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harry_newton_nottingham_ac_uk/Documents/Reactor Runs Data/EVERY REACTOR RUN PROCESSED DATA/"/>
    </mc:Choice>
  </mc:AlternateContent>
  <xr:revisionPtr revIDLastSave="122" documentId="8_{52B50260-DC1C-4DD8-976E-F1777AF031EB}" xr6:coauthVersionLast="47" xr6:coauthVersionMax="47" xr10:uidLastSave="{A80C5FEA-D020-4FD5-B461-F693156E6602}"/>
  <bookViews>
    <workbookView xWindow="20370" yWindow="-4785" windowWidth="29040" windowHeight="15840" xr2:uid="{00000000-000D-0000-FFFF-FFFF00000000}"/>
  </bookViews>
  <sheets>
    <sheet name="Monitoring" sheetId="2" r:id="rId1"/>
    <sheet name="SSData" sheetId="14" r:id="rId2"/>
    <sheet name="Reactor Data" sheetId="11" r:id="rId3"/>
    <sheet name="Graphs" sheetId="12" r:id="rId4"/>
    <sheet name="graphs 1.0" sheetId="13" r:id="rId5"/>
    <sheet name="CDW" sheetId="8" r:id="rId6"/>
    <sheet name="Medium Preparation" sheetId="9" r:id="rId7"/>
  </sheets>
  <externalReferences>
    <externalReference r:id="rId8"/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4" l="1"/>
  <c r="G52" i="14"/>
  <c r="BB51" i="14"/>
  <c r="AX51" i="14"/>
  <c r="AY51" i="14"/>
  <c r="AW51" i="14"/>
  <c r="BA51" i="14"/>
  <c r="AZ51" i="14"/>
  <c r="J29" i="12"/>
  <c r="K29" i="12"/>
  <c r="I29" i="12"/>
  <c r="BP447" i="11"/>
  <c r="BO447" i="11"/>
  <c r="BK447" i="11"/>
  <c r="BJ447" i="11"/>
  <c r="BI447" i="11"/>
  <c r="BH447" i="11"/>
  <c r="BG447" i="11"/>
  <c r="BF447" i="11"/>
  <c r="BC447" i="11"/>
  <c r="BB447" i="11"/>
  <c r="BA447" i="11"/>
  <c r="BP446" i="11"/>
  <c r="BO446" i="11"/>
  <c r="BK446" i="11"/>
  <c r="BJ446" i="11"/>
  <c r="BI446" i="11"/>
  <c r="BH446" i="11"/>
  <c r="BG446" i="11"/>
  <c r="BF446" i="11"/>
  <c r="BC446" i="11"/>
  <c r="BB446" i="11"/>
  <c r="BA446" i="11"/>
  <c r="BP445" i="11"/>
  <c r="BO445" i="11"/>
  <c r="BK445" i="11"/>
  <c r="BJ445" i="11"/>
  <c r="BI445" i="11"/>
  <c r="BH445" i="11"/>
  <c r="BG445" i="11"/>
  <c r="BF445" i="11"/>
  <c r="BC445" i="11"/>
  <c r="BB445" i="11"/>
  <c r="BA445" i="11"/>
  <c r="BP438" i="11"/>
  <c r="BO438" i="11"/>
  <c r="BK438" i="11"/>
  <c r="BJ438" i="11"/>
  <c r="BI438" i="11"/>
  <c r="BH438" i="11"/>
  <c r="BG438" i="11"/>
  <c r="BF438" i="11"/>
  <c r="BC438" i="11"/>
  <c r="BB438" i="11"/>
  <c r="BA438" i="11"/>
  <c r="BP437" i="11"/>
  <c r="BO437" i="11"/>
  <c r="BK437" i="11"/>
  <c r="BJ437" i="11"/>
  <c r="BI437" i="11"/>
  <c r="BH437" i="11"/>
  <c r="BG437" i="11"/>
  <c r="BF437" i="11"/>
  <c r="BC437" i="11"/>
  <c r="BB437" i="11"/>
  <c r="BA437" i="11"/>
  <c r="BP403" i="11"/>
  <c r="BI403" i="11"/>
  <c r="BF403" i="11"/>
  <c r="BP400" i="11"/>
  <c r="BI400" i="11"/>
  <c r="BF400" i="11"/>
  <c r="BP399" i="11"/>
  <c r="BI399" i="11"/>
  <c r="BF399" i="11"/>
  <c r="BP398" i="11"/>
  <c r="BI398" i="11"/>
  <c r="BF398" i="11"/>
  <c r="BP396" i="11"/>
  <c r="BI396" i="11"/>
  <c r="BF396" i="11"/>
  <c r="BP395" i="11"/>
  <c r="BI395" i="11"/>
  <c r="BF395" i="11"/>
  <c r="BP394" i="11"/>
  <c r="BI394" i="11"/>
  <c r="BF394" i="11"/>
  <c r="BP393" i="11"/>
  <c r="BI393" i="11"/>
  <c r="BF393" i="11"/>
  <c r="BP392" i="11"/>
  <c r="BI392" i="11"/>
  <c r="BF392" i="11"/>
  <c r="BP391" i="11"/>
  <c r="BI391" i="11"/>
  <c r="BF391" i="11"/>
  <c r="BP390" i="11"/>
  <c r="BI390" i="11"/>
  <c r="BF390" i="11"/>
  <c r="BP389" i="11"/>
  <c r="BI389" i="11"/>
  <c r="BF389" i="11"/>
  <c r="BP388" i="11"/>
  <c r="BI388" i="11"/>
  <c r="BF388" i="11"/>
  <c r="BP387" i="11"/>
  <c r="BJ387" i="11"/>
  <c r="BI387" i="11"/>
  <c r="BG387" i="11"/>
  <c r="BF387" i="11"/>
  <c r="BP386" i="11"/>
  <c r="BJ386" i="11"/>
  <c r="BI386" i="11"/>
  <c r="BG386" i="11"/>
  <c r="BF386" i="11"/>
  <c r="BG385" i="11"/>
  <c r="BP384" i="11"/>
  <c r="BJ384" i="11"/>
  <c r="BI384" i="11"/>
  <c r="BG384" i="11"/>
  <c r="BF384" i="11"/>
  <c r="BP383" i="11"/>
  <c r="BJ383" i="11"/>
  <c r="BI383" i="11"/>
  <c r="BG383" i="11"/>
  <c r="BF383" i="11"/>
  <c r="BP382" i="11"/>
  <c r="BI382" i="11"/>
  <c r="BF382" i="11"/>
  <c r="BP381" i="11"/>
  <c r="BI381" i="11"/>
  <c r="BF381" i="11"/>
  <c r="BP380" i="11"/>
  <c r="BI380" i="11"/>
  <c r="BF380" i="11"/>
  <c r="BP379" i="11"/>
  <c r="BI379" i="11"/>
  <c r="BF379" i="11"/>
  <c r="BP378" i="11"/>
  <c r="BI378" i="11"/>
  <c r="BF378" i="11"/>
  <c r="BP376" i="11"/>
  <c r="BI376" i="11"/>
  <c r="BF376" i="11"/>
  <c r="BP375" i="11"/>
  <c r="BI375" i="11"/>
  <c r="BF375" i="11"/>
  <c r="BP374" i="11"/>
  <c r="BI374" i="11"/>
  <c r="BF374" i="11"/>
  <c r="BP373" i="11"/>
  <c r="BI373" i="11"/>
  <c r="BF373" i="11"/>
  <c r="BP372" i="11"/>
  <c r="BI372" i="11"/>
  <c r="BF372" i="11"/>
  <c r="BP371" i="11"/>
  <c r="BJ371" i="11"/>
  <c r="BI371" i="11"/>
  <c r="BG371" i="11"/>
  <c r="BF371" i="11"/>
  <c r="BP370" i="11"/>
  <c r="BI370" i="11"/>
  <c r="BF370" i="11"/>
  <c r="BG369" i="11"/>
  <c r="BG367" i="11"/>
  <c r="BP366" i="11"/>
  <c r="BI366" i="11"/>
  <c r="BF366" i="11"/>
  <c r="BP362" i="11"/>
  <c r="BI362" i="11"/>
  <c r="BF362" i="11"/>
  <c r="BP361" i="11"/>
  <c r="BI361" i="11"/>
  <c r="BF361" i="11"/>
  <c r="BP360" i="11"/>
  <c r="BI360" i="11"/>
  <c r="BF360" i="11"/>
  <c r="BP359" i="11"/>
  <c r="BJ359" i="11"/>
  <c r="BI359" i="11"/>
  <c r="BG359" i="11"/>
  <c r="BF359" i="11"/>
  <c r="BP358" i="11"/>
  <c r="BJ358" i="11"/>
  <c r="BI358" i="11"/>
  <c r="BG358" i="11"/>
  <c r="BF358" i="11"/>
  <c r="BG357" i="11"/>
  <c r="BP356" i="11"/>
  <c r="BJ356" i="11"/>
  <c r="BI356" i="11"/>
  <c r="BG356" i="11"/>
  <c r="BF356" i="11"/>
  <c r="BP355" i="11"/>
  <c r="BJ355" i="11"/>
  <c r="BI355" i="11"/>
  <c r="BG355" i="11"/>
  <c r="BF355" i="11"/>
  <c r="BP354" i="11"/>
  <c r="BJ354" i="11"/>
  <c r="BI354" i="11"/>
  <c r="BG354" i="11"/>
  <c r="BF354" i="11"/>
  <c r="BP353" i="11"/>
  <c r="BJ353" i="11"/>
  <c r="BI353" i="11"/>
  <c r="BG353" i="11"/>
  <c r="BF353" i="11"/>
  <c r="BG352" i="11"/>
  <c r="BG351" i="11"/>
  <c r="BP350" i="11"/>
  <c r="BJ350" i="11"/>
  <c r="BI350" i="11"/>
  <c r="BG350" i="11"/>
  <c r="BF350" i="11"/>
  <c r="BP349" i="11"/>
  <c r="BJ349" i="11"/>
  <c r="BI349" i="11"/>
  <c r="BG349" i="11"/>
  <c r="BF349" i="11"/>
  <c r="BP348" i="11"/>
  <c r="BJ348" i="11"/>
  <c r="BI348" i="11"/>
  <c r="BG348" i="11"/>
  <c r="BF348" i="11"/>
  <c r="BP347" i="11"/>
  <c r="BJ347" i="11"/>
  <c r="BI347" i="11"/>
  <c r="BG347" i="11"/>
  <c r="BF347" i="11"/>
  <c r="BP346" i="11"/>
  <c r="BJ346" i="11"/>
  <c r="BI346" i="11"/>
  <c r="BG346" i="11"/>
  <c r="BF346" i="11"/>
  <c r="BP345" i="11"/>
  <c r="BJ345" i="11"/>
  <c r="BI345" i="11"/>
  <c r="BG345" i="11"/>
  <c r="BF345" i="11"/>
  <c r="BP344" i="11"/>
  <c r="BJ344" i="11"/>
  <c r="BI344" i="11"/>
  <c r="BG344" i="11"/>
  <c r="BF344" i="11"/>
  <c r="BP343" i="11"/>
  <c r="BJ343" i="11"/>
  <c r="BI343" i="11"/>
  <c r="BG343" i="11"/>
  <c r="BF343" i="11"/>
  <c r="BP342" i="11"/>
  <c r="BJ342" i="11"/>
  <c r="BI342" i="11"/>
  <c r="BG342" i="11"/>
  <c r="BF342" i="11"/>
  <c r="BG341" i="11"/>
  <c r="BP340" i="11"/>
  <c r="BI340" i="11"/>
  <c r="BF340" i="11"/>
  <c r="BP339" i="11"/>
  <c r="BJ339" i="11"/>
  <c r="BI339" i="11"/>
  <c r="BG339" i="11"/>
  <c r="BF339" i="11"/>
  <c r="BP338" i="11"/>
  <c r="BI338" i="11"/>
  <c r="BF338" i="11"/>
  <c r="BP337" i="11"/>
  <c r="BI337" i="11"/>
  <c r="BF337" i="11"/>
  <c r="BP336" i="11"/>
  <c r="BI336" i="11"/>
  <c r="BF336" i="11"/>
  <c r="BP329" i="11"/>
  <c r="BJ329" i="11"/>
  <c r="BI329" i="11"/>
  <c r="BG329" i="11"/>
  <c r="BF329" i="11"/>
  <c r="BP328" i="11"/>
  <c r="BI328" i="11"/>
  <c r="BF328" i="11"/>
  <c r="BP327" i="11"/>
  <c r="BJ327" i="11"/>
  <c r="BI327" i="11"/>
  <c r="BG327" i="11"/>
  <c r="BF327" i="11"/>
  <c r="BP326" i="11"/>
  <c r="BI326" i="11"/>
  <c r="BF326" i="11"/>
  <c r="BP325" i="11"/>
  <c r="BI325" i="11"/>
  <c r="BF325" i="11"/>
  <c r="BP324" i="11"/>
  <c r="BJ324" i="11"/>
  <c r="BI324" i="11"/>
  <c r="BG324" i="11"/>
  <c r="BF324" i="11"/>
  <c r="BP323" i="11"/>
  <c r="BJ323" i="11"/>
  <c r="BI323" i="11"/>
  <c r="BG323" i="11"/>
  <c r="BF323" i="11"/>
  <c r="BP322" i="11"/>
  <c r="BI322" i="11"/>
  <c r="BF322" i="11"/>
  <c r="BP321" i="11"/>
  <c r="BI321" i="11"/>
  <c r="BF321" i="11"/>
  <c r="BP320" i="11"/>
  <c r="BI320" i="11"/>
  <c r="BF320" i="11"/>
  <c r="BP319" i="11"/>
  <c r="BI319" i="11"/>
  <c r="BF319" i="11"/>
  <c r="BP318" i="11"/>
  <c r="BI318" i="11"/>
  <c r="BF318" i="11"/>
  <c r="BP317" i="11"/>
  <c r="BJ317" i="11"/>
  <c r="BI317" i="11"/>
  <c r="BG317" i="11"/>
  <c r="BF317" i="11"/>
  <c r="BP316" i="11"/>
  <c r="BJ316" i="11"/>
  <c r="BI316" i="11"/>
  <c r="BG316" i="11"/>
  <c r="BF316" i="11"/>
  <c r="BP315" i="11"/>
  <c r="BJ315" i="11"/>
  <c r="BI315" i="11"/>
  <c r="BG315" i="11"/>
  <c r="BF315" i="11"/>
  <c r="BP314" i="11"/>
  <c r="BJ314" i="11"/>
  <c r="BI314" i="11"/>
  <c r="BG314" i="11"/>
  <c r="BF314" i="11"/>
  <c r="BP313" i="11"/>
  <c r="BI313" i="11"/>
  <c r="BF313" i="11"/>
  <c r="BP312" i="11"/>
  <c r="BJ312" i="11"/>
  <c r="BI312" i="11"/>
  <c r="BG312" i="11"/>
  <c r="BF312" i="11"/>
  <c r="BP311" i="11"/>
  <c r="BJ311" i="11"/>
  <c r="BI311" i="11"/>
  <c r="BG311" i="11"/>
  <c r="BF311" i="11"/>
  <c r="BP310" i="11"/>
  <c r="BI310" i="11"/>
  <c r="BF310" i="11"/>
  <c r="BP309" i="11"/>
  <c r="BI309" i="11"/>
  <c r="BF309" i="11"/>
  <c r="BP308" i="11"/>
  <c r="BI308" i="11"/>
  <c r="BF308" i="11"/>
  <c r="BP307" i="11"/>
  <c r="BI307" i="11"/>
  <c r="BF307" i="11"/>
  <c r="BP306" i="11"/>
  <c r="BI306" i="11"/>
  <c r="BF306" i="11"/>
  <c r="BP305" i="11"/>
  <c r="BI305" i="11"/>
  <c r="BF305" i="11"/>
  <c r="BP304" i="11"/>
  <c r="BI304" i="11"/>
  <c r="BF304" i="11"/>
  <c r="BP303" i="11"/>
  <c r="BI303" i="11"/>
  <c r="BF303" i="11"/>
  <c r="BP302" i="11"/>
  <c r="BI302" i="11"/>
  <c r="BF302" i="11"/>
  <c r="BP301" i="11"/>
  <c r="BI301" i="11"/>
  <c r="BF301" i="11"/>
  <c r="BP299" i="11"/>
  <c r="BI299" i="11"/>
  <c r="BF299" i="11"/>
  <c r="BP298" i="11"/>
  <c r="BI298" i="11"/>
  <c r="BF298" i="11"/>
  <c r="BP297" i="11"/>
  <c r="BJ297" i="11"/>
  <c r="BI297" i="11"/>
  <c r="BG297" i="11"/>
  <c r="BF297" i="11"/>
  <c r="BP296" i="11"/>
  <c r="BJ296" i="11"/>
  <c r="BI296" i="11"/>
  <c r="BG296" i="11"/>
  <c r="BF296" i="11"/>
  <c r="BP295" i="11"/>
  <c r="BJ295" i="11"/>
  <c r="BI295" i="11"/>
  <c r="BG295" i="11"/>
  <c r="BF295" i="11"/>
  <c r="BP294" i="11"/>
  <c r="BJ294" i="11"/>
  <c r="BI294" i="11"/>
  <c r="BG294" i="11"/>
  <c r="BF294" i="11"/>
  <c r="BP293" i="11"/>
  <c r="BJ293" i="11"/>
  <c r="BI293" i="11"/>
  <c r="BG293" i="11"/>
  <c r="BF293" i="11"/>
  <c r="BP292" i="11"/>
  <c r="BI292" i="11"/>
  <c r="BF292" i="11"/>
  <c r="BP291" i="11"/>
  <c r="BI291" i="11"/>
  <c r="BF291" i="11"/>
  <c r="BP290" i="11"/>
  <c r="BI290" i="11"/>
  <c r="BF290" i="11"/>
  <c r="BG289" i="11"/>
  <c r="BP288" i="11"/>
  <c r="BI288" i="11"/>
  <c r="BF288" i="11"/>
  <c r="BP287" i="11"/>
  <c r="BI287" i="11"/>
  <c r="BF287" i="11"/>
  <c r="BP285" i="11"/>
  <c r="BJ285" i="11"/>
  <c r="BI285" i="11"/>
  <c r="BG285" i="11"/>
  <c r="BF285" i="11"/>
  <c r="BP283" i="11"/>
  <c r="BI283" i="11"/>
  <c r="BF283" i="11"/>
  <c r="BP282" i="11"/>
  <c r="BI282" i="11"/>
  <c r="BF282" i="11"/>
  <c r="BP281" i="11"/>
  <c r="BI281" i="11"/>
  <c r="BF281" i="11"/>
  <c r="BP280" i="11"/>
  <c r="BJ280" i="11"/>
  <c r="BI280" i="11"/>
  <c r="BG280" i="11"/>
  <c r="BF280" i="11"/>
  <c r="BP279" i="11"/>
  <c r="BJ279" i="11"/>
  <c r="BI279" i="11"/>
  <c r="BG279" i="11"/>
  <c r="BF279" i="11"/>
  <c r="BP278" i="11"/>
  <c r="BI278" i="11"/>
  <c r="BF278" i="11"/>
  <c r="BP277" i="11"/>
  <c r="BJ277" i="11"/>
  <c r="BI277" i="11"/>
  <c r="BG277" i="11"/>
  <c r="BF277" i="11"/>
  <c r="BP276" i="11"/>
  <c r="BJ276" i="11"/>
  <c r="BI276" i="11"/>
  <c r="BG276" i="11"/>
  <c r="BF276" i="11"/>
  <c r="BP275" i="11"/>
  <c r="BJ275" i="11"/>
  <c r="BI275" i="11"/>
  <c r="BG275" i="11"/>
  <c r="BF275" i="11"/>
  <c r="BG274" i="11"/>
  <c r="BP273" i="11"/>
  <c r="BJ273" i="11"/>
  <c r="BI273" i="11"/>
  <c r="BG273" i="11"/>
  <c r="BF273" i="11"/>
  <c r="BP272" i="11"/>
  <c r="BJ272" i="11"/>
  <c r="BI272" i="11"/>
  <c r="BG272" i="11"/>
  <c r="BF272" i="11"/>
  <c r="BP271" i="11"/>
  <c r="BJ271" i="11"/>
  <c r="BI271" i="11"/>
  <c r="BG271" i="11"/>
  <c r="BF271" i="11"/>
  <c r="BG270" i="11"/>
  <c r="BP269" i="11"/>
  <c r="BI269" i="11"/>
  <c r="BF269" i="11"/>
  <c r="BP268" i="11"/>
  <c r="BI268" i="11"/>
  <c r="BF268" i="11"/>
  <c r="BP267" i="11"/>
  <c r="BI267" i="11"/>
  <c r="BF267" i="11"/>
  <c r="BP266" i="11"/>
  <c r="BI266" i="11"/>
  <c r="BF266" i="11"/>
  <c r="BP265" i="11"/>
  <c r="BI265" i="11"/>
  <c r="BF265" i="11"/>
  <c r="BP264" i="11"/>
  <c r="BJ264" i="11"/>
  <c r="BI264" i="11"/>
  <c r="BG264" i="11"/>
  <c r="BF264" i="11"/>
  <c r="BP263" i="11"/>
  <c r="BJ263" i="11"/>
  <c r="BI263" i="11"/>
  <c r="BG263" i="11"/>
  <c r="BF263" i="11"/>
  <c r="BG262" i="11"/>
  <c r="BP261" i="11"/>
  <c r="BI261" i="11"/>
  <c r="BF261" i="11"/>
  <c r="BP259" i="11"/>
  <c r="BI259" i="11"/>
  <c r="BF259" i="11"/>
  <c r="BP258" i="11"/>
  <c r="BI258" i="11"/>
  <c r="BF258" i="11"/>
  <c r="BP257" i="11"/>
  <c r="BI257" i="11"/>
  <c r="BF257" i="11"/>
  <c r="BP256" i="11"/>
  <c r="BJ256" i="11"/>
  <c r="BI256" i="11"/>
  <c r="BG256" i="11"/>
  <c r="BF256" i="11"/>
  <c r="BP255" i="11"/>
  <c r="BJ255" i="11"/>
  <c r="BI255" i="11"/>
  <c r="BG255" i="11"/>
  <c r="BF255" i="11"/>
  <c r="BP254" i="11"/>
  <c r="BJ254" i="11"/>
  <c r="BI254" i="11"/>
  <c r="BG254" i="11"/>
  <c r="BF254" i="11"/>
  <c r="BP253" i="11"/>
  <c r="BJ253" i="11"/>
  <c r="BI253" i="11"/>
  <c r="BG253" i="11"/>
  <c r="BF253" i="11"/>
  <c r="BG252" i="11"/>
  <c r="BP251" i="11"/>
  <c r="BJ251" i="11"/>
  <c r="BI251" i="11"/>
  <c r="BG251" i="11"/>
  <c r="BF251" i="11"/>
  <c r="BG250" i="11"/>
  <c r="BG249" i="11"/>
  <c r="BG248" i="11"/>
  <c r="BP247" i="11"/>
  <c r="BJ247" i="11"/>
  <c r="BI247" i="11"/>
  <c r="BG247" i="11"/>
  <c r="BF247" i="11"/>
  <c r="BP246" i="11"/>
  <c r="BJ246" i="11"/>
  <c r="BI246" i="11"/>
  <c r="BG246" i="11"/>
  <c r="BF246" i="11"/>
  <c r="BG245" i="11"/>
  <c r="BP244" i="11"/>
  <c r="BJ244" i="11"/>
  <c r="BI244" i="11"/>
  <c r="BG244" i="11"/>
  <c r="BF244" i="11"/>
  <c r="BP243" i="11"/>
  <c r="BJ243" i="11"/>
  <c r="BI243" i="11"/>
  <c r="BG243" i="11"/>
  <c r="BF243" i="11"/>
  <c r="BG242" i="11"/>
  <c r="BP241" i="11"/>
  <c r="BI241" i="11"/>
  <c r="BF241" i="11"/>
  <c r="BP240" i="11"/>
  <c r="BI240" i="11"/>
  <c r="BF240" i="11"/>
  <c r="BP239" i="11"/>
  <c r="BI239" i="11"/>
  <c r="BF239" i="11"/>
  <c r="BP238" i="11"/>
  <c r="BJ238" i="11"/>
  <c r="BI238" i="11"/>
  <c r="BG238" i="11"/>
  <c r="BF238" i="11"/>
  <c r="BP237" i="11"/>
  <c r="BI237" i="11"/>
  <c r="BF237" i="11"/>
  <c r="BP236" i="11"/>
  <c r="BI236" i="11"/>
  <c r="BF236" i="11"/>
  <c r="BP235" i="11"/>
  <c r="BI235" i="11"/>
  <c r="BF235" i="11"/>
  <c r="BP234" i="11"/>
  <c r="BJ234" i="11"/>
  <c r="BI234" i="11"/>
  <c r="BG234" i="11"/>
  <c r="BF234" i="11"/>
  <c r="BP233" i="11"/>
  <c r="BJ233" i="11"/>
  <c r="BI233" i="11"/>
  <c r="BG233" i="11"/>
  <c r="BF233" i="11"/>
  <c r="BP232" i="11"/>
  <c r="BJ232" i="11"/>
  <c r="BI232" i="11"/>
  <c r="BG232" i="11"/>
  <c r="BF232" i="11"/>
  <c r="BP231" i="11"/>
  <c r="BJ231" i="11"/>
  <c r="BI231" i="11"/>
  <c r="BG231" i="11"/>
  <c r="BF231" i="11"/>
  <c r="BG230" i="11"/>
  <c r="BP229" i="11"/>
  <c r="BJ229" i="11"/>
  <c r="BI229" i="11"/>
  <c r="BG229" i="11"/>
  <c r="BF229" i="11"/>
  <c r="BP228" i="11"/>
  <c r="BJ228" i="11"/>
  <c r="BI228" i="11"/>
  <c r="BG228" i="11"/>
  <c r="BF228" i="11"/>
  <c r="BP227" i="11"/>
  <c r="BJ227" i="11"/>
  <c r="BI227" i="11"/>
  <c r="BG227" i="11"/>
  <c r="BF227" i="11"/>
  <c r="BP226" i="11"/>
  <c r="BI226" i="11"/>
  <c r="BF226" i="11"/>
  <c r="BP225" i="11"/>
  <c r="BJ225" i="11"/>
  <c r="BI225" i="11"/>
  <c r="BG225" i="11"/>
  <c r="BF225" i="11"/>
  <c r="BP224" i="11"/>
  <c r="BJ224" i="11"/>
  <c r="BI224" i="11"/>
  <c r="BG224" i="11"/>
  <c r="BF224" i="11"/>
  <c r="BP223" i="11"/>
  <c r="BJ223" i="11"/>
  <c r="BI223" i="11"/>
  <c r="BG223" i="11"/>
  <c r="BF223" i="11"/>
  <c r="BP222" i="11"/>
  <c r="BJ222" i="11"/>
  <c r="BI222" i="11"/>
  <c r="BG222" i="11"/>
  <c r="BF222" i="11"/>
  <c r="BP221" i="11"/>
  <c r="BJ221" i="11"/>
  <c r="BI221" i="11"/>
  <c r="BG221" i="11"/>
  <c r="BF221" i="11"/>
  <c r="BP220" i="11"/>
  <c r="BJ220" i="11"/>
  <c r="BI220" i="11"/>
  <c r="BG220" i="11"/>
  <c r="BF220" i="11"/>
  <c r="BP219" i="11"/>
  <c r="BO219" i="11"/>
  <c r="BK219" i="11"/>
  <c r="BJ219" i="11"/>
  <c r="BI219" i="11"/>
  <c r="BH219" i="11"/>
  <c r="BG219" i="11"/>
  <c r="BF219" i="11"/>
  <c r="BP218" i="11"/>
  <c r="BO218" i="11"/>
  <c r="BK218" i="11"/>
  <c r="BJ218" i="11"/>
  <c r="BI218" i="11"/>
  <c r="BH218" i="11"/>
  <c r="BG218" i="11"/>
  <c r="BF218" i="11"/>
  <c r="BP216" i="11"/>
  <c r="BO216" i="11"/>
  <c r="BK216" i="11"/>
  <c r="BJ216" i="11"/>
  <c r="BI216" i="11"/>
  <c r="BH216" i="11"/>
  <c r="BG216" i="11"/>
  <c r="BF216" i="11"/>
  <c r="BP215" i="11"/>
  <c r="BO215" i="11"/>
  <c r="BK215" i="11"/>
  <c r="BJ215" i="11"/>
  <c r="BI215" i="11"/>
  <c r="BH215" i="11"/>
  <c r="BG215" i="11"/>
  <c r="BF215" i="11"/>
  <c r="BP214" i="11"/>
  <c r="BO214" i="11"/>
  <c r="BK214" i="11"/>
  <c r="BJ214" i="11"/>
  <c r="BI214" i="11"/>
  <c r="BH214" i="11"/>
  <c r="BG214" i="11"/>
  <c r="BF214" i="11"/>
  <c r="BP213" i="11"/>
  <c r="BO213" i="11"/>
  <c r="BK213" i="11"/>
  <c r="BJ213" i="11"/>
  <c r="BI213" i="11"/>
  <c r="BH213" i="11"/>
  <c r="BG213" i="11"/>
  <c r="BF213" i="11"/>
  <c r="BP212" i="11"/>
  <c r="BO212" i="11"/>
  <c r="BK212" i="11"/>
  <c r="BJ212" i="11"/>
  <c r="BI212" i="11"/>
  <c r="BH212" i="11"/>
  <c r="BG212" i="11"/>
  <c r="BF212" i="11"/>
  <c r="BP211" i="11"/>
  <c r="BO211" i="11"/>
  <c r="BK211" i="11"/>
  <c r="BJ211" i="11"/>
  <c r="BI211" i="11"/>
  <c r="BH211" i="11"/>
  <c r="BG211" i="11"/>
  <c r="BF211" i="11"/>
  <c r="BP210" i="11"/>
  <c r="BO210" i="11"/>
  <c r="BK210" i="11"/>
  <c r="BJ210" i="11"/>
  <c r="BI210" i="11"/>
  <c r="BH210" i="11"/>
  <c r="BG210" i="11"/>
  <c r="BF210" i="11"/>
  <c r="BR209" i="11"/>
  <c r="BK209" i="11"/>
  <c r="BH209" i="11"/>
  <c r="BP208" i="11"/>
  <c r="BK208" i="11"/>
  <c r="BI208" i="11"/>
  <c r="BH208" i="11"/>
  <c r="BF208" i="11"/>
  <c r="BP207" i="11"/>
  <c r="BO207" i="11"/>
  <c r="BK207" i="11"/>
  <c r="BJ207" i="11"/>
  <c r="BI207" i="11"/>
  <c r="BH207" i="11"/>
  <c r="BG207" i="11"/>
  <c r="BF207" i="11"/>
  <c r="BP206" i="11"/>
  <c r="BO206" i="11"/>
  <c r="BK206" i="11"/>
  <c r="BJ206" i="11"/>
  <c r="BI206" i="11"/>
  <c r="BH206" i="11"/>
  <c r="BG206" i="11"/>
  <c r="BF206" i="11"/>
  <c r="BR205" i="11"/>
  <c r="BK205" i="11"/>
  <c r="BH205" i="11"/>
  <c r="BG205" i="11"/>
  <c r="BP204" i="11"/>
  <c r="BO204" i="11"/>
  <c r="BK204" i="11"/>
  <c r="BJ204" i="11"/>
  <c r="BI204" i="11"/>
  <c r="BH204" i="11"/>
  <c r="BG204" i="11"/>
  <c r="BF204" i="11"/>
  <c r="BP203" i="11"/>
  <c r="BK203" i="11"/>
  <c r="BI203" i="11"/>
  <c r="BH203" i="11"/>
  <c r="BF203" i="11"/>
  <c r="BP202" i="11"/>
  <c r="BK202" i="11"/>
  <c r="BI202" i="11"/>
  <c r="BH202" i="11"/>
  <c r="BF202" i="11"/>
  <c r="BP201" i="11"/>
  <c r="BI201" i="11"/>
  <c r="BF201" i="11"/>
  <c r="BP200" i="11"/>
  <c r="BJ200" i="11"/>
  <c r="BI200" i="11"/>
  <c r="BG200" i="11"/>
  <c r="BF200" i="11"/>
  <c r="BP199" i="11"/>
  <c r="BJ199" i="11"/>
  <c r="BI199" i="11"/>
  <c r="BG199" i="11"/>
  <c r="BF199" i="11"/>
  <c r="BG198" i="11"/>
  <c r="BP197" i="11"/>
  <c r="BO197" i="11"/>
  <c r="BK197" i="11"/>
  <c r="BJ197" i="11"/>
  <c r="BI197" i="11"/>
  <c r="BH197" i="11"/>
  <c r="BG197" i="11"/>
  <c r="BF197" i="11"/>
  <c r="BR196" i="11"/>
  <c r="BK196" i="11"/>
  <c r="BH196" i="11"/>
  <c r="BG196" i="11"/>
  <c r="BP195" i="11"/>
  <c r="BO195" i="11"/>
  <c r="BK195" i="11"/>
  <c r="BJ195" i="11"/>
  <c r="BI195" i="11"/>
  <c r="BH195" i="11"/>
  <c r="BG195" i="11"/>
  <c r="BF195" i="11"/>
  <c r="BP194" i="11"/>
  <c r="BO194" i="11"/>
  <c r="BK194" i="11"/>
  <c r="BJ194" i="11"/>
  <c r="BI194" i="11"/>
  <c r="BH194" i="11"/>
  <c r="BG194" i="11"/>
  <c r="BF194" i="11"/>
  <c r="BP193" i="11"/>
  <c r="BJ193" i="11"/>
  <c r="BI193" i="11"/>
  <c r="BG193" i="11"/>
  <c r="BF193" i="11"/>
  <c r="BG192" i="11"/>
  <c r="BP191" i="11"/>
  <c r="BJ191" i="11"/>
  <c r="BI191" i="11"/>
  <c r="BG191" i="11"/>
  <c r="BF191" i="11"/>
  <c r="BP190" i="11"/>
  <c r="BJ190" i="11"/>
  <c r="BI190" i="11"/>
  <c r="BG190" i="11"/>
  <c r="BF190" i="11"/>
  <c r="BP189" i="11"/>
  <c r="BJ189" i="11"/>
  <c r="BI189" i="11"/>
  <c r="BG189" i="11"/>
  <c r="BF189" i="11"/>
  <c r="BP188" i="11"/>
  <c r="BI188" i="11"/>
  <c r="BF188" i="11"/>
  <c r="BP187" i="11"/>
  <c r="BJ187" i="11"/>
  <c r="BI187" i="11"/>
  <c r="BG187" i="11"/>
  <c r="BF187" i="11"/>
  <c r="BP186" i="11"/>
  <c r="BO186" i="11"/>
  <c r="BK186" i="11"/>
  <c r="BJ186" i="11"/>
  <c r="BI186" i="11"/>
  <c r="BH186" i="11"/>
  <c r="BG186" i="11"/>
  <c r="BF186" i="11"/>
  <c r="BP185" i="11"/>
  <c r="BJ185" i="11"/>
  <c r="BI185" i="11"/>
  <c r="BG185" i="11"/>
  <c r="BF185" i="11"/>
  <c r="BP184" i="11"/>
  <c r="BJ184" i="11"/>
  <c r="BI184" i="11"/>
  <c r="BG184" i="11"/>
  <c r="BF184" i="11"/>
  <c r="BP183" i="11"/>
  <c r="BJ183" i="11"/>
  <c r="BI183" i="11"/>
  <c r="BG183" i="11"/>
  <c r="BF183" i="11"/>
  <c r="BP182" i="11"/>
  <c r="BJ182" i="11"/>
  <c r="BI182" i="11"/>
  <c r="BG182" i="11"/>
  <c r="BF182" i="11"/>
  <c r="BP181" i="11"/>
  <c r="BJ181" i="11"/>
  <c r="BI181" i="11"/>
  <c r="BG181" i="11"/>
  <c r="BF181" i="11"/>
  <c r="BG180" i="11"/>
  <c r="BP179" i="11"/>
  <c r="BJ179" i="11"/>
  <c r="BI179" i="11"/>
  <c r="BG179" i="11"/>
  <c r="BF179" i="11"/>
  <c r="BP178" i="11"/>
  <c r="BO178" i="11"/>
  <c r="BK178" i="11"/>
  <c r="BJ178" i="11"/>
  <c r="BI178" i="11"/>
  <c r="BH178" i="11"/>
  <c r="BG178" i="11"/>
  <c r="BF178" i="11"/>
  <c r="BP177" i="11"/>
  <c r="BO177" i="11"/>
  <c r="BK177" i="11"/>
  <c r="BJ177" i="11"/>
  <c r="BI177" i="11"/>
  <c r="BH177" i="11"/>
  <c r="BG177" i="11"/>
  <c r="BF177" i="11"/>
  <c r="BP176" i="11"/>
  <c r="BO176" i="11"/>
  <c r="BK176" i="11"/>
  <c r="BJ176" i="11"/>
  <c r="BI176" i="11"/>
  <c r="BH176" i="11"/>
  <c r="BG176" i="11"/>
  <c r="BF176" i="11"/>
  <c r="BP175" i="11"/>
  <c r="BO175" i="11"/>
  <c r="BK175" i="11"/>
  <c r="BJ175" i="11"/>
  <c r="BI175" i="11"/>
  <c r="BH175" i="11"/>
  <c r="BG175" i="11"/>
  <c r="BF175" i="11"/>
  <c r="BP174" i="11"/>
  <c r="BJ174" i="11"/>
  <c r="BI174" i="11"/>
  <c r="BG174" i="11"/>
  <c r="BF174" i="11"/>
  <c r="BP173" i="11"/>
  <c r="BO173" i="11"/>
  <c r="BK173" i="11"/>
  <c r="BJ173" i="11"/>
  <c r="BI173" i="11"/>
  <c r="BH173" i="11"/>
  <c r="BG173" i="11"/>
  <c r="BF173" i="11"/>
  <c r="BP172" i="11"/>
  <c r="BO172" i="11"/>
  <c r="BK172" i="11"/>
  <c r="BJ172" i="11"/>
  <c r="BI172" i="11"/>
  <c r="BH172" i="11"/>
  <c r="BG172" i="11"/>
  <c r="BF172" i="11"/>
  <c r="BP171" i="11"/>
  <c r="BJ171" i="11"/>
  <c r="BI171" i="11"/>
  <c r="BG171" i="11"/>
  <c r="BF171" i="11"/>
  <c r="BP170" i="11"/>
  <c r="BI170" i="11"/>
  <c r="BF170" i="11"/>
  <c r="BP169" i="11"/>
  <c r="BJ169" i="11"/>
  <c r="BI169" i="11"/>
  <c r="BG169" i="11"/>
  <c r="BF169" i="11"/>
  <c r="BP168" i="11"/>
  <c r="BJ168" i="11"/>
  <c r="BI168" i="11"/>
  <c r="BG168" i="11"/>
  <c r="BF168" i="11"/>
  <c r="BP167" i="11"/>
  <c r="BJ167" i="11"/>
  <c r="BI167" i="11"/>
  <c r="BG167" i="11"/>
  <c r="BF167" i="11"/>
  <c r="BP166" i="11"/>
  <c r="BJ166" i="11"/>
  <c r="BI166" i="11"/>
  <c r="BG166" i="11"/>
  <c r="BF166" i="11"/>
  <c r="BP165" i="11"/>
  <c r="BO165" i="11"/>
  <c r="BK165" i="11"/>
  <c r="BJ165" i="11"/>
  <c r="BI165" i="11"/>
  <c r="BH165" i="11"/>
  <c r="BG165" i="11"/>
  <c r="BF165" i="11"/>
  <c r="BP164" i="11"/>
  <c r="BJ164" i="11"/>
  <c r="BI164" i="11"/>
  <c r="BG164" i="11"/>
  <c r="BF164" i="11"/>
  <c r="BG163" i="11"/>
  <c r="BG162" i="11"/>
  <c r="BP161" i="11"/>
  <c r="BI161" i="11"/>
  <c r="BF161" i="11"/>
  <c r="BP160" i="11"/>
  <c r="BJ160" i="11"/>
  <c r="BI160" i="11"/>
  <c r="BG160" i="11"/>
  <c r="BF160" i="11"/>
  <c r="BP159" i="11"/>
  <c r="BJ159" i="11"/>
  <c r="BI159" i="11"/>
  <c r="BG159" i="11"/>
  <c r="BF159" i="11"/>
  <c r="BP158" i="11"/>
  <c r="BJ158" i="11"/>
  <c r="BI158" i="11"/>
  <c r="BG158" i="11"/>
  <c r="BF158" i="11"/>
  <c r="BP157" i="11"/>
  <c r="BJ157" i="11"/>
  <c r="BI157" i="11"/>
  <c r="BG157" i="11"/>
  <c r="BF157" i="11"/>
  <c r="BP156" i="11"/>
  <c r="BJ156" i="11"/>
  <c r="BI156" i="11"/>
  <c r="BG156" i="11"/>
  <c r="BF156" i="11"/>
  <c r="BP155" i="11"/>
  <c r="BJ155" i="11"/>
  <c r="BI155" i="11"/>
  <c r="BG155" i="11"/>
  <c r="BF155" i="11"/>
  <c r="BP154" i="11"/>
  <c r="BJ154" i="11"/>
  <c r="BI154" i="11"/>
  <c r="BG154" i="11"/>
  <c r="BF154" i="11"/>
  <c r="BP153" i="11"/>
  <c r="BJ153" i="11"/>
  <c r="BI153" i="11"/>
  <c r="BG153" i="11"/>
  <c r="BF153" i="11"/>
  <c r="BP152" i="11"/>
  <c r="BJ152" i="11"/>
  <c r="BI152" i="11"/>
  <c r="BG152" i="11"/>
  <c r="BF152" i="11"/>
  <c r="BG151" i="11"/>
  <c r="BG150" i="11"/>
  <c r="BG149" i="11"/>
  <c r="BP148" i="11"/>
  <c r="BJ148" i="11"/>
  <c r="BI148" i="11"/>
  <c r="BG148" i="11"/>
  <c r="BF148" i="11"/>
  <c r="BP147" i="11"/>
  <c r="BJ147" i="11"/>
  <c r="BI147" i="11"/>
  <c r="BG147" i="11"/>
  <c r="BF147" i="11"/>
  <c r="BP146" i="11"/>
  <c r="BJ146" i="11"/>
  <c r="BI146" i="11"/>
  <c r="BG146" i="11"/>
  <c r="BF146" i="11"/>
  <c r="BP145" i="11"/>
  <c r="BJ145" i="11"/>
  <c r="BI145" i="11"/>
  <c r="BG145" i="11"/>
  <c r="BF145" i="11"/>
  <c r="BG144" i="11"/>
  <c r="BP143" i="11"/>
  <c r="BJ143" i="11"/>
  <c r="BI143" i="11"/>
  <c r="BG143" i="11"/>
  <c r="BF143" i="11"/>
  <c r="BG139" i="11"/>
  <c r="BP138" i="11"/>
  <c r="BJ138" i="11"/>
  <c r="BI138" i="11"/>
  <c r="BG138" i="11"/>
  <c r="BF138" i="11"/>
  <c r="BP137" i="11"/>
  <c r="BJ137" i="11"/>
  <c r="BI137" i="11"/>
  <c r="BG137" i="11"/>
  <c r="BF137" i="11"/>
  <c r="BG136" i="11"/>
  <c r="BP135" i="11"/>
  <c r="BJ135" i="11"/>
  <c r="BI135" i="11"/>
  <c r="BG135" i="11"/>
  <c r="BF135" i="11"/>
  <c r="BP134" i="11"/>
  <c r="BJ134" i="11"/>
  <c r="BI134" i="11"/>
  <c r="BG134" i="11"/>
  <c r="BF134" i="11"/>
  <c r="BP133" i="11"/>
  <c r="BJ133" i="11"/>
  <c r="BI133" i="11"/>
  <c r="BG133" i="11"/>
  <c r="BF133" i="11"/>
  <c r="BP132" i="11"/>
  <c r="BJ132" i="11"/>
  <c r="BI132" i="11"/>
  <c r="BG132" i="11"/>
  <c r="BF132" i="11"/>
  <c r="BP131" i="11"/>
  <c r="BJ131" i="11"/>
  <c r="BI131" i="11"/>
  <c r="BG131" i="11"/>
  <c r="BF131" i="11"/>
  <c r="BP130" i="11"/>
  <c r="BJ130" i="11"/>
  <c r="BI130" i="11"/>
  <c r="BG130" i="11"/>
  <c r="BF130" i="11"/>
  <c r="BP129" i="11"/>
  <c r="BJ129" i="11"/>
  <c r="BI129" i="11"/>
  <c r="BG129" i="11"/>
  <c r="BF129" i="11"/>
  <c r="BP128" i="11"/>
  <c r="BJ128" i="11"/>
  <c r="BI128" i="11"/>
  <c r="BG128" i="11"/>
  <c r="BF128" i="11"/>
  <c r="BP127" i="11"/>
  <c r="BJ127" i="11"/>
  <c r="BI127" i="11"/>
  <c r="BG127" i="11"/>
  <c r="BF127" i="11"/>
  <c r="BP126" i="11"/>
  <c r="BJ126" i="11"/>
  <c r="BI126" i="11"/>
  <c r="BG126" i="11"/>
  <c r="BF126" i="11"/>
  <c r="BP125" i="11"/>
  <c r="BJ125" i="11"/>
  <c r="BI125" i="11"/>
  <c r="BG125" i="11"/>
  <c r="BF125" i="11"/>
  <c r="BP124" i="11"/>
  <c r="BJ124" i="11"/>
  <c r="BI124" i="11"/>
  <c r="BG124" i="11"/>
  <c r="BF124" i="11"/>
  <c r="BP123" i="11"/>
  <c r="BI123" i="11"/>
  <c r="BF123" i="11"/>
  <c r="BP122" i="11"/>
  <c r="BI122" i="11"/>
  <c r="BF122" i="11"/>
  <c r="BP121" i="11"/>
  <c r="BJ121" i="11"/>
  <c r="BI121" i="11"/>
  <c r="BG121" i="11"/>
  <c r="BF121" i="11"/>
  <c r="BP120" i="11"/>
  <c r="BJ120" i="11"/>
  <c r="BI120" i="11"/>
  <c r="BG120" i="11"/>
  <c r="BF120" i="11"/>
  <c r="BP119" i="11"/>
  <c r="BJ119" i="11"/>
  <c r="BI119" i="11"/>
  <c r="BG119" i="11"/>
  <c r="BF119" i="11"/>
  <c r="BP118" i="11"/>
  <c r="BJ118" i="11"/>
  <c r="BI118" i="11"/>
  <c r="BG118" i="11"/>
  <c r="BF118" i="11"/>
  <c r="BP117" i="11"/>
  <c r="BJ117" i="11"/>
  <c r="BI117" i="11"/>
  <c r="BG117" i="11"/>
  <c r="BF117" i="11"/>
  <c r="BP116" i="11"/>
  <c r="BJ116" i="11"/>
  <c r="BI116" i="11"/>
  <c r="BG116" i="11"/>
  <c r="BF116" i="11"/>
  <c r="BP115" i="11"/>
  <c r="BJ115" i="11"/>
  <c r="BI115" i="11"/>
  <c r="BG115" i="11"/>
  <c r="BF115" i="11"/>
  <c r="BG114" i="11"/>
  <c r="BG113" i="11"/>
  <c r="BP112" i="11"/>
  <c r="BJ112" i="11"/>
  <c r="BI112" i="11"/>
  <c r="BG112" i="11"/>
  <c r="BF112" i="11"/>
  <c r="BG111" i="11"/>
  <c r="BP110" i="11"/>
  <c r="BJ110" i="11"/>
  <c r="BI110" i="11"/>
  <c r="BG110" i="11"/>
  <c r="BF110" i="11"/>
  <c r="BP109" i="11"/>
  <c r="BJ109" i="11"/>
  <c r="BI109" i="11"/>
  <c r="BG109" i="11"/>
  <c r="BF109" i="11"/>
  <c r="BP108" i="11"/>
  <c r="BJ108" i="11"/>
  <c r="BI108" i="11"/>
  <c r="BG108" i="11"/>
  <c r="BF108" i="11"/>
  <c r="BG107" i="11"/>
  <c r="BP106" i="11"/>
  <c r="BJ106" i="11"/>
  <c r="BI106" i="11"/>
  <c r="BG106" i="11"/>
  <c r="BF106" i="11"/>
  <c r="BP105" i="11"/>
  <c r="BJ105" i="11"/>
  <c r="BI105" i="11"/>
  <c r="BG105" i="11"/>
  <c r="BF105" i="11"/>
  <c r="BP104" i="11"/>
  <c r="BJ104" i="11"/>
  <c r="BI104" i="11"/>
  <c r="BG104" i="11"/>
  <c r="BF104" i="11"/>
  <c r="BP103" i="11"/>
  <c r="BJ103" i="11"/>
  <c r="BI103" i="11"/>
  <c r="BG103" i="11"/>
  <c r="BF103" i="11"/>
  <c r="BP102" i="11"/>
  <c r="BO102" i="11"/>
  <c r="BK102" i="11"/>
  <c r="BJ102" i="11"/>
  <c r="BI102" i="11"/>
  <c r="BH102" i="11"/>
  <c r="BG102" i="11"/>
  <c r="BF102" i="11"/>
  <c r="BP101" i="11"/>
  <c r="BJ101" i="11"/>
  <c r="BI101" i="11"/>
  <c r="BG101" i="11"/>
  <c r="BF101" i="11"/>
  <c r="BP100" i="11"/>
  <c r="BJ100" i="11"/>
  <c r="BI100" i="11"/>
  <c r="BG100" i="11"/>
  <c r="BF100" i="11"/>
  <c r="BP99" i="11"/>
  <c r="BJ99" i="11"/>
  <c r="BI99" i="11"/>
  <c r="BG99" i="11"/>
  <c r="BF99" i="11"/>
  <c r="BP98" i="11"/>
  <c r="BJ98" i="11"/>
  <c r="BI98" i="11"/>
  <c r="BG98" i="11"/>
  <c r="BF98" i="11"/>
  <c r="BP97" i="11"/>
  <c r="BJ97" i="11"/>
  <c r="BI97" i="11"/>
  <c r="BG97" i="11"/>
  <c r="BF97" i="11"/>
  <c r="BP96" i="11"/>
  <c r="BJ96" i="11"/>
  <c r="BI96" i="11"/>
  <c r="BG96" i="11"/>
  <c r="BF96" i="11"/>
  <c r="BP95" i="11"/>
  <c r="BJ95" i="11"/>
  <c r="BI95" i="11"/>
  <c r="BG95" i="11"/>
  <c r="BF95" i="11"/>
  <c r="BP94" i="11"/>
  <c r="BJ94" i="11"/>
  <c r="BI94" i="11"/>
  <c r="BG94" i="11"/>
  <c r="BF94" i="11"/>
  <c r="BP93" i="11"/>
  <c r="BJ93" i="11"/>
  <c r="BI93" i="11"/>
  <c r="BG93" i="11"/>
  <c r="BF93" i="11"/>
  <c r="BP92" i="11"/>
  <c r="BJ92" i="11"/>
  <c r="BI92" i="11"/>
  <c r="BG92" i="11"/>
  <c r="BF92" i="11"/>
  <c r="BG91" i="11"/>
  <c r="BG90" i="11"/>
  <c r="BT87" i="11"/>
  <c r="BN87" i="11"/>
  <c r="BM87" i="11"/>
  <c r="BR86" i="11"/>
  <c r="BK86" i="11"/>
  <c r="BH86" i="11"/>
  <c r="BG86" i="11"/>
  <c r="BR85" i="11"/>
  <c r="BK85" i="11"/>
  <c r="BH85" i="11"/>
  <c r="BG85" i="11"/>
  <c r="BP84" i="11"/>
  <c r="BO84" i="11"/>
  <c r="BK84" i="11"/>
  <c r="BJ84" i="11"/>
  <c r="BI84" i="11"/>
  <c r="BH84" i="11"/>
  <c r="BG84" i="11"/>
  <c r="BF84" i="11"/>
  <c r="BP83" i="11"/>
  <c r="BO83" i="11"/>
  <c r="BK83" i="11"/>
  <c r="BJ83" i="11"/>
  <c r="BI83" i="11"/>
  <c r="BH83" i="11"/>
  <c r="BG83" i="11"/>
  <c r="BF83" i="11"/>
  <c r="BP82" i="11"/>
  <c r="BJ82" i="11"/>
  <c r="BI82" i="11"/>
  <c r="BG82" i="11"/>
  <c r="BF82" i="11"/>
  <c r="BP81" i="11"/>
  <c r="BJ81" i="11"/>
  <c r="BI81" i="11"/>
  <c r="BG81" i="11"/>
  <c r="BF81" i="11"/>
  <c r="BP80" i="11"/>
  <c r="BJ80" i="11"/>
  <c r="BI80" i="11"/>
  <c r="BG80" i="11"/>
  <c r="BF80" i="11"/>
  <c r="BP79" i="11"/>
  <c r="BJ79" i="11"/>
  <c r="BI79" i="11"/>
  <c r="BG79" i="11"/>
  <c r="BF79" i="11"/>
  <c r="BP78" i="11"/>
  <c r="BJ78" i="11"/>
  <c r="BI78" i="11"/>
  <c r="BG78" i="11"/>
  <c r="BF78" i="11"/>
  <c r="BP77" i="11"/>
  <c r="BO77" i="11"/>
  <c r="BK77" i="11"/>
  <c r="BJ77" i="11"/>
  <c r="BI77" i="11"/>
  <c r="BH77" i="11"/>
  <c r="BG77" i="11"/>
  <c r="BF77" i="11"/>
  <c r="BP76" i="11"/>
  <c r="BJ76" i="11"/>
  <c r="BI76" i="11"/>
  <c r="BG76" i="11"/>
  <c r="BF76" i="11"/>
  <c r="BP75" i="11"/>
  <c r="BJ75" i="11"/>
  <c r="BI75" i="11"/>
  <c r="BG75" i="11"/>
  <c r="BF75" i="11"/>
  <c r="BG74" i="11"/>
  <c r="BP73" i="11"/>
  <c r="BJ73" i="11"/>
  <c r="BI73" i="11"/>
  <c r="BG73" i="11"/>
  <c r="BF73" i="11"/>
  <c r="BP72" i="11"/>
  <c r="BO72" i="11"/>
  <c r="BK72" i="11"/>
  <c r="BJ72" i="11"/>
  <c r="BI72" i="11"/>
  <c r="BH72" i="11"/>
  <c r="BG72" i="11"/>
  <c r="BF72" i="11"/>
  <c r="BP71" i="11"/>
  <c r="BO71" i="11"/>
  <c r="BK71" i="11"/>
  <c r="BJ71" i="11"/>
  <c r="BI71" i="11"/>
  <c r="BH71" i="11"/>
  <c r="BG71" i="11"/>
  <c r="BF71" i="11"/>
  <c r="BP70" i="11"/>
  <c r="BI70" i="11"/>
  <c r="BF70" i="11"/>
  <c r="BP69" i="11"/>
  <c r="BO69" i="11"/>
  <c r="BK69" i="11"/>
  <c r="BJ69" i="11"/>
  <c r="BI69" i="11"/>
  <c r="BH69" i="11"/>
  <c r="BG69" i="11"/>
  <c r="BF69" i="11"/>
  <c r="BC69" i="11"/>
  <c r="BA69" i="11"/>
  <c r="BP68" i="11"/>
  <c r="BJ68" i="11"/>
  <c r="BI68" i="11"/>
  <c r="BG68" i="11"/>
  <c r="BF68" i="11"/>
  <c r="BC68" i="11"/>
  <c r="BA68" i="11"/>
  <c r="BP67" i="11"/>
  <c r="BJ67" i="11"/>
  <c r="BI67" i="11"/>
  <c r="BG67" i="11"/>
  <c r="BF67" i="11"/>
  <c r="BC67" i="11"/>
  <c r="BA67" i="11"/>
  <c r="BP66" i="11"/>
  <c r="BJ66" i="11"/>
  <c r="BI66" i="11"/>
  <c r="BG66" i="11"/>
  <c r="BF66" i="11"/>
  <c r="BC66" i="11"/>
  <c r="BA66" i="11"/>
  <c r="BP65" i="11"/>
  <c r="BJ65" i="11"/>
  <c r="BI65" i="11"/>
  <c r="BG65" i="11"/>
  <c r="BF65" i="11"/>
  <c r="BC65" i="11"/>
  <c r="BA65" i="11"/>
  <c r="BP64" i="11"/>
  <c r="BJ64" i="11"/>
  <c r="BI64" i="11"/>
  <c r="BG64" i="11"/>
  <c r="BF64" i="11"/>
  <c r="BC64" i="11"/>
  <c r="BA64" i="11"/>
  <c r="BP63" i="11"/>
  <c r="BJ63" i="11"/>
  <c r="BI63" i="11"/>
  <c r="BG63" i="11"/>
  <c r="BF63" i="11"/>
  <c r="BC63" i="11"/>
  <c r="BA63" i="11"/>
  <c r="BP62" i="11"/>
  <c r="BJ62" i="11"/>
  <c r="BI62" i="11"/>
  <c r="BG62" i="11"/>
  <c r="BF62" i="11"/>
  <c r="BC62" i="11"/>
  <c r="BA62" i="11"/>
  <c r="BP61" i="11"/>
  <c r="BJ61" i="11"/>
  <c r="BI61" i="11"/>
  <c r="BG61" i="11"/>
  <c r="BF61" i="11"/>
  <c r="BC61" i="11"/>
  <c r="BA61" i="11"/>
  <c r="BP60" i="11"/>
  <c r="BJ60" i="11"/>
  <c r="BI60" i="11"/>
  <c r="BG60" i="11"/>
  <c r="BF60" i="11"/>
  <c r="BC60" i="11"/>
  <c r="BA60" i="11"/>
  <c r="BP59" i="11"/>
  <c r="BJ59" i="11"/>
  <c r="BI59" i="11"/>
  <c r="BG59" i="11"/>
  <c r="BF59" i="11"/>
  <c r="BC59" i="11"/>
  <c r="BA59" i="11"/>
  <c r="BP58" i="11"/>
  <c r="BJ58" i="11"/>
  <c r="BI58" i="11"/>
  <c r="BG58" i="11"/>
  <c r="BF58" i="11"/>
  <c r="BC58" i="11"/>
  <c r="BA58" i="11"/>
  <c r="BP57" i="11"/>
  <c r="BJ57" i="11"/>
  <c r="BI57" i="11"/>
  <c r="BG57" i="11"/>
  <c r="BF57" i="11"/>
  <c r="BC57" i="11"/>
  <c r="BA57" i="11"/>
  <c r="BP56" i="11"/>
  <c r="BJ56" i="11"/>
  <c r="BI56" i="11"/>
  <c r="BG56" i="11"/>
  <c r="BF56" i="11"/>
  <c r="BC56" i="11"/>
  <c r="BA56" i="11"/>
  <c r="BP55" i="11"/>
  <c r="BI55" i="11"/>
  <c r="BF55" i="11"/>
  <c r="BA55" i="11"/>
  <c r="BP54" i="11"/>
  <c r="BJ54" i="11"/>
  <c r="BI54" i="11"/>
  <c r="BG54" i="11"/>
  <c r="BF54" i="11"/>
  <c r="BC54" i="11"/>
  <c r="BA54" i="11"/>
  <c r="BP53" i="11"/>
  <c r="BJ53" i="11"/>
  <c r="BI53" i="11"/>
  <c r="BG53" i="11"/>
  <c r="BF53" i="11"/>
  <c r="BC53" i="11"/>
  <c r="BA53" i="11"/>
  <c r="BP52" i="11"/>
  <c r="BJ52" i="11"/>
  <c r="BI52" i="11"/>
  <c r="BG52" i="11"/>
  <c r="BF52" i="11"/>
  <c r="BC52" i="11"/>
  <c r="BA52" i="11"/>
  <c r="BP51" i="11"/>
  <c r="BI51" i="11"/>
  <c r="BF51" i="11"/>
  <c r="BA51" i="11"/>
  <c r="BP50" i="11"/>
  <c r="BI50" i="11"/>
  <c r="BF50" i="11"/>
  <c r="BA50" i="11"/>
  <c r="BP49" i="11"/>
  <c r="BI49" i="11"/>
  <c r="BF49" i="11"/>
  <c r="BA49" i="11"/>
  <c r="BP48" i="11"/>
  <c r="BJ48" i="11"/>
  <c r="BI48" i="11"/>
  <c r="BG48" i="11"/>
  <c r="BF48" i="11"/>
  <c r="BC48" i="11"/>
  <c r="BA48" i="11"/>
  <c r="BP47" i="11"/>
  <c r="BJ47" i="11"/>
  <c r="BI47" i="11"/>
  <c r="BG47" i="11"/>
  <c r="BF47" i="11"/>
  <c r="BC47" i="11"/>
  <c r="BA47" i="11"/>
  <c r="BP46" i="11"/>
  <c r="BJ46" i="11"/>
  <c r="BI46" i="11"/>
  <c r="BG46" i="11"/>
  <c r="BF46" i="11"/>
  <c r="BC46" i="11"/>
  <c r="BA46" i="11"/>
  <c r="BP45" i="11"/>
  <c r="BJ45" i="11"/>
  <c r="BI45" i="11"/>
  <c r="BG45" i="11"/>
  <c r="BF45" i="11"/>
  <c r="BC45" i="11"/>
  <c r="BA45" i="11"/>
  <c r="BP44" i="11"/>
  <c r="BJ44" i="11"/>
  <c r="BI44" i="11"/>
  <c r="BG44" i="11"/>
  <c r="BF44" i="11"/>
  <c r="BC44" i="11"/>
  <c r="BA44" i="11"/>
  <c r="BP43" i="11"/>
  <c r="BJ43" i="11"/>
  <c r="BI43" i="11"/>
  <c r="BG43" i="11"/>
  <c r="BF43" i="11"/>
  <c r="BC43" i="11"/>
  <c r="BA43" i="11"/>
  <c r="BP42" i="11"/>
  <c r="BJ42" i="11"/>
  <c r="BI42" i="11"/>
  <c r="BG42" i="11"/>
  <c r="BF42" i="11"/>
  <c r="BC42" i="11"/>
  <c r="BA42" i="11"/>
  <c r="BP41" i="11"/>
  <c r="BJ41" i="11"/>
  <c r="BI41" i="11"/>
  <c r="BG41" i="11"/>
  <c r="BF41" i="11"/>
  <c r="BC41" i="11"/>
  <c r="BA41" i="11"/>
  <c r="BP40" i="11"/>
  <c r="BJ40" i="11"/>
  <c r="BI40" i="11"/>
  <c r="BG40" i="11"/>
  <c r="BF40" i="11"/>
  <c r="BC40" i="11"/>
  <c r="BA40" i="11"/>
  <c r="BP39" i="11"/>
  <c r="BJ39" i="11"/>
  <c r="BI39" i="11"/>
  <c r="BG39" i="11"/>
  <c r="BF39" i="11"/>
  <c r="BC39" i="11"/>
  <c r="BA39" i="11"/>
  <c r="BP38" i="11"/>
  <c r="BJ38" i="11"/>
  <c r="BI38" i="11"/>
  <c r="BG38" i="11"/>
  <c r="BF38" i="11"/>
  <c r="BC38" i="11"/>
  <c r="BA38" i="11"/>
  <c r="BP37" i="11"/>
  <c r="BJ37" i="11"/>
  <c r="BI37" i="11"/>
  <c r="BG37" i="11"/>
  <c r="BF37" i="11"/>
  <c r="BC37" i="11"/>
  <c r="BA37" i="11"/>
  <c r="BP36" i="11"/>
  <c r="BJ36" i="11"/>
  <c r="BI36" i="11"/>
  <c r="BG36" i="11"/>
  <c r="BF36" i="11"/>
  <c r="BC36" i="11"/>
  <c r="BA36" i="11"/>
  <c r="BP35" i="11"/>
  <c r="BJ35" i="11"/>
  <c r="BI35" i="11"/>
  <c r="BG35" i="11"/>
  <c r="BF35" i="11"/>
  <c r="BC35" i="11"/>
  <c r="BA35" i="11"/>
  <c r="BP34" i="11"/>
  <c r="BJ34" i="11"/>
  <c r="BI34" i="11"/>
  <c r="BG34" i="11"/>
  <c r="BF34" i="11"/>
  <c r="BC34" i="11"/>
  <c r="BA34" i="11"/>
  <c r="BP33" i="11"/>
  <c r="BJ33" i="11"/>
  <c r="BI33" i="11"/>
  <c r="BG33" i="11"/>
  <c r="BF33" i="11"/>
  <c r="BC33" i="11"/>
  <c r="BA33" i="11"/>
  <c r="BP32" i="11"/>
  <c r="BJ32" i="11"/>
  <c r="BI32" i="11"/>
  <c r="BG32" i="11"/>
  <c r="BF32" i="11"/>
  <c r="BC32" i="11"/>
  <c r="BA32" i="11"/>
  <c r="BP31" i="11"/>
  <c r="BJ31" i="11"/>
  <c r="BI31" i="11"/>
  <c r="BG31" i="11"/>
  <c r="BF31" i="11"/>
  <c r="BC31" i="11"/>
  <c r="BA31" i="11"/>
  <c r="BP30" i="11"/>
  <c r="BJ30" i="11"/>
  <c r="BI30" i="11"/>
  <c r="BG30" i="11"/>
  <c r="BF30" i="11"/>
  <c r="BC30" i="11"/>
  <c r="BA30" i="11"/>
  <c r="BP29" i="11"/>
  <c r="BJ29" i="11"/>
  <c r="BI29" i="11"/>
  <c r="BG29" i="11"/>
  <c r="BF29" i="11"/>
  <c r="BC29" i="11"/>
  <c r="BA29" i="11"/>
  <c r="BP28" i="11"/>
  <c r="BJ28" i="11"/>
  <c r="BI28" i="11"/>
  <c r="BG28" i="11"/>
  <c r="BF28" i="11"/>
  <c r="BC28" i="11"/>
  <c r="BA28" i="11"/>
  <c r="BP27" i="11"/>
  <c r="BJ27" i="11"/>
  <c r="BI27" i="11"/>
  <c r="BG27" i="11"/>
  <c r="BF27" i="11"/>
  <c r="BC27" i="11"/>
  <c r="BA27" i="11"/>
  <c r="BP26" i="11"/>
  <c r="BJ26" i="11"/>
  <c r="BI26" i="11"/>
  <c r="BG26" i="11"/>
  <c r="BF26" i="11"/>
  <c r="BC26" i="11"/>
  <c r="BA26" i="11"/>
  <c r="BP25" i="11"/>
  <c r="BI25" i="11"/>
  <c r="BF25" i="11"/>
  <c r="BA25" i="11"/>
  <c r="BP24" i="11"/>
  <c r="BJ24" i="11"/>
  <c r="BI24" i="11"/>
  <c r="BG24" i="11"/>
  <c r="BF24" i="11"/>
  <c r="BC24" i="11"/>
  <c r="BA24" i="11"/>
  <c r="BP23" i="11"/>
  <c r="BJ23" i="11"/>
  <c r="BI23" i="11"/>
  <c r="BG23" i="11"/>
  <c r="BF23" i="11"/>
  <c r="BC23" i="11"/>
  <c r="BA23" i="11"/>
  <c r="BP22" i="11"/>
  <c r="BJ22" i="11"/>
  <c r="BI22" i="11"/>
  <c r="BG22" i="11"/>
  <c r="BF22" i="11"/>
  <c r="BC22" i="11"/>
  <c r="BA22" i="11"/>
  <c r="BP21" i="11"/>
  <c r="BJ21" i="11"/>
  <c r="BI21" i="11"/>
  <c r="BG21" i="11"/>
  <c r="BF21" i="11"/>
  <c r="BC21" i="11"/>
  <c r="BA21" i="11"/>
  <c r="BP20" i="11"/>
  <c r="BJ20" i="11"/>
  <c r="BI20" i="11"/>
  <c r="BG20" i="11"/>
  <c r="BF20" i="11"/>
  <c r="BC20" i="11"/>
  <c r="BA20" i="11"/>
  <c r="BP19" i="11"/>
  <c r="BJ19" i="11"/>
  <c r="BI19" i="11"/>
  <c r="BG19" i="11"/>
  <c r="BF19" i="11"/>
  <c r="BC19" i="11"/>
  <c r="BA19" i="11"/>
  <c r="BP18" i="11"/>
  <c r="BJ18" i="11"/>
  <c r="BI18" i="11"/>
  <c r="BG18" i="11"/>
  <c r="BF18" i="11"/>
  <c r="BC18" i="11"/>
  <c r="BA18" i="11"/>
  <c r="BP17" i="11"/>
  <c r="BJ17" i="11"/>
  <c r="BI17" i="11"/>
  <c r="BG17" i="11"/>
  <c r="BF17" i="11"/>
  <c r="BC17" i="11"/>
  <c r="BA17" i="11"/>
  <c r="BP16" i="11"/>
  <c r="BJ16" i="11"/>
  <c r="BI16" i="11"/>
  <c r="BG16" i="11"/>
  <c r="BF16" i="11"/>
  <c r="BC16" i="11"/>
  <c r="BA16" i="11"/>
  <c r="BP15" i="11"/>
  <c r="BJ15" i="11"/>
  <c r="BI15" i="11"/>
  <c r="BG15" i="11"/>
  <c r="BF15" i="11"/>
  <c r="BC15" i="11"/>
  <c r="BA15" i="11"/>
  <c r="BP14" i="11"/>
  <c r="BJ14" i="11"/>
  <c r="BI14" i="11"/>
  <c r="BG14" i="11"/>
  <c r="BF14" i="11"/>
  <c r="BC14" i="11"/>
  <c r="BA14" i="11"/>
  <c r="BP13" i="11"/>
  <c r="BJ13" i="11"/>
  <c r="BI13" i="11"/>
  <c r="BG13" i="11"/>
  <c r="BF13" i="11"/>
  <c r="BC13" i="11"/>
  <c r="BA13" i="11"/>
  <c r="BP12" i="11"/>
  <c r="BJ12" i="11"/>
  <c r="BI12" i="11"/>
  <c r="BG12" i="11"/>
  <c r="BF12" i="11"/>
  <c r="BC12" i="11"/>
  <c r="BA12" i="11"/>
  <c r="BP11" i="11"/>
  <c r="BJ11" i="11"/>
  <c r="BI11" i="11"/>
  <c r="BG11" i="11"/>
  <c r="BF11" i="11"/>
  <c r="BC11" i="11"/>
  <c r="BA11" i="11"/>
  <c r="BP10" i="11"/>
  <c r="BJ10" i="11"/>
  <c r="BI10" i="11"/>
  <c r="BG10" i="11"/>
  <c r="BF10" i="11"/>
  <c r="BC10" i="11"/>
  <c r="BA10" i="11"/>
  <c r="BP9" i="11"/>
  <c r="BJ9" i="11"/>
  <c r="BI9" i="11"/>
  <c r="BG9" i="11"/>
  <c r="BF9" i="11"/>
  <c r="BC9" i="11"/>
  <c r="BA9" i="11"/>
  <c r="BP8" i="11"/>
  <c r="BJ8" i="11"/>
  <c r="BI8" i="11"/>
  <c r="BG8" i="11"/>
  <c r="BF8" i="11"/>
  <c r="BC8" i="11"/>
  <c r="BA8" i="11"/>
  <c r="BP7" i="11"/>
  <c r="BJ7" i="11"/>
  <c r="BI7" i="11"/>
  <c r="BG7" i="11"/>
  <c r="BF7" i="11"/>
  <c r="BC7" i="11"/>
  <c r="BA7" i="11"/>
  <c r="BP6" i="11"/>
  <c r="BJ6" i="11"/>
  <c r="BI6" i="11"/>
  <c r="BG6" i="11"/>
  <c r="BF6" i="11"/>
  <c r="BC6" i="11"/>
  <c r="BA6" i="11"/>
  <c r="BP5" i="11"/>
  <c r="BJ5" i="11"/>
  <c r="BI5" i="11"/>
  <c r="BG5" i="11"/>
  <c r="BF5" i="11"/>
  <c r="BC5" i="11"/>
  <c r="BA5" i="11"/>
  <c r="BP4" i="11"/>
  <c r="BJ4" i="11"/>
  <c r="BI4" i="11"/>
  <c r="BG4" i="11"/>
  <c r="BF4" i="11"/>
  <c r="BC4" i="11"/>
  <c r="BA4" i="11"/>
  <c r="H17" i="2"/>
  <c r="H18" i="2"/>
  <c r="H19" i="2"/>
  <c r="H20" i="2"/>
  <c r="H21" i="2"/>
  <c r="H22" i="2"/>
  <c r="H23" i="2"/>
  <c r="H24" i="2"/>
  <c r="I24" i="2" s="1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B20" i="2"/>
  <c r="B21" i="2"/>
  <c r="I21" i="2"/>
  <c r="B22" i="2"/>
  <c r="I22" i="2"/>
  <c r="B23" i="2"/>
  <c r="I23" i="2"/>
  <c r="B24" i="2"/>
  <c r="I26" i="2"/>
  <c r="I27" i="2"/>
  <c r="M3" i="8" l="1"/>
  <c r="M2" i="8"/>
  <c r="D20" i="9"/>
  <c r="B20" i="9"/>
  <c r="H5" i="2" l="1"/>
  <c r="I5" i="2" s="1"/>
  <c r="F102" i="8"/>
  <c r="G102" i="8" s="1"/>
  <c r="F101" i="8"/>
  <c r="G101" i="8" s="1"/>
  <c r="F100" i="8"/>
  <c r="G100" i="8" s="1"/>
  <c r="F99" i="8"/>
  <c r="G99" i="8" s="1"/>
  <c r="F98" i="8"/>
  <c r="G98" i="8" s="1"/>
  <c r="F97" i="8"/>
  <c r="G97" i="8" s="1"/>
  <c r="F96" i="8"/>
  <c r="G96" i="8" s="1"/>
  <c r="F95" i="8"/>
  <c r="G95" i="8" s="1"/>
  <c r="F94" i="8"/>
  <c r="G94" i="8" s="1"/>
  <c r="G93" i="8"/>
  <c r="F93" i="8"/>
  <c r="F92" i="8"/>
  <c r="G92" i="8" s="1"/>
  <c r="F91" i="8"/>
  <c r="G91" i="8" s="1"/>
  <c r="F90" i="8"/>
  <c r="G90" i="8" s="1"/>
  <c r="F89" i="8"/>
  <c r="G89" i="8" s="1"/>
  <c r="F88" i="8"/>
  <c r="G88" i="8" s="1"/>
  <c r="F87" i="8"/>
  <c r="G87" i="8" s="1"/>
  <c r="F86" i="8"/>
  <c r="G86" i="8" s="1"/>
  <c r="G85" i="8"/>
  <c r="F85" i="8"/>
  <c r="F84" i="8"/>
  <c r="G84" i="8" s="1"/>
  <c r="F83" i="8"/>
  <c r="G83" i="8" s="1"/>
  <c r="F82" i="8"/>
  <c r="G82" i="8" s="1"/>
  <c r="F81" i="8"/>
  <c r="G81" i="8" s="1"/>
  <c r="F80" i="8"/>
  <c r="G80" i="8" s="1"/>
  <c r="F79" i="8"/>
  <c r="G79" i="8" s="1"/>
  <c r="F78" i="8"/>
  <c r="G78" i="8" s="1"/>
  <c r="G77" i="8"/>
  <c r="F77" i="8"/>
  <c r="F76" i="8"/>
  <c r="G76" i="8" s="1"/>
  <c r="F75" i="8"/>
  <c r="G75" i="8" s="1"/>
  <c r="F74" i="8"/>
  <c r="G74" i="8" s="1"/>
  <c r="F73" i="8"/>
  <c r="G73" i="8" s="1"/>
  <c r="F72" i="8"/>
  <c r="G72" i="8" s="1"/>
  <c r="F71" i="8"/>
  <c r="G71" i="8" s="1"/>
  <c r="F70" i="8"/>
  <c r="G70" i="8" s="1"/>
  <c r="G69" i="8"/>
  <c r="F69" i="8"/>
  <c r="F68" i="8"/>
  <c r="G68" i="8" s="1"/>
  <c r="F67" i="8"/>
  <c r="G67" i="8" s="1"/>
  <c r="F66" i="8"/>
  <c r="G66" i="8" s="1"/>
  <c r="F65" i="8"/>
  <c r="G65" i="8" s="1"/>
  <c r="F64" i="8"/>
  <c r="G64" i="8" s="1"/>
  <c r="F63" i="8"/>
  <c r="G63" i="8" s="1"/>
  <c r="F62" i="8"/>
  <c r="G62" i="8" s="1"/>
  <c r="G61" i="8"/>
  <c r="F61" i="8"/>
  <c r="F60" i="8"/>
  <c r="G60" i="8" s="1"/>
  <c r="F59" i="8"/>
  <c r="G59" i="8" s="1"/>
  <c r="F58" i="8"/>
  <c r="G58" i="8" s="1"/>
  <c r="F57" i="8"/>
  <c r="G57" i="8" s="1"/>
  <c r="F56" i="8"/>
  <c r="G56" i="8" s="1"/>
  <c r="F55" i="8"/>
  <c r="G55" i="8" s="1"/>
  <c r="F54" i="8"/>
  <c r="G54" i="8" s="1"/>
  <c r="G53" i="8"/>
  <c r="F53" i="8"/>
  <c r="F52" i="8"/>
  <c r="G52" i="8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G45" i="8"/>
  <c r="F45" i="8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G37" i="8"/>
  <c r="F37" i="8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G29" i="8"/>
  <c r="F29" i="8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G21" i="8"/>
  <c r="F21" i="8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G13" i="8"/>
  <c r="F13" i="8"/>
  <c r="F12" i="8"/>
  <c r="G12" i="8" s="1"/>
  <c r="F11" i="8"/>
  <c r="G11" i="8" s="1"/>
  <c r="F10" i="8"/>
  <c r="G10" i="8" s="1"/>
  <c r="F9" i="8"/>
  <c r="G9" i="8" s="1"/>
  <c r="L101" i="2"/>
  <c r="H101" i="2"/>
  <c r="I101" i="2" s="1"/>
  <c r="B101" i="2"/>
  <c r="L100" i="2"/>
  <c r="H100" i="2"/>
  <c r="I100" i="2" s="1"/>
  <c r="B100" i="2"/>
  <c r="L99" i="2"/>
  <c r="H99" i="2"/>
  <c r="I99" i="2" s="1"/>
  <c r="B99" i="2"/>
  <c r="L98" i="2"/>
  <c r="H98" i="2"/>
  <c r="I98" i="2" s="1"/>
  <c r="B98" i="2"/>
  <c r="L97" i="2"/>
  <c r="H97" i="2"/>
  <c r="I97" i="2" s="1"/>
  <c r="B97" i="2"/>
  <c r="L96" i="2"/>
  <c r="H96" i="2"/>
  <c r="I96" i="2" s="1"/>
  <c r="B96" i="2"/>
  <c r="L95" i="2"/>
  <c r="H95" i="2"/>
  <c r="I95" i="2" s="1"/>
  <c r="B95" i="2"/>
  <c r="L94" i="2"/>
  <c r="H94" i="2"/>
  <c r="I94" i="2" s="1"/>
  <c r="B94" i="2"/>
  <c r="L93" i="2"/>
  <c r="H93" i="2"/>
  <c r="I93" i="2" s="1"/>
  <c r="B93" i="2"/>
  <c r="L92" i="2"/>
  <c r="H92" i="2"/>
  <c r="I92" i="2" s="1"/>
  <c r="B92" i="2"/>
  <c r="L91" i="2"/>
  <c r="H91" i="2"/>
  <c r="I91" i="2" s="1"/>
  <c r="B91" i="2"/>
  <c r="L90" i="2"/>
  <c r="H90" i="2"/>
  <c r="I90" i="2" s="1"/>
  <c r="B90" i="2"/>
  <c r="L89" i="2"/>
  <c r="H89" i="2"/>
  <c r="I89" i="2" s="1"/>
  <c r="B89" i="2"/>
  <c r="L88" i="2"/>
  <c r="H88" i="2"/>
  <c r="I88" i="2" s="1"/>
  <c r="B88" i="2"/>
  <c r="L87" i="2"/>
  <c r="H87" i="2"/>
  <c r="I87" i="2" s="1"/>
  <c r="B87" i="2"/>
  <c r="L86" i="2"/>
  <c r="H86" i="2"/>
  <c r="I86" i="2" s="1"/>
  <c r="B86" i="2"/>
  <c r="L85" i="2"/>
  <c r="H85" i="2"/>
  <c r="I85" i="2" s="1"/>
  <c r="B85" i="2"/>
  <c r="L84" i="2"/>
  <c r="H84" i="2"/>
  <c r="I84" i="2" s="1"/>
  <c r="B84" i="2"/>
  <c r="L83" i="2"/>
  <c r="H83" i="2"/>
  <c r="I83" i="2" s="1"/>
  <c r="B83" i="2"/>
  <c r="L82" i="2"/>
  <c r="H82" i="2"/>
  <c r="I82" i="2" s="1"/>
  <c r="B82" i="2"/>
  <c r="L81" i="2"/>
  <c r="H81" i="2"/>
  <c r="I81" i="2" s="1"/>
  <c r="B81" i="2"/>
  <c r="L80" i="2"/>
  <c r="H80" i="2"/>
  <c r="I80" i="2" s="1"/>
  <c r="B80" i="2"/>
  <c r="L79" i="2"/>
  <c r="H79" i="2"/>
  <c r="I79" i="2" s="1"/>
  <c r="B79" i="2"/>
  <c r="L78" i="2"/>
  <c r="H78" i="2"/>
  <c r="I78" i="2" s="1"/>
  <c r="B78" i="2"/>
  <c r="L77" i="2"/>
  <c r="H77" i="2"/>
  <c r="I77" i="2" s="1"/>
  <c r="B77" i="2"/>
  <c r="L76" i="2"/>
  <c r="H76" i="2"/>
  <c r="I76" i="2" s="1"/>
  <c r="B76" i="2"/>
  <c r="L75" i="2"/>
  <c r="H75" i="2"/>
  <c r="I75" i="2" s="1"/>
  <c r="B75" i="2"/>
  <c r="L74" i="2"/>
  <c r="H74" i="2"/>
  <c r="I74" i="2" s="1"/>
  <c r="B74" i="2"/>
  <c r="L73" i="2"/>
  <c r="H73" i="2"/>
  <c r="I73" i="2" s="1"/>
  <c r="B73" i="2"/>
  <c r="L72" i="2"/>
  <c r="H72" i="2"/>
  <c r="I72" i="2" s="1"/>
  <c r="B72" i="2"/>
  <c r="L71" i="2"/>
  <c r="H71" i="2"/>
  <c r="I71" i="2" s="1"/>
  <c r="B71" i="2"/>
  <c r="L70" i="2"/>
  <c r="H70" i="2"/>
  <c r="I70" i="2" s="1"/>
  <c r="B70" i="2"/>
  <c r="L69" i="2"/>
  <c r="H69" i="2"/>
  <c r="I69" i="2" s="1"/>
  <c r="B69" i="2"/>
  <c r="L68" i="2"/>
  <c r="H68" i="2"/>
  <c r="I68" i="2" s="1"/>
  <c r="B68" i="2"/>
  <c r="L67" i="2"/>
  <c r="H67" i="2"/>
  <c r="I67" i="2" s="1"/>
  <c r="B67" i="2"/>
  <c r="L66" i="2"/>
  <c r="H66" i="2"/>
  <c r="I66" i="2" s="1"/>
  <c r="B66" i="2"/>
  <c r="L65" i="2"/>
  <c r="H65" i="2"/>
  <c r="I65" i="2" s="1"/>
  <c r="B65" i="2"/>
  <c r="L64" i="2"/>
  <c r="H64" i="2"/>
  <c r="I64" i="2" s="1"/>
  <c r="B64" i="2"/>
  <c r="L63" i="2"/>
  <c r="H63" i="2"/>
  <c r="I63" i="2" s="1"/>
  <c r="B63" i="2"/>
  <c r="L62" i="2"/>
  <c r="H62" i="2"/>
  <c r="I62" i="2" s="1"/>
  <c r="B62" i="2"/>
  <c r="L61" i="2"/>
  <c r="H61" i="2"/>
  <c r="I61" i="2" s="1"/>
  <c r="B61" i="2"/>
  <c r="L60" i="2"/>
  <c r="H60" i="2"/>
  <c r="I60" i="2" s="1"/>
  <c r="B60" i="2"/>
  <c r="L59" i="2"/>
  <c r="H59" i="2"/>
  <c r="I59" i="2" s="1"/>
  <c r="B59" i="2"/>
  <c r="L58" i="2"/>
  <c r="H58" i="2"/>
  <c r="I58" i="2" s="1"/>
  <c r="B58" i="2"/>
  <c r="L57" i="2"/>
  <c r="H57" i="2"/>
  <c r="I57" i="2" s="1"/>
  <c r="B57" i="2"/>
  <c r="L56" i="2"/>
  <c r="H56" i="2"/>
  <c r="I56" i="2" s="1"/>
  <c r="B56" i="2"/>
  <c r="L55" i="2"/>
  <c r="H55" i="2"/>
  <c r="I55" i="2" s="1"/>
  <c r="B55" i="2"/>
  <c r="L54" i="2"/>
  <c r="H54" i="2"/>
  <c r="I54" i="2" s="1"/>
  <c r="B54" i="2"/>
  <c r="L53" i="2"/>
  <c r="H53" i="2"/>
  <c r="I53" i="2" s="1"/>
  <c r="B53" i="2"/>
  <c r="L52" i="2"/>
  <c r="H52" i="2"/>
  <c r="I52" i="2" s="1"/>
  <c r="B52" i="2"/>
  <c r="L51" i="2"/>
  <c r="H51" i="2"/>
  <c r="I51" i="2" s="1"/>
  <c r="B51" i="2"/>
  <c r="L50" i="2"/>
  <c r="H50" i="2"/>
  <c r="I50" i="2" s="1"/>
  <c r="B50" i="2"/>
  <c r="L49" i="2"/>
  <c r="H49" i="2"/>
  <c r="I49" i="2" s="1"/>
  <c r="B49" i="2"/>
  <c r="L48" i="2"/>
  <c r="H48" i="2"/>
  <c r="I48" i="2" s="1"/>
  <c r="B48" i="2"/>
  <c r="L47" i="2"/>
  <c r="H47" i="2"/>
  <c r="I47" i="2" s="1"/>
  <c r="B47" i="2"/>
  <c r="L46" i="2"/>
  <c r="H46" i="2"/>
  <c r="I46" i="2" s="1"/>
  <c r="B46" i="2"/>
  <c r="L45" i="2"/>
  <c r="H45" i="2"/>
  <c r="I45" i="2" s="1"/>
  <c r="B45" i="2"/>
  <c r="L44" i="2"/>
  <c r="I44" i="2"/>
  <c r="B44" i="2"/>
  <c r="L43" i="2"/>
  <c r="I43" i="2"/>
  <c r="B43" i="2"/>
  <c r="L42" i="2"/>
  <c r="I42" i="2"/>
  <c r="B42" i="2"/>
  <c r="L41" i="2"/>
  <c r="I41" i="2"/>
  <c r="B41" i="2"/>
  <c r="L40" i="2"/>
  <c r="I40" i="2"/>
  <c r="B40" i="2"/>
  <c r="L39" i="2"/>
  <c r="I39" i="2"/>
  <c r="B39" i="2"/>
  <c r="L38" i="2"/>
  <c r="I38" i="2"/>
  <c r="B38" i="2"/>
  <c r="L37" i="2"/>
  <c r="I37" i="2"/>
  <c r="B37" i="2"/>
  <c r="L36" i="2"/>
  <c r="I36" i="2"/>
  <c r="B36" i="2"/>
  <c r="L35" i="2"/>
  <c r="I35" i="2"/>
  <c r="B35" i="2"/>
  <c r="L34" i="2"/>
  <c r="I34" i="2"/>
  <c r="B34" i="2"/>
  <c r="L33" i="2"/>
  <c r="I33" i="2"/>
  <c r="B33" i="2"/>
  <c r="L32" i="2"/>
  <c r="I32" i="2"/>
  <c r="B32" i="2"/>
  <c r="L31" i="2"/>
  <c r="I31" i="2"/>
  <c r="B31" i="2"/>
  <c r="L30" i="2"/>
  <c r="I30" i="2"/>
  <c r="B30" i="2"/>
  <c r="L29" i="2"/>
  <c r="I29" i="2"/>
  <c r="B29" i="2"/>
  <c r="L28" i="2"/>
  <c r="I28" i="2"/>
  <c r="B28" i="2"/>
  <c r="L27" i="2"/>
  <c r="B27" i="2"/>
  <c r="L26" i="2"/>
  <c r="B26" i="2"/>
  <c r="I25" i="2"/>
  <c r="B25" i="2"/>
  <c r="I20" i="2"/>
  <c r="I19" i="2"/>
  <c r="B19" i="2"/>
  <c r="I18" i="2"/>
  <c r="B18" i="2"/>
  <c r="I17" i="2"/>
  <c r="B17" i="2"/>
  <c r="H16" i="2"/>
  <c r="I16" i="2" s="1"/>
  <c r="B16" i="2"/>
  <c r="L15" i="2"/>
  <c r="H15" i="2"/>
  <c r="I15" i="2" s="1"/>
  <c r="B15" i="2"/>
  <c r="L14" i="2"/>
  <c r="H14" i="2"/>
  <c r="I14" i="2" s="1"/>
  <c r="B14" i="2"/>
  <c r="L13" i="2"/>
  <c r="H13" i="2"/>
  <c r="I13" i="2" s="1"/>
  <c r="B13" i="2"/>
  <c r="L12" i="2"/>
  <c r="H12" i="2"/>
  <c r="I12" i="2" s="1"/>
  <c r="B12" i="2"/>
  <c r="L11" i="2"/>
  <c r="H11" i="2"/>
  <c r="I11" i="2" s="1"/>
  <c r="B11" i="2"/>
  <c r="L10" i="2"/>
  <c r="H10" i="2"/>
  <c r="I10" i="2" s="1"/>
  <c r="B10" i="2"/>
  <c r="L9" i="2"/>
  <c r="H9" i="2"/>
  <c r="I9" i="2" s="1"/>
  <c r="B9" i="2"/>
  <c r="L8" i="2"/>
  <c r="H8" i="2"/>
  <c r="I8" i="2" s="1"/>
  <c r="B8" i="2"/>
  <c r="L7" i="2"/>
  <c r="H7" i="2"/>
  <c r="I7" i="2" s="1"/>
  <c r="B7" i="2"/>
  <c r="L6" i="2"/>
  <c r="H6" i="2"/>
  <c r="I6" i="2" s="1"/>
  <c r="B6" i="2"/>
  <c r="L5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O3" authorId="0" shapeId="0" xr:uid="{6296497C-0C02-4B64-BE01-CE5F227B0EA9}">
      <text>
        <r>
          <rPr>
            <sz val="10"/>
            <color rgb="FF000000"/>
            <rFont val="Arial"/>
            <family val="2"/>
            <scheme val="minor"/>
          </rPr>
          <t>Will upload pictures of plates, and link on the appropriate date of the sample
	-Beth Redfern</t>
        </r>
      </text>
    </comment>
    <comment ref="A4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You don't have to add the seconds, if you don't add the seconds when recording then the sheet will assume zero seconds.
	-Craig Woods</t>
        </r>
      </text>
    </comment>
    <comment ref="C4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(including waste)
	-Craig Woods</t>
        </r>
      </text>
    </comment>
    <comment ref="D4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Dilute such that the reading is between 0.1 and 0.8. Unnecessary to record values which didn't fit in that range after you've re-run the dilution and measured again.
	-Craig Woods</t>
        </r>
      </text>
    </comment>
    <comment ref="G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Undiluted = 1
1:1 sample to blank = 2
990 µl blank with 10 µl sample = 100
	-Craig Woods</t>
        </r>
      </text>
    </comment>
    <comment ref="I4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The cell dry weight is approximately 0.3 * the OD.
	-Craig Woods</t>
        </r>
      </text>
    </comment>
  </commentList>
</comments>
</file>

<file path=xl/sharedStrings.xml><?xml version="1.0" encoding="utf-8"?>
<sst xmlns="http://schemas.openxmlformats.org/spreadsheetml/2006/main" count="1758" uniqueCount="139">
  <si>
    <t>H2 lim reactor at vhi D Reactor 7</t>
  </si>
  <si>
    <t>Inoculation Date and Time (DD/MM/YYYY HH:MM)</t>
  </si>
  <si>
    <t>Date and time (DD/MM/YYYY HH:MM)</t>
  </si>
  <si>
    <t>Elapsed time (h)</t>
  </si>
  <si>
    <t>LIMITATION VARIABLE</t>
  </si>
  <si>
    <t>Optical density</t>
  </si>
  <si>
    <t>Cell Dry Weight Estimate (g/L)</t>
  </si>
  <si>
    <t>Base flowrate</t>
  </si>
  <si>
    <t>Initials</t>
  </si>
  <si>
    <t>Plated?</t>
  </si>
  <si>
    <t>CFU count</t>
  </si>
  <si>
    <t>CDW (Measured)</t>
  </si>
  <si>
    <t>Event</t>
  </si>
  <si>
    <t>OD1</t>
  </si>
  <si>
    <t>OD2</t>
  </si>
  <si>
    <t>OD3</t>
  </si>
  <si>
    <t>Dilution</t>
  </si>
  <si>
    <t>OD</t>
  </si>
  <si>
    <t>Dilution rate</t>
  </si>
  <si>
    <t>Inlet w. (g)</t>
  </si>
  <si>
    <t>Flowrate (g/h)</t>
  </si>
  <si>
    <t>cont</t>
  </si>
  <si>
    <t>Sampled</t>
  </si>
  <si>
    <t>Timestampa</t>
  </si>
  <si>
    <t>A pump [ml/h]</t>
  </si>
  <si>
    <t>B pump [ml/h]</t>
  </si>
  <si>
    <t>C pump [ml/h]</t>
  </si>
  <si>
    <t>D pump [ml/h]</t>
  </si>
  <si>
    <t>H2 inlet [sL/h]</t>
  </si>
  <si>
    <t>Air inlet [sL/h]</t>
  </si>
  <si>
    <t>CO2 inlet [sL/h]</t>
  </si>
  <si>
    <t>N2 inlet[sL/h]</t>
  </si>
  <si>
    <t>O2 in shadow unit [%DO]</t>
  </si>
  <si>
    <t>F3.PV [sL/h]</t>
  </si>
  <si>
    <t>Dissolved O2 [%DO]</t>
  </si>
  <si>
    <t>Agitation rate [RPM]</t>
  </si>
  <si>
    <t>N3.TStirPV [mNm]</t>
  </si>
  <si>
    <t>Online Optical Density</t>
  </si>
  <si>
    <t>ODCX3.PV []</t>
  </si>
  <si>
    <t>pH3.PV [pH]</t>
  </si>
  <si>
    <t>T3.Out [%]</t>
  </si>
  <si>
    <t>Port</t>
  </si>
  <si>
    <t>%Vol H2O</t>
  </si>
  <si>
    <t>%Vol CO</t>
  </si>
  <si>
    <t>%Vol H2</t>
  </si>
  <si>
    <t>%Vol O2</t>
  </si>
  <si>
    <t>%Vol N2</t>
  </si>
  <si>
    <t>%Vol CO2</t>
  </si>
  <si>
    <t>%Vol CH4</t>
  </si>
  <si>
    <t>%Vol CxHy</t>
  </si>
  <si>
    <t>liquid in [ml/h]</t>
  </si>
  <si>
    <t>liquid in-out [ml/h]</t>
  </si>
  <si>
    <t>total N2 in [sL/h]</t>
  </si>
  <si>
    <t>total O2 in [sL/h]</t>
  </si>
  <si>
    <t>total CO2 in [sL/h]</t>
  </si>
  <si>
    <t>total Ar in [sL/h]</t>
  </si>
  <si>
    <t>total gasflow in [sL/h]</t>
  </si>
  <si>
    <t>N2 ratio inout</t>
  </si>
  <si>
    <t>N2 ratio in</t>
  </si>
  <si>
    <t>O2 ratio in</t>
  </si>
  <si>
    <t>CO2 ratio in</t>
  </si>
  <si>
    <t>H2 ratio in</t>
  </si>
  <si>
    <t>Ar ratio in</t>
  </si>
  <si>
    <t>N2 out [sL/h]</t>
  </si>
  <si>
    <t>O2 out [sL/h]</t>
  </si>
  <si>
    <t>H2 out [sL/h]</t>
  </si>
  <si>
    <t>CO2 out [sL/h]</t>
  </si>
  <si>
    <t>H2O out [sL/h]</t>
  </si>
  <si>
    <t>total outgas %</t>
  </si>
  <si>
    <t>total outgas [sL/h]</t>
  </si>
  <si>
    <t>ingas min outgas</t>
  </si>
  <si>
    <t>CO2 cons [sL/h]</t>
  </si>
  <si>
    <t>O2 cons [sL/h]</t>
  </si>
  <si>
    <t>H2 cons [sL/h]</t>
  </si>
  <si>
    <t>CO2 cons [%]</t>
  </si>
  <si>
    <t>H2 cons [%]</t>
  </si>
  <si>
    <t>O2 cons [%]</t>
  </si>
  <si>
    <t>total consumed vol</t>
  </si>
  <si>
    <t>diferenceconsumedinout</t>
  </si>
  <si>
    <t>CO2 cons [mol/l]</t>
  </si>
  <si>
    <t>O2 cons [mol/l]</t>
  </si>
  <si>
    <t>H2 cons [mol/l]</t>
  </si>
  <si>
    <t>Cmol cons [mol/l]</t>
  </si>
  <si>
    <t>Omol cons [mol/l]</t>
  </si>
  <si>
    <t>Hmol cons [mol/l]</t>
  </si>
  <si>
    <t>O2 : CO2</t>
  </si>
  <si>
    <t>H2 : CO2</t>
  </si>
  <si>
    <t>H2 : O2</t>
  </si>
  <si>
    <t>hypothetical biomass + water</t>
  </si>
  <si>
    <t>hypothetical biomass</t>
  </si>
  <si>
    <t>hypothetical unbalanced *water*</t>
  </si>
  <si>
    <t>Hmol for water</t>
  </si>
  <si>
    <t>Omol for water</t>
  </si>
  <si>
    <t>Hmol : Omol for water</t>
  </si>
  <si>
    <t>inf</t>
  </si>
  <si>
    <t>adjusted data for graphs</t>
  </si>
  <si>
    <t>Cell dry weight measurements</t>
  </si>
  <si>
    <t>WI 3.017</t>
  </si>
  <si>
    <t>Sample ID</t>
  </si>
  <si>
    <t>Date and time</t>
  </si>
  <si>
    <t>V (mL)</t>
  </si>
  <si>
    <t>m0</t>
  </si>
  <si>
    <t>mf</t>
  </si>
  <si>
    <t>Δm</t>
  </si>
  <si>
    <t>X (g/L)</t>
  </si>
  <si>
    <t>Actual CDW</t>
  </si>
  <si>
    <t>Dry media weight</t>
  </si>
  <si>
    <t>Cell carbon content</t>
  </si>
  <si>
    <t>Medium &amp; Reagent Preparation</t>
  </si>
  <si>
    <t>Media recipe folder</t>
  </si>
  <si>
    <t>https://drive.google.com/drive/folders/1zgTLUgVikmD5hmkC3Lr-IQ_mVwWztMGt</t>
  </si>
  <si>
    <t>Name of medium</t>
  </si>
  <si>
    <t>BPHNM6</t>
  </si>
  <si>
    <t>Instructions</t>
  </si>
  <si>
    <t>Copy the medium preparation sheet from the chosen medium recipe into this sheet, completing the amount added, quartzy number etc.</t>
  </si>
  <si>
    <t>1g/l cdw eq</t>
  </si>
  <si>
    <t>CDW eq:</t>
  </si>
  <si>
    <r>
      <t>(NH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)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SO</t>
    </r>
    <r>
      <rPr>
        <vertAlign val="subscript"/>
        <sz val="10"/>
        <color rgb="FF000000"/>
        <rFont val="Calibri"/>
        <family val="2"/>
      </rPr>
      <t>4</t>
    </r>
  </si>
  <si>
    <r>
      <t>MgSO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</si>
  <si>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H3PO</t>
    </r>
    <r>
      <rPr>
        <vertAlign val="subscript"/>
        <sz val="10"/>
        <color rgb="FF000000"/>
        <rFont val="Calibri"/>
        <family val="2"/>
      </rPr>
      <t>4</t>
    </r>
  </si>
  <si>
    <t>KH2PO4*2H2O</t>
  </si>
  <si>
    <r>
      <t>FeSO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</si>
  <si>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CaCL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</si>
  <si>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Ni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CL*6H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</si>
  <si>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MnCl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*4h20</t>
    </r>
  </si>
  <si>
    <r>
      <t>ZnSO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*7H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</si>
  <si>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CuCL</t>
    </r>
    <r>
      <rPr>
        <vertAlign val="subscript"/>
        <sz val="10"/>
        <color rgb="FF000000"/>
        <rFont val="Calibri"/>
        <family val="2"/>
      </rPr>
      <t xml:space="preserve">2    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</si>
  <si>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Na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MoO</t>
    </r>
    <r>
      <rPr>
        <vertAlign val="subscript"/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*2H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</si>
  <si>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r>
      <t>CoCl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*6H</t>
    </r>
    <r>
      <rPr>
        <vertAlign val="subscript"/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O</t>
    </r>
  </si>
  <si>
    <t xml:space="preserve">Total </t>
  </si>
  <si>
    <t>g/l</t>
  </si>
  <si>
    <t>g/L</t>
  </si>
  <si>
    <t>H2</t>
  </si>
  <si>
    <t>CO2</t>
  </si>
  <si>
    <t>N2</t>
  </si>
  <si>
    <t>Air</t>
  </si>
  <si>
    <t>H2 lim</t>
  </si>
  <si>
    <t>O2 lim</t>
  </si>
  <si>
    <t>CO2 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</si>
</sst>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yyyy&quot; &quot;mm&quot; &quot;dd&quot; &quot;hh&quot;:&quot;mm"/>
  </numFmts>
  <fonts count="2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  <scheme val="minor"/>
    </font>
    <font>
      <sz val="10"/>
      <color rgb="FF073763"/>
      <name val="Arial"/>
      <family val="2"/>
      <scheme val="minor"/>
    </font>
    <font>
      <b/>
      <sz val="10"/>
      <color rgb="FF07376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Arial"/>
      <family val="2"/>
      <scheme val="minor"/>
    </font>
    <font>
      <b/>
      <u/>
      <sz val="11"/>
      <color rgb="FF1155CC"/>
      <name val="Arial"/>
      <family val="2"/>
    </font>
    <font>
      <sz val="10"/>
      <color theme="0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vertAlign val="subscript"/>
      <sz val="10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B5394"/>
        <bgColor rgb="FF0B5394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6"/>
        <bgColor rgb="FFD9EAD3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3" fillId="4" borderId="0" xfId="0" applyFont="1" applyFill="1"/>
    <xf numFmtId="0" fontId="5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4" fontId="7" fillId="2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4" fontId="9" fillId="3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4" fontId="10" fillId="5" borderId="3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2" fontId="10" fillId="0" borderId="9" xfId="0" applyNumberFormat="1" applyFont="1" applyBorder="1" applyAlignment="1">
      <alignment horizontal="center"/>
    </xf>
    <xf numFmtId="4" fontId="10" fillId="5" borderId="9" xfId="0" applyNumberFormat="1" applyFont="1" applyFill="1" applyBorder="1" applyAlignment="1">
      <alignment horizontal="center"/>
    </xf>
    <xf numFmtId="0" fontId="11" fillId="9" borderId="0" xfId="0" applyFont="1" applyFill="1"/>
    <xf numFmtId="0" fontId="12" fillId="10" borderId="14" xfId="0" applyFont="1" applyFill="1" applyBorder="1" applyAlignment="1">
      <alignment horizontal="center"/>
    </xf>
    <xf numFmtId="0" fontId="11" fillId="10" borderId="15" xfId="0" applyFont="1" applyFill="1" applyBorder="1"/>
    <xf numFmtId="0" fontId="13" fillId="2" borderId="0" xfId="0" applyFont="1" applyFill="1"/>
    <xf numFmtId="0" fontId="14" fillId="0" borderId="0" xfId="0" applyFont="1"/>
    <xf numFmtId="164" fontId="3" fillId="4" borderId="8" xfId="0" applyNumberFormat="1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17" xfId="0" applyNumberFormat="1" applyFont="1" applyFill="1" applyBorder="1" applyAlignment="1">
      <alignment horizontal="center"/>
    </xf>
    <xf numFmtId="0" fontId="0" fillId="0" borderId="16" xfId="0" applyBorder="1"/>
    <xf numFmtId="0" fontId="3" fillId="4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7" fillId="11" borderId="18" xfId="0" applyFont="1" applyFill="1" applyBorder="1" applyAlignment="1">
      <alignment vertical="center" wrapText="1"/>
    </xf>
    <xf numFmtId="11" fontId="15" fillId="12" borderId="19" xfId="0" applyNumberFormat="1" applyFont="1" applyFill="1" applyBorder="1" applyAlignment="1">
      <alignment horizontal="right" vertical="center"/>
    </xf>
    <xf numFmtId="0" fontId="17" fillId="11" borderId="16" xfId="0" applyFont="1" applyFill="1" applyBorder="1" applyAlignment="1">
      <alignment vertical="center" wrapText="1"/>
    </xf>
    <xf numFmtId="0" fontId="12" fillId="10" borderId="20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13" borderId="22" xfId="0" applyFill="1" applyBorder="1"/>
    <xf numFmtId="0" fontId="19" fillId="13" borderId="21" xfId="0" applyFont="1" applyFill="1" applyBorder="1"/>
    <xf numFmtId="0" fontId="8" fillId="14" borderId="23" xfId="0" applyFont="1" applyFill="1" applyBorder="1" applyAlignment="1">
      <alignment horizontal="center"/>
    </xf>
    <xf numFmtId="0" fontId="20" fillId="15" borderId="24" xfId="0" applyFont="1" applyFill="1" applyBorder="1"/>
    <xf numFmtId="0" fontId="20" fillId="0" borderId="21" xfId="0" applyFont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0" fillId="16" borderId="0" xfId="0" applyFill="1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3" fillId="6" borderId="3" xfId="0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4" fontId="3" fillId="4" borderId="3" xfId="0" applyNumberFormat="1" applyFont="1" applyFill="1" applyBorder="1" applyAlignment="1">
      <alignment horizontal="center"/>
    </xf>
    <xf numFmtId="4" fontId="3" fillId="4" borderId="3" xfId="0" applyNumberFormat="1" applyFont="1" applyFill="1" applyBorder="1" applyAlignment="1">
      <alignment horizontal="left" vertical="top"/>
    </xf>
    <xf numFmtId="3" fontId="3" fillId="4" borderId="3" xfId="0" applyNumberFormat="1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2" fontId="3" fillId="0" borderId="9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2" fontId="8" fillId="8" borderId="21" xfId="0" applyNumberFormat="1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2" fontId="8" fillId="8" borderId="3" xfId="0" applyNumberFormat="1" applyFont="1" applyFill="1" applyBorder="1" applyAlignment="1">
      <alignment horizontal="center"/>
    </xf>
    <xf numFmtId="2" fontId="3" fillId="4" borderId="3" xfId="0" applyNumberFormat="1" applyFont="1" applyFill="1" applyBorder="1" applyAlignment="1">
      <alignment horizontal="center"/>
    </xf>
    <xf numFmtId="0" fontId="3" fillId="4" borderId="3" xfId="0" applyFont="1" applyFill="1" applyBorder="1"/>
    <xf numFmtId="0" fontId="3" fillId="2" borderId="0" xfId="0" applyFont="1" applyFill="1"/>
    <xf numFmtId="0" fontId="8" fillId="0" borderId="0" xfId="0" applyFont="1"/>
    <xf numFmtId="0" fontId="3" fillId="0" borderId="0" xfId="0" applyFont="1"/>
    <xf numFmtId="2" fontId="0" fillId="0" borderId="0" xfId="0" applyNumberFormat="1"/>
    <xf numFmtId="0" fontId="1" fillId="3" borderId="5" xfId="0" applyFont="1" applyFill="1" applyBorder="1" applyAlignment="1">
      <alignment horizontal="center"/>
    </xf>
    <xf numFmtId="0" fontId="4" fillId="0" borderId="7" xfId="0" applyFont="1" applyBorder="1"/>
    <xf numFmtId="0" fontId="9" fillId="3" borderId="4" xfId="0" applyFont="1" applyFill="1" applyBorder="1" applyAlignment="1">
      <alignment horizontal="center" vertical="center"/>
    </xf>
    <xf numFmtId="0" fontId="4" fillId="0" borderId="8" xfId="0" applyFont="1" applyBorder="1"/>
    <xf numFmtId="0" fontId="1" fillId="3" borderId="4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1" fillId="3" borderId="4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[1]calcssteadystate!$O$1</c:f>
              <c:strCache>
                <c:ptCount val="1"/>
                <c:pt idx="0">
                  <c:v>Online Optical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[1]calcssteadystate!$O$2:$O$49</c:f>
              <c:numCache>
                <c:formatCode>General</c:formatCode>
                <c:ptCount val="48"/>
                <c:pt idx="0">
                  <c:v>2.2004629917184202</c:v>
                </c:pt>
                <c:pt idx="1">
                  <c:v>2.4093055555555498</c:v>
                </c:pt>
                <c:pt idx="2">
                  <c:v>2.2546360887096699</c:v>
                </c:pt>
                <c:pt idx="3">
                  <c:v>2.2048059945148202</c:v>
                </c:pt>
                <c:pt idx="4">
                  <c:v>2.41293217893217</c:v>
                </c:pt>
                <c:pt idx="5">
                  <c:v>2.3749026455026399</c:v>
                </c:pt>
                <c:pt idx="6">
                  <c:v>2.3527478632478598</c:v>
                </c:pt>
                <c:pt idx="7">
                  <c:v>2.3358761904761902</c:v>
                </c:pt>
                <c:pt idx="8">
                  <c:v>2.3226309523809499</c:v>
                </c:pt>
                <c:pt idx="9">
                  <c:v>2.3127262626262599</c:v>
                </c:pt>
                <c:pt idx="10">
                  <c:v>2.3015462962962898</c:v>
                </c:pt>
                <c:pt idx="11">
                  <c:v>2.2924586894586798</c:v>
                </c:pt>
                <c:pt idx="12">
                  <c:v>2.2848537037036998</c:v>
                </c:pt>
                <c:pt idx="13">
                  <c:v>2.2788787878787802</c:v>
                </c:pt>
                <c:pt idx="14">
                  <c:v>2.2710111111111102</c:v>
                </c:pt>
                <c:pt idx="15">
                  <c:v>2.26629848484848</c:v>
                </c:pt>
                <c:pt idx="16">
                  <c:v>2.2647314814814798</c:v>
                </c:pt>
                <c:pt idx="17">
                  <c:v>2.26122564935064</c:v>
                </c:pt>
                <c:pt idx="18">
                  <c:v>2.26064444444444</c:v>
                </c:pt>
                <c:pt idx="19">
                  <c:v>2.2614468864468802</c:v>
                </c:pt>
                <c:pt idx="20">
                  <c:v>2.2621111111111101</c:v>
                </c:pt>
                <c:pt idx="21">
                  <c:v>2.2615833333333302</c:v>
                </c:pt>
                <c:pt idx="22">
                  <c:v>2.2634793650793599</c:v>
                </c:pt>
                <c:pt idx="23">
                  <c:v>2.2570284900284898</c:v>
                </c:pt>
                <c:pt idx="24">
                  <c:v>2.25329034391534</c:v>
                </c:pt>
                <c:pt idx="25">
                  <c:v>2.2495666666666598</c:v>
                </c:pt>
                <c:pt idx="26">
                  <c:v>2.2444851851851801</c:v>
                </c:pt>
                <c:pt idx="27">
                  <c:v>2.2409249999999998</c:v>
                </c:pt>
                <c:pt idx="28">
                  <c:v>2.2391111111111099</c:v>
                </c:pt>
                <c:pt idx="29">
                  <c:v>2.2349109557109501</c:v>
                </c:pt>
                <c:pt idx="30">
                  <c:v>2.2322731481481402</c:v>
                </c:pt>
                <c:pt idx="31">
                  <c:v>2.2326360269360199</c:v>
                </c:pt>
                <c:pt idx="32">
                  <c:v>2.22827777777777</c:v>
                </c:pt>
                <c:pt idx="33">
                  <c:v>2.2252777777777699</c:v>
                </c:pt>
                <c:pt idx="34">
                  <c:v>2.21956547619047</c:v>
                </c:pt>
                <c:pt idx="35">
                  <c:v>2.21548809523809</c:v>
                </c:pt>
                <c:pt idx="36">
                  <c:v>2.2142321428571399</c:v>
                </c:pt>
                <c:pt idx="37">
                  <c:v>2.2096111111111099</c:v>
                </c:pt>
                <c:pt idx="38">
                  <c:v>2.20502645502645</c:v>
                </c:pt>
                <c:pt idx="39">
                  <c:v>2.2019751082251</c:v>
                </c:pt>
                <c:pt idx="40">
                  <c:v>2.1986666666666599</c:v>
                </c:pt>
                <c:pt idx="41">
                  <c:v>2.1930095238095202</c:v>
                </c:pt>
                <c:pt idx="42">
                  <c:v>2.1911693121693099</c:v>
                </c:pt>
                <c:pt idx="43">
                  <c:v>2.19255555555555</c:v>
                </c:pt>
                <c:pt idx="44">
                  <c:v>2.1918412698412699</c:v>
                </c:pt>
                <c:pt idx="45">
                  <c:v>2.19102275132275</c:v>
                </c:pt>
                <c:pt idx="46">
                  <c:v>2.19244444444444</c:v>
                </c:pt>
                <c:pt idx="47">
                  <c:v>2.1935111111111101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5-4343-A5FC-CB20EC1BB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899647"/>
        <c:axId val="737410047"/>
      </c:lineChart>
      <c:catAx>
        <c:axId val="9108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10047"/>
        <c:crosses val="autoZero"/>
        <c:auto val="1"/>
        <c:lblAlgn val="ctr"/>
        <c:lblOffset val="100"/>
        <c:noMultiLvlLbl val="0"/>
      </c:catAx>
      <c:valAx>
        <c:axId val="737410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9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[2]calcdata!$G$1</c:f>
              <c:strCache>
                <c:ptCount val="1"/>
                <c:pt idx="0">
                  <c:v>H2.PV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[2]calcdata!$G$2:$G$829</c:f>
              <c:numCache>
                <c:formatCode>General</c:formatCode>
                <c:ptCount val="828"/>
                <c:pt idx="0">
                  <c:v>2.3181818181818099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7.0047619047619003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7.0058823529411702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7</c:v>
                </c:pt>
                <c:pt idx="705">
                  <c:v>7</c:v>
                </c:pt>
                <c:pt idx="706">
                  <c:v>7</c:v>
                </c:pt>
                <c:pt idx="707">
                  <c:v>7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4.3692307692307697</c:v>
                </c:pt>
                <c:pt idx="722">
                  <c:v>3.2124999999999999</c:v>
                </c:pt>
                <c:pt idx="723">
                  <c:v>3.2</c:v>
                </c:pt>
                <c:pt idx="724">
                  <c:v>3.19999999999999</c:v>
                </c:pt>
                <c:pt idx="725">
                  <c:v>3.19999999999999</c:v>
                </c:pt>
                <c:pt idx="726">
                  <c:v>3.19999999999999</c:v>
                </c:pt>
                <c:pt idx="727">
                  <c:v>3.2111111111111099</c:v>
                </c:pt>
                <c:pt idx="728">
                  <c:v>3.19999999999999</c:v>
                </c:pt>
                <c:pt idx="729">
                  <c:v>3.19999999999999</c:v>
                </c:pt>
                <c:pt idx="730">
                  <c:v>3.19999999999999</c:v>
                </c:pt>
                <c:pt idx="731">
                  <c:v>3.21</c:v>
                </c:pt>
                <c:pt idx="732">
                  <c:v>3.19999999999999</c:v>
                </c:pt>
                <c:pt idx="733">
                  <c:v>3.19999999999999</c:v>
                </c:pt>
                <c:pt idx="734">
                  <c:v>3.2124999999999901</c:v>
                </c:pt>
                <c:pt idx="735">
                  <c:v>3.2</c:v>
                </c:pt>
                <c:pt idx="736">
                  <c:v>3.2</c:v>
                </c:pt>
                <c:pt idx="737">
                  <c:v>3.19999999999999</c:v>
                </c:pt>
                <c:pt idx="738">
                  <c:v>3.2</c:v>
                </c:pt>
                <c:pt idx="739">
                  <c:v>3.2</c:v>
                </c:pt>
                <c:pt idx="740">
                  <c:v>3.2111111111111099</c:v>
                </c:pt>
                <c:pt idx="741">
                  <c:v>3.19999999999999</c:v>
                </c:pt>
                <c:pt idx="742">
                  <c:v>3.19999999999999</c:v>
                </c:pt>
                <c:pt idx="743">
                  <c:v>3.2</c:v>
                </c:pt>
                <c:pt idx="744">
                  <c:v>3.19999999999999</c:v>
                </c:pt>
                <c:pt idx="745">
                  <c:v>3.19999999999999</c:v>
                </c:pt>
                <c:pt idx="746">
                  <c:v>3.19999999999999</c:v>
                </c:pt>
                <c:pt idx="747">
                  <c:v>3.19999999999999</c:v>
                </c:pt>
                <c:pt idx="748">
                  <c:v>3.21</c:v>
                </c:pt>
                <c:pt idx="749">
                  <c:v>3.19999999999999</c:v>
                </c:pt>
                <c:pt idx="750">
                  <c:v>3.2</c:v>
                </c:pt>
                <c:pt idx="751">
                  <c:v>3.2</c:v>
                </c:pt>
                <c:pt idx="752">
                  <c:v>3.19999999999999</c:v>
                </c:pt>
                <c:pt idx="753">
                  <c:v>3.19999999999999</c:v>
                </c:pt>
                <c:pt idx="754">
                  <c:v>3.19999999999999</c:v>
                </c:pt>
                <c:pt idx="755">
                  <c:v>3.19999999999999</c:v>
                </c:pt>
                <c:pt idx="756">
                  <c:v>3.2124999999999999</c:v>
                </c:pt>
                <c:pt idx="757">
                  <c:v>3.19999999999999</c:v>
                </c:pt>
                <c:pt idx="758">
                  <c:v>3.19999999999999</c:v>
                </c:pt>
                <c:pt idx="759">
                  <c:v>3.19999999999999</c:v>
                </c:pt>
                <c:pt idx="760">
                  <c:v>3.19999999999999</c:v>
                </c:pt>
                <c:pt idx="761">
                  <c:v>3.2090909090909001</c:v>
                </c:pt>
                <c:pt idx="762">
                  <c:v>3.2133333333333298</c:v>
                </c:pt>
                <c:pt idx="763">
                  <c:v>3.2</c:v>
                </c:pt>
                <c:pt idx="764">
                  <c:v>3.19999999999999</c:v>
                </c:pt>
                <c:pt idx="765">
                  <c:v>3.2071428571428502</c:v>
                </c:pt>
                <c:pt idx="766">
                  <c:v>3.19999999999999</c:v>
                </c:pt>
                <c:pt idx="767">
                  <c:v>3.19999999999999</c:v>
                </c:pt>
                <c:pt idx="768">
                  <c:v>3.19999999999999</c:v>
                </c:pt>
                <c:pt idx="769">
                  <c:v>3.19999999999999</c:v>
                </c:pt>
                <c:pt idx="770">
                  <c:v>3.2</c:v>
                </c:pt>
                <c:pt idx="771">
                  <c:v>3.19999999999999</c:v>
                </c:pt>
                <c:pt idx="772">
                  <c:v>3.19999999999999</c:v>
                </c:pt>
                <c:pt idx="773">
                  <c:v>3.21875</c:v>
                </c:pt>
                <c:pt idx="774">
                  <c:v>3.2111111111111099</c:v>
                </c:pt>
                <c:pt idx="775">
                  <c:v>3.2124999999999901</c:v>
                </c:pt>
                <c:pt idx="776">
                  <c:v>3.2</c:v>
                </c:pt>
                <c:pt idx="777">
                  <c:v>3.19999999999999</c:v>
                </c:pt>
                <c:pt idx="778">
                  <c:v>3.19999999999999</c:v>
                </c:pt>
                <c:pt idx="779">
                  <c:v>3.2076923076922998</c:v>
                </c:pt>
                <c:pt idx="780">
                  <c:v>3.19999999999999</c:v>
                </c:pt>
                <c:pt idx="781">
                  <c:v>3.19999999999999</c:v>
                </c:pt>
                <c:pt idx="782">
                  <c:v>3.2</c:v>
                </c:pt>
                <c:pt idx="783">
                  <c:v>3.2111111111111099</c:v>
                </c:pt>
                <c:pt idx="784">
                  <c:v>3.19999999999999</c:v>
                </c:pt>
                <c:pt idx="785">
                  <c:v>3.2</c:v>
                </c:pt>
                <c:pt idx="786">
                  <c:v>3.2124999999999999</c:v>
                </c:pt>
                <c:pt idx="787">
                  <c:v>3.19999999999999</c:v>
                </c:pt>
                <c:pt idx="788">
                  <c:v>3.2062499999999998</c:v>
                </c:pt>
                <c:pt idx="789">
                  <c:v>3.19999999999999</c:v>
                </c:pt>
                <c:pt idx="790">
                  <c:v>3.19999999999999</c:v>
                </c:pt>
                <c:pt idx="791">
                  <c:v>3.19999999999999</c:v>
                </c:pt>
                <c:pt idx="792">
                  <c:v>3.19999999999999</c:v>
                </c:pt>
                <c:pt idx="793">
                  <c:v>3.19999999999999</c:v>
                </c:pt>
                <c:pt idx="794">
                  <c:v>3.19999999999999</c:v>
                </c:pt>
                <c:pt idx="795">
                  <c:v>3.19999999999999</c:v>
                </c:pt>
                <c:pt idx="796">
                  <c:v>3.2099999999999902</c:v>
                </c:pt>
                <c:pt idx="797">
                  <c:v>3.2</c:v>
                </c:pt>
                <c:pt idx="798">
                  <c:v>3.19999999999999</c:v>
                </c:pt>
                <c:pt idx="799">
                  <c:v>3.19999999999999</c:v>
                </c:pt>
                <c:pt idx="800">
                  <c:v>3.19999999999999</c:v>
                </c:pt>
                <c:pt idx="801">
                  <c:v>3.2</c:v>
                </c:pt>
                <c:pt idx="802">
                  <c:v>3.19999999999999</c:v>
                </c:pt>
                <c:pt idx="803">
                  <c:v>3.19999999999999</c:v>
                </c:pt>
                <c:pt idx="804">
                  <c:v>3.19999999999999</c:v>
                </c:pt>
                <c:pt idx="805">
                  <c:v>3.19999999999999</c:v>
                </c:pt>
                <c:pt idx="806">
                  <c:v>3.2</c:v>
                </c:pt>
                <c:pt idx="807">
                  <c:v>3.19999999999999</c:v>
                </c:pt>
                <c:pt idx="808">
                  <c:v>3.19999999999999</c:v>
                </c:pt>
                <c:pt idx="809">
                  <c:v>3.19999999999999</c:v>
                </c:pt>
                <c:pt idx="810">
                  <c:v>3.2</c:v>
                </c:pt>
                <c:pt idx="811">
                  <c:v>3.19999999999999</c:v>
                </c:pt>
                <c:pt idx="812">
                  <c:v>3.2</c:v>
                </c:pt>
                <c:pt idx="813">
                  <c:v>3.19999999999999</c:v>
                </c:pt>
                <c:pt idx="814">
                  <c:v>3.19999999999999</c:v>
                </c:pt>
                <c:pt idx="815">
                  <c:v>3.2</c:v>
                </c:pt>
                <c:pt idx="816">
                  <c:v>3.2</c:v>
                </c:pt>
                <c:pt idx="817">
                  <c:v>3.19999999999999</c:v>
                </c:pt>
                <c:pt idx="818">
                  <c:v>3.2090909090909001</c:v>
                </c:pt>
                <c:pt idx="819">
                  <c:v>3.2153846153846102</c:v>
                </c:pt>
                <c:pt idx="820">
                  <c:v>3.19999999999999</c:v>
                </c:pt>
                <c:pt idx="821">
                  <c:v>3.2083333333333299</c:v>
                </c:pt>
                <c:pt idx="822">
                  <c:v>3.2066666666666599</c:v>
                </c:pt>
                <c:pt idx="823">
                  <c:v>3.2062499999999998</c:v>
                </c:pt>
                <c:pt idx="824">
                  <c:v>3.2083333333333299</c:v>
                </c:pt>
                <c:pt idx="825">
                  <c:v>3.2111111111111099</c:v>
                </c:pt>
                <c:pt idx="826">
                  <c:v>3.2166666666666601</c:v>
                </c:pt>
                <c:pt idx="827">
                  <c:v>3.2124999999999901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5-4723-BBE5-E5B636DBDC7F}"/>
            </c:ext>
          </c:extLst>
        </c:ser>
        <c:ser>
          <c:idx val="1"/>
          <c:order val="1"/>
          <c:tx>
            <c:strRef>
              <c:f>[2]calcdata!$H$1</c:f>
              <c:strCache>
                <c:ptCount val="1"/>
                <c:pt idx="0">
                  <c:v>FAir1.PV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[2]calcdata!$B$2:$B$1725</c:f>
              <c:numCache>
                <c:formatCode>General</c:formatCode>
                <c:ptCount val="1724"/>
                <c:pt idx="0">
                  <c:v>44635.541666666664</c:v>
                </c:pt>
                <c:pt idx="1">
                  <c:v>44635.555555555555</c:v>
                </c:pt>
                <c:pt idx="2">
                  <c:v>44635.569444444445</c:v>
                </c:pt>
                <c:pt idx="3">
                  <c:v>44635.583333333336</c:v>
                </c:pt>
                <c:pt idx="4">
                  <c:v>44635.597222222219</c:v>
                </c:pt>
                <c:pt idx="5">
                  <c:v>44635.611111111109</c:v>
                </c:pt>
                <c:pt idx="6">
                  <c:v>44635.625</c:v>
                </c:pt>
                <c:pt idx="7">
                  <c:v>44635.638888888891</c:v>
                </c:pt>
                <c:pt idx="8">
                  <c:v>44635.652777777781</c:v>
                </c:pt>
                <c:pt idx="9">
                  <c:v>44635.666666666664</c:v>
                </c:pt>
                <c:pt idx="10">
                  <c:v>44635.680555555555</c:v>
                </c:pt>
                <c:pt idx="11">
                  <c:v>44635.694444444445</c:v>
                </c:pt>
                <c:pt idx="12">
                  <c:v>44635.708333333336</c:v>
                </c:pt>
                <c:pt idx="13">
                  <c:v>44635.722222222219</c:v>
                </c:pt>
                <c:pt idx="14">
                  <c:v>44635.736111111109</c:v>
                </c:pt>
                <c:pt idx="15">
                  <c:v>44635.75</c:v>
                </c:pt>
                <c:pt idx="16">
                  <c:v>44635.763888888891</c:v>
                </c:pt>
                <c:pt idx="17">
                  <c:v>44635.777777777781</c:v>
                </c:pt>
                <c:pt idx="18">
                  <c:v>44635.791666666664</c:v>
                </c:pt>
                <c:pt idx="19">
                  <c:v>44635.805555555555</c:v>
                </c:pt>
                <c:pt idx="20">
                  <c:v>44635.819444444445</c:v>
                </c:pt>
                <c:pt idx="21">
                  <c:v>44635.833333333336</c:v>
                </c:pt>
                <c:pt idx="22">
                  <c:v>44635.847222222219</c:v>
                </c:pt>
                <c:pt idx="23">
                  <c:v>44635.861111111109</c:v>
                </c:pt>
                <c:pt idx="24">
                  <c:v>44635.875</c:v>
                </c:pt>
                <c:pt idx="25">
                  <c:v>44635.888888888891</c:v>
                </c:pt>
                <c:pt idx="26">
                  <c:v>44635.902777777781</c:v>
                </c:pt>
                <c:pt idx="27">
                  <c:v>44635.916666666664</c:v>
                </c:pt>
                <c:pt idx="28">
                  <c:v>44635.930555555555</c:v>
                </c:pt>
                <c:pt idx="29">
                  <c:v>44635.944444444445</c:v>
                </c:pt>
                <c:pt idx="30">
                  <c:v>44635.958333333336</c:v>
                </c:pt>
                <c:pt idx="31">
                  <c:v>44635.972222222219</c:v>
                </c:pt>
                <c:pt idx="32">
                  <c:v>44635.986111111109</c:v>
                </c:pt>
                <c:pt idx="33">
                  <c:v>44636</c:v>
                </c:pt>
                <c:pt idx="34">
                  <c:v>44636.013888888891</c:v>
                </c:pt>
                <c:pt idx="35">
                  <c:v>44636.027777777781</c:v>
                </c:pt>
                <c:pt idx="36">
                  <c:v>44636.041666666664</c:v>
                </c:pt>
                <c:pt idx="37">
                  <c:v>44636.055555555555</c:v>
                </c:pt>
                <c:pt idx="38">
                  <c:v>44636.069444444445</c:v>
                </c:pt>
                <c:pt idx="39">
                  <c:v>44636.083333333336</c:v>
                </c:pt>
                <c:pt idx="40">
                  <c:v>44636.097222222219</c:v>
                </c:pt>
                <c:pt idx="41">
                  <c:v>44636.111111111109</c:v>
                </c:pt>
                <c:pt idx="42">
                  <c:v>44636.125</c:v>
                </c:pt>
                <c:pt idx="43">
                  <c:v>44636.138888888891</c:v>
                </c:pt>
                <c:pt idx="44">
                  <c:v>44636.152777777781</c:v>
                </c:pt>
                <c:pt idx="45">
                  <c:v>44636.166666666664</c:v>
                </c:pt>
                <c:pt idx="46">
                  <c:v>44636.180555555555</c:v>
                </c:pt>
                <c:pt idx="47">
                  <c:v>44636.194444444445</c:v>
                </c:pt>
                <c:pt idx="48">
                  <c:v>44636.208333333336</c:v>
                </c:pt>
                <c:pt idx="49">
                  <c:v>44636.222222222219</c:v>
                </c:pt>
                <c:pt idx="50">
                  <c:v>44636.236111111109</c:v>
                </c:pt>
                <c:pt idx="51">
                  <c:v>44636.25</c:v>
                </c:pt>
                <c:pt idx="52">
                  <c:v>44636.263888888891</c:v>
                </c:pt>
                <c:pt idx="53">
                  <c:v>44636.277777777781</c:v>
                </c:pt>
                <c:pt idx="54">
                  <c:v>44636.291666666664</c:v>
                </c:pt>
                <c:pt idx="55">
                  <c:v>44636.305555555555</c:v>
                </c:pt>
                <c:pt idx="56">
                  <c:v>44636.319444444445</c:v>
                </c:pt>
                <c:pt idx="57">
                  <c:v>44636.333333333336</c:v>
                </c:pt>
                <c:pt idx="58">
                  <c:v>44636.347222222219</c:v>
                </c:pt>
                <c:pt idx="59">
                  <c:v>44636.361111111109</c:v>
                </c:pt>
                <c:pt idx="60">
                  <c:v>44636.375</c:v>
                </c:pt>
                <c:pt idx="61">
                  <c:v>44636.388888888891</c:v>
                </c:pt>
                <c:pt idx="62">
                  <c:v>44636.402777777781</c:v>
                </c:pt>
                <c:pt idx="63">
                  <c:v>44636.416666666664</c:v>
                </c:pt>
                <c:pt idx="64">
                  <c:v>44636.430555555555</c:v>
                </c:pt>
                <c:pt idx="65">
                  <c:v>44636.444444444445</c:v>
                </c:pt>
                <c:pt idx="66">
                  <c:v>44636.458333333336</c:v>
                </c:pt>
                <c:pt idx="67">
                  <c:v>44636.472222222219</c:v>
                </c:pt>
                <c:pt idx="68">
                  <c:v>44636.486111111109</c:v>
                </c:pt>
                <c:pt idx="69">
                  <c:v>44636.5</c:v>
                </c:pt>
                <c:pt idx="70">
                  <c:v>44636.513888888891</c:v>
                </c:pt>
                <c:pt idx="71">
                  <c:v>44636.527777777781</c:v>
                </c:pt>
                <c:pt idx="72">
                  <c:v>44636.541666666664</c:v>
                </c:pt>
                <c:pt idx="73">
                  <c:v>44636.555555555555</c:v>
                </c:pt>
                <c:pt idx="74">
                  <c:v>44636.569444444445</c:v>
                </c:pt>
                <c:pt idx="75">
                  <c:v>44636.583333333336</c:v>
                </c:pt>
                <c:pt idx="76">
                  <c:v>44636.597222222219</c:v>
                </c:pt>
                <c:pt idx="77">
                  <c:v>44636.611111111109</c:v>
                </c:pt>
                <c:pt idx="78">
                  <c:v>44636.625</c:v>
                </c:pt>
                <c:pt idx="79">
                  <c:v>44636.638888888891</c:v>
                </c:pt>
                <c:pt idx="80">
                  <c:v>44636.652777777781</c:v>
                </c:pt>
                <c:pt idx="81">
                  <c:v>44636.666666666664</c:v>
                </c:pt>
                <c:pt idx="82">
                  <c:v>44636.680555555555</c:v>
                </c:pt>
                <c:pt idx="83">
                  <c:v>44636.694444444445</c:v>
                </c:pt>
                <c:pt idx="84">
                  <c:v>44636.708333333336</c:v>
                </c:pt>
                <c:pt idx="85">
                  <c:v>44636.722222222219</c:v>
                </c:pt>
                <c:pt idx="86">
                  <c:v>44636.736111111109</c:v>
                </c:pt>
                <c:pt idx="87">
                  <c:v>44636.75</c:v>
                </c:pt>
                <c:pt idx="88">
                  <c:v>44636.763888888891</c:v>
                </c:pt>
                <c:pt idx="89">
                  <c:v>44636.777777777781</c:v>
                </c:pt>
                <c:pt idx="90">
                  <c:v>44636.791666666664</c:v>
                </c:pt>
                <c:pt idx="91">
                  <c:v>44636.805555555555</c:v>
                </c:pt>
                <c:pt idx="92">
                  <c:v>44636.819444444445</c:v>
                </c:pt>
                <c:pt idx="93">
                  <c:v>44636.833333333336</c:v>
                </c:pt>
                <c:pt idx="94">
                  <c:v>44636.847222222219</c:v>
                </c:pt>
                <c:pt idx="95">
                  <c:v>44636.861111111109</c:v>
                </c:pt>
                <c:pt idx="96">
                  <c:v>44636.875</c:v>
                </c:pt>
                <c:pt idx="97">
                  <c:v>44636.888888888891</c:v>
                </c:pt>
                <c:pt idx="98">
                  <c:v>44636.902777777781</c:v>
                </c:pt>
                <c:pt idx="99">
                  <c:v>44636.916666666664</c:v>
                </c:pt>
                <c:pt idx="100">
                  <c:v>44636.930555555555</c:v>
                </c:pt>
                <c:pt idx="101">
                  <c:v>44636.944444444445</c:v>
                </c:pt>
                <c:pt idx="102">
                  <c:v>44636.958333333336</c:v>
                </c:pt>
                <c:pt idx="103">
                  <c:v>44636.972222222219</c:v>
                </c:pt>
                <c:pt idx="104">
                  <c:v>44636.986111111109</c:v>
                </c:pt>
                <c:pt idx="105">
                  <c:v>44637</c:v>
                </c:pt>
                <c:pt idx="106">
                  <c:v>44637.013888888891</c:v>
                </c:pt>
                <c:pt idx="107">
                  <c:v>44637.027777777781</c:v>
                </c:pt>
                <c:pt idx="108">
                  <c:v>44637.041666666664</c:v>
                </c:pt>
                <c:pt idx="109">
                  <c:v>44637.055555555555</c:v>
                </c:pt>
                <c:pt idx="110">
                  <c:v>44637.069444444445</c:v>
                </c:pt>
                <c:pt idx="111">
                  <c:v>44637.083333333336</c:v>
                </c:pt>
                <c:pt idx="112">
                  <c:v>44637.097222222219</c:v>
                </c:pt>
                <c:pt idx="113">
                  <c:v>44637.111111111109</c:v>
                </c:pt>
                <c:pt idx="114">
                  <c:v>44637.125</c:v>
                </c:pt>
                <c:pt idx="115">
                  <c:v>44637.138888888891</c:v>
                </c:pt>
                <c:pt idx="116">
                  <c:v>44637.152777777781</c:v>
                </c:pt>
                <c:pt idx="117">
                  <c:v>44637.166666666664</c:v>
                </c:pt>
                <c:pt idx="118">
                  <c:v>44637.180555555555</c:v>
                </c:pt>
                <c:pt idx="119">
                  <c:v>44637.194444444445</c:v>
                </c:pt>
                <c:pt idx="120">
                  <c:v>44637.208333333336</c:v>
                </c:pt>
                <c:pt idx="121">
                  <c:v>44637.222222222219</c:v>
                </c:pt>
                <c:pt idx="122">
                  <c:v>44637.236111111109</c:v>
                </c:pt>
                <c:pt idx="123">
                  <c:v>44637.25</c:v>
                </c:pt>
                <c:pt idx="124">
                  <c:v>44637.263888888891</c:v>
                </c:pt>
                <c:pt idx="125">
                  <c:v>44637.277777777781</c:v>
                </c:pt>
                <c:pt idx="126">
                  <c:v>44637.291666666664</c:v>
                </c:pt>
                <c:pt idx="127">
                  <c:v>44637.305555555555</c:v>
                </c:pt>
                <c:pt idx="128">
                  <c:v>44637.319444444445</c:v>
                </c:pt>
                <c:pt idx="129">
                  <c:v>44637.333333333336</c:v>
                </c:pt>
                <c:pt idx="130">
                  <c:v>44637.347222222219</c:v>
                </c:pt>
                <c:pt idx="131">
                  <c:v>44637.361111111109</c:v>
                </c:pt>
                <c:pt idx="132">
                  <c:v>44637.375</c:v>
                </c:pt>
                <c:pt idx="133">
                  <c:v>44637.388888888891</c:v>
                </c:pt>
                <c:pt idx="134">
                  <c:v>44637.402777777781</c:v>
                </c:pt>
                <c:pt idx="135">
                  <c:v>44637.416666666664</c:v>
                </c:pt>
                <c:pt idx="136">
                  <c:v>44637.430555555555</c:v>
                </c:pt>
                <c:pt idx="137">
                  <c:v>44637.444444444445</c:v>
                </c:pt>
                <c:pt idx="138">
                  <c:v>44637.458333333336</c:v>
                </c:pt>
                <c:pt idx="139">
                  <c:v>44637.472222222219</c:v>
                </c:pt>
                <c:pt idx="140">
                  <c:v>44637.486111111109</c:v>
                </c:pt>
                <c:pt idx="141">
                  <c:v>44637.5</c:v>
                </c:pt>
                <c:pt idx="142">
                  <c:v>44637.513888888891</c:v>
                </c:pt>
                <c:pt idx="143">
                  <c:v>44637.527777777781</c:v>
                </c:pt>
                <c:pt idx="144">
                  <c:v>44637.541666666664</c:v>
                </c:pt>
                <c:pt idx="145">
                  <c:v>44637.555555555555</c:v>
                </c:pt>
                <c:pt idx="146">
                  <c:v>44637.569444444445</c:v>
                </c:pt>
                <c:pt idx="147">
                  <c:v>44637.583333333336</c:v>
                </c:pt>
                <c:pt idx="148">
                  <c:v>44637.597222222219</c:v>
                </c:pt>
                <c:pt idx="149">
                  <c:v>44637.611111111109</c:v>
                </c:pt>
                <c:pt idx="150">
                  <c:v>44637.625</c:v>
                </c:pt>
                <c:pt idx="151">
                  <c:v>44637.638888888891</c:v>
                </c:pt>
                <c:pt idx="152">
                  <c:v>44637.652777777781</c:v>
                </c:pt>
                <c:pt idx="153">
                  <c:v>44637.666666666664</c:v>
                </c:pt>
                <c:pt idx="154">
                  <c:v>44637.680555555555</c:v>
                </c:pt>
                <c:pt idx="155">
                  <c:v>44637.694444444445</c:v>
                </c:pt>
                <c:pt idx="156">
                  <c:v>44637.708333333336</c:v>
                </c:pt>
                <c:pt idx="157">
                  <c:v>44637.722222222219</c:v>
                </c:pt>
                <c:pt idx="158">
                  <c:v>44637.736111111109</c:v>
                </c:pt>
                <c:pt idx="159">
                  <c:v>44637.75</c:v>
                </c:pt>
                <c:pt idx="160">
                  <c:v>44637.763888888891</c:v>
                </c:pt>
                <c:pt idx="161">
                  <c:v>44637.777777777781</c:v>
                </c:pt>
                <c:pt idx="162">
                  <c:v>44637.791666666664</c:v>
                </c:pt>
                <c:pt idx="163">
                  <c:v>44637.805555555555</c:v>
                </c:pt>
                <c:pt idx="164">
                  <c:v>44637.819444444445</c:v>
                </c:pt>
                <c:pt idx="165">
                  <c:v>44637.833333333336</c:v>
                </c:pt>
                <c:pt idx="166">
                  <c:v>44637.847222222219</c:v>
                </c:pt>
                <c:pt idx="167">
                  <c:v>44637.861111111109</c:v>
                </c:pt>
                <c:pt idx="168">
                  <c:v>44637.875</c:v>
                </c:pt>
                <c:pt idx="169">
                  <c:v>44637.888888888891</c:v>
                </c:pt>
                <c:pt idx="170">
                  <c:v>44637.902777777781</c:v>
                </c:pt>
                <c:pt idx="171">
                  <c:v>44637.916666666664</c:v>
                </c:pt>
                <c:pt idx="172">
                  <c:v>44637.930555555555</c:v>
                </c:pt>
                <c:pt idx="173">
                  <c:v>44637.944444444445</c:v>
                </c:pt>
                <c:pt idx="174">
                  <c:v>44637.958333333336</c:v>
                </c:pt>
                <c:pt idx="175">
                  <c:v>44637.972222222219</c:v>
                </c:pt>
                <c:pt idx="176">
                  <c:v>44637.986111111109</c:v>
                </c:pt>
                <c:pt idx="177">
                  <c:v>44638</c:v>
                </c:pt>
                <c:pt idx="178">
                  <c:v>44638.013888888891</c:v>
                </c:pt>
                <c:pt idx="179">
                  <c:v>44638.027777777781</c:v>
                </c:pt>
                <c:pt idx="180">
                  <c:v>44638.041666666664</c:v>
                </c:pt>
                <c:pt idx="181">
                  <c:v>44638.055555555555</c:v>
                </c:pt>
                <c:pt idx="182">
                  <c:v>44638.069444444445</c:v>
                </c:pt>
                <c:pt idx="183">
                  <c:v>44638.083333333336</c:v>
                </c:pt>
                <c:pt idx="184">
                  <c:v>44638.097222222219</c:v>
                </c:pt>
                <c:pt idx="185">
                  <c:v>44638.111111111109</c:v>
                </c:pt>
                <c:pt idx="186">
                  <c:v>44638.125</c:v>
                </c:pt>
                <c:pt idx="187">
                  <c:v>44638.138888888891</c:v>
                </c:pt>
                <c:pt idx="188">
                  <c:v>44638.152777777781</c:v>
                </c:pt>
                <c:pt idx="189">
                  <c:v>44638.166666666664</c:v>
                </c:pt>
                <c:pt idx="190">
                  <c:v>44638.180555555555</c:v>
                </c:pt>
                <c:pt idx="191">
                  <c:v>44638.194444444445</c:v>
                </c:pt>
                <c:pt idx="192">
                  <c:v>44638.208333333336</c:v>
                </c:pt>
                <c:pt idx="193">
                  <c:v>44638.222222222219</c:v>
                </c:pt>
                <c:pt idx="194">
                  <c:v>44638.236111111109</c:v>
                </c:pt>
                <c:pt idx="195">
                  <c:v>44638.25</c:v>
                </c:pt>
                <c:pt idx="196">
                  <c:v>44638.263888888891</c:v>
                </c:pt>
                <c:pt idx="197">
                  <c:v>44638.277777777781</c:v>
                </c:pt>
                <c:pt idx="198">
                  <c:v>44638.291666666664</c:v>
                </c:pt>
                <c:pt idx="199">
                  <c:v>44638.305555555555</c:v>
                </c:pt>
                <c:pt idx="200">
                  <c:v>44638.319444444445</c:v>
                </c:pt>
                <c:pt idx="201">
                  <c:v>44638.333333333336</c:v>
                </c:pt>
                <c:pt idx="202">
                  <c:v>44638.347222222219</c:v>
                </c:pt>
                <c:pt idx="203">
                  <c:v>44638.361111111109</c:v>
                </c:pt>
                <c:pt idx="204">
                  <c:v>44638.375</c:v>
                </c:pt>
                <c:pt idx="205">
                  <c:v>44638.388888888891</c:v>
                </c:pt>
                <c:pt idx="206">
                  <c:v>44638.402777777781</c:v>
                </c:pt>
                <c:pt idx="207">
                  <c:v>44638.416666666664</c:v>
                </c:pt>
                <c:pt idx="208">
                  <c:v>44638.430555555555</c:v>
                </c:pt>
                <c:pt idx="209">
                  <c:v>44638.444444444445</c:v>
                </c:pt>
                <c:pt idx="210">
                  <c:v>44638.458333333336</c:v>
                </c:pt>
                <c:pt idx="211">
                  <c:v>44638.472222222219</c:v>
                </c:pt>
                <c:pt idx="212">
                  <c:v>44638.486111111109</c:v>
                </c:pt>
                <c:pt idx="213">
                  <c:v>44638.5</c:v>
                </c:pt>
                <c:pt idx="214">
                  <c:v>44638.513888888891</c:v>
                </c:pt>
                <c:pt idx="215">
                  <c:v>44638.527777777781</c:v>
                </c:pt>
                <c:pt idx="216">
                  <c:v>44638.541666666664</c:v>
                </c:pt>
                <c:pt idx="217">
                  <c:v>44638.555555555555</c:v>
                </c:pt>
                <c:pt idx="218">
                  <c:v>44638.569444444445</c:v>
                </c:pt>
                <c:pt idx="219">
                  <c:v>44638.583333333336</c:v>
                </c:pt>
                <c:pt idx="220">
                  <c:v>44638.597222222219</c:v>
                </c:pt>
                <c:pt idx="221">
                  <c:v>44638.611111111109</c:v>
                </c:pt>
                <c:pt idx="222">
                  <c:v>44638.625</c:v>
                </c:pt>
                <c:pt idx="223">
                  <c:v>44638.638888888891</c:v>
                </c:pt>
                <c:pt idx="224">
                  <c:v>44638.652777777781</c:v>
                </c:pt>
                <c:pt idx="225">
                  <c:v>44638.666666666664</c:v>
                </c:pt>
                <c:pt idx="226">
                  <c:v>44638.680555555555</c:v>
                </c:pt>
                <c:pt idx="227">
                  <c:v>44638.694444444445</c:v>
                </c:pt>
                <c:pt idx="228">
                  <c:v>44638.708333333336</c:v>
                </c:pt>
                <c:pt idx="229">
                  <c:v>44638.722222222219</c:v>
                </c:pt>
                <c:pt idx="230">
                  <c:v>44638.736111111109</c:v>
                </c:pt>
                <c:pt idx="231">
                  <c:v>44638.75</c:v>
                </c:pt>
                <c:pt idx="232">
                  <c:v>44638.763888888891</c:v>
                </c:pt>
                <c:pt idx="233">
                  <c:v>44638.777777777781</c:v>
                </c:pt>
                <c:pt idx="234">
                  <c:v>44638.791666666664</c:v>
                </c:pt>
                <c:pt idx="235">
                  <c:v>44638.805555555555</c:v>
                </c:pt>
                <c:pt idx="236">
                  <c:v>44638.819444444445</c:v>
                </c:pt>
                <c:pt idx="237">
                  <c:v>44638.833333333336</c:v>
                </c:pt>
                <c:pt idx="238">
                  <c:v>44638.847222222219</c:v>
                </c:pt>
                <c:pt idx="239">
                  <c:v>44638.861111111109</c:v>
                </c:pt>
                <c:pt idx="240">
                  <c:v>44638.875</c:v>
                </c:pt>
                <c:pt idx="241">
                  <c:v>44638.888888888891</c:v>
                </c:pt>
                <c:pt idx="242">
                  <c:v>44638.902777777781</c:v>
                </c:pt>
                <c:pt idx="243">
                  <c:v>44638.916666666664</c:v>
                </c:pt>
                <c:pt idx="244">
                  <c:v>44638.930555555555</c:v>
                </c:pt>
                <c:pt idx="245">
                  <c:v>44638.944444444445</c:v>
                </c:pt>
                <c:pt idx="246">
                  <c:v>44638.958333333336</c:v>
                </c:pt>
                <c:pt idx="247">
                  <c:v>44638.972222222219</c:v>
                </c:pt>
                <c:pt idx="248">
                  <c:v>44638.986111111109</c:v>
                </c:pt>
                <c:pt idx="249">
                  <c:v>44639</c:v>
                </c:pt>
                <c:pt idx="250">
                  <c:v>44639.013888888891</c:v>
                </c:pt>
                <c:pt idx="251">
                  <c:v>44639.027777777781</c:v>
                </c:pt>
                <c:pt idx="252">
                  <c:v>44639.041666666664</c:v>
                </c:pt>
                <c:pt idx="253">
                  <c:v>44639.055555555555</c:v>
                </c:pt>
                <c:pt idx="254">
                  <c:v>44639.069444444445</c:v>
                </c:pt>
                <c:pt idx="255">
                  <c:v>44639.083333333336</c:v>
                </c:pt>
                <c:pt idx="256">
                  <c:v>44639.097222222219</c:v>
                </c:pt>
                <c:pt idx="257">
                  <c:v>44639.111111111109</c:v>
                </c:pt>
                <c:pt idx="258">
                  <c:v>44639.125</c:v>
                </c:pt>
                <c:pt idx="259">
                  <c:v>44639.138888888891</c:v>
                </c:pt>
                <c:pt idx="260">
                  <c:v>44639.152777777781</c:v>
                </c:pt>
                <c:pt idx="261">
                  <c:v>44639.166666666664</c:v>
                </c:pt>
                <c:pt idx="262">
                  <c:v>44639.180555555555</c:v>
                </c:pt>
                <c:pt idx="263">
                  <c:v>44639.194444444445</c:v>
                </c:pt>
                <c:pt idx="264">
                  <c:v>44639.208333333336</c:v>
                </c:pt>
                <c:pt idx="265">
                  <c:v>44639.222222222219</c:v>
                </c:pt>
                <c:pt idx="266">
                  <c:v>44639.236111111109</c:v>
                </c:pt>
                <c:pt idx="267">
                  <c:v>44639.25</c:v>
                </c:pt>
                <c:pt idx="268">
                  <c:v>44639.263888888891</c:v>
                </c:pt>
                <c:pt idx="269">
                  <c:v>44639.277777777781</c:v>
                </c:pt>
                <c:pt idx="270">
                  <c:v>44639.291666666664</c:v>
                </c:pt>
                <c:pt idx="271">
                  <c:v>44639.305555555555</c:v>
                </c:pt>
                <c:pt idx="272">
                  <c:v>44639.319444444445</c:v>
                </c:pt>
                <c:pt idx="273">
                  <c:v>44639.333333333336</c:v>
                </c:pt>
                <c:pt idx="274">
                  <c:v>44639.347222222219</c:v>
                </c:pt>
                <c:pt idx="275">
                  <c:v>44639.361111111109</c:v>
                </c:pt>
                <c:pt idx="276">
                  <c:v>44639.375</c:v>
                </c:pt>
                <c:pt idx="277">
                  <c:v>44639.388888888891</c:v>
                </c:pt>
                <c:pt idx="278">
                  <c:v>44639.402777777781</c:v>
                </c:pt>
                <c:pt idx="279">
                  <c:v>44639.416666666664</c:v>
                </c:pt>
                <c:pt idx="280">
                  <c:v>44639.430555555555</c:v>
                </c:pt>
                <c:pt idx="281">
                  <c:v>44639.444444444445</c:v>
                </c:pt>
                <c:pt idx="282">
                  <c:v>44639.458333333336</c:v>
                </c:pt>
                <c:pt idx="283">
                  <c:v>44639.472222222219</c:v>
                </c:pt>
                <c:pt idx="284">
                  <c:v>44639.486111111109</c:v>
                </c:pt>
                <c:pt idx="285">
                  <c:v>44639.5</c:v>
                </c:pt>
                <c:pt idx="286">
                  <c:v>44639.513888888891</c:v>
                </c:pt>
                <c:pt idx="287">
                  <c:v>44639.527777777781</c:v>
                </c:pt>
                <c:pt idx="288">
                  <c:v>44639.541666666664</c:v>
                </c:pt>
                <c:pt idx="289">
                  <c:v>44639.555555555555</c:v>
                </c:pt>
                <c:pt idx="290">
                  <c:v>44639.569444444445</c:v>
                </c:pt>
                <c:pt idx="291">
                  <c:v>44639.583333333336</c:v>
                </c:pt>
                <c:pt idx="292">
                  <c:v>44639.597222222219</c:v>
                </c:pt>
                <c:pt idx="293">
                  <c:v>44639.611111111109</c:v>
                </c:pt>
                <c:pt idx="294">
                  <c:v>44639.625</c:v>
                </c:pt>
                <c:pt idx="295">
                  <c:v>44639.638888888891</c:v>
                </c:pt>
                <c:pt idx="296">
                  <c:v>44639.652777777781</c:v>
                </c:pt>
                <c:pt idx="297">
                  <c:v>44639.666666666664</c:v>
                </c:pt>
                <c:pt idx="298">
                  <c:v>44639.680555555555</c:v>
                </c:pt>
                <c:pt idx="299">
                  <c:v>44639.694444444445</c:v>
                </c:pt>
                <c:pt idx="300">
                  <c:v>44639.708333333336</c:v>
                </c:pt>
                <c:pt idx="301">
                  <c:v>44639.722222222219</c:v>
                </c:pt>
                <c:pt idx="302">
                  <c:v>44639.736111111109</c:v>
                </c:pt>
                <c:pt idx="303">
                  <c:v>44639.75</c:v>
                </c:pt>
                <c:pt idx="304">
                  <c:v>44639.763888888891</c:v>
                </c:pt>
                <c:pt idx="305">
                  <c:v>44639.777777777781</c:v>
                </c:pt>
                <c:pt idx="306">
                  <c:v>44639.791666666664</c:v>
                </c:pt>
                <c:pt idx="307">
                  <c:v>44639.805555555555</c:v>
                </c:pt>
                <c:pt idx="308">
                  <c:v>44639.819444444445</c:v>
                </c:pt>
                <c:pt idx="309">
                  <c:v>44639.833333333336</c:v>
                </c:pt>
                <c:pt idx="310">
                  <c:v>44639.847222222219</c:v>
                </c:pt>
                <c:pt idx="311">
                  <c:v>44639.861111111109</c:v>
                </c:pt>
                <c:pt idx="312">
                  <c:v>44639.875</c:v>
                </c:pt>
                <c:pt idx="313">
                  <c:v>44639.888888888891</c:v>
                </c:pt>
                <c:pt idx="314">
                  <c:v>44639.902777777781</c:v>
                </c:pt>
                <c:pt idx="315">
                  <c:v>44639.916666666664</c:v>
                </c:pt>
                <c:pt idx="316">
                  <c:v>44639.930555555555</c:v>
                </c:pt>
                <c:pt idx="317">
                  <c:v>44639.944444444445</c:v>
                </c:pt>
                <c:pt idx="318">
                  <c:v>44639.958333333336</c:v>
                </c:pt>
                <c:pt idx="319">
                  <c:v>44639.972222222219</c:v>
                </c:pt>
                <c:pt idx="320">
                  <c:v>44639.986111111109</c:v>
                </c:pt>
                <c:pt idx="321">
                  <c:v>44640</c:v>
                </c:pt>
                <c:pt idx="322">
                  <c:v>44640.013888888891</c:v>
                </c:pt>
                <c:pt idx="323">
                  <c:v>44640.027777777781</c:v>
                </c:pt>
                <c:pt idx="324">
                  <c:v>44640.041666666664</c:v>
                </c:pt>
                <c:pt idx="325">
                  <c:v>44640.055555555555</c:v>
                </c:pt>
                <c:pt idx="326">
                  <c:v>44640.069444444445</c:v>
                </c:pt>
                <c:pt idx="327">
                  <c:v>44640.083333333336</c:v>
                </c:pt>
                <c:pt idx="328">
                  <c:v>44640.097222222219</c:v>
                </c:pt>
                <c:pt idx="329">
                  <c:v>44640.111111111109</c:v>
                </c:pt>
                <c:pt idx="330">
                  <c:v>44640.125</c:v>
                </c:pt>
                <c:pt idx="331">
                  <c:v>44640.138888888891</c:v>
                </c:pt>
                <c:pt idx="332">
                  <c:v>44640.152777777781</c:v>
                </c:pt>
                <c:pt idx="333">
                  <c:v>44640.166666666664</c:v>
                </c:pt>
                <c:pt idx="334">
                  <c:v>44640.180555555555</c:v>
                </c:pt>
                <c:pt idx="335">
                  <c:v>44640.194444444445</c:v>
                </c:pt>
                <c:pt idx="336">
                  <c:v>44640.208333333336</c:v>
                </c:pt>
                <c:pt idx="337">
                  <c:v>44640.222222222219</c:v>
                </c:pt>
                <c:pt idx="338">
                  <c:v>44640.236111111109</c:v>
                </c:pt>
                <c:pt idx="339">
                  <c:v>44640.25</c:v>
                </c:pt>
                <c:pt idx="340">
                  <c:v>44640.263888888891</c:v>
                </c:pt>
                <c:pt idx="341">
                  <c:v>44640.277777777781</c:v>
                </c:pt>
                <c:pt idx="342">
                  <c:v>44640.291666666664</c:v>
                </c:pt>
                <c:pt idx="343">
                  <c:v>44640.305555555555</c:v>
                </c:pt>
                <c:pt idx="344">
                  <c:v>44640.319444444445</c:v>
                </c:pt>
                <c:pt idx="345">
                  <c:v>44640.333333333336</c:v>
                </c:pt>
                <c:pt idx="346">
                  <c:v>44640.347222222219</c:v>
                </c:pt>
                <c:pt idx="347">
                  <c:v>44640.361111111109</c:v>
                </c:pt>
                <c:pt idx="348">
                  <c:v>44640.375</c:v>
                </c:pt>
                <c:pt idx="349">
                  <c:v>44640.388888888891</c:v>
                </c:pt>
                <c:pt idx="350">
                  <c:v>44640.402777777781</c:v>
                </c:pt>
                <c:pt idx="351">
                  <c:v>44640.416666666664</c:v>
                </c:pt>
                <c:pt idx="352">
                  <c:v>44640.430555555555</c:v>
                </c:pt>
                <c:pt idx="353">
                  <c:v>44640.444444444445</c:v>
                </c:pt>
                <c:pt idx="354">
                  <c:v>44640.458333333336</c:v>
                </c:pt>
                <c:pt idx="355">
                  <c:v>44640.472222222219</c:v>
                </c:pt>
                <c:pt idx="356">
                  <c:v>44640.486111111109</c:v>
                </c:pt>
                <c:pt idx="357">
                  <c:v>44640.5</c:v>
                </c:pt>
                <c:pt idx="358">
                  <c:v>44640.513888888891</c:v>
                </c:pt>
                <c:pt idx="359">
                  <c:v>44640.527777777781</c:v>
                </c:pt>
                <c:pt idx="360">
                  <c:v>44640.541666666664</c:v>
                </c:pt>
                <c:pt idx="361">
                  <c:v>44640.555555555555</c:v>
                </c:pt>
                <c:pt idx="362">
                  <c:v>44640.569444444445</c:v>
                </c:pt>
                <c:pt idx="363">
                  <c:v>44640.583333333336</c:v>
                </c:pt>
                <c:pt idx="364">
                  <c:v>44640.597222222219</c:v>
                </c:pt>
                <c:pt idx="365">
                  <c:v>44640.611111111109</c:v>
                </c:pt>
                <c:pt idx="366">
                  <c:v>44640.625</c:v>
                </c:pt>
                <c:pt idx="367">
                  <c:v>44640.638888888891</c:v>
                </c:pt>
                <c:pt idx="368">
                  <c:v>44640.652777777781</c:v>
                </c:pt>
                <c:pt idx="369">
                  <c:v>44640.666666666664</c:v>
                </c:pt>
                <c:pt idx="370">
                  <c:v>44640.680555555555</c:v>
                </c:pt>
                <c:pt idx="371">
                  <c:v>44640.694444444445</c:v>
                </c:pt>
                <c:pt idx="372">
                  <c:v>44640.708333333336</c:v>
                </c:pt>
                <c:pt idx="373">
                  <c:v>44640.722222222219</c:v>
                </c:pt>
                <c:pt idx="374">
                  <c:v>44640.736111111109</c:v>
                </c:pt>
                <c:pt idx="375">
                  <c:v>44640.75</c:v>
                </c:pt>
                <c:pt idx="376">
                  <c:v>44640.763888888891</c:v>
                </c:pt>
                <c:pt idx="377">
                  <c:v>44640.777777777781</c:v>
                </c:pt>
                <c:pt idx="378">
                  <c:v>44640.791666666664</c:v>
                </c:pt>
                <c:pt idx="379">
                  <c:v>44640.805555555555</c:v>
                </c:pt>
                <c:pt idx="380">
                  <c:v>44640.819444444445</c:v>
                </c:pt>
                <c:pt idx="381">
                  <c:v>44640.833333333336</c:v>
                </c:pt>
                <c:pt idx="382">
                  <c:v>44640.847222222219</c:v>
                </c:pt>
                <c:pt idx="383">
                  <c:v>44640.861111111109</c:v>
                </c:pt>
                <c:pt idx="384">
                  <c:v>44640.875</c:v>
                </c:pt>
                <c:pt idx="385">
                  <c:v>44640.888888888891</c:v>
                </c:pt>
                <c:pt idx="386">
                  <c:v>44640.902777777781</c:v>
                </c:pt>
                <c:pt idx="387">
                  <c:v>44640.916666666664</c:v>
                </c:pt>
                <c:pt idx="388">
                  <c:v>44640.930555555555</c:v>
                </c:pt>
                <c:pt idx="389">
                  <c:v>44640.944444444445</c:v>
                </c:pt>
                <c:pt idx="390">
                  <c:v>44640.958333333336</c:v>
                </c:pt>
                <c:pt idx="391">
                  <c:v>44640.972222222219</c:v>
                </c:pt>
                <c:pt idx="392">
                  <c:v>44640.986111111109</c:v>
                </c:pt>
                <c:pt idx="393">
                  <c:v>44641</c:v>
                </c:pt>
                <c:pt idx="394">
                  <c:v>44641.013888888891</c:v>
                </c:pt>
                <c:pt idx="395">
                  <c:v>44641.027777777781</c:v>
                </c:pt>
                <c:pt idx="396">
                  <c:v>44641.041666666664</c:v>
                </c:pt>
                <c:pt idx="397">
                  <c:v>44641.055555555555</c:v>
                </c:pt>
                <c:pt idx="398">
                  <c:v>44641.069444444445</c:v>
                </c:pt>
                <c:pt idx="399">
                  <c:v>44641.083333333336</c:v>
                </c:pt>
                <c:pt idx="400">
                  <c:v>44641.097222222219</c:v>
                </c:pt>
                <c:pt idx="401">
                  <c:v>44641.111111111109</c:v>
                </c:pt>
                <c:pt idx="402">
                  <c:v>44641.125</c:v>
                </c:pt>
                <c:pt idx="403">
                  <c:v>44641.138888888891</c:v>
                </c:pt>
                <c:pt idx="404">
                  <c:v>44641.152777777781</c:v>
                </c:pt>
                <c:pt idx="405">
                  <c:v>44641.166666666664</c:v>
                </c:pt>
                <c:pt idx="406">
                  <c:v>44641.180555555555</c:v>
                </c:pt>
                <c:pt idx="407">
                  <c:v>44641.194444444445</c:v>
                </c:pt>
                <c:pt idx="408">
                  <c:v>44641.208333333336</c:v>
                </c:pt>
                <c:pt idx="409">
                  <c:v>44641.222222222219</c:v>
                </c:pt>
                <c:pt idx="410">
                  <c:v>44641.236111111109</c:v>
                </c:pt>
                <c:pt idx="411">
                  <c:v>44641.25</c:v>
                </c:pt>
                <c:pt idx="412">
                  <c:v>44641.263888888891</c:v>
                </c:pt>
                <c:pt idx="413">
                  <c:v>44641.277777777781</c:v>
                </c:pt>
                <c:pt idx="414">
                  <c:v>44641.291666666664</c:v>
                </c:pt>
                <c:pt idx="415">
                  <c:v>44641.305555555555</c:v>
                </c:pt>
                <c:pt idx="416">
                  <c:v>44641.319444444445</c:v>
                </c:pt>
                <c:pt idx="417">
                  <c:v>44641.333333333336</c:v>
                </c:pt>
                <c:pt idx="418">
                  <c:v>44641.347222222219</c:v>
                </c:pt>
                <c:pt idx="419">
                  <c:v>44641.361111111109</c:v>
                </c:pt>
                <c:pt idx="420">
                  <c:v>44641.375</c:v>
                </c:pt>
                <c:pt idx="421">
                  <c:v>44641.388888888891</c:v>
                </c:pt>
                <c:pt idx="422">
                  <c:v>44641.402777777781</c:v>
                </c:pt>
                <c:pt idx="423">
                  <c:v>44641.416666666664</c:v>
                </c:pt>
                <c:pt idx="424">
                  <c:v>44641.430555555555</c:v>
                </c:pt>
                <c:pt idx="425">
                  <c:v>44641.444444444445</c:v>
                </c:pt>
                <c:pt idx="426">
                  <c:v>44641.458333333336</c:v>
                </c:pt>
                <c:pt idx="427">
                  <c:v>44641.472222222219</c:v>
                </c:pt>
                <c:pt idx="428">
                  <c:v>44641.486111111109</c:v>
                </c:pt>
                <c:pt idx="429">
                  <c:v>44641.5</c:v>
                </c:pt>
                <c:pt idx="430">
                  <c:v>44641.513888888891</c:v>
                </c:pt>
                <c:pt idx="431">
                  <c:v>44641.527777777781</c:v>
                </c:pt>
                <c:pt idx="432">
                  <c:v>44641.541666666664</c:v>
                </c:pt>
                <c:pt idx="433">
                  <c:v>44641.555555555555</c:v>
                </c:pt>
                <c:pt idx="434">
                  <c:v>44641.569444444445</c:v>
                </c:pt>
                <c:pt idx="435">
                  <c:v>44641.583333333336</c:v>
                </c:pt>
                <c:pt idx="436">
                  <c:v>44641.597222222219</c:v>
                </c:pt>
                <c:pt idx="437">
                  <c:v>44641.611111111109</c:v>
                </c:pt>
                <c:pt idx="438">
                  <c:v>44641.625</c:v>
                </c:pt>
                <c:pt idx="439">
                  <c:v>44641.638888888891</c:v>
                </c:pt>
                <c:pt idx="440">
                  <c:v>44641.652777777781</c:v>
                </c:pt>
                <c:pt idx="441">
                  <c:v>44641.666666666664</c:v>
                </c:pt>
                <c:pt idx="442">
                  <c:v>44641.680555555555</c:v>
                </c:pt>
                <c:pt idx="443">
                  <c:v>44641.694444444445</c:v>
                </c:pt>
                <c:pt idx="444">
                  <c:v>44641.708333333336</c:v>
                </c:pt>
                <c:pt idx="445">
                  <c:v>44641.722222222219</c:v>
                </c:pt>
                <c:pt idx="446">
                  <c:v>44641.736111111109</c:v>
                </c:pt>
                <c:pt idx="447">
                  <c:v>44641.75</c:v>
                </c:pt>
                <c:pt idx="448">
                  <c:v>44641.763888888891</c:v>
                </c:pt>
                <c:pt idx="449">
                  <c:v>44641.777777777781</c:v>
                </c:pt>
                <c:pt idx="450">
                  <c:v>44641.791666666664</c:v>
                </c:pt>
                <c:pt idx="451">
                  <c:v>44641.805555555555</c:v>
                </c:pt>
                <c:pt idx="452">
                  <c:v>44641.819444444445</c:v>
                </c:pt>
                <c:pt idx="453">
                  <c:v>44641.833333333336</c:v>
                </c:pt>
                <c:pt idx="454">
                  <c:v>44641.847222222219</c:v>
                </c:pt>
                <c:pt idx="455">
                  <c:v>44641.861111111109</c:v>
                </c:pt>
                <c:pt idx="456">
                  <c:v>44641.875</c:v>
                </c:pt>
                <c:pt idx="457">
                  <c:v>44641.888888888891</c:v>
                </c:pt>
                <c:pt idx="458">
                  <c:v>44641.902777777781</c:v>
                </c:pt>
                <c:pt idx="459">
                  <c:v>44641.916666666664</c:v>
                </c:pt>
                <c:pt idx="460">
                  <c:v>44641.930555555555</c:v>
                </c:pt>
                <c:pt idx="461">
                  <c:v>44641.944444444445</c:v>
                </c:pt>
                <c:pt idx="462">
                  <c:v>44641.958333333336</c:v>
                </c:pt>
                <c:pt idx="463">
                  <c:v>44641.972222222219</c:v>
                </c:pt>
                <c:pt idx="464">
                  <c:v>44641.986111111109</c:v>
                </c:pt>
                <c:pt idx="465">
                  <c:v>44642</c:v>
                </c:pt>
                <c:pt idx="466">
                  <c:v>44642.013888888891</c:v>
                </c:pt>
                <c:pt idx="467">
                  <c:v>44642.027777777781</c:v>
                </c:pt>
                <c:pt idx="468">
                  <c:v>44642.041666666664</c:v>
                </c:pt>
                <c:pt idx="469">
                  <c:v>44642.055555555555</c:v>
                </c:pt>
                <c:pt idx="470">
                  <c:v>44642.069444444445</c:v>
                </c:pt>
                <c:pt idx="471">
                  <c:v>44642.083333333336</c:v>
                </c:pt>
                <c:pt idx="472">
                  <c:v>44642.097222222219</c:v>
                </c:pt>
                <c:pt idx="473">
                  <c:v>44642.111111111109</c:v>
                </c:pt>
                <c:pt idx="474">
                  <c:v>44642.125</c:v>
                </c:pt>
                <c:pt idx="475">
                  <c:v>44642.138888888891</c:v>
                </c:pt>
                <c:pt idx="476">
                  <c:v>44642.152777777781</c:v>
                </c:pt>
                <c:pt idx="477">
                  <c:v>44642.166666666664</c:v>
                </c:pt>
                <c:pt idx="478">
                  <c:v>44642.180555555555</c:v>
                </c:pt>
                <c:pt idx="479">
                  <c:v>44642.194444444445</c:v>
                </c:pt>
                <c:pt idx="480">
                  <c:v>44642.208333333336</c:v>
                </c:pt>
                <c:pt idx="481">
                  <c:v>44642.222222222219</c:v>
                </c:pt>
                <c:pt idx="482">
                  <c:v>44642.236111111109</c:v>
                </c:pt>
                <c:pt idx="483">
                  <c:v>44642.25</c:v>
                </c:pt>
                <c:pt idx="484">
                  <c:v>44642.263888888891</c:v>
                </c:pt>
                <c:pt idx="485">
                  <c:v>44642.277777777781</c:v>
                </c:pt>
                <c:pt idx="486">
                  <c:v>44642.291666666664</c:v>
                </c:pt>
                <c:pt idx="487">
                  <c:v>44642.305555555555</c:v>
                </c:pt>
                <c:pt idx="488">
                  <c:v>44642.319444444445</c:v>
                </c:pt>
                <c:pt idx="489">
                  <c:v>44642.333333333336</c:v>
                </c:pt>
                <c:pt idx="490">
                  <c:v>44642.347222222219</c:v>
                </c:pt>
                <c:pt idx="491">
                  <c:v>44642.361111111109</c:v>
                </c:pt>
                <c:pt idx="492">
                  <c:v>44642.375</c:v>
                </c:pt>
                <c:pt idx="493">
                  <c:v>44642.388888888891</c:v>
                </c:pt>
                <c:pt idx="494">
                  <c:v>44642.402777777781</c:v>
                </c:pt>
                <c:pt idx="495">
                  <c:v>44642.416666666664</c:v>
                </c:pt>
                <c:pt idx="496">
                  <c:v>44642.430555555555</c:v>
                </c:pt>
                <c:pt idx="497">
                  <c:v>44642.444444444445</c:v>
                </c:pt>
                <c:pt idx="498">
                  <c:v>44642.458333333336</c:v>
                </c:pt>
                <c:pt idx="499">
                  <c:v>44642.472222222219</c:v>
                </c:pt>
                <c:pt idx="500">
                  <c:v>44642.486111111109</c:v>
                </c:pt>
                <c:pt idx="501">
                  <c:v>44642.5</c:v>
                </c:pt>
                <c:pt idx="502">
                  <c:v>44642.513888888891</c:v>
                </c:pt>
                <c:pt idx="503">
                  <c:v>44642.527777777781</c:v>
                </c:pt>
                <c:pt idx="504">
                  <c:v>44642.541666666664</c:v>
                </c:pt>
                <c:pt idx="505">
                  <c:v>44642.555555555555</c:v>
                </c:pt>
                <c:pt idx="506">
                  <c:v>44642.569444444445</c:v>
                </c:pt>
                <c:pt idx="507">
                  <c:v>44642.583333333336</c:v>
                </c:pt>
                <c:pt idx="508">
                  <c:v>44642.597222222219</c:v>
                </c:pt>
                <c:pt idx="509">
                  <c:v>44642.611111111109</c:v>
                </c:pt>
                <c:pt idx="510">
                  <c:v>44642.625</c:v>
                </c:pt>
                <c:pt idx="511">
                  <c:v>44642.638888888891</c:v>
                </c:pt>
                <c:pt idx="512">
                  <c:v>44642.652777777781</c:v>
                </c:pt>
                <c:pt idx="513">
                  <c:v>44642.666666666664</c:v>
                </c:pt>
                <c:pt idx="514">
                  <c:v>44642.680555555555</c:v>
                </c:pt>
                <c:pt idx="515">
                  <c:v>44642.694444444445</c:v>
                </c:pt>
                <c:pt idx="516">
                  <c:v>44642.708333333336</c:v>
                </c:pt>
                <c:pt idx="517">
                  <c:v>44642.722222222219</c:v>
                </c:pt>
                <c:pt idx="518">
                  <c:v>44642.736111111109</c:v>
                </c:pt>
                <c:pt idx="519">
                  <c:v>44642.75</c:v>
                </c:pt>
                <c:pt idx="520">
                  <c:v>44642.763888888891</c:v>
                </c:pt>
                <c:pt idx="521">
                  <c:v>44642.777777777781</c:v>
                </c:pt>
                <c:pt idx="522">
                  <c:v>44642.791666666664</c:v>
                </c:pt>
                <c:pt idx="523">
                  <c:v>44642.805555555555</c:v>
                </c:pt>
                <c:pt idx="524">
                  <c:v>44642.819444444445</c:v>
                </c:pt>
                <c:pt idx="525">
                  <c:v>44642.833333333336</c:v>
                </c:pt>
                <c:pt idx="526">
                  <c:v>44642.847222222219</c:v>
                </c:pt>
                <c:pt idx="527">
                  <c:v>44642.861111111109</c:v>
                </c:pt>
                <c:pt idx="528">
                  <c:v>44642.875</c:v>
                </c:pt>
                <c:pt idx="529">
                  <c:v>44642.888888888891</c:v>
                </c:pt>
                <c:pt idx="530">
                  <c:v>44642.902777777781</c:v>
                </c:pt>
                <c:pt idx="531">
                  <c:v>44642.916666666664</c:v>
                </c:pt>
                <c:pt idx="532">
                  <c:v>44642.930555555555</c:v>
                </c:pt>
                <c:pt idx="533">
                  <c:v>44642.944444444445</c:v>
                </c:pt>
                <c:pt idx="534">
                  <c:v>44642.958333333336</c:v>
                </c:pt>
                <c:pt idx="535">
                  <c:v>44642.972222222219</c:v>
                </c:pt>
                <c:pt idx="536">
                  <c:v>44642.986111111109</c:v>
                </c:pt>
                <c:pt idx="537">
                  <c:v>44643</c:v>
                </c:pt>
                <c:pt idx="538">
                  <c:v>44643.013888888891</c:v>
                </c:pt>
                <c:pt idx="539">
                  <c:v>44643.027777777781</c:v>
                </c:pt>
                <c:pt idx="540">
                  <c:v>44643.041666666664</c:v>
                </c:pt>
                <c:pt idx="541">
                  <c:v>44643.055555555555</c:v>
                </c:pt>
                <c:pt idx="542">
                  <c:v>44643.069444444445</c:v>
                </c:pt>
                <c:pt idx="543">
                  <c:v>44643.083333333336</c:v>
                </c:pt>
                <c:pt idx="544">
                  <c:v>44643.097222222219</c:v>
                </c:pt>
                <c:pt idx="545">
                  <c:v>44643.111111111109</c:v>
                </c:pt>
                <c:pt idx="546">
                  <c:v>44643.125</c:v>
                </c:pt>
                <c:pt idx="547">
                  <c:v>44643.138888888891</c:v>
                </c:pt>
                <c:pt idx="548">
                  <c:v>44643.152777777781</c:v>
                </c:pt>
                <c:pt idx="549">
                  <c:v>44643.166666666664</c:v>
                </c:pt>
                <c:pt idx="550">
                  <c:v>44643.180555555555</c:v>
                </c:pt>
                <c:pt idx="551">
                  <c:v>44643.194444444445</c:v>
                </c:pt>
                <c:pt idx="552">
                  <c:v>44643.208333333336</c:v>
                </c:pt>
                <c:pt idx="553">
                  <c:v>44643.222222222219</c:v>
                </c:pt>
                <c:pt idx="554">
                  <c:v>44643.236111111109</c:v>
                </c:pt>
                <c:pt idx="555">
                  <c:v>44643.25</c:v>
                </c:pt>
                <c:pt idx="556">
                  <c:v>44643.263888888891</c:v>
                </c:pt>
                <c:pt idx="557">
                  <c:v>44643.277777777781</c:v>
                </c:pt>
                <c:pt idx="558">
                  <c:v>44643.291666666664</c:v>
                </c:pt>
                <c:pt idx="559">
                  <c:v>44643.305555555555</c:v>
                </c:pt>
                <c:pt idx="560">
                  <c:v>44643.319444444445</c:v>
                </c:pt>
                <c:pt idx="561">
                  <c:v>44643.333333333336</c:v>
                </c:pt>
                <c:pt idx="562">
                  <c:v>44643.347222222219</c:v>
                </c:pt>
                <c:pt idx="563">
                  <c:v>44643.361111111109</c:v>
                </c:pt>
                <c:pt idx="564">
                  <c:v>44643.375</c:v>
                </c:pt>
                <c:pt idx="565">
                  <c:v>44643.388888888891</c:v>
                </c:pt>
                <c:pt idx="566">
                  <c:v>44643.402777777781</c:v>
                </c:pt>
                <c:pt idx="567">
                  <c:v>44643.416666666664</c:v>
                </c:pt>
                <c:pt idx="568">
                  <c:v>44643.430555555555</c:v>
                </c:pt>
                <c:pt idx="569">
                  <c:v>44643.444444444445</c:v>
                </c:pt>
                <c:pt idx="570">
                  <c:v>44643.458333333336</c:v>
                </c:pt>
                <c:pt idx="571">
                  <c:v>44643.472222222219</c:v>
                </c:pt>
                <c:pt idx="572">
                  <c:v>44643.486111111109</c:v>
                </c:pt>
                <c:pt idx="573">
                  <c:v>44643.5</c:v>
                </c:pt>
                <c:pt idx="574">
                  <c:v>44643.513888888891</c:v>
                </c:pt>
                <c:pt idx="575">
                  <c:v>44643.527777777781</c:v>
                </c:pt>
                <c:pt idx="576">
                  <c:v>44643.541666666664</c:v>
                </c:pt>
                <c:pt idx="577">
                  <c:v>44643.555555555555</c:v>
                </c:pt>
                <c:pt idx="578">
                  <c:v>44643.569444444445</c:v>
                </c:pt>
                <c:pt idx="579">
                  <c:v>44643.583333333336</c:v>
                </c:pt>
                <c:pt idx="580">
                  <c:v>44643.597222222219</c:v>
                </c:pt>
                <c:pt idx="581">
                  <c:v>44643.611111111109</c:v>
                </c:pt>
                <c:pt idx="582">
                  <c:v>44643.625</c:v>
                </c:pt>
                <c:pt idx="583">
                  <c:v>44643.638888888891</c:v>
                </c:pt>
                <c:pt idx="584">
                  <c:v>44643.652777777781</c:v>
                </c:pt>
                <c:pt idx="585">
                  <c:v>44643.666666666664</c:v>
                </c:pt>
                <c:pt idx="586">
                  <c:v>44643.680555555555</c:v>
                </c:pt>
                <c:pt idx="587">
                  <c:v>44643.694444444445</c:v>
                </c:pt>
                <c:pt idx="588">
                  <c:v>44643.708333333336</c:v>
                </c:pt>
                <c:pt idx="589">
                  <c:v>44643.722222222219</c:v>
                </c:pt>
                <c:pt idx="590">
                  <c:v>44643.736111111109</c:v>
                </c:pt>
                <c:pt idx="591">
                  <c:v>44643.75</c:v>
                </c:pt>
                <c:pt idx="592">
                  <c:v>44643.763888888891</c:v>
                </c:pt>
                <c:pt idx="593">
                  <c:v>44643.777777777781</c:v>
                </c:pt>
                <c:pt idx="594">
                  <c:v>44643.791666666664</c:v>
                </c:pt>
                <c:pt idx="595">
                  <c:v>44643.805555555555</c:v>
                </c:pt>
                <c:pt idx="596">
                  <c:v>44643.819444444445</c:v>
                </c:pt>
                <c:pt idx="597">
                  <c:v>44643.833333333336</c:v>
                </c:pt>
                <c:pt idx="598">
                  <c:v>44643.847222222219</c:v>
                </c:pt>
                <c:pt idx="599">
                  <c:v>44643.861111111109</c:v>
                </c:pt>
                <c:pt idx="600">
                  <c:v>44643.875</c:v>
                </c:pt>
                <c:pt idx="601">
                  <c:v>44643.888888888891</c:v>
                </c:pt>
                <c:pt idx="602">
                  <c:v>44643.902777777781</c:v>
                </c:pt>
                <c:pt idx="603">
                  <c:v>44643.916666666664</c:v>
                </c:pt>
                <c:pt idx="604">
                  <c:v>44643.930555555555</c:v>
                </c:pt>
                <c:pt idx="605">
                  <c:v>44643.944444444445</c:v>
                </c:pt>
                <c:pt idx="606">
                  <c:v>44643.958333333336</c:v>
                </c:pt>
                <c:pt idx="607">
                  <c:v>44643.972222222219</c:v>
                </c:pt>
                <c:pt idx="608">
                  <c:v>44643.986111111109</c:v>
                </c:pt>
                <c:pt idx="609">
                  <c:v>44644</c:v>
                </c:pt>
                <c:pt idx="610">
                  <c:v>44644.013888888891</c:v>
                </c:pt>
                <c:pt idx="611">
                  <c:v>44644.027777777781</c:v>
                </c:pt>
                <c:pt idx="612">
                  <c:v>44644.041666666664</c:v>
                </c:pt>
                <c:pt idx="613">
                  <c:v>44644.055555555555</c:v>
                </c:pt>
                <c:pt idx="614">
                  <c:v>44644.069444444445</c:v>
                </c:pt>
                <c:pt idx="615">
                  <c:v>44644.083333333336</c:v>
                </c:pt>
                <c:pt idx="616">
                  <c:v>44644.097222222219</c:v>
                </c:pt>
                <c:pt idx="617">
                  <c:v>44644.111111111109</c:v>
                </c:pt>
                <c:pt idx="618">
                  <c:v>44644.125</c:v>
                </c:pt>
                <c:pt idx="619">
                  <c:v>44644.138888888891</c:v>
                </c:pt>
                <c:pt idx="620">
                  <c:v>44644.152777777781</c:v>
                </c:pt>
                <c:pt idx="621">
                  <c:v>44644.166666666664</c:v>
                </c:pt>
                <c:pt idx="622">
                  <c:v>44644.180555555555</c:v>
                </c:pt>
                <c:pt idx="623">
                  <c:v>44644.194444444445</c:v>
                </c:pt>
                <c:pt idx="624">
                  <c:v>44644.208333333336</c:v>
                </c:pt>
                <c:pt idx="625">
                  <c:v>44644.222222222219</c:v>
                </c:pt>
                <c:pt idx="626">
                  <c:v>44644.236111111109</c:v>
                </c:pt>
                <c:pt idx="627">
                  <c:v>44644.25</c:v>
                </c:pt>
                <c:pt idx="628">
                  <c:v>44644.263888888891</c:v>
                </c:pt>
                <c:pt idx="629">
                  <c:v>44644.277777777781</c:v>
                </c:pt>
                <c:pt idx="630">
                  <c:v>44644.291666666664</c:v>
                </c:pt>
                <c:pt idx="631">
                  <c:v>44644.305555555555</c:v>
                </c:pt>
                <c:pt idx="632">
                  <c:v>44644.319444444445</c:v>
                </c:pt>
                <c:pt idx="633">
                  <c:v>44644.333333333336</c:v>
                </c:pt>
                <c:pt idx="634">
                  <c:v>44644.347222222219</c:v>
                </c:pt>
                <c:pt idx="635">
                  <c:v>44644.361111111109</c:v>
                </c:pt>
                <c:pt idx="636">
                  <c:v>44644.375</c:v>
                </c:pt>
                <c:pt idx="637">
                  <c:v>44644.388888888891</c:v>
                </c:pt>
                <c:pt idx="638">
                  <c:v>44644.402777777781</c:v>
                </c:pt>
                <c:pt idx="639">
                  <c:v>44644.416666666664</c:v>
                </c:pt>
                <c:pt idx="640">
                  <c:v>44644.430555555555</c:v>
                </c:pt>
                <c:pt idx="641">
                  <c:v>44644.444444444445</c:v>
                </c:pt>
                <c:pt idx="642">
                  <c:v>44644.458333333336</c:v>
                </c:pt>
                <c:pt idx="643">
                  <c:v>44644.472222222219</c:v>
                </c:pt>
                <c:pt idx="644">
                  <c:v>44644.486111111109</c:v>
                </c:pt>
                <c:pt idx="645">
                  <c:v>44644.5</c:v>
                </c:pt>
                <c:pt idx="646">
                  <c:v>44644.513888888891</c:v>
                </c:pt>
                <c:pt idx="647">
                  <c:v>44644.527777777781</c:v>
                </c:pt>
                <c:pt idx="648">
                  <c:v>44644.541666666664</c:v>
                </c:pt>
                <c:pt idx="649">
                  <c:v>44644.555555555555</c:v>
                </c:pt>
                <c:pt idx="650">
                  <c:v>44644.569444444445</c:v>
                </c:pt>
                <c:pt idx="651">
                  <c:v>44644.583333333336</c:v>
                </c:pt>
                <c:pt idx="652">
                  <c:v>44644.597222222219</c:v>
                </c:pt>
                <c:pt idx="653">
                  <c:v>44644.611111111109</c:v>
                </c:pt>
                <c:pt idx="654">
                  <c:v>44644.625</c:v>
                </c:pt>
                <c:pt idx="655">
                  <c:v>44644.638888888891</c:v>
                </c:pt>
                <c:pt idx="656">
                  <c:v>44644.652777777781</c:v>
                </c:pt>
                <c:pt idx="657">
                  <c:v>44644.666666666664</c:v>
                </c:pt>
                <c:pt idx="658">
                  <c:v>44644.680555555555</c:v>
                </c:pt>
                <c:pt idx="659">
                  <c:v>44644.694444444445</c:v>
                </c:pt>
                <c:pt idx="660">
                  <c:v>44644.708333333336</c:v>
                </c:pt>
                <c:pt idx="661">
                  <c:v>44644.722222222219</c:v>
                </c:pt>
                <c:pt idx="662">
                  <c:v>44644.736111111109</c:v>
                </c:pt>
                <c:pt idx="663">
                  <c:v>44644.75</c:v>
                </c:pt>
                <c:pt idx="664">
                  <c:v>44644.763888888891</c:v>
                </c:pt>
                <c:pt idx="665">
                  <c:v>44644.777777777781</c:v>
                </c:pt>
                <c:pt idx="666">
                  <c:v>44644.791666666664</c:v>
                </c:pt>
                <c:pt idx="667">
                  <c:v>44644.805555555555</c:v>
                </c:pt>
                <c:pt idx="668">
                  <c:v>44644.819444444445</c:v>
                </c:pt>
                <c:pt idx="669">
                  <c:v>44644.833333333336</c:v>
                </c:pt>
                <c:pt idx="670">
                  <c:v>44644.847222222219</c:v>
                </c:pt>
                <c:pt idx="671">
                  <c:v>44644.861111111109</c:v>
                </c:pt>
                <c:pt idx="672">
                  <c:v>44644.875</c:v>
                </c:pt>
                <c:pt idx="673">
                  <c:v>44644.888888888891</c:v>
                </c:pt>
                <c:pt idx="674">
                  <c:v>44644.902777777781</c:v>
                </c:pt>
                <c:pt idx="675">
                  <c:v>44644.916666666664</c:v>
                </c:pt>
                <c:pt idx="676">
                  <c:v>44644.930555555555</c:v>
                </c:pt>
                <c:pt idx="677">
                  <c:v>44644.944444444445</c:v>
                </c:pt>
                <c:pt idx="678">
                  <c:v>44644.958333333336</c:v>
                </c:pt>
                <c:pt idx="679">
                  <c:v>44644.972222222219</c:v>
                </c:pt>
                <c:pt idx="680">
                  <c:v>44644.986111111109</c:v>
                </c:pt>
                <c:pt idx="681">
                  <c:v>44645</c:v>
                </c:pt>
                <c:pt idx="682">
                  <c:v>44645.013888888891</c:v>
                </c:pt>
                <c:pt idx="683">
                  <c:v>44645.027777777781</c:v>
                </c:pt>
                <c:pt idx="684">
                  <c:v>44645.041666666664</c:v>
                </c:pt>
                <c:pt idx="685">
                  <c:v>44645.055555555555</c:v>
                </c:pt>
                <c:pt idx="686">
                  <c:v>44645.069444444445</c:v>
                </c:pt>
                <c:pt idx="687">
                  <c:v>44645.083333333336</c:v>
                </c:pt>
                <c:pt idx="688">
                  <c:v>44645.097222222219</c:v>
                </c:pt>
                <c:pt idx="689">
                  <c:v>44645.111111111109</c:v>
                </c:pt>
                <c:pt idx="690">
                  <c:v>44645.125</c:v>
                </c:pt>
                <c:pt idx="691">
                  <c:v>44645.138888888891</c:v>
                </c:pt>
                <c:pt idx="692">
                  <c:v>44645.152777777781</c:v>
                </c:pt>
                <c:pt idx="693">
                  <c:v>44645.166666666664</c:v>
                </c:pt>
                <c:pt idx="694">
                  <c:v>44645.180555555555</c:v>
                </c:pt>
                <c:pt idx="695">
                  <c:v>44645.194444444445</c:v>
                </c:pt>
                <c:pt idx="696">
                  <c:v>44645.208333333336</c:v>
                </c:pt>
                <c:pt idx="697">
                  <c:v>44645.222222222219</c:v>
                </c:pt>
                <c:pt idx="698">
                  <c:v>44645.236111111109</c:v>
                </c:pt>
                <c:pt idx="699">
                  <c:v>44645.25</c:v>
                </c:pt>
                <c:pt idx="700">
                  <c:v>44645.263888888891</c:v>
                </c:pt>
                <c:pt idx="701">
                  <c:v>44645.277777777781</c:v>
                </c:pt>
                <c:pt idx="702">
                  <c:v>44645.291666666664</c:v>
                </c:pt>
                <c:pt idx="703">
                  <c:v>44645.305555555555</c:v>
                </c:pt>
                <c:pt idx="704">
                  <c:v>44645.319444444445</c:v>
                </c:pt>
                <c:pt idx="705">
                  <c:v>44645.333333333336</c:v>
                </c:pt>
                <c:pt idx="706">
                  <c:v>44645.347222222219</c:v>
                </c:pt>
                <c:pt idx="707">
                  <c:v>44645.361111111109</c:v>
                </c:pt>
                <c:pt idx="708">
                  <c:v>44645.375</c:v>
                </c:pt>
                <c:pt idx="709">
                  <c:v>44645.388888888891</c:v>
                </c:pt>
                <c:pt idx="710">
                  <c:v>44645.402777777781</c:v>
                </c:pt>
                <c:pt idx="711">
                  <c:v>44645.416666666664</c:v>
                </c:pt>
                <c:pt idx="712">
                  <c:v>44645.430555555555</c:v>
                </c:pt>
                <c:pt idx="713">
                  <c:v>44645.444444444445</c:v>
                </c:pt>
                <c:pt idx="714">
                  <c:v>44645.458333333336</c:v>
                </c:pt>
                <c:pt idx="715">
                  <c:v>44645.472222222219</c:v>
                </c:pt>
                <c:pt idx="716">
                  <c:v>44645.486111111109</c:v>
                </c:pt>
                <c:pt idx="717">
                  <c:v>44645.5</c:v>
                </c:pt>
                <c:pt idx="718">
                  <c:v>44645.513888888891</c:v>
                </c:pt>
                <c:pt idx="719">
                  <c:v>44645.527777777781</c:v>
                </c:pt>
                <c:pt idx="720">
                  <c:v>44645.541666666664</c:v>
                </c:pt>
                <c:pt idx="721">
                  <c:v>44645.555555555555</c:v>
                </c:pt>
                <c:pt idx="722">
                  <c:v>44645.569444444445</c:v>
                </c:pt>
                <c:pt idx="723">
                  <c:v>44645.583333333336</c:v>
                </c:pt>
                <c:pt idx="724">
                  <c:v>44645.597222222219</c:v>
                </c:pt>
                <c:pt idx="725">
                  <c:v>44645.611111111109</c:v>
                </c:pt>
                <c:pt idx="726">
                  <c:v>44645.625</c:v>
                </c:pt>
                <c:pt idx="727">
                  <c:v>44645.638888888891</c:v>
                </c:pt>
                <c:pt idx="728">
                  <c:v>44645.652777777781</c:v>
                </c:pt>
                <c:pt idx="729">
                  <c:v>44645.666666666664</c:v>
                </c:pt>
                <c:pt idx="730">
                  <c:v>44645.680555555555</c:v>
                </c:pt>
                <c:pt idx="731">
                  <c:v>44645.694444444445</c:v>
                </c:pt>
                <c:pt idx="732">
                  <c:v>44645.708333333336</c:v>
                </c:pt>
                <c:pt idx="733">
                  <c:v>44645.722222222219</c:v>
                </c:pt>
                <c:pt idx="734">
                  <c:v>44645.736111111109</c:v>
                </c:pt>
                <c:pt idx="735">
                  <c:v>44645.75</c:v>
                </c:pt>
                <c:pt idx="736">
                  <c:v>44645.763888888891</c:v>
                </c:pt>
                <c:pt idx="737">
                  <c:v>44645.777777777781</c:v>
                </c:pt>
                <c:pt idx="738">
                  <c:v>44645.791666666664</c:v>
                </c:pt>
                <c:pt idx="739">
                  <c:v>44645.805555555555</c:v>
                </c:pt>
                <c:pt idx="740">
                  <c:v>44645.819444444445</c:v>
                </c:pt>
                <c:pt idx="741">
                  <c:v>44645.833333333336</c:v>
                </c:pt>
                <c:pt idx="742">
                  <c:v>44645.847222222219</c:v>
                </c:pt>
                <c:pt idx="743">
                  <c:v>44645.861111111109</c:v>
                </c:pt>
                <c:pt idx="744">
                  <c:v>44645.875</c:v>
                </c:pt>
                <c:pt idx="745">
                  <c:v>44645.888888888891</c:v>
                </c:pt>
                <c:pt idx="746">
                  <c:v>44645.902777777781</c:v>
                </c:pt>
                <c:pt idx="747">
                  <c:v>44645.916666666664</c:v>
                </c:pt>
                <c:pt idx="748">
                  <c:v>44645.930555555555</c:v>
                </c:pt>
                <c:pt idx="749">
                  <c:v>44645.944444444445</c:v>
                </c:pt>
                <c:pt idx="750">
                  <c:v>44645.958333333336</c:v>
                </c:pt>
                <c:pt idx="751">
                  <c:v>44645.972222222219</c:v>
                </c:pt>
                <c:pt idx="752">
                  <c:v>44645.986111111109</c:v>
                </c:pt>
                <c:pt idx="753">
                  <c:v>44646</c:v>
                </c:pt>
                <c:pt idx="754">
                  <c:v>44646.013888888891</c:v>
                </c:pt>
                <c:pt idx="755">
                  <c:v>44646.027777777781</c:v>
                </c:pt>
                <c:pt idx="756">
                  <c:v>44646.041666666664</c:v>
                </c:pt>
                <c:pt idx="757">
                  <c:v>44646.055555555555</c:v>
                </c:pt>
                <c:pt idx="758">
                  <c:v>44646.069444444445</c:v>
                </c:pt>
                <c:pt idx="759">
                  <c:v>44646.083333333336</c:v>
                </c:pt>
                <c:pt idx="760">
                  <c:v>44646.097222222219</c:v>
                </c:pt>
                <c:pt idx="761">
                  <c:v>44646.111111111109</c:v>
                </c:pt>
                <c:pt idx="762">
                  <c:v>44646.125</c:v>
                </c:pt>
                <c:pt idx="763">
                  <c:v>44646.138888888891</c:v>
                </c:pt>
                <c:pt idx="764">
                  <c:v>44646.152777777781</c:v>
                </c:pt>
                <c:pt idx="765">
                  <c:v>44646.166666666664</c:v>
                </c:pt>
                <c:pt idx="766">
                  <c:v>44646.180555555555</c:v>
                </c:pt>
                <c:pt idx="767">
                  <c:v>44646.194444444445</c:v>
                </c:pt>
                <c:pt idx="768">
                  <c:v>44646.208333333336</c:v>
                </c:pt>
                <c:pt idx="769">
                  <c:v>44646.222222222219</c:v>
                </c:pt>
                <c:pt idx="770">
                  <c:v>44646.236111111109</c:v>
                </c:pt>
                <c:pt idx="771">
                  <c:v>44646.25</c:v>
                </c:pt>
                <c:pt idx="772">
                  <c:v>44646.263888888891</c:v>
                </c:pt>
                <c:pt idx="773">
                  <c:v>44646.277777777781</c:v>
                </c:pt>
                <c:pt idx="774">
                  <c:v>44646.291666666664</c:v>
                </c:pt>
                <c:pt idx="775">
                  <c:v>44646.305555555555</c:v>
                </c:pt>
                <c:pt idx="776">
                  <c:v>44646.319444444445</c:v>
                </c:pt>
                <c:pt idx="777">
                  <c:v>44646.333333333336</c:v>
                </c:pt>
                <c:pt idx="778">
                  <c:v>44646.347222222219</c:v>
                </c:pt>
                <c:pt idx="779">
                  <c:v>44646.361111111109</c:v>
                </c:pt>
                <c:pt idx="780">
                  <c:v>44646.375</c:v>
                </c:pt>
                <c:pt idx="781">
                  <c:v>44646.388888888891</c:v>
                </c:pt>
                <c:pt idx="782">
                  <c:v>44646.402777777781</c:v>
                </c:pt>
                <c:pt idx="783">
                  <c:v>44646.416666666664</c:v>
                </c:pt>
                <c:pt idx="784">
                  <c:v>44646.430555555555</c:v>
                </c:pt>
                <c:pt idx="785">
                  <c:v>44646.444444444445</c:v>
                </c:pt>
                <c:pt idx="786">
                  <c:v>44646.458333333336</c:v>
                </c:pt>
                <c:pt idx="787">
                  <c:v>44646.472222222219</c:v>
                </c:pt>
                <c:pt idx="788">
                  <c:v>44646.486111111109</c:v>
                </c:pt>
                <c:pt idx="789">
                  <c:v>44646.5</c:v>
                </c:pt>
                <c:pt idx="790">
                  <c:v>44646.513888888891</c:v>
                </c:pt>
                <c:pt idx="791">
                  <c:v>44646.527777777781</c:v>
                </c:pt>
                <c:pt idx="792">
                  <c:v>44646.541666666664</c:v>
                </c:pt>
                <c:pt idx="793">
                  <c:v>44646.555555555555</c:v>
                </c:pt>
                <c:pt idx="794">
                  <c:v>44646.569444444445</c:v>
                </c:pt>
                <c:pt idx="795">
                  <c:v>44646.583333333336</c:v>
                </c:pt>
                <c:pt idx="796">
                  <c:v>44646.597222222219</c:v>
                </c:pt>
                <c:pt idx="797">
                  <c:v>44646.611111111109</c:v>
                </c:pt>
                <c:pt idx="798">
                  <c:v>44646.625</c:v>
                </c:pt>
                <c:pt idx="799">
                  <c:v>44646.638888888891</c:v>
                </c:pt>
                <c:pt idx="800">
                  <c:v>44646.652777777781</c:v>
                </c:pt>
                <c:pt idx="801">
                  <c:v>44646.666666666664</c:v>
                </c:pt>
                <c:pt idx="802">
                  <c:v>44646.680555555555</c:v>
                </c:pt>
                <c:pt idx="803">
                  <c:v>44646.694444444445</c:v>
                </c:pt>
                <c:pt idx="804">
                  <c:v>44646.708333333336</c:v>
                </c:pt>
                <c:pt idx="805">
                  <c:v>44646.722222222219</c:v>
                </c:pt>
                <c:pt idx="806">
                  <c:v>44646.736111111109</c:v>
                </c:pt>
                <c:pt idx="807">
                  <c:v>44646.75</c:v>
                </c:pt>
                <c:pt idx="808">
                  <c:v>44646.763888888891</c:v>
                </c:pt>
                <c:pt idx="809">
                  <c:v>44646.777777777781</c:v>
                </c:pt>
                <c:pt idx="810">
                  <c:v>44646.791666666664</c:v>
                </c:pt>
                <c:pt idx="811">
                  <c:v>44646.805555555555</c:v>
                </c:pt>
                <c:pt idx="812">
                  <c:v>44646.819444444445</c:v>
                </c:pt>
                <c:pt idx="813">
                  <c:v>44646.833333333336</c:v>
                </c:pt>
                <c:pt idx="814">
                  <c:v>44646.847222222219</c:v>
                </c:pt>
                <c:pt idx="815">
                  <c:v>44646.861111111109</c:v>
                </c:pt>
                <c:pt idx="816">
                  <c:v>44646.875</c:v>
                </c:pt>
                <c:pt idx="817">
                  <c:v>44646.888888888891</c:v>
                </c:pt>
                <c:pt idx="818">
                  <c:v>44646.902777777781</c:v>
                </c:pt>
                <c:pt idx="819">
                  <c:v>44646.916666666664</c:v>
                </c:pt>
                <c:pt idx="820">
                  <c:v>44646.930555555555</c:v>
                </c:pt>
                <c:pt idx="821">
                  <c:v>44646.944444444445</c:v>
                </c:pt>
                <c:pt idx="822">
                  <c:v>44646.958333333336</c:v>
                </c:pt>
                <c:pt idx="823">
                  <c:v>44646.972222222219</c:v>
                </c:pt>
                <c:pt idx="824">
                  <c:v>44646.986111111109</c:v>
                </c:pt>
                <c:pt idx="825">
                  <c:v>44647</c:v>
                </c:pt>
                <c:pt idx="826">
                  <c:v>44647.013888888891</c:v>
                </c:pt>
                <c:pt idx="827">
                  <c:v>44647.027777777781</c:v>
                </c:pt>
                <c:pt idx="828">
                  <c:v>44647.041666666664</c:v>
                </c:pt>
                <c:pt idx="829">
                  <c:v>44647.055555555555</c:v>
                </c:pt>
                <c:pt idx="830">
                  <c:v>44647.069444444445</c:v>
                </c:pt>
                <c:pt idx="831">
                  <c:v>44647.083333333336</c:v>
                </c:pt>
                <c:pt idx="832">
                  <c:v>44647.097222222219</c:v>
                </c:pt>
                <c:pt idx="833">
                  <c:v>44647.111111111109</c:v>
                </c:pt>
                <c:pt idx="834">
                  <c:v>44647.125</c:v>
                </c:pt>
                <c:pt idx="835">
                  <c:v>44647.138888888891</c:v>
                </c:pt>
                <c:pt idx="836">
                  <c:v>44647.152777777781</c:v>
                </c:pt>
                <c:pt idx="837">
                  <c:v>44647.166666666664</c:v>
                </c:pt>
                <c:pt idx="838">
                  <c:v>44647.180555555555</c:v>
                </c:pt>
                <c:pt idx="839">
                  <c:v>44647.194444444445</c:v>
                </c:pt>
                <c:pt idx="840">
                  <c:v>44647.208333333336</c:v>
                </c:pt>
                <c:pt idx="841">
                  <c:v>44647.222222222219</c:v>
                </c:pt>
                <c:pt idx="842">
                  <c:v>44647.236111111109</c:v>
                </c:pt>
                <c:pt idx="843">
                  <c:v>44647.25</c:v>
                </c:pt>
                <c:pt idx="844">
                  <c:v>44647.263888888891</c:v>
                </c:pt>
                <c:pt idx="845">
                  <c:v>44647.277777777781</c:v>
                </c:pt>
                <c:pt idx="846">
                  <c:v>44647.291666666664</c:v>
                </c:pt>
                <c:pt idx="847">
                  <c:v>44647.305555555555</c:v>
                </c:pt>
                <c:pt idx="848">
                  <c:v>44647.319444444445</c:v>
                </c:pt>
                <c:pt idx="849">
                  <c:v>44647.333333333336</c:v>
                </c:pt>
                <c:pt idx="850">
                  <c:v>44647.347222222219</c:v>
                </c:pt>
                <c:pt idx="851">
                  <c:v>44647.361111111109</c:v>
                </c:pt>
                <c:pt idx="852">
                  <c:v>44647.375</c:v>
                </c:pt>
                <c:pt idx="853">
                  <c:v>44647.388888888891</c:v>
                </c:pt>
                <c:pt idx="854">
                  <c:v>44647.402777777781</c:v>
                </c:pt>
                <c:pt idx="855">
                  <c:v>44647.416666666664</c:v>
                </c:pt>
                <c:pt idx="856">
                  <c:v>44647.430555555555</c:v>
                </c:pt>
                <c:pt idx="857">
                  <c:v>44647.444444444445</c:v>
                </c:pt>
                <c:pt idx="858">
                  <c:v>44647.458333333336</c:v>
                </c:pt>
                <c:pt idx="859">
                  <c:v>44647.472222222219</c:v>
                </c:pt>
                <c:pt idx="860">
                  <c:v>44647.486111111109</c:v>
                </c:pt>
                <c:pt idx="861">
                  <c:v>44647.5</c:v>
                </c:pt>
                <c:pt idx="862">
                  <c:v>44647.513888888891</c:v>
                </c:pt>
                <c:pt idx="863">
                  <c:v>44647.527777777781</c:v>
                </c:pt>
                <c:pt idx="864">
                  <c:v>44647.541666666664</c:v>
                </c:pt>
                <c:pt idx="865">
                  <c:v>44647.555555555555</c:v>
                </c:pt>
                <c:pt idx="866">
                  <c:v>44647.569444444445</c:v>
                </c:pt>
                <c:pt idx="867">
                  <c:v>44647.583333333336</c:v>
                </c:pt>
                <c:pt idx="868">
                  <c:v>44647.597222222219</c:v>
                </c:pt>
                <c:pt idx="869">
                  <c:v>44647.611111111109</c:v>
                </c:pt>
                <c:pt idx="870">
                  <c:v>44647.625</c:v>
                </c:pt>
                <c:pt idx="871">
                  <c:v>44647.638888888891</c:v>
                </c:pt>
                <c:pt idx="872">
                  <c:v>44647.652777777781</c:v>
                </c:pt>
                <c:pt idx="873">
                  <c:v>44647.666666666664</c:v>
                </c:pt>
                <c:pt idx="874">
                  <c:v>44647.680555555555</c:v>
                </c:pt>
                <c:pt idx="875">
                  <c:v>44647.694444444445</c:v>
                </c:pt>
                <c:pt idx="876">
                  <c:v>44647.708333333336</c:v>
                </c:pt>
                <c:pt idx="877">
                  <c:v>44647.722222222219</c:v>
                </c:pt>
                <c:pt idx="878">
                  <c:v>44647.736111111109</c:v>
                </c:pt>
                <c:pt idx="879">
                  <c:v>44647.75</c:v>
                </c:pt>
                <c:pt idx="880">
                  <c:v>44647.763888888891</c:v>
                </c:pt>
                <c:pt idx="881">
                  <c:v>44647.777777777781</c:v>
                </c:pt>
                <c:pt idx="882">
                  <c:v>44647.791666666664</c:v>
                </c:pt>
                <c:pt idx="883">
                  <c:v>44647.805555555555</c:v>
                </c:pt>
                <c:pt idx="884">
                  <c:v>44647.819444444445</c:v>
                </c:pt>
                <c:pt idx="885">
                  <c:v>44647.833333333336</c:v>
                </c:pt>
                <c:pt idx="886">
                  <c:v>44647.847222222219</c:v>
                </c:pt>
                <c:pt idx="887">
                  <c:v>44647.861111111109</c:v>
                </c:pt>
                <c:pt idx="888">
                  <c:v>44647.875</c:v>
                </c:pt>
                <c:pt idx="889">
                  <c:v>44647.888888888891</c:v>
                </c:pt>
                <c:pt idx="890">
                  <c:v>44647.902777777781</c:v>
                </c:pt>
                <c:pt idx="891">
                  <c:v>44647.916666666664</c:v>
                </c:pt>
                <c:pt idx="892">
                  <c:v>44647.930555555555</c:v>
                </c:pt>
                <c:pt idx="893">
                  <c:v>44647.944444444445</c:v>
                </c:pt>
                <c:pt idx="894">
                  <c:v>44647.958333333336</c:v>
                </c:pt>
                <c:pt idx="895">
                  <c:v>44647.972222222219</c:v>
                </c:pt>
                <c:pt idx="896">
                  <c:v>44647.986111111109</c:v>
                </c:pt>
                <c:pt idx="897">
                  <c:v>44648</c:v>
                </c:pt>
                <c:pt idx="898">
                  <c:v>44648.013888888891</c:v>
                </c:pt>
                <c:pt idx="899">
                  <c:v>44648.027777777781</c:v>
                </c:pt>
                <c:pt idx="900">
                  <c:v>44648.041666666664</c:v>
                </c:pt>
                <c:pt idx="901">
                  <c:v>44648.055555555555</c:v>
                </c:pt>
                <c:pt idx="902">
                  <c:v>44648.069444444445</c:v>
                </c:pt>
                <c:pt idx="903">
                  <c:v>44648.083333333336</c:v>
                </c:pt>
                <c:pt idx="904">
                  <c:v>44648.097222222219</c:v>
                </c:pt>
                <c:pt idx="905">
                  <c:v>44648.111111111109</c:v>
                </c:pt>
                <c:pt idx="906">
                  <c:v>44648.125</c:v>
                </c:pt>
                <c:pt idx="907">
                  <c:v>44648.138888888891</c:v>
                </c:pt>
                <c:pt idx="908">
                  <c:v>44648.152777777781</c:v>
                </c:pt>
                <c:pt idx="909">
                  <c:v>44648.166666666664</c:v>
                </c:pt>
                <c:pt idx="910">
                  <c:v>44648.180555555555</c:v>
                </c:pt>
                <c:pt idx="911">
                  <c:v>44648.194444444445</c:v>
                </c:pt>
                <c:pt idx="912">
                  <c:v>44648.208333333336</c:v>
                </c:pt>
                <c:pt idx="913">
                  <c:v>44648.222222222219</c:v>
                </c:pt>
                <c:pt idx="914">
                  <c:v>44648.236111111109</c:v>
                </c:pt>
                <c:pt idx="915">
                  <c:v>44648.25</c:v>
                </c:pt>
                <c:pt idx="916">
                  <c:v>44648.263888888891</c:v>
                </c:pt>
                <c:pt idx="917">
                  <c:v>44648.277777777781</c:v>
                </c:pt>
                <c:pt idx="918">
                  <c:v>44648.291666666664</c:v>
                </c:pt>
                <c:pt idx="919">
                  <c:v>44648.305555555555</c:v>
                </c:pt>
                <c:pt idx="920">
                  <c:v>44648.319444444445</c:v>
                </c:pt>
                <c:pt idx="921">
                  <c:v>44648.333333333336</c:v>
                </c:pt>
                <c:pt idx="922">
                  <c:v>44648.347222222219</c:v>
                </c:pt>
                <c:pt idx="923">
                  <c:v>44648.361111111109</c:v>
                </c:pt>
                <c:pt idx="924">
                  <c:v>44648.375</c:v>
                </c:pt>
                <c:pt idx="925">
                  <c:v>44648.388888888891</c:v>
                </c:pt>
                <c:pt idx="926">
                  <c:v>44648.402777777781</c:v>
                </c:pt>
                <c:pt idx="927">
                  <c:v>44648.416666666664</c:v>
                </c:pt>
                <c:pt idx="928">
                  <c:v>44648.430555555555</c:v>
                </c:pt>
                <c:pt idx="929">
                  <c:v>44648.444444444445</c:v>
                </c:pt>
                <c:pt idx="930">
                  <c:v>44648.458333333336</c:v>
                </c:pt>
                <c:pt idx="931">
                  <c:v>44648.472222222219</c:v>
                </c:pt>
                <c:pt idx="932">
                  <c:v>44648.486111111109</c:v>
                </c:pt>
                <c:pt idx="933">
                  <c:v>44648.5</c:v>
                </c:pt>
                <c:pt idx="934">
                  <c:v>44648.513888888891</c:v>
                </c:pt>
                <c:pt idx="935">
                  <c:v>44648.527777777781</c:v>
                </c:pt>
                <c:pt idx="936">
                  <c:v>44648.541666666664</c:v>
                </c:pt>
                <c:pt idx="937">
                  <c:v>44648.555555555555</c:v>
                </c:pt>
                <c:pt idx="938">
                  <c:v>44648.569444444445</c:v>
                </c:pt>
                <c:pt idx="939">
                  <c:v>44648.583333333336</c:v>
                </c:pt>
                <c:pt idx="940">
                  <c:v>44648.597222222219</c:v>
                </c:pt>
                <c:pt idx="941">
                  <c:v>44648.611111111109</c:v>
                </c:pt>
                <c:pt idx="942">
                  <c:v>44648.625</c:v>
                </c:pt>
                <c:pt idx="943">
                  <c:v>44648.638888888891</c:v>
                </c:pt>
                <c:pt idx="944">
                  <c:v>44648.652777777781</c:v>
                </c:pt>
                <c:pt idx="945">
                  <c:v>44648.666666666664</c:v>
                </c:pt>
                <c:pt idx="946">
                  <c:v>44648.680555555555</c:v>
                </c:pt>
                <c:pt idx="947">
                  <c:v>44648.694444444445</c:v>
                </c:pt>
                <c:pt idx="948">
                  <c:v>44648.708333333336</c:v>
                </c:pt>
                <c:pt idx="949">
                  <c:v>44648.722222222219</c:v>
                </c:pt>
                <c:pt idx="950">
                  <c:v>44648.736111111109</c:v>
                </c:pt>
                <c:pt idx="951">
                  <c:v>44648.75</c:v>
                </c:pt>
                <c:pt idx="952">
                  <c:v>44648.763888888891</c:v>
                </c:pt>
                <c:pt idx="953">
                  <c:v>44648.777777777781</c:v>
                </c:pt>
                <c:pt idx="954">
                  <c:v>44648.791666666664</c:v>
                </c:pt>
                <c:pt idx="955">
                  <c:v>44648.805555555555</c:v>
                </c:pt>
                <c:pt idx="956">
                  <c:v>44648.819444444445</c:v>
                </c:pt>
                <c:pt idx="957">
                  <c:v>44648.833333333336</c:v>
                </c:pt>
                <c:pt idx="958">
                  <c:v>44648.847222222219</c:v>
                </c:pt>
                <c:pt idx="959">
                  <c:v>44648.861111111109</c:v>
                </c:pt>
                <c:pt idx="960">
                  <c:v>44648.875</c:v>
                </c:pt>
                <c:pt idx="961">
                  <c:v>44648.888888888891</c:v>
                </c:pt>
                <c:pt idx="962">
                  <c:v>44648.902777777781</c:v>
                </c:pt>
                <c:pt idx="963">
                  <c:v>44648.916666666664</c:v>
                </c:pt>
                <c:pt idx="964">
                  <c:v>44648.930555555555</c:v>
                </c:pt>
                <c:pt idx="965">
                  <c:v>44648.944444444445</c:v>
                </c:pt>
                <c:pt idx="966">
                  <c:v>44648.958333333336</c:v>
                </c:pt>
                <c:pt idx="967">
                  <c:v>44648.972222222219</c:v>
                </c:pt>
                <c:pt idx="968">
                  <c:v>44648.986111111109</c:v>
                </c:pt>
                <c:pt idx="969">
                  <c:v>44649</c:v>
                </c:pt>
                <c:pt idx="970">
                  <c:v>44649.013888888891</c:v>
                </c:pt>
                <c:pt idx="971">
                  <c:v>44649.027777777781</c:v>
                </c:pt>
                <c:pt idx="972">
                  <c:v>44649.041666666664</c:v>
                </c:pt>
                <c:pt idx="973">
                  <c:v>44649.055555555555</c:v>
                </c:pt>
                <c:pt idx="974">
                  <c:v>44649.069444444445</c:v>
                </c:pt>
                <c:pt idx="975">
                  <c:v>44649.083333333336</c:v>
                </c:pt>
                <c:pt idx="976">
                  <c:v>44649.097222222219</c:v>
                </c:pt>
                <c:pt idx="977">
                  <c:v>44649.111111111109</c:v>
                </c:pt>
                <c:pt idx="978">
                  <c:v>44649.125</c:v>
                </c:pt>
                <c:pt idx="979">
                  <c:v>44649.138888888891</c:v>
                </c:pt>
                <c:pt idx="980">
                  <c:v>44649.152777777781</c:v>
                </c:pt>
                <c:pt idx="981">
                  <c:v>44649.166666666664</c:v>
                </c:pt>
                <c:pt idx="982">
                  <c:v>44649.180555555555</c:v>
                </c:pt>
                <c:pt idx="983">
                  <c:v>44649.194444444445</c:v>
                </c:pt>
                <c:pt idx="984">
                  <c:v>44649.208333333336</c:v>
                </c:pt>
                <c:pt idx="985">
                  <c:v>44649.222222222219</c:v>
                </c:pt>
                <c:pt idx="986">
                  <c:v>44649.236111111109</c:v>
                </c:pt>
                <c:pt idx="987">
                  <c:v>44649.25</c:v>
                </c:pt>
                <c:pt idx="988">
                  <c:v>44649.263888888891</c:v>
                </c:pt>
                <c:pt idx="989">
                  <c:v>44649.277777777781</c:v>
                </c:pt>
                <c:pt idx="990">
                  <c:v>44649.291666666664</c:v>
                </c:pt>
                <c:pt idx="991">
                  <c:v>44649.305555555555</c:v>
                </c:pt>
                <c:pt idx="992">
                  <c:v>44649.319444444445</c:v>
                </c:pt>
                <c:pt idx="993">
                  <c:v>44649.333333333336</c:v>
                </c:pt>
                <c:pt idx="994">
                  <c:v>44649.347222222219</c:v>
                </c:pt>
                <c:pt idx="995">
                  <c:v>44649.361111111109</c:v>
                </c:pt>
                <c:pt idx="996">
                  <c:v>44649.375</c:v>
                </c:pt>
                <c:pt idx="997">
                  <c:v>44649.388888888891</c:v>
                </c:pt>
                <c:pt idx="998">
                  <c:v>44649.402777777781</c:v>
                </c:pt>
                <c:pt idx="999">
                  <c:v>44649.416666666664</c:v>
                </c:pt>
                <c:pt idx="1000">
                  <c:v>44649.430555555555</c:v>
                </c:pt>
                <c:pt idx="1001">
                  <c:v>44649.444444444445</c:v>
                </c:pt>
                <c:pt idx="1002">
                  <c:v>44649.458333333336</c:v>
                </c:pt>
                <c:pt idx="1003">
                  <c:v>44649.472222222219</c:v>
                </c:pt>
                <c:pt idx="1004">
                  <c:v>44649.486111111109</c:v>
                </c:pt>
                <c:pt idx="1005">
                  <c:v>44649.5</c:v>
                </c:pt>
                <c:pt idx="1006">
                  <c:v>44649.513888888891</c:v>
                </c:pt>
                <c:pt idx="1007">
                  <c:v>44649.527777777781</c:v>
                </c:pt>
                <c:pt idx="1008">
                  <c:v>44649.541666666664</c:v>
                </c:pt>
                <c:pt idx="1009">
                  <c:v>44649.555555555555</c:v>
                </c:pt>
                <c:pt idx="1010">
                  <c:v>44649.569444444445</c:v>
                </c:pt>
                <c:pt idx="1011">
                  <c:v>44649.583333333336</c:v>
                </c:pt>
                <c:pt idx="1012">
                  <c:v>44649.597222222219</c:v>
                </c:pt>
                <c:pt idx="1013">
                  <c:v>44649.611111111109</c:v>
                </c:pt>
                <c:pt idx="1014">
                  <c:v>44649.625</c:v>
                </c:pt>
                <c:pt idx="1015">
                  <c:v>44649.638888888891</c:v>
                </c:pt>
                <c:pt idx="1016">
                  <c:v>44649.652777777781</c:v>
                </c:pt>
                <c:pt idx="1017">
                  <c:v>44649.666666666664</c:v>
                </c:pt>
                <c:pt idx="1018">
                  <c:v>44649.680555555555</c:v>
                </c:pt>
                <c:pt idx="1019">
                  <c:v>44649.694444444445</c:v>
                </c:pt>
                <c:pt idx="1020">
                  <c:v>44649.708333333336</c:v>
                </c:pt>
                <c:pt idx="1021">
                  <c:v>44649.722222222219</c:v>
                </c:pt>
                <c:pt idx="1022">
                  <c:v>44649.736111111109</c:v>
                </c:pt>
                <c:pt idx="1023">
                  <c:v>44649.75</c:v>
                </c:pt>
                <c:pt idx="1024">
                  <c:v>44649.763888888891</c:v>
                </c:pt>
                <c:pt idx="1025">
                  <c:v>44649.777777777781</c:v>
                </c:pt>
                <c:pt idx="1026">
                  <c:v>44649.791666666664</c:v>
                </c:pt>
                <c:pt idx="1027">
                  <c:v>44649.805555555555</c:v>
                </c:pt>
                <c:pt idx="1028">
                  <c:v>44649.819444444445</c:v>
                </c:pt>
                <c:pt idx="1029">
                  <c:v>44649.833333333336</c:v>
                </c:pt>
                <c:pt idx="1030">
                  <c:v>44649.847222222219</c:v>
                </c:pt>
                <c:pt idx="1031">
                  <c:v>44649.861111111109</c:v>
                </c:pt>
                <c:pt idx="1032">
                  <c:v>44649.875</c:v>
                </c:pt>
                <c:pt idx="1033">
                  <c:v>44649.888888888891</c:v>
                </c:pt>
                <c:pt idx="1034">
                  <c:v>44649.902777777781</c:v>
                </c:pt>
                <c:pt idx="1035">
                  <c:v>44649.916666666664</c:v>
                </c:pt>
                <c:pt idx="1036">
                  <c:v>44649.930555555555</c:v>
                </c:pt>
                <c:pt idx="1037">
                  <c:v>44649.944444444445</c:v>
                </c:pt>
                <c:pt idx="1038">
                  <c:v>44649.958333333336</c:v>
                </c:pt>
                <c:pt idx="1039">
                  <c:v>44649.972222222219</c:v>
                </c:pt>
                <c:pt idx="1040">
                  <c:v>44649.986111111109</c:v>
                </c:pt>
                <c:pt idx="1041">
                  <c:v>44650</c:v>
                </c:pt>
                <c:pt idx="1042">
                  <c:v>44650.013888888891</c:v>
                </c:pt>
                <c:pt idx="1043">
                  <c:v>44650.027777777781</c:v>
                </c:pt>
                <c:pt idx="1044">
                  <c:v>44650.041666666664</c:v>
                </c:pt>
                <c:pt idx="1045">
                  <c:v>44650.055555555555</c:v>
                </c:pt>
                <c:pt idx="1046">
                  <c:v>44650.069444444445</c:v>
                </c:pt>
                <c:pt idx="1047">
                  <c:v>44650.083333333336</c:v>
                </c:pt>
                <c:pt idx="1048">
                  <c:v>44650.097222222219</c:v>
                </c:pt>
                <c:pt idx="1049">
                  <c:v>44650.111111111109</c:v>
                </c:pt>
                <c:pt idx="1050">
                  <c:v>44650.125</c:v>
                </c:pt>
                <c:pt idx="1051">
                  <c:v>44650.138888888891</c:v>
                </c:pt>
                <c:pt idx="1052">
                  <c:v>44650.152777777781</c:v>
                </c:pt>
                <c:pt idx="1053">
                  <c:v>44650.166666666664</c:v>
                </c:pt>
                <c:pt idx="1054">
                  <c:v>44650.180555555555</c:v>
                </c:pt>
                <c:pt idx="1055">
                  <c:v>44650.194444444445</c:v>
                </c:pt>
                <c:pt idx="1056">
                  <c:v>44650.208333333336</c:v>
                </c:pt>
                <c:pt idx="1057">
                  <c:v>44650.222222222219</c:v>
                </c:pt>
                <c:pt idx="1058">
                  <c:v>44650.236111111109</c:v>
                </c:pt>
                <c:pt idx="1059">
                  <c:v>44650.25</c:v>
                </c:pt>
                <c:pt idx="1060">
                  <c:v>44650.263888888891</c:v>
                </c:pt>
                <c:pt idx="1061">
                  <c:v>44650.277777777781</c:v>
                </c:pt>
                <c:pt idx="1062">
                  <c:v>44650.291666666664</c:v>
                </c:pt>
                <c:pt idx="1063">
                  <c:v>44650.305555555555</c:v>
                </c:pt>
                <c:pt idx="1064">
                  <c:v>44650.319444444445</c:v>
                </c:pt>
                <c:pt idx="1065">
                  <c:v>44650.333333333336</c:v>
                </c:pt>
                <c:pt idx="1066">
                  <c:v>44650.347222222219</c:v>
                </c:pt>
                <c:pt idx="1067">
                  <c:v>44650.361111111109</c:v>
                </c:pt>
                <c:pt idx="1068">
                  <c:v>44650.375</c:v>
                </c:pt>
                <c:pt idx="1069">
                  <c:v>44650.388888888891</c:v>
                </c:pt>
                <c:pt idx="1070">
                  <c:v>44650.402777777781</c:v>
                </c:pt>
                <c:pt idx="1071">
                  <c:v>44650.416666666664</c:v>
                </c:pt>
                <c:pt idx="1072">
                  <c:v>44650.430555555555</c:v>
                </c:pt>
                <c:pt idx="1073">
                  <c:v>44650.444444444445</c:v>
                </c:pt>
                <c:pt idx="1074">
                  <c:v>44650.458333333336</c:v>
                </c:pt>
                <c:pt idx="1075">
                  <c:v>44650.472222222219</c:v>
                </c:pt>
                <c:pt idx="1076">
                  <c:v>44650.486111111109</c:v>
                </c:pt>
                <c:pt idx="1077">
                  <c:v>44650.5</c:v>
                </c:pt>
                <c:pt idx="1078">
                  <c:v>44650.513888888891</c:v>
                </c:pt>
                <c:pt idx="1079">
                  <c:v>44650.527777777781</c:v>
                </c:pt>
                <c:pt idx="1080">
                  <c:v>44650.541666666664</c:v>
                </c:pt>
                <c:pt idx="1081">
                  <c:v>44650.555555555555</c:v>
                </c:pt>
                <c:pt idx="1082">
                  <c:v>44650.569444444445</c:v>
                </c:pt>
                <c:pt idx="1083">
                  <c:v>44650.583333333336</c:v>
                </c:pt>
                <c:pt idx="1084">
                  <c:v>44650.597222222219</c:v>
                </c:pt>
                <c:pt idx="1085">
                  <c:v>44650.611111111109</c:v>
                </c:pt>
                <c:pt idx="1086">
                  <c:v>44650.625</c:v>
                </c:pt>
                <c:pt idx="1087">
                  <c:v>44650.638888888891</c:v>
                </c:pt>
                <c:pt idx="1088">
                  <c:v>44650.652777777781</c:v>
                </c:pt>
                <c:pt idx="1089">
                  <c:v>44650.666666666664</c:v>
                </c:pt>
                <c:pt idx="1090">
                  <c:v>44650.680555555555</c:v>
                </c:pt>
                <c:pt idx="1091">
                  <c:v>44650.694444444445</c:v>
                </c:pt>
                <c:pt idx="1092">
                  <c:v>44650.708333333336</c:v>
                </c:pt>
                <c:pt idx="1093">
                  <c:v>44650.722222222219</c:v>
                </c:pt>
                <c:pt idx="1094">
                  <c:v>44650.736111111109</c:v>
                </c:pt>
                <c:pt idx="1095">
                  <c:v>44650.75</c:v>
                </c:pt>
                <c:pt idx="1096">
                  <c:v>44650.763888888891</c:v>
                </c:pt>
                <c:pt idx="1097">
                  <c:v>44650.777777777781</c:v>
                </c:pt>
                <c:pt idx="1098">
                  <c:v>44650.791666666664</c:v>
                </c:pt>
                <c:pt idx="1099">
                  <c:v>44650.805555555555</c:v>
                </c:pt>
                <c:pt idx="1100">
                  <c:v>44650.819444444445</c:v>
                </c:pt>
                <c:pt idx="1101">
                  <c:v>44650.833333333336</c:v>
                </c:pt>
                <c:pt idx="1102">
                  <c:v>44650.847222222219</c:v>
                </c:pt>
                <c:pt idx="1103">
                  <c:v>44650.861111111109</c:v>
                </c:pt>
                <c:pt idx="1104">
                  <c:v>44650.875</c:v>
                </c:pt>
                <c:pt idx="1105">
                  <c:v>44650.888888888891</c:v>
                </c:pt>
                <c:pt idx="1106">
                  <c:v>44650.902777777781</c:v>
                </c:pt>
                <c:pt idx="1107">
                  <c:v>44650.916666666664</c:v>
                </c:pt>
                <c:pt idx="1108">
                  <c:v>44650.930555555555</c:v>
                </c:pt>
                <c:pt idx="1109">
                  <c:v>44650.944444444445</c:v>
                </c:pt>
                <c:pt idx="1110">
                  <c:v>44650.958333333336</c:v>
                </c:pt>
                <c:pt idx="1111">
                  <c:v>44650.972222222219</c:v>
                </c:pt>
                <c:pt idx="1112">
                  <c:v>44650.986111111109</c:v>
                </c:pt>
                <c:pt idx="1113">
                  <c:v>44651</c:v>
                </c:pt>
                <c:pt idx="1114">
                  <c:v>44651.013888888891</c:v>
                </c:pt>
                <c:pt idx="1115">
                  <c:v>44651.027777777781</c:v>
                </c:pt>
                <c:pt idx="1116">
                  <c:v>44651.041666666664</c:v>
                </c:pt>
                <c:pt idx="1117">
                  <c:v>44651.055555555555</c:v>
                </c:pt>
                <c:pt idx="1118">
                  <c:v>44651.069444444445</c:v>
                </c:pt>
                <c:pt idx="1119">
                  <c:v>44651.083333333336</c:v>
                </c:pt>
                <c:pt idx="1120">
                  <c:v>44651.097222222219</c:v>
                </c:pt>
                <c:pt idx="1121">
                  <c:v>44651.111111111109</c:v>
                </c:pt>
                <c:pt idx="1122">
                  <c:v>44651.125</c:v>
                </c:pt>
                <c:pt idx="1123">
                  <c:v>44651.138888888891</c:v>
                </c:pt>
                <c:pt idx="1124">
                  <c:v>44651.152777777781</c:v>
                </c:pt>
                <c:pt idx="1125">
                  <c:v>44651.166666666664</c:v>
                </c:pt>
                <c:pt idx="1126">
                  <c:v>44651.180555555555</c:v>
                </c:pt>
                <c:pt idx="1127">
                  <c:v>44651.194444444445</c:v>
                </c:pt>
                <c:pt idx="1128">
                  <c:v>44651.208333333336</c:v>
                </c:pt>
                <c:pt idx="1129">
                  <c:v>44651.222222222219</c:v>
                </c:pt>
                <c:pt idx="1130">
                  <c:v>44651.236111111109</c:v>
                </c:pt>
                <c:pt idx="1131">
                  <c:v>44651.25</c:v>
                </c:pt>
                <c:pt idx="1132">
                  <c:v>44651.263888888891</c:v>
                </c:pt>
                <c:pt idx="1133">
                  <c:v>44651.277777777781</c:v>
                </c:pt>
                <c:pt idx="1134">
                  <c:v>44651.291666666664</c:v>
                </c:pt>
                <c:pt idx="1135">
                  <c:v>44651.305555555555</c:v>
                </c:pt>
                <c:pt idx="1136">
                  <c:v>44651.319444444445</c:v>
                </c:pt>
                <c:pt idx="1137">
                  <c:v>44651.333333333336</c:v>
                </c:pt>
                <c:pt idx="1138">
                  <c:v>44651.347222222219</c:v>
                </c:pt>
                <c:pt idx="1139">
                  <c:v>44651.361111111109</c:v>
                </c:pt>
                <c:pt idx="1140">
                  <c:v>44651.375</c:v>
                </c:pt>
                <c:pt idx="1141">
                  <c:v>44651.388888888891</c:v>
                </c:pt>
                <c:pt idx="1142">
                  <c:v>44651.402777777781</c:v>
                </c:pt>
                <c:pt idx="1143">
                  <c:v>44651.416666666664</c:v>
                </c:pt>
                <c:pt idx="1144">
                  <c:v>44651.430555555555</c:v>
                </c:pt>
                <c:pt idx="1145">
                  <c:v>44651.444444444445</c:v>
                </c:pt>
                <c:pt idx="1146">
                  <c:v>44651.458333333336</c:v>
                </c:pt>
                <c:pt idx="1147">
                  <c:v>44651.472222222219</c:v>
                </c:pt>
                <c:pt idx="1148">
                  <c:v>44651.486111111109</c:v>
                </c:pt>
                <c:pt idx="1149">
                  <c:v>44651.5</c:v>
                </c:pt>
                <c:pt idx="1150">
                  <c:v>44651.513888888891</c:v>
                </c:pt>
                <c:pt idx="1151">
                  <c:v>44651.527777777781</c:v>
                </c:pt>
                <c:pt idx="1152">
                  <c:v>44651.541666666664</c:v>
                </c:pt>
                <c:pt idx="1153">
                  <c:v>44651.555555555555</c:v>
                </c:pt>
                <c:pt idx="1154">
                  <c:v>44651.569444444445</c:v>
                </c:pt>
                <c:pt idx="1155">
                  <c:v>44651.583333333336</c:v>
                </c:pt>
                <c:pt idx="1156">
                  <c:v>44651.597222222219</c:v>
                </c:pt>
                <c:pt idx="1157">
                  <c:v>44651.611111111109</c:v>
                </c:pt>
                <c:pt idx="1158">
                  <c:v>44651.625</c:v>
                </c:pt>
                <c:pt idx="1159">
                  <c:v>44651.638888888891</c:v>
                </c:pt>
                <c:pt idx="1160">
                  <c:v>44651.652777777781</c:v>
                </c:pt>
                <c:pt idx="1161">
                  <c:v>44651.666666666664</c:v>
                </c:pt>
                <c:pt idx="1162">
                  <c:v>44651.680555555555</c:v>
                </c:pt>
                <c:pt idx="1163">
                  <c:v>44651.694444444445</c:v>
                </c:pt>
                <c:pt idx="1164">
                  <c:v>44651.708333333336</c:v>
                </c:pt>
                <c:pt idx="1165">
                  <c:v>44651.722222222219</c:v>
                </c:pt>
                <c:pt idx="1166">
                  <c:v>44651.736111111109</c:v>
                </c:pt>
                <c:pt idx="1167">
                  <c:v>44651.75</c:v>
                </c:pt>
                <c:pt idx="1168">
                  <c:v>44651.763888888891</c:v>
                </c:pt>
                <c:pt idx="1169">
                  <c:v>44651.777777777781</c:v>
                </c:pt>
                <c:pt idx="1170">
                  <c:v>44651.791666666664</c:v>
                </c:pt>
                <c:pt idx="1171">
                  <c:v>44651.805555555555</c:v>
                </c:pt>
                <c:pt idx="1172">
                  <c:v>44651.819444444445</c:v>
                </c:pt>
                <c:pt idx="1173">
                  <c:v>44651.833333333336</c:v>
                </c:pt>
                <c:pt idx="1174">
                  <c:v>44651.847222222219</c:v>
                </c:pt>
                <c:pt idx="1175">
                  <c:v>44651.861111111109</c:v>
                </c:pt>
                <c:pt idx="1176">
                  <c:v>44651.875</c:v>
                </c:pt>
                <c:pt idx="1177">
                  <c:v>44651.888888888891</c:v>
                </c:pt>
                <c:pt idx="1178">
                  <c:v>44651.902777777781</c:v>
                </c:pt>
                <c:pt idx="1179">
                  <c:v>44651.916666666664</c:v>
                </c:pt>
                <c:pt idx="1180">
                  <c:v>44651.930555555555</c:v>
                </c:pt>
                <c:pt idx="1181">
                  <c:v>44651.944444444445</c:v>
                </c:pt>
                <c:pt idx="1182">
                  <c:v>44651.958333333336</c:v>
                </c:pt>
                <c:pt idx="1183">
                  <c:v>44651.972222222219</c:v>
                </c:pt>
                <c:pt idx="1184">
                  <c:v>44651.986111111109</c:v>
                </c:pt>
                <c:pt idx="1185">
                  <c:v>44652</c:v>
                </c:pt>
                <c:pt idx="1186">
                  <c:v>44652.013888888891</c:v>
                </c:pt>
                <c:pt idx="1187">
                  <c:v>44652.027777777781</c:v>
                </c:pt>
                <c:pt idx="1188">
                  <c:v>44652.041666666664</c:v>
                </c:pt>
                <c:pt idx="1189">
                  <c:v>44652.055555555555</c:v>
                </c:pt>
                <c:pt idx="1190">
                  <c:v>44652.069444444445</c:v>
                </c:pt>
                <c:pt idx="1191">
                  <c:v>44652.083333333336</c:v>
                </c:pt>
                <c:pt idx="1192">
                  <c:v>44652.097222222219</c:v>
                </c:pt>
                <c:pt idx="1193">
                  <c:v>44652.111111111109</c:v>
                </c:pt>
                <c:pt idx="1194">
                  <c:v>44652.125</c:v>
                </c:pt>
                <c:pt idx="1195">
                  <c:v>44652.138888888891</c:v>
                </c:pt>
                <c:pt idx="1196">
                  <c:v>44652.152777777781</c:v>
                </c:pt>
                <c:pt idx="1197">
                  <c:v>44652.166666666664</c:v>
                </c:pt>
                <c:pt idx="1198">
                  <c:v>44652.180555555555</c:v>
                </c:pt>
                <c:pt idx="1199">
                  <c:v>44652.194444444445</c:v>
                </c:pt>
                <c:pt idx="1200">
                  <c:v>44652.208333333336</c:v>
                </c:pt>
                <c:pt idx="1201">
                  <c:v>44652.222222222219</c:v>
                </c:pt>
                <c:pt idx="1202">
                  <c:v>44652.236111111109</c:v>
                </c:pt>
                <c:pt idx="1203">
                  <c:v>44652.25</c:v>
                </c:pt>
                <c:pt idx="1204">
                  <c:v>44652.263888888891</c:v>
                </c:pt>
                <c:pt idx="1205">
                  <c:v>44652.277777777781</c:v>
                </c:pt>
                <c:pt idx="1206">
                  <c:v>44652.291666666664</c:v>
                </c:pt>
                <c:pt idx="1207">
                  <c:v>44652.305555555555</c:v>
                </c:pt>
                <c:pt idx="1208">
                  <c:v>44652.319444444445</c:v>
                </c:pt>
                <c:pt idx="1209">
                  <c:v>44652.333333333336</c:v>
                </c:pt>
                <c:pt idx="1210">
                  <c:v>44652.347222222219</c:v>
                </c:pt>
                <c:pt idx="1211">
                  <c:v>44652.361111111109</c:v>
                </c:pt>
                <c:pt idx="1212">
                  <c:v>44652.375</c:v>
                </c:pt>
                <c:pt idx="1213">
                  <c:v>44652.388888888891</c:v>
                </c:pt>
                <c:pt idx="1214">
                  <c:v>44652.402777777781</c:v>
                </c:pt>
                <c:pt idx="1215">
                  <c:v>44652.416666666664</c:v>
                </c:pt>
                <c:pt idx="1216">
                  <c:v>44652.430555555555</c:v>
                </c:pt>
                <c:pt idx="1217">
                  <c:v>44652.444444444445</c:v>
                </c:pt>
                <c:pt idx="1218">
                  <c:v>44652.458333333336</c:v>
                </c:pt>
                <c:pt idx="1219">
                  <c:v>44652.472222222219</c:v>
                </c:pt>
                <c:pt idx="1220">
                  <c:v>44652.486111111109</c:v>
                </c:pt>
                <c:pt idx="1221">
                  <c:v>44652.5</c:v>
                </c:pt>
                <c:pt idx="1222">
                  <c:v>44652.513888888891</c:v>
                </c:pt>
                <c:pt idx="1223">
                  <c:v>44652.527777777781</c:v>
                </c:pt>
                <c:pt idx="1224">
                  <c:v>44652.541666666664</c:v>
                </c:pt>
                <c:pt idx="1225">
                  <c:v>44652.555555555555</c:v>
                </c:pt>
                <c:pt idx="1226">
                  <c:v>44652.569444444445</c:v>
                </c:pt>
                <c:pt idx="1227">
                  <c:v>44652.583333333336</c:v>
                </c:pt>
                <c:pt idx="1228">
                  <c:v>44652.597222222219</c:v>
                </c:pt>
                <c:pt idx="1229">
                  <c:v>44652.611111111109</c:v>
                </c:pt>
                <c:pt idx="1230">
                  <c:v>44652.625</c:v>
                </c:pt>
                <c:pt idx="1231">
                  <c:v>44652.638888888891</c:v>
                </c:pt>
                <c:pt idx="1232">
                  <c:v>44652.652777777781</c:v>
                </c:pt>
                <c:pt idx="1233">
                  <c:v>44652.666666666664</c:v>
                </c:pt>
                <c:pt idx="1234">
                  <c:v>44652.680555555555</c:v>
                </c:pt>
                <c:pt idx="1235">
                  <c:v>44652.694444444445</c:v>
                </c:pt>
                <c:pt idx="1236">
                  <c:v>44652.708333333336</c:v>
                </c:pt>
                <c:pt idx="1237">
                  <c:v>44652.722222222219</c:v>
                </c:pt>
                <c:pt idx="1238">
                  <c:v>44652.736111111109</c:v>
                </c:pt>
                <c:pt idx="1239">
                  <c:v>44652.75</c:v>
                </c:pt>
                <c:pt idx="1240">
                  <c:v>44652.763888888891</c:v>
                </c:pt>
                <c:pt idx="1241">
                  <c:v>44652.777777777781</c:v>
                </c:pt>
                <c:pt idx="1242">
                  <c:v>44652.791666666664</c:v>
                </c:pt>
                <c:pt idx="1243">
                  <c:v>44652.805555555555</c:v>
                </c:pt>
                <c:pt idx="1244">
                  <c:v>44652.819444444445</c:v>
                </c:pt>
                <c:pt idx="1245">
                  <c:v>44652.833333333336</c:v>
                </c:pt>
                <c:pt idx="1246">
                  <c:v>44652.847222222219</c:v>
                </c:pt>
                <c:pt idx="1247">
                  <c:v>44652.861111111109</c:v>
                </c:pt>
                <c:pt idx="1248">
                  <c:v>44652.875</c:v>
                </c:pt>
                <c:pt idx="1249">
                  <c:v>44652.888888888891</c:v>
                </c:pt>
                <c:pt idx="1250">
                  <c:v>44652.902777777781</c:v>
                </c:pt>
                <c:pt idx="1251">
                  <c:v>44652.916666666664</c:v>
                </c:pt>
                <c:pt idx="1252">
                  <c:v>44652.930555555555</c:v>
                </c:pt>
                <c:pt idx="1253">
                  <c:v>44652.944444444445</c:v>
                </c:pt>
                <c:pt idx="1254">
                  <c:v>44652.958333333336</c:v>
                </c:pt>
                <c:pt idx="1255">
                  <c:v>44652.972222222219</c:v>
                </c:pt>
                <c:pt idx="1256">
                  <c:v>44652.986111111109</c:v>
                </c:pt>
                <c:pt idx="1257">
                  <c:v>44653</c:v>
                </c:pt>
                <c:pt idx="1258">
                  <c:v>44653.013888888891</c:v>
                </c:pt>
                <c:pt idx="1259">
                  <c:v>44653.027777777781</c:v>
                </c:pt>
                <c:pt idx="1260">
                  <c:v>44653.041666666664</c:v>
                </c:pt>
                <c:pt idx="1261">
                  <c:v>44653.055555555555</c:v>
                </c:pt>
                <c:pt idx="1262">
                  <c:v>44653.069444444445</c:v>
                </c:pt>
                <c:pt idx="1263">
                  <c:v>44653.083333333336</c:v>
                </c:pt>
                <c:pt idx="1264">
                  <c:v>44653.097222222219</c:v>
                </c:pt>
                <c:pt idx="1265">
                  <c:v>44653.111111111109</c:v>
                </c:pt>
                <c:pt idx="1266">
                  <c:v>44653.125</c:v>
                </c:pt>
                <c:pt idx="1267">
                  <c:v>44653.138888888891</c:v>
                </c:pt>
                <c:pt idx="1268">
                  <c:v>44653.152777777781</c:v>
                </c:pt>
                <c:pt idx="1269">
                  <c:v>44653.166666666664</c:v>
                </c:pt>
                <c:pt idx="1270">
                  <c:v>44653.180555555555</c:v>
                </c:pt>
                <c:pt idx="1271">
                  <c:v>44653.194444444445</c:v>
                </c:pt>
                <c:pt idx="1272">
                  <c:v>44653.208333333336</c:v>
                </c:pt>
                <c:pt idx="1273">
                  <c:v>44653.222222222219</c:v>
                </c:pt>
                <c:pt idx="1274">
                  <c:v>44653.236111111109</c:v>
                </c:pt>
                <c:pt idx="1275">
                  <c:v>44653.25</c:v>
                </c:pt>
                <c:pt idx="1276">
                  <c:v>44653.263888888891</c:v>
                </c:pt>
                <c:pt idx="1277">
                  <c:v>44653.277777777781</c:v>
                </c:pt>
                <c:pt idx="1278">
                  <c:v>44653.291666666664</c:v>
                </c:pt>
                <c:pt idx="1279">
                  <c:v>44653.305555555555</c:v>
                </c:pt>
                <c:pt idx="1280">
                  <c:v>44653.319444444445</c:v>
                </c:pt>
                <c:pt idx="1281">
                  <c:v>44653.333333333336</c:v>
                </c:pt>
                <c:pt idx="1282">
                  <c:v>44653.347222222219</c:v>
                </c:pt>
                <c:pt idx="1283">
                  <c:v>44653.361111111109</c:v>
                </c:pt>
                <c:pt idx="1284">
                  <c:v>44653.375</c:v>
                </c:pt>
                <c:pt idx="1285">
                  <c:v>44653.388888888891</c:v>
                </c:pt>
                <c:pt idx="1286">
                  <c:v>44653.402777777781</c:v>
                </c:pt>
                <c:pt idx="1287">
                  <c:v>44653.416666666664</c:v>
                </c:pt>
                <c:pt idx="1288">
                  <c:v>44653.430555555555</c:v>
                </c:pt>
                <c:pt idx="1289">
                  <c:v>44653.444444444445</c:v>
                </c:pt>
                <c:pt idx="1290">
                  <c:v>44653.458333333336</c:v>
                </c:pt>
                <c:pt idx="1291">
                  <c:v>44653.472222222219</c:v>
                </c:pt>
                <c:pt idx="1292">
                  <c:v>44653.486111111109</c:v>
                </c:pt>
                <c:pt idx="1293">
                  <c:v>44653.5</c:v>
                </c:pt>
                <c:pt idx="1294">
                  <c:v>44653.513888888891</c:v>
                </c:pt>
                <c:pt idx="1295">
                  <c:v>44653.527777777781</c:v>
                </c:pt>
                <c:pt idx="1296">
                  <c:v>44653.541666666664</c:v>
                </c:pt>
                <c:pt idx="1297">
                  <c:v>44653.555555555555</c:v>
                </c:pt>
                <c:pt idx="1298">
                  <c:v>44653.569444444445</c:v>
                </c:pt>
                <c:pt idx="1299">
                  <c:v>44653.583333333336</c:v>
                </c:pt>
                <c:pt idx="1300">
                  <c:v>44653.597222222219</c:v>
                </c:pt>
                <c:pt idx="1301">
                  <c:v>44653.611111111109</c:v>
                </c:pt>
                <c:pt idx="1302">
                  <c:v>44653.625</c:v>
                </c:pt>
                <c:pt idx="1303">
                  <c:v>44653.638888888891</c:v>
                </c:pt>
                <c:pt idx="1304">
                  <c:v>44653.652777777781</c:v>
                </c:pt>
                <c:pt idx="1305">
                  <c:v>44653.666666666664</c:v>
                </c:pt>
                <c:pt idx="1306">
                  <c:v>44653.680555555555</c:v>
                </c:pt>
                <c:pt idx="1307">
                  <c:v>44653.694444444445</c:v>
                </c:pt>
                <c:pt idx="1308">
                  <c:v>44653.708333333336</c:v>
                </c:pt>
                <c:pt idx="1309">
                  <c:v>44653.722222222219</c:v>
                </c:pt>
                <c:pt idx="1310">
                  <c:v>44653.736111111109</c:v>
                </c:pt>
                <c:pt idx="1311">
                  <c:v>44653.75</c:v>
                </c:pt>
                <c:pt idx="1312">
                  <c:v>44653.763888888891</c:v>
                </c:pt>
                <c:pt idx="1313">
                  <c:v>44653.777777777781</c:v>
                </c:pt>
                <c:pt idx="1314">
                  <c:v>44653.791666666664</c:v>
                </c:pt>
                <c:pt idx="1315">
                  <c:v>44653.805555555555</c:v>
                </c:pt>
                <c:pt idx="1316">
                  <c:v>44653.819444444445</c:v>
                </c:pt>
                <c:pt idx="1317">
                  <c:v>44653.833333333336</c:v>
                </c:pt>
                <c:pt idx="1318">
                  <c:v>44653.847222222219</c:v>
                </c:pt>
                <c:pt idx="1319">
                  <c:v>44653.861111111109</c:v>
                </c:pt>
                <c:pt idx="1320">
                  <c:v>44653.875</c:v>
                </c:pt>
                <c:pt idx="1321">
                  <c:v>44653.888888888891</c:v>
                </c:pt>
                <c:pt idx="1322">
                  <c:v>44653.902777777781</c:v>
                </c:pt>
                <c:pt idx="1323">
                  <c:v>44653.916666666664</c:v>
                </c:pt>
                <c:pt idx="1324">
                  <c:v>44653.930555555555</c:v>
                </c:pt>
                <c:pt idx="1325">
                  <c:v>44653.944444444445</c:v>
                </c:pt>
                <c:pt idx="1326">
                  <c:v>44653.958333333336</c:v>
                </c:pt>
                <c:pt idx="1327">
                  <c:v>44653.972222222219</c:v>
                </c:pt>
                <c:pt idx="1328">
                  <c:v>44653.986111111109</c:v>
                </c:pt>
                <c:pt idx="1329">
                  <c:v>44654</c:v>
                </c:pt>
                <c:pt idx="1330">
                  <c:v>44654.013888888891</c:v>
                </c:pt>
                <c:pt idx="1331">
                  <c:v>44654.027777777781</c:v>
                </c:pt>
                <c:pt idx="1332">
                  <c:v>44654.041666666664</c:v>
                </c:pt>
                <c:pt idx="1333">
                  <c:v>44654.055555555555</c:v>
                </c:pt>
                <c:pt idx="1334">
                  <c:v>44654.069444444445</c:v>
                </c:pt>
                <c:pt idx="1335">
                  <c:v>44654.083333333336</c:v>
                </c:pt>
                <c:pt idx="1336">
                  <c:v>44654.097222222219</c:v>
                </c:pt>
                <c:pt idx="1337">
                  <c:v>44654.111111111109</c:v>
                </c:pt>
                <c:pt idx="1338">
                  <c:v>44654.125</c:v>
                </c:pt>
                <c:pt idx="1339">
                  <c:v>44654.138888888891</c:v>
                </c:pt>
                <c:pt idx="1340">
                  <c:v>44654.152777777781</c:v>
                </c:pt>
                <c:pt idx="1341">
                  <c:v>44654.166666666664</c:v>
                </c:pt>
                <c:pt idx="1342">
                  <c:v>44654.180555555555</c:v>
                </c:pt>
                <c:pt idx="1343">
                  <c:v>44654.194444444445</c:v>
                </c:pt>
                <c:pt idx="1344">
                  <c:v>44654.208333333336</c:v>
                </c:pt>
                <c:pt idx="1345">
                  <c:v>44654.222222222219</c:v>
                </c:pt>
                <c:pt idx="1346">
                  <c:v>44654.236111111109</c:v>
                </c:pt>
                <c:pt idx="1347">
                  <c:v>44654.25</c:v>
                </c:pt>
                <c:pt idx="1348">
                  <c:v>44654.263888888891</c:v>
                </c:pt>
                <c:pt idx="1349">
                  <c:v>44654.277777777781</c:v>
                </c:pt>
                <c:pt idx="1350">
                  <c:v>44654.291666666664</c:v>
                </c:pt>
                <c:pt idx="1351">
                  <c:v>44654.305555555555</c:v>
                </c:pt>
                <c:pt idx="1352">
                  <c:v>44654.319444444445</c:v>
                </c:pt>
                <c:pt idx="1353">
                  <c:v>44654.333333333336</c:v>
                </c:pt>
                <c:pt idx="1354">
                  <c:v>44654.347222222219</c:v>
                </c:pt>
                <c:pt idx="1355">
                  <c:v>44654.361111111109</c:v>
                </c:pt>
                <c:pt idx="1356">
                  <c:v>44654.375</c:v>
                </c:pt>
                <c:pt idx="1357">
                  <c:v>44654.388888888891</c:v>
                </c:pt>
                <c:pt idx="1358">
                  <c:v>44654.402777777781</c:v>
                </c:pt>
                <c:pt idx="1359">
                  <c:v>44654.416666666664</c:v>
                </c:pt>
                <c:pt idx="1360">
                  <c:v>44654.430555555555</c:v>
                </c:pt>
                <c:pt idx="1361">
                  <c:v>44654.444444444445</c:v>
                </c:pt>
                <c:pt idx="1362">
                  <c:v>44654.458333333336</c:v>
                </c:pt>
                <c:pt idx="1363">
                  <c:v>44654.472222222219</c:v>
                </c:pt>
                <c:pt idx="1364">
                  <c:v>44654.486111111109</c:v>
                </c:pt>
                <c:pt idx="1365">
                  <c:v>44654.5</c:v>
                </c:pt>
                <c:pt idx="1366">
                  <c:v>44654.513888888891</c:v>
                </c:pt>
                <c:pt idx="1367">
                  <c:v>44654.527777777781</c:v>
                </c:pt>
                <c:pt idx="1368">
                  <c:v>44654.541666666664</c:v>
                </c:pt>
                <c:pt idx="1369">
                  <c:v>44654.555555555555</c:v>
                </c:pt>
                <c:pt idx="1370">
                  <c:v>44654.569444444445</c:v>
                </c:pt>
                <c:pt idx="1371">
                  <c:v>44654.583333333336</c:v>
                </c:pt>
                <c:pt idx="1372">
                  <c:v>44654.597222222219</c:v>
                </c:pt>
                <c:pt idx="1373">
                  <c:v>44654.611111111109</c:v>
                </c:pt>
                <c:pt idx="1374">
                  <c:v>44654.625</c:v>
                </c:pt>
                <c:pt idx="1375">
                  <c:v>44654.638888888891</c:v>
                </c:pt>
                <c:pt idx="1376">
                  <c:v>44654.652777777781</c:v>
                </c:pt>
                <c:pt idx="1377">
                  <c:v>44654.666666666664</c:v>
                </c:pt>
                <c:pt idx="1378">
                  <c:v>44654.680555555555</c:v>
                </c:pt>
                <c:pt idx="1379">
                  <c:v>44654.694444444445</c:v>
                </c:pt>
                <c:pt idx="1380">
                  <c:v>44654.708333333336</c:v>
                </c:pt>
                <c:pt idx="1381">
                  <c:v>44654.722222222219</c:v>
                </c:pt>
                <c:pt idx="1382">
                  <c:v>44654.736111111109</c:v>
                </c:pt>
                <c:pt idx="1383">
                  <c:v>44654.75</c:v>
                </c:pt>
                <c:pt idx="1384">
                  <c:v>44654.763888888891</c:v>
                </c:pt>
                <c:pt idx="1385">
                  <c:v>44654.777777777781</c:v>
                </c:pt>
                <c:pt idx="1386">
                  <c:v>44654.791666666664</c:v>
                </c:pt>
                <c:pt idx="1387">
                  <c:v>44654.805555555555</c:v>
                </c:pt>
                <c:pt idx="1388">
                  <c:v>44654.819444444445</c:v>
                </c:pt>
                <c:pt idx="1389">
                  <c:v>44654.833333333336</c:v>
                </c:pt>
                <c:pt idx="1390">
                  <c:v>44654.847222222219</c:v>
                </c:pt>
                <c:pt idx="1391">
                  <c:v>44654.861111111109</c:v>
                </c:pt>
                <c:pt idx="1392">
                  <c:v>44654.875</c:v>
                </c:pt>
                <c:pt idx="1393">
                  <c:v>44654.888888888891</c:v>
                </c:pt>
                <c:pt idx="1394">
                  <c:v>44654.902777777781</c:v>
                </c:pt>
                <c:pt idx="1395">
                  <c:v>44654.916666666664</c:v>
                </c:pt>
                <c:pt idx="1396">
                  <c:v>44654.930555555555</c:v>
                </c:pt>
                <c:pt idx="1397">
                  <c:v>44654.944444444445</c:v>
                </c:pt>
                <c:pt idx="1398">
                  <c:v>44654.958333333336</c:v>
                </c:pt>
                <c:pt idx="1399">
                  <c:v>44654.972222222219</c:v>
                </c:pt>
                <c:pt idx="1400">
                  <c:v>44654.986111111109</c:v>
                </c:pt>
                <c:pt idx="1401">
                  <c:v>44655</c:v>
                </c:pt>
                <c:pt idx="1402">
                  <c:v>44655.013888888891</c:v>
                </c:pt>
                <c:pt idx="1403">
                  <c:v>44655.027777777781</c:v>
                </c:pt>
                <c:pt idx="1404">
                  <c:v>44655.041666666664</c:v>
                </c:pt>
                <c:pt idx="1405">
                  <c:v>44655.055555555555</c:v>
                </c:pt>
                <c:pt idx="1406">
                  <c:v>44655.069444444445</c:v>
                </c:pt>
                <c:pt idx="1407">
                  <c:v>44655.083333333336</c:v>
                </c:pt>
                <c:pt idx="1408">
                  <c:v>44655.097222222219</c:v>
                </c:pt>
                <c:pt idx="1409">
                  <c:v>44655.111111111109</c:v>
                </c:pt>
                <c:pt idx="1410">
                  <c:v>44655.125</c:v>
                </c:pt>
                <c:pt idx="1411">
                  <c:v>44655.138888888891</c:v>
                </c:pt>
                <c:pt idx="1412">
                  <c:v>44655.152777777781</c:v>
                </c:pt>
                <c:pt idx="1413">
                  <c:v>44655.166666666664</c:v>
                </c:pt>
                <c:pt idx="1414">
                  <c:v>44655.180555555555</c:v>
                </c:pt>
                <c:pt idx="1415">
                  <c:v>44655.194444444445</c:v>
                </c:pt>
                <c:pt idx="1416">
                  <c:v>44655.208333333336</c:v>
                </c:pt>
                <c:pt idx="1417">
                  <c:v>44655.222222222219</c:v>
                </c:pt>
                <c:pt idx="1418">
                  <c:v>44655.236111111109</c:v>
                </c:pt>
                <c:pt idx="1419">
                  <c:v>44655.25</c:v>
                </c:pt>
                <c:pt idx="1420">
                  <c:v>44655.263888888891</c:v>
                </c:pt>
                <c:pt idx="1421">
                  <c:v>44655.277777777781</c:v>
                </c:pt>
                <c:pt idx="1422">
                  <c:v>44655.291666666664</c:v>
                </c:pt>
                <c:pt idx="1423">
                  <c:v>44655.305555555555</c:v>
                </c:pt>
                <c:pt idx="1424">
                  <c:v>44655.319444444445</c:v>
                </c:pt>
                <c:pt idx="1425">
                  <c:v>44655.333333333336</c:v>
                </c:pt>
                <c:pt idx="1426">
                  <c:v>44655.347222222219</c:v>
                </c:pt>
                <c:pt idx="1427">
                  <c:v>44655.361111111109</c:v>
                </c:pt>
                <c:pt idx="1428">
                  <c:v>44655.375</c:v>
                </c:pt>
                <c:pt idx="1429">
                  <c:v>44655.388888888891</c:v>
                </c:pt>
                <c:pt idx="1430">
                  <c:v>44655.402777777781</c:v>
                </c:pt>
                <c:pt idx="1431">
                  <c:v>44655.416666666664</c:v>
                </c:pt>
                <c:pt idx="1432">
                  <c:v>44655.430555555555</c:v>
                </c:pt>
                <c:pt idx="1433">
                  <c:v>44655.444444444445</c:v>
                </c:pt>
                <c:pt idx="1434">
                  <c:v>44655.458333333336</c:v>
                </c:pt>
                <c:pt idx="1435">
                  <c:v>44655.472222222219</c:v>
                </c:pt>
                <c:pt idx="1436">
                  <c:v>44655.486111111109</c:v>
                </c:pt>
                <c:pt idx="1437">
                  <c:v>44655.5</c:v>
                </c:pt>
                <c:pt idx="1438">
                  <c:v>44655.513888888891</c:v>
                </c:pt>
                <c:pt idx="1439">
                  <c:v>44655.527777777781</c:v>
                </c:pt>
                <c:pt idx="1440">
                  <c:v>44655.541666666664</c:v>
                </c:pt>
                <c:pt idx="1441">
                  <c:v>44655.555555555555</c:v>
                </c:pt>
                <c:pt idx="1442">
                  <c:v>44655.569444444445</c:v>
                </c:pt>
                <c:pt idx="1443">
                  <c:v>44655.583333333336</c:v>
                </c:pt>
                <c:pt idx="1444">
                  <c:v>44655.597222222219</c:v>
                </c:pt>
                <c:pt idx="1445">
                  <c:v>44655.611111111109</c:v>
                </c:pt>
                <c:pt idx="1446">
                  <c:v>44655.625</c:v>
                </c:pt>
                <c:pt idx="1447">
                  <c:v>44655.638888888891</c:v>
                </c:pt>
                <c:pt idx="1448">
                  <c:v>44655.652777777781</c:v>
                </c:pt>
                <c:pt idx="1449">
                  <c:v>44655.666666666664</c:v>
                </c:pt>
                <c:pt idx="1450">
                  <c:v>44655.680555555555</c:v>
                </c:pt>
                <c:pt idx="1451">
                  <c:v>44655.694444444445</c:v>
                </c:pt>
                <c:pt idx="1452">
                  <c:v>44655.708333333336</c:v>
                </c:pt>
                <c:pt idx="1453">
                  <c:v>44655.722222222219</c:v>
                </c:pt>
                <c:pt idx="1454">
                  <c:v>44655.736111111109</c:v>
                </c:pt>
                <c:pt idx="1455">
                  <c:v>44655.75</c:v>
                </c:pt>
                <c:pt idx="1456">
                  <c:v>44655.763888888891</c:v>
                </c:pt>
                <c:pt idx="1457">
                  <c:v>44655.777777777781</c:v>
                </c:pt>
                <c:pt idx="1458">
                  <c:v>44655.791666666664</c:v>
                </c:pt>
                <c:pt idx="1459">
                  <c:v>44655.805555555555</c:v>
                </c:pt>
                <c:pt idx="1460">
                  <c:v>44655.819444444445</c:v>
                </c:pt>
                <c:pt idx="1461">
                  <c:v>44655.833333333336</c:v>
                </c:pt>
                <c:pt idx="1462">
                  <c:v>44655.847222222219</c:v>
                </c:pt>
                <c:pt idx="1463">
                  <c:v>44655.861111111109</c:v>
                </c:pt>
                <c:pt idx="1464">
                  <c:v>44655.875</c:v>
                </c:pt>
                <c:pt idx="1465">
                  <c:v>44655.888888888891</c:v>
                </c:pt>
                <c:pt idx="1466">
                  <c:v>44655.902777777781</c:v>
                </c:pt>
                <c:pt idx="1467">
                  <c:v>44655.916666666664</c:v>
                </c:pt>
                <c:pt idx="1468">
                  <c:v>44655.930555555555</c:v>
                </c:pt>
                <c:pt idx="1469">
                  <c:v>44655.944444444445</c:v>
                </c:pt>
                <c:pt idx="1470">
                  <c:v>44655.958333333336</c:v>
                </c:pt>
                <c:pt idx="1471">
                  <c:v>44655.972222222219</c:v>
                </c:pt>
                <c:pt idx="1472">
                  <c:v>44655.986111111109</c:v>
                </c:pt>
                <c:pt idx="1473">
                  <c:v>44656</c:v>
                </c:pt>
                <c:pt idx="1474">
                  <c:v>44656.013888888891</c:v>
                </c:pt>
                <c:pt idx="1475">
                  <c:v>44656.027777777781</c:v>
                </c:pt>
                <c:pt idx="1476">
                  <c:v>44656.041666666664</c:v>
                </c:pt>
                <c:pt idx="1477">
                  <c:v>44656.055555555555</c:v>
                </c:pt>
                <c:pt idx="1478">
                  <c:v>44656.069444444445</c:v>
                </c:pt>
                <c:pt idx="1479">
                  <c:v>44656.083333333336</c:v>
                </c:pt>
                <c:pt idx="1480">
                  <c:v>44656.097222222219</c:v>
                </c:pt>
                <c:pt idx="1481">
                  <c:v>44656.111111111109</c:v>
                </c:pt>
                <c:pt idx="1482">
                  <c:v>44656.125</c:v>
                </c:pt>
                <c:pt idx="1483">
                  <c:v>44656.138888888891</c:v>
                </c:pt>
                <c:pt idx="1484">
                  <c:v>44656.152777777781</c:v>
                </c:pt>
                <c:pt idx="1485">
                  <c:v>44656.166666666664</c:v>
                </c:pt>
                <c:pt idx="1486">
                  <c:v>44656.180555555555</c:v>
                </c:pt>
                <c:pt idx="1487">
                  <c:v>44656.194444444445</c:v>
                </c:pt>
                <c:pt idx="1488">
                  <c:v>44656.208333333336</c:v>
                </c:pt>
                <c:pt idx="1489">
                  <c:v>44656.222222222219</c:v>
                </c:pt>
                <c:pt idx="1490">
                  <c:v>44656.236111111109</c:v>
                </c:pt>
                <c:pt idx="1491">
                  <c:v>44656.25</c:v>
                </c:pt>
                <c:pt idx="1492">
                  <c:v>44656.263888888891</c:v>
                </c:pt>
                <c:pt idx="1493">
                  <c:v>44656.277777777781</c:v>
                </c:pt>
                <c:pt idx="1494">
                  <c:v>44656.291666666664</c:v>
                </c:pt>
                <c:pt idx="1495">
                  <c:v>44656.305555555555</c:v>
                </c:pt>
                <c:pt idx="1496">
                  <c:v>44656.319444444445</c:v>
                </c:pt>
                <c:pt idx="1497">
                  <c:v>44656.333333333336</c:v>
                </c:pt>
                <c:pt idx="1498">
                  <c:v>44656.347222222219</c:v>
                </c:pt>
                <c:pt idx="1499">
                  <c:v>44656.361111111109</c:v>
                </c:pt>
                <c:pt idx="1500">
                  <c:v>44656.375</c:v>
                </c:pt>
                <c:pt idx="1501">
                  <c:v>44656.388888888891</c:v>
                </c:pt>
                <c:pt idx="1502">
                  <c:v>44656.402777777781</c:v>
                </c:pt>
                <c:pt idx="1503">
                  <c:v>44656.416666666664</c:v>
                </c:pt>
                <c:pt idx="1504">
                  <c:v>44656.430555555555</c:v>
                </c:pt>
                <c:pt idx="1505">
                  <c:v>44656.444444444445</c:v>
                </c:pt>
                <c:pt idx="1506">
                  <c:v>44656.458333333336</c:v>
                </c:pt>
                <c:pt idx="1507">
                  <c:v>44656.472222222219</c:v>
                </c:pt>
                <c:pt idx="1508">
                  <c:v>44656.486111111109</c:v>
                </c:pt>
                <c:pt idx="1509">
                  <c:v>44656.5</c:v>
                </c:pt>
                <c:pt idx="1510">
                  <c:v>44656.513888888891</c:v>
                </c:pt>
                <c:pt idx="1511">
                  <c:v>44656.527777777781</c:v>
                </c:pt>
                <c:pt idx="1512">
                  <c:v>44656.541666666664</c:v>
                </c:pt>
                <c:pt idx="1513">
                  <c:v>44656.555555555555</c:v>
                </c:pt>
                <c:pt idx="1514">
                  <c:v>44656.569444444445</c:v>
                </c:pt>
                <c:pt idx="1515">
                  <c:v>44656.583333333336</c:v>
                </c:pt>
                <c:pt idx="1516">
                  <c:v>44656.597222222219</c:v>
                </c:pt>
                <c:pt idx="1517">
                  <c:v>44656.611111111109</c:v>
                </c:pt>
                <c:pt idx="1518">
                  <c:v>44656.625</c:v>
                </c:pt>
                <c:pt idx="1519">
                  <c:v>44656.638888888891</c:v>
                </c:pt>
                <c:pt idx="1520">
                  <c:v>44656.652777777781</c:v>
                </c:pt>
                <c:pt idx="1521">
                  <c:v>44656.666666666664</c:v>
                </c:pt>
                <c:pt idx="1522">
                  <c:v>44656.680555555555</c:v>
                </c:pt>
                <c:pt idx="1523">
                  <c:v>44656.694444444445</c:v>
                </c:pt>
                <c:pt idx="1524">
                  <c:v>44656.708333333336</c:v>
                </c:pt>
                <c:pt idx="1525">
                  <c:v>44656.722222222219</c:v>
                </c:pt>
                <c:pt idx="1526">
                  <c:v>44656.736111111109</c:v>
                </c:pt>
                <c:pt idx="1527">
                  <c:v>44656.75</c:v>
                </c:pt>
                <c:pt idx="1528">
                  <c:v>44656.763888888891</c:v>
                </c:pt>
                <c:pt idx="1529">
                  <c:v>44656.777777777781</c:v>
                </c:pt>
                <c:pt idx="1530">
                  <c:v>44656.791666666664</c:v>
                </c:pt>
                <c:pt idx="1531">
                  <c:v>44656.805555555555</c:v>
                </c:pt>
                <c:pt idx="1532">
                  <c:v>44656.819444444445</c:v>
                </c:pt>
                <c:pt idx="1533">
                  <c:v>44656.833333333336</c:v>
                </c:pt>
                <c:pt idx="1534">
                  <c:v>44656.847222222219</c:v>
                </c:pt>
                <c:pt idx="1535">
                  <c:v>44656.861111111109</c:v>
                </c:pt>
                <c:pt idx="1536">
                  <c:v>44656.875</c:v>
                </c:pt>
                <c:pt idx="1537">
                  <c:v>44656.888888888891</c:v>
                </c:pt>
                <c:pt idx="1538">
                  <c:v>44656.902777777781</c:v>
                </c:pt>
                <c:pt idx="1539">
                  <c:v>44656.916666666664</c:v>
                </c:pt>
                <c:pt idx="1540">
                  <c:v>44656.930555555555</c:v>
                </c:pt>
                <c:pt idx="1541">
                  <c:v>44656.944444444445</c:v>
                </c:pt>
                <c:pt idx="1542">
                  <c:v>44656.958333333336</c:v>
                </c:pt>
                <c:pt idx="1543">
                  <c:v>44656.972222222219</c:v>
                </c:pt>
                <c:pt idx="1544">
                  <c:v>44656.986111111109</c:v>
                </c:pt>
                <c:pt idx="1545">
                  <c:v>44657</c:v>
                </c:pt>
                <c:pt idx="1546">
                  <c:v>44657.013888888891</c:v>
                </c:pt>
                <c:pt idx="1547">
                  <c:v>44657.027777777781</c:v>
                </c:pt>
                <c:pt idx="1548">
                  <c:v>44657.041666666664</c:v>
                </c:pt>
                <c:pt idx="1549">
                  <c:v>44657.055555555555</c:v>
                </c:pt>
                <c:pt idx="1550">
                  <c:v>44657.069444444445</c:v>
                </c:pt>
                <c:pt idx="1551">
                  <c:v>44657.083333333336</c:v>
                </c:pt>
                <c:pt idx="1552">
                  <c:v>44657.097222222219</c:v>
                </c:pt>
                <c:pt idx="1553">
                  <c:v>44657.111111111109</c:v>
                </c:pt>
                <c:pt idx="1554">
                  <c:v>44657.125</c:v>
                </c:pt>
                <c:pt idx="1555">
                  <c:v>44657.138888888891</c:v>
                </c:pt>
                <c:pt idx="1556">
                  <c:v>44657.152777777781</c:v>
                </c:pt>
                <c:pt idx="1557">
                  <c:v>44657.166666666664</c:v>
                </c:pt>
                <c:pt idx="1558">
                  <c:v>44657.180555555555</c:v>
                </c:pt>
                <c:pt idx="1559">
                  <c:v>44657.194444444445</c:v>
                </c:pt>
                <c:pt idx="1560">
                  <c:v>44657.208333333336</c:v>
                </c:pt>
                <c:pt idx="1561">
                  <c:v>44657.222222222219</c:v>
                </c:pt>
                <c:pt idx="1562">
                  <c:v>44657.236111111109</c:v>
                </c:pt>
                <c:pt idx="1563">
                  <c:v>44657.25</c:v>
                </c:pt>
                <c:pt idx="1564">
                  <c:v>44657.263888888891</c:v>
                </c:pt>
                <c:pt idx="1565">
                  <c:v>44657.277777777781</c:v>
                </c:pt>
                <c:pt idx="1566">
                  <c:v>44657.291666666664</c:v>
                </c:pt>
                <c:pt idx="1567">
                  <c:v>44657.305555555555</c:v>
                </c:pt>
                <c:pt idx="1568">
                  <c:v>44657.319444444445</c:v>
                </c:pt>
                <c:pt idx="1569">
                  <c:v>44657.333333333336</c:v>
                </c:pt>
                <c:pt idx="1570">
                  <c:v>44657.347222222219</c:v>
                </c:pt>
                <c:pt idx="1571">
                  <c:v>44657.361111111109</c:v>
                </c:pt>
                <c:pt idx="1572">
                  <c:v>44657.375</c:v>
                </c:pt>
                <c:pt idx="1573">
                  <c:v>44657.388888888891</c:v>
                </c:pt>
                <c:pt idx="1574">
                  <c:v>44657.402777777781</c:v>
                </c:pt>
                <c:pt idx="1575">
                  <c:v>44657.416666666664</c:v>
                </c:pt>
                <c:pt idx="1576">
                  <c:v>44657.430555555555</c:v>
                </c:pt>
                <c:pt idx="1577">
                  <c:v>44657.444444444445</c:v>
                </c:pt>
                <c:pt idx="1578">
                  <c:v>44657.458333333336</c:v>
                </c:pt>
                <c:pt idx="1579">
                  <c:v>44657.472222222219</c:v>
                </c:pt>
                <c:pt idx="1580">
                  <c:v>44657.486111111109</c:v>
                </c:pt>
                <c:pt idx="1581">
                  <c:v>44657.5</c:v>
                </c:pt>
                <c:pt idx="1582">
                  <c:v>44657.513888888891</c:v>
                </c:pt>
                <c:pt idx="1583">
                  <c:v>44657.527777777781</c:v>
                </c:pt>
                <c:pt idx="1584">
                  <c:v>44657.541666666664</c:v>
                </c:pt>
                <c:pt idx="1585">
                  <c:v>44657.555555555555</c:v>
                </c:pt>
                <c:pt idx="1586">
                  <c:v>44657.569444444445</c:v>
                </c:pt>
                <c:pt idx="1587">
                  <c:v>44657.583333333336</c:v>
                </c:pt>
                <c:pt idx="1588">
                  <c:v>44657.597222222219</c:v>
                </c:pt>
                <c:pt idx="1589">
                  <c:v>44657.611111111109</c:v>
                </c:pt>
                <c:pt idx="1590">
                  <c:v>44657.625</c:v>
                </c:pt>
                <c:pt idx="1591">
                  <c:v>44657.638888888891</c:v>
                </c:pt>
                <c:pt idx="1592">
                  <c:v>44657.652777777781</c:v>
                </c:pt>
                <c:pt idx="1593">
                  <c:v>44657.666666666664</c:v>
                </c:pt>
                <c:pt idx="1594">
                  <c:v>44657.680555555555</c:v>
                </c:pt>
                <c:pt idx="1595">
                  <c:v>44657.694444444445</c:v>
                </c:pt>
                <c:pt idx="1596">
                  <c:v>44657.708333333336</c:v>
                </c:pt>
                <c:pt idx="1597">
                  <c:v>44657.722222222219</c:v>
                </c:pt>
                <c:pt idx="1598">
                  <c:v>44657.736111111109</c:v>
                </c:pt>
                <c:pt idx="1599">
                  <c:v>44657.75</c:v>
                </c:pt>
                <c:pt idx="1600">
                  <c:v>44657.763888888891</c:v>
                </c:pt>
                <c:pt idx="1601">
                  <c:v>44657.777777777781</c:v>
                </c:pt>
                <c:pt idx="1602">
                  <c:v>44657.791666666664</c:v>
                </c:pt>
                <c:pt idx="1603">
                  <c:v>44657.805555555555</c:v>
                </c:pt>
                <c:pt idx="1604">
                  <c:v>44657.819444444445</c:v>
                </c:pt>
                <c:pt idx="1605">
                  <c:v>44657.833333333336</c:v>
                </c:pt>
                <c:pt idx="1606">
                  <c:v>44657.847222222219</c:v>
                </c:pt>
                <c:pt idx="1607">
                  <c:v>44657.861111111109</c:v>
                </c:pt>
                <c:pt idx="1608">
                  <c:v>44657.875</c:v>
                </c:pt>
                <c:pt idx="1609">
                  <c:v>44657.888888888891</c:v>
                </c:pt>
                <c:pt idx="1610">
                  <c:v>44657.902777777781</c:v>
                </c:pt>
                <c:pt idx="1611">
                  <c:v>44657.916666666664</c:v>
                </c:pt>
                <c:pt idx="1612">
                  <c:v>44657.930555555555</c:v>
                </c:pt>
                <c:pt idx="1613">
                  <c:v>44657.944444444445</c:v>
                </c:pt>
                <c:pt idx="1614">
                  <c:v>44657.958333333336</c:v>
                </c:pt>
                <c:pt idx="1615">
                  <c:v>44657.972222222219</c:v>
                </c:pt>
                <c:pt idx="1616">
                  <c:v>44657.986111111109</c:v>
                </c:pt>
                <c:pt idx="1617">
                  <c:v>44658</c:v>
                </c:pt>
                <c:pt idx="1618">
                  <c:v>44658.013888888891</c:v>
                </c:pt>
                <c:pt idx="1619">
                  <c:v>44658.027777777781</c:v>
                </c:pt>
                <c:pt idx="1620">
                  <c:v>44658.041666666664</c:v>
                </c:pt>
                <c:pt idx="1621">
                  <c:v>44658.055555555555</c:v>
                </c:pt>
                <c:pt idx="1622">
                  <c:v>44658.069444444445</c:v>
                </c:pt>
                <c:pt idx="1623">
                  <c:v>44658.083333333336</c:v>
                </c:pt>
                <c:pt idx="1624">
                  <c:v>44658.097222222219</c:v>
                </c:pt>
                <c:pt idx="1625">
                  <c:v>44658.111111111109</c:v>
                </c:pt>
                <c:pt idx="1626">
                  <c:v>44658.125</c:v>
                </c:pt>
                <c:pt idx="1627">
                  <c:v>44658.138888888891</c:v>
                </c:pt>
                <c:pt idx="1628">
                  <c:v>44658.152777777781</c:v>
                </c:pt>
                <c:pt idx="1629">
                  <c:v>44658.166666666664</c:v>
                </c:pt>
                <c:pt idx="1630">
                  <c:v>44658.180555555555</c:v>
                </c:pt>
                <c:pt idx="1631">
                  <c:v>44658.194444444445</c:v>
                </c:pt>
                <c:pt idx="1632">
                  <c:v>44658.208333333336</c:v>
                </c:pt>
                <c:pt idx="1633">
                  <c:v>44658.222222222219</c:v>
                </c:pt>
                <c:pt idx="1634">
                  <c:v>44658.236111111109</c:v>
                </c:pt>
                <c:pt idx="1635">
                  <c:v>44658.25</c:v>
                </c:pt>
                <c:pt idx="1636">
                  <c:v>44658.263888888891</c:v>
                </c:pt>
                <c:pt idx="1637">
                  <c:v>44658.277777777781</c:v>
                </c:pt>
                <c:pt idx="1638">
                  <c:v>44658.291666666664</c:v>
                </c:pt>
                <c:pt idx="1639">
                  <c:v>44658.305555555555</c:v>
                </c:pt>
                <c:pt idx="1640">
                  <c:v>44658.319444444445</c:v>
                </c:pt>
                <c:pt idx="1641">
                  <c:v>44658.333333333336</c:v>
                </c:pt>
                <c:pt idx="1642">
                  <c:v>44658.347222222219</c:v>
                </c:pt>
                <c:pt idx="1643">
                  <c:v>44658.361111111109</c:v>
                </c:pt>
                <c:pt idx="1644">
                  <c:v>44658.375</c:v>
                </c:pt>
                <c:pt idx="1645">
                  <c:v>44658.388888888891</c:v>
                </c:pt>
                <c:pt idx="1646">
                  <c:v>44658.402777777781</c:v>
                </c:pt>
                <c:pt idx="1647">
                  <c:v>44658.416666666664</c:v>
                </c:pt>
                <c:pt idx="1648">
                  <c:v>44658.430555555555</c:v>
                </c:pt>
                <c:pt idx="1649">
                  <c:v>44658.444444444445</c:v>
                </c:pt>
                <c:pt idx="1650">
                  <c:v>44658.458333333336</c:v>
                </c:pt>
                <c:pt idx="1651">
                  <c:v>44658.472222222219</c:v>
                </c:pt>
                <c:pt idx="1652">
                  <c:v>44658.486111111109</c:v>
                </c:pt>
                <c:pt idx="1653">
                  <c:v>44658.5</c:v>
                </c:pt>
                <c:pt idx="1654">
                  <c:v>44658.513888888891</c:v>
                </c:pt>
                <c:pt idx="1655">
                  <c:v>44658.527777777781</c:v>
                </c:pt>
                <c:pt idx="1656">
                  <c:v>44658.541666666664</c:v>
                </c:pt>
                <c:pt idx="1657">
                  <c:v>44658.555555555555</c:v>
                </c:pt>
                <c:pt idx="1658">
                  <c:v>44658.569444444445</c:v>
                </c:pt>
                <c:pt idx="1659">
                  <c:v>44658.583333333336</c:v>
                </c:pt>
                <c:pt idx="1660">
                  <c:v>44658.597222222219</c:v>
                </c:pt>
                <c:pt idx="1661">
                  <c:v>44658.611111111109</c:v>
                </c:pt>
                <c:pt idx="1662">
                  <c:v>44658.625</c:v>
                </c:pt>
                <c:pt idx="1663">
                  <c:v>44658.638888888891</c:v>
                </c:pt>
                <c:pt idx="1664">
                  <c:v>44658.652777777781</c:v>
                </c:pt>
                <c:pt idx="1665">
                  <c:v>44658.666666666664</c:v>
                </c:pt>
                <c:pt idx="1666">
                  <c:v>44658.680555555555</c:v>
                </c:pt>
                <c:pt idx="1667">
                  <c:v>44658.694444444445</c:v>
                </c:pt>
                <c:pt idx="1668">
                  <c:v>44658.708333333336</c:v>
                </c:pt>
                <c:pt idx="1669">
                  <c:v>44658.722222222219</c:v>
                </c:pt>
                <c:pt idx="1670">
                  <c:v>44658.736111111109</c:v>
                </c:pt>
                <c:pt idx="1671">
                  <c:v>44658.75</c:v>
                </c:pt>
                <c:pt idx="1672">
                  <c:v>44658.763888888891</c:v>
                </c:pt>
                <c:pt idx="1673">
                  <c:v>44658.777777777781</c:v>
                </c:pt>
                <c:pt idx="1674">
                  <c:v>44658.791666666664</c:v>
                </c:pt>
                <c:pt idx="1675">
                  <c:v>44658.805555555555</c:v>
                </c:pt>
                <c:pt idx="1676">
                  <c:v>44658.819444444445</c:v>
                </c:pt>
                <c:pt idx="1677">
                  <c:v>44658.833333333336</c:v>
                </c:pt>
                <c:pt idx="1678">
                  <c:v>44658.847222222219</c:v>
                </c:pt>
                <c:pt idx="1679">
                  <c:v>44658.861111111109</c:v>
                </c:pt>
                <c:pt idx="1680">
                  <c:v>44658.875</c:v>
                </c:pt>
                <c:pt idx="1681">
                  <c:v>44658.888888888891</c:v>
                </c:pt>
                <c:pt idx="1682">
                  <c:v>44658.902777777781</c:v>
                </c:pt>
                <c:pt idx="1683">
                  <c:v>44658.916666666664</c:v>
                </c:pt>
                <c:pt idx="1684">
                  <c:v>44658.930555555555</c:v>
                </c:pt>
                <c:pt idx="1685">
                  <c:v>44658.944444444445</c:v>
                </c:pt>
                <c:pt idx="1686">
                  <c:v>44658.958333333336</c:v>
                </c:pt>
                <c:pt idx="1687">
                  <c:v>44658.972222222219</c:v>
                </c:pt>
                <c:pt idx="1688">
                  <c:v>44658.986111111109</c:v>
                </c:pt>
                <c:pt idx="1689">
                  <c:v>44659</c:v>
                </c:pt>
                <c:pt idx="1690">
                  <c:v>44659.013888888891</c:v>
                </c:pt>
                <c:pt idx="1691">
                  <c:v>44659.027777777781</c:v>
                </c:pt>
                <c:pt idx="1692">
                  <c:v>44659.041666666664</c:v>
                </c:pt>
                <c:pt idx="1693">
                  <c:v>44659.055555555555</c:v>
                </c:pt>
                <c:pt idx="1694">
                  <c:v>44659.069444444445</c:v>
                </c:pt>
                <c:pt idx="1695">
                  <c:v>44659.083333333336</c:v>
                </c:pt>
                <c:pt idx="1696">
                  <c:v>44659.097222222219</c:v>
                </c:pt>
                <c:pt idx="1697">
                  <c:v>44659.111111111109</c:v>
                </c:pt>
                <c:pt idx="1698">
                  <c:v>44659.125</c:v>
                </c:pt>
                <c:pt idx="1699">
                  <c:v>44659.138888888891</c:v>
                </c:pt>
                <c:pt idx="1700">
                  <c:v>44659.152777777781</c:v>
                </c:pt>
                <c:pt idx="1701">
                  <c:v>44659.166666666664</c:v>
                </c:pt>
                <c:pt idx="1702">
                  <c:v>44659.180555555555</c:v>
                </c:pt>
                <c:pt idx="1703">
                  <c:v>44659.194444444445</c:v>
                </c:pt>
                <c:pt idx="1704">
                  <c:v>44659.208333333336</c:v>
                </c:pt>
                <c:pt idx="1705">
                  <c:v>44659.222222222219</c:v>
                </c:pt>
                <c:pt idx="1706">
                  <c:v>44659.236111111109</c:v>
                </c:pt>
                <c:pt idx="1707">
                  <c:v>44659.25</c:v>
                </c:pt>
                <c:pt idx="1708">
                  <c:v>44659.263888888891</c:v>
                </c:pt>
                <c:pt idx="1709">
                  <c:v>44659.277777777781</c:v>
                </c:pt>
                <c:pt idx="1710">
                  <c:v>44659.291666666664</c:v>
                </c:pt>
                <c:pt idx="1711">
                  <c:v>44659.305555555555</c:v>
                </c:pt>
                <c:pt idx="1712">
                  <c:v>44659.319444444445</c:v>
                </c:pt>
                <c:pt idx="1713">
                  <c:v>44659.333333333336</c:v>
                </c:pt>
                <c:pt idx="1714">
                  <c:v>44659.347222222219</c:v>
                </c:pt>
                <c:pt idx="1715">
                  <c:v>44659.361111111109</c:v>
                </c:pt>
                <c:pt idx="1716">
                  <c:v>44659.375</c:v>
                </c:pt>
                <c:pt idx="1717">
                  <c:v>44659.388888888891</c:v>
                </c:pt>
                <c:pt idx="1718">
                  <c:v>44659.402777777781</c:v>
                </c:pt>
                <c:pt idx="1719">
                  <c:v>44659.416666666664</c:v>
                </c:pt>
                <c:pt idx="1720">
                  <c:v>44659.430555555555</c:v>
                </c:pt>
                <c:pt idx="1721">
                  <c:v>44659.444444444445</c:v>
                </c:pt>
                <c:pt idx="1722">
                  <c:v>44659.458333333336</c:v>
                </c:pt>
                <c:pt idx="1723">
                  <c:v>44659.472222222219</c:v>
                </c:pt>
              </c:numCache>
            </c:numRef>
          </c:cat>
          <c:val>
            <c:numRef>
              <c:f>[2]calcdata!$H$2:$H$829</c:f>
              <c:numCache>
                <c:formatCode>General</c:formatCode>
                <c:ptCount val="828"/>
                <c:pt idx="0">
                  <c:v>5.6487499999999997</c:v>
                </c:pt>
                <c:pt idx="1">
                  <c:v>5.13</c:v>
                </c:pt>
                <c:pt idx="2">
                  <c:v>5.1425000000000001</c:v>
                </c:pt>
                <c:pt idx="3">
                  <c:v>5.1233333333333304</c:v>
                </c:pt>
                <c:pt idx="4">
                  <c:v>5.1418181818181798</c:v>
                </c:pt>
                <c:pt idx="5">
                  <c:v>5.1425000000000001</c:v>
                </c:pt>
                <c:pt idx="6">
                  <c:v>5.1180000000000003</c:v>
                </c:pt>
                <c:pt idx="7">
                  <c:v>5.13</c:v>
                </c:pt>
                <c:pt idx="8">
                  <c:v>5.1357142857142799</c:v>
                </c:pt>
                <c:pt idx="9">
                  <c:v>5.1475</c:v>
                </c:pt>
                <c:pt idx="10">
                  <c:v>5.1471428571428497</c:v>
                </c:pt>
                <c:pt idx="11">
                  <c:v>5.1583333333333297</c:v>
                </c:pt>
                <c:pt idx="12">
                  <c:v>5.14333333333333</c:v>
                </c:pt>
                <c:pt idx="13">
                  <c:v>5.125</c:v>
                </c:pt>
                <c:pt idx="14">
                  <c:v>5.14</c:v>
                </c:pt>
                <c:pt idx="15">
                  <c:v>5.1224999999999996</c:v>
                </c:pt>
                <c:pt idx="16">
                  <c:v>5.13777777777777</c:v>
                </c:pt>
                <c:pt idx="17">
                  <c:v>5.1533333333333298</c:v>
                </c:pt>
                <c:pt idx="18">
                  <c:v>5.1359999999999904</c:v>
                </c:pt>
                <c:pt idx="19">
                  <c:v>5.1266666666666598</c:v>
                </c:pt>
                <c:pt idx="20">
                  <c:v>5.1349999999999998</c:v>
                </c:pt>
                <c:pt idx="21">
                  <c:v>5.1440000000000001</c:v>
                </c:pt>
                <c:pt idx="22">
                  <c:v>5.1324999999999896</c:v>
                </c:pt>
                <c:pt idx="23">
                  <c:v>5.1485714285714197</c:v>
                </c:pt>
                <c:pt idx="24">
                  <c:v>5.1274999999999897</c:v>
                </c:pt>
                <c:pt idx="25">
                  <c:v>5.1174999999999997</c:v>
                </c:pt>
                <c:pt idx="26">
                  <c:v>5.1360000000000001</c:v>
                </c:pt>
                <c:pt idx="27">
                  <c:v>5.1549999999999896</c:v>
                </c:pt>
                <c:pt idx="28">
                  <c:v>5.1233333333333304</c:v>
                </c:pt>
                <c:pt idx="29">
                  <c:v>5.1375000000000002</c:v>
                </c:pt>
                <c:pt idx="30">
                  <c:v>5.1633333333333304</c:v>
                </c:pt>
                <c:pt idx="31">
                  <c:v>5.12</c:v>
                </c:pt>
                <c:pt idx="32">
                  <c:v>5.1333333333333302</c:v>
                </c:pt>
                <c:pt idx="33">
                  <c:v>5.1224999999999996</c:v>
                </c:pt>
                <c:pt idx="34">
                  <c:v>5.1319999999999997</c:v>
                </c:pt>
                <c:pt idx="35">
                  <c:v>5.1550000000000002</c:v>
                </c:pt>
                <c:pt idx="36">
                  <c:v>5.15</c:v>
                </c:pt>
                <c:pt idx="37">
                  <c:v>5.14</c:v>
                </c:pt>
                <c:pt idx="38">
                  <c:v>5.15</c:v>
                </c:pt>
                <c:pt idx="39">
                  <c:v>5.1375000000000002</c:v>
                </c:pt>
                <c:pt idx="40">
                  <c:v>5.1266666666666598</c:v>
                </c:pt>
                <c:pt idx="41">
                  <c:v>5.1624999999999996</c:v>
                </c:pt>
                <c:pt idx="42">
                  <c:v>5.1379999999999999</c:v>
                </c:pt>
                <c:pt idx="43">
                  <c:v>5.14</c:v>
                </c:pt>
                <c:pt idx="44">
                  <c:v>5.14</c:v>
                </c:pt>
                <c:pt idx="45">
                  <c:v>5.1324999999999896</c:v>
                </c:pt>
                <c:pt idx="46">
                  <c:v>5.1120000000000001</c:v>
                </c:pt>
                <c:pt idx="47">
                  <c:v>5.12</c:v>
                </c:pt>
                <c:pt idx="48">
                  <c:v>5.1520000000000001</c:v>
                </c:pt>
                <c:pt idx="49">
                  <c:v>5.13</c:v>
                </c:pt>
                <c:pt idx="50">
                  <c:v>5.1524999999999999</c:v>
                </c:pt>
                <c:pt idx="51">
                  <c:v>5.1499999999999897</c:v>
                </c:pt>
                <c:pt idx="52">
                  <c:v>5.1316666666666597</c:v>
                </c:pt>
                <c:pt idx="53">
                  <c:v>5.1174999999999997</c:v>
                </c:pt>
                <c:pt idx="54">
                  <c:v>5.1459999999999999</c:v>
                </c:pt>
                <c:pt idx="55">
                  <c:v>5.1099999999999897</c:v>
                </c:pt>
                <c:pt idx="56">
                  <c:v>5.1340000000000003</c:v>
                </c:pt>
                <c:pt idx="57">
                  <c:v>5.16</c:v>
                </c:pt>
                <c:pt idx="58">
                  <c:v>5.1371428571428499</c:v>
                </c:pt>
                <c:pt idx="59">
                  <c:v>5.1425000000000001</c:v>
                </c:pt>
                <c:pt idx="60">
                  <c:v>5.1366666666666596</c:v>
                </c:pt>
                <c:pt idx="61">
                  <c:v>5.1624999999999996</c:v>
                </c:pt>
                <c:pt idx="62">
                  <c:v>5.1349999999999998</c:v>
                </c:pt>
                <c:pt idx="63">
                  <c:v>5.1420000000000003</c:v>
                </c:pt>
                <c:pt idx="64">
                  <c:v>5.1274999999999897</c:v>
                </c:pt>
                <c:pt idx="65">
                  <c:v>5.1420000000000003</c:v>
                </c:pt>
                <c:pt idx="66">
                  <c:v>5.1324999999999896</c:v>
                </c:pt>
                <c:pt idx="67">
                  <c:v>5.1219999999999999</c:v>
                </c:pt>
                <c:pt idx="68">
                  <c:v>5.1375000000000002</c:v>
                </c:pt>
                <c:pt idx="69">
                  <c:v>5.1366666666666596</c:v>
                </c:pt>
                <c:pt idx="70">
                  <c:v>5.1416666666666604</c:v>
                </c:pt>
                <c:pt idx="71">
                  <c:v>5.1440000000000001</c:v>
                </c:pt>
                <c:pt idx="72">
                  <c:v>5.13</c:v>
                </c:pt>
                <c:pt idx="73">
                  <c:v>5.1440000000000001</c:v>
                </c:pt>
                <c:pt idx="74">
                  <c:v>5.1614285714285701</c:v>
                </c:pt>
                <c:pt idx="75">
                  <c:v>5.125</c:v>
                </c:pt>
                <c:pt idx="76">
                  <c:v>5.13</c:v>
                </c:pt>
                <c:pt idx="77">
                  <c:v>5.1216666666666599</c:v>
                </c:pt>
                <c:pt idx="78">
                  <c:v>5.1066666666666602</c:v>
                </c:pt>
                <c:pt idx="79">
                  <c:v>5.1583333333333297</c:v>
                </c:pt>
                <c:pt idx="80">
                  <c:v>5.1333333333333302</c:v>
                </c:pt>
                <c:pt idx="81">
                  <c:v>5.1425000000000001</c:v>
                </c:pt>
                <c:pt idx="82">
                  <c:v>5.1083333333333298</c:v>
                </c:pt>
                <c:pt idx="83">
                  <c:v>5.1340000000000003</c:v>
                </c:pt>
                <c:pt idx="84">
                  <c:v>5.1133333333333297</c:v>
                </c:pt>
                <c:pt idx="85">
                  <c:v>5.1199999999999903</c:v>
                </c:pt>
                <c:pt idx="86">
                  <c:v>5.14</c:v>
                </c:pt>
                <c:pt idx="87">
                  <c:v>5.1280000000000001</c:v>
                </c:pt>
                <c:pt idx="88">
                  <c:v>5.1124999999999998</c:v>
                </c:pt>
                <c:pt idx="89">
                  <c:v>5.1520000000000001</c:v>
                </c:pt>
                <c:pt idx="90">
                  <c:v>5.1349999999999998</c:v>
                </c:pt>
                <c:pt idx="91">
                  <c:v>5.1100000000000003</c:v>
                </c:pt>
                <c:pt idx="92">
                  <c:v>5.1779999999999999</c:v>
                </c:pt>
                <c:pt idx="93">
                  <c:v>5.1533333333333298</c:v>
                </c:pt>
                <c:pt idx="94">
                  <c:v>5.165</c:v>
                </c:pt>
                <c:pt idx="95">
                  <c:v>5.1475</c:v>
                </c:pt>
                <c:pt idx="96">
                  <c:v>5.1416666666666604</c:v>
                </c:pt>
                <c:pt idx="97">
                  <c:v>5.1559999999999997</c:v>
                </c:pt>
                <c:pt idx="98">
                  <c:v>5.14</c:v>
                </c:pt>
                <c:pt idx="99">
                  <c:v>5.1459999999999901</c:v>
                </c:pt>
                <c:pt idx="100">
                  <c:v>5.1375000000000002</c:v>
                </c:pt>
                <c:pt idx="101">
                  <c:v>5.1466666666666603</c:v>
                </c:pt>
                <c:pt idx="102">
                  <c:v>5.1239999999999997</c:v>
                </c:pt>
                <c:pt idx="103">
                  <c:v>5.1449999999999996</c:v>
                </c:pt>
                <c:pt idx="104">
                  <c:v>5.1624999999999996</c:v>
                </c:pt>
                <c:pt idx="105">
                  <c:v>5.1325000000000003</c:v>
                </c:pt>
                <c:pt idx="106">
                  <c:v>5.1420000000000003</c:v>
                </c:pt>
                <c:pt idx="107">
                  <c:v>5.1483333333333299</c:v>
                </c:pt>
                <c:pt idx="108">
                  <c:v>5.1449999999999996</c:v>
                </c:pt>
                <c:pt idx="109">
                  <c:v>5.1574999999999998</c:v>
                </c:pt>
                <c:pt idx="110">
                  <c:v>5.1528571428571404</c:v>
                </c:pt>
                <c:pt idx="111">
                  <c:v>5.15</c:v>
                </c:pt>
                <c:pt idx="112">
                  <c:v>5.1419999999999897</c:v>
                </c:pt>
                <c:pt idx="113">
                  <c:v>5.125</c:v>
                </c:pt>
                <c:pt idx="114">
                  <c:v>5.1233333333333304</c:v>
                </c:pt>
                <c:pt idx="115">
                  <c:v>5.14</c:v>
                </c:pt>
                <c:pt idx="116">
                  <c:v>5.1199999999999903</c:v>
                </c:pt>
                <c:pt idx="117">
                  <c:v>5.1385714285714199</c:v>
                </c:pt>
                <c:pt idx="118">
                  <c:v>5.14</c:v>
                </c:pt>
                <c:pt idx="119">
                  <c:v>5.1228571428571401</c:v>
                </c:pt>
                <c:pt idx="120">
                  <c:v>5.125</c:v>
                </c:pt>
                <c:pt idx="121">
                  <c:v>5.1333333333333302</c:v>
                </c:pt>
                <c:pt idx="122">
                  <c:v>5.1559999999999997</c:v>
                </c:pt>
                <c:pt idx="123">
                  <c:v>5.1349999999999998</c:v>
                </c:pt>
                <c:pt idx="124">
                  <c:v>5.1319999999999997</c:v>
                </c:pt>
                <c:pt idx="125">
                  <c:v>5.1449999999999996</c:v>
                </c:pt>
                <c:pt idx="126">
                  <c:v>5.14</c:v>
                </c:pt>
                <c:pt idx="127">
                  <c:v>5.1360000000000001</c:v>
                </c:pt>
                <c:pt idx="128">
                  <c:v>5.1360000000000001</c:v>
                </c:pt>
                <c:pt idx="129">
                  <c:v>5.16</c:v>
                </c:pt>
                <c:pt idx="130">
                  <c:v>5.1280000000000001</c:v>
                </c:pt>
                <c:pt idx="131">
                  <c:v>5.1550000000000002</c:v>
                </c:pt>
                <c:pt idx="132">
                  <c:v>5.1475</c:v>
                </c:pt>
                <c:pt idx="133">
                  <c:v>5.1416666666666604</c:v>
                </c:pt>
                <c:pt idx="134">
                  <c:v>5.14</c:v>
                </c:pt>
                <c:pt idx="135">
                  <c:v>5.1475</c:v>
                </c:pt>
                <c:pt idx="136">
                  <c:v>5.15</c:v>
                </c:pt>
                <c:pt idx="137">
                  <c:v>5.1449999999999996</c:v>
                </c:pt>
                <c:pt idx="138">
                  <c:v>5.1549999999999896</c:v>
                </c:pt>
                <c:pt idx="139">
                  <c:v>5.0999999999999899</c:v>
                </c:pt>
                <c:pt idx="140">
                  <c:v>5.1139999999999999</c:v>
                </c:pt>
                <c:pt idx="141">
                  <c:v>5.1524999999999999</c:v>
                </c:pt>
                <c:pt idx="142">
                  <c:v>5.1219999999999999</c:v>
                </c:pt>
                <c:pt idx="143">
                  <c:v>5.13</c:v>
                </c:pt>
                <c:pt idx="144">
                  <c:v>5.1574999999999998</c:v>
                </c:pt>
                <c:pt idx="145">
                  <c:v>5.1319999999999997</c:v>
                </c:pt>
                <c:pt idx="146">
                  <c:v>5.1280000000000001</c:v>
                </c:pt>
                <c:pt idx="147">
                  <c:v>5.1120000000000001</c:v>
                </c:pt>
                <c:pt idx="148">
                  <c:v>5.1533333333333298</c:v>
                </c:pt>
                <c:pt idx="149">
                  <c:v>5.1379999999999999</c:v>
                </c:pt>
                <c:pt idx="150">
                  <c:v>5.14</c:v>
                </c:pt>
                <c:pt idx="151">
                  <c:v>5.14</c:v>
                </c:pt>
                <c:pt idx="152">
                  <c:v>5.1516666666666602</c:v>
                </c:pt>
                <c:pt idx="153">
                  <c:v>5.15</c:v>
                </c:pt>
                <c:pt idx="154">
                  <c:v>5.1139999999999999</c:v>
                </c:pt>
                <c:pt idx="155">
                  <c:v>5.125</c:v>
                </c:pt>
                <c:pt idx="156">
                  <c:v>5.1139999999999999</c:v>
                </c:pt>
                <c:pt idx="157">
                  <c:v>5.1283333333333303</c:v>
                </c:pt>
                <c:pt idx="158">
                  <c:v>5.1425000000000001</c:v>
                </c:pt>
                <c:pt idx="159">
                  <c:v>5.1242857142857101</c:v>
                </c:pt>
                <c:pt idx="160">
                  <c:v>5.13</c:v>
                </c:pt>
                <c:pt idx="161">
                  <c:v>5.15</c:v>
                </c:pt>
                <c:pt idx="162">
                  <c:v>5.1516666666666602</c:v>
                </c:pt>
                <c:pt idx="163">
                  <c:v>5.12</c:v>
                </c:pt>
                <c:pt idx="164">
                  <c:v>5.1379999999999999</c:v>
                </c:pt>
                <c:pt idx="165">
                  <c:v>5.1274999999999897</c:v>
                </c:pt>
                <c:pt idx="166">
                  <c:v>5.1362499999999898</c:v>
                </c:pt>
                <c:pt idx="167">
                  <c:v>5.1499999999999897</c:v>
                </c:pt>
                <c:pt idx="168">
                  <c:v>5.1285714285714201</c:v>
                </c:pt>
                <c:pt idx="169">
                  <c:v>5.1180000000000003</c:v>
                </c:pt>
                <c:pt idx="170">
                  <c:v>5.1275000000000004</c:v>
                </c:pt>
                <c:pt idx="171">
                  <c:v>5.1614285714285701</c:v>
                </c:pt>
                <c:pt idx="172">
                  <c:v>5.1224999999999996</c:v>
                </c:pt>
                <c:pt idx="173">
                  <c:v>5.14</c:v>
                </c:pt>
                <c:pt idx="174">
                  <c:v>5.14</c:v>
                </c:pt>
                <c:pt idx="175">
                  <c:v>5.1124999999999998</c:v>
                </c:pt>
                <c:pt idx="176">
                  <c:v>5.1319999999999997</c:v>
                </c:pt>
                <c:pt idx="177">
                  <c:v>5.125</c:v>
                </c:pt>
                <c:pt idx="178">
                  <c:v>5.1416666666666604</c:v>
                </c:pt>
                <c:pt idx="179">
                  <c:v>5.1425000000000001</c:v>
                </c:pt>
                <c:pt idx="180">
                  <c:v>5.1385714285714199</c:v>
                </c:pt>
                <c:pt idx="181">
                  <c:v>5.1283333333333303</c:v>
                </c:pt>
                <c:pt idx="182">
                  <c:v>5.1628571428571401</c:v>
                </c:pt>
                <c:pt idx="183">
                  <c:v>5.15</c:v>
                </c:pt>
                <c:pt idx="184">
                  <c:v>5.1440000000000001</c:v>
                </c:pt>
                <c:pt idx="185">
                  <c:v>5.1174999999999997</c:v>
                </c:pt>
                <c:pt idx="186">
                  <c:v>5.1150000000000002</c:v>
                </c:pt>
                <c:pt idx="187">
                  <c:v>5.1360000000000001</c:v>
                </c:pt>
                <c:pt idx="188">
                  <c:v>5.1375000000000002</c:v>
                </c:pt>
                <c:pt idx="189">
                  <c:v>5.1537499999999996</c:v>
                </c:pt>
                <c:pt idx="190">
                  <c:v>5.1183333333333296</c:v>
                </c:pt>
                <c:pt idx="191">
                  <c:v>5.1514285714285704</c:v>
                </c:pt>
                <c:pt idx="192">
                  <c:v>5.1319999999999997</c:v>
                </c:pt>
                <c:pt idx="193">
                  <c:v>5.165</c:v>
                </c:pt>
                <c:pt idx="194">
                  <c:v>5.1316666666666597</c:v>
                </c:pt>
                <c:pt idx="195">
                  <c:v>5.1366666666666596</c:v>
                </c:pt>
                <c:pt idx="196">
                  <c:v>5.125</c:v>
                </c:pt>
                <c:pt idx="197">
                  <c:v>5.14</c:v>
                </c:pt>
                <c:pt idx="198">
                  <c:v>5.1275000000000004</c:v>
                </c:pt>
                <c:pt idx="199">
                  <c:v>5.1475</c:v>
                </c:pt>
                <c:pt idx="200">
                  <c:v>5.1479999999999997</c:v>
                </c:pt>
                <c:pt idx="201">
                  <c:v>5.1283333333333303</c:v>
                </c:pt>
                <c:pt idx="202">
                  <c:v>5.1325000000000003</c:v>
                </c:pt>
                <c:pt idx="203">
                  <c:v>5.1416666666666604</c:v>
                </c:pt>
                <c:pt idx="204">
                  <c:v>5.1319999999999997</c:v>
                </c:pt>
                <c:pt idx="205">
                  <c:v>5.1583333333333297</c:v>
                </c:pt>
                <c:pt idx="206">
                  <c:v>5.1449999999999996</c:v>
                </c:pt>
                <c:pt idx="207">
                  <c:v>5.1533333333333298</c:v>
                </c:pt>
                <c:pt idx="208">
                  <c:v>5.1725000000000003</c:v>
                </c:pt>
                <c:pt idx="209">
                  <c:v>5.1459999999999999</c:v>
                </c:pt>
                <c:pt idx="210">
                  <c:v>5.1074999999999999</c:v>
                </c:pt>
                <c:pt idx="211">
                  <c:v>5.1516666666666602</c:v>
                </c:pt>
                <c:pt idx="212">
                  <c:v>5.1275000000000004</c:v>
                </c:pt>
                <c:pt idx="213">
                  <c:v>5.1319999999999997</c:v>
                </c:pt>
                <c:pt idx="214">
                  <c:v>5.16</c:v>
                </c:pt>
                <c:pt idx="215">
                  <c:v>5.1449999999999996</c:v>
                </c:pt>
                <c:pt idx="216">
                  <c:v>5.1449999999999996</c:v>
                </c:pt>
                <c:pt idx="217">
                  <c:v>5.1259999999999897</c:v>
                </c:pt>
                <c:pt idx="218">
                  <c:v>5.1349999999999998</c:v>
                </c:pt>
                <c:pt idx="219">
                  <c:v>5.12</c:v>
                </c:pt>
                <c:pt idx="220">
                  <c:v>5.1199999999999903</c:v>
                </c:pt>
                <c:pt idx="221">
                  <c:v>5.1139999999999999</c:v>
                </c:pt>
                <c:pt idx="222">
                  <c:v>5.1420000000000003</c:v>
                </c:pt>
                <c:pt idx="223">
                  <c:v>5.1483333333333299</c:v>
                </c:pt>
                <c:pt idx="224">
                  <c:v>5.16</c:v>
                </c:pt>
                <c:pt idx="225">
                  <c:v>5.1449999999999996</c:v>
                </c:pt>
                <c:pt idx="226">
                  <c:v>5.1566666666666601</c:v>
                </c:pt>
                <c:pt idx="227">
                  <c:v>5.1550000000000002</c:v>
                </c:pt>
                <c:pt idx="228">
                  <c:v>5.1371428571428499</c:v>
                </c:pt>
                <c:pt idx="229">
                  <c:v>5.1624999999999996</c:v>
                </c:pt>
                <c:pt idx="230">
                  <c:v>5.1242857142857101</c:v>
                </c:pt>
                <c:pt idx="231">
                  <c:v>5.1459999999999999</c:v>
                </c:pt>
                <c:pt idx="232">
                  <c:v>5.1379999999999999</c:v>
                </c:pt>
                <c:pt idx="233">
                  <c:v>5.1349999999999998</c:v>
                </c:pt>
                <c:pt idx="234">
                  <c:v>5.1539999999999999</c:v>
                </c:pt>
                <c:pt idx="235">
                  <c:v>5.1499999999999897</c:v>
                </c:pt>
                <c:pt idx="236">
                  <c:v>5.1183333333333296</c:v>
                </c:pt>
                <c:pt idx="237">
                  <c:v>5.1385714285714199</c:v>
                </c:pt>
                <c:pt idx="238">
                  <c:v>5.1174999999999997</c:v>
                </c:pt>
                <c:pt idx="239">
                  <c:v>5.1420000000000003</c:v>
                </c:pt>
                <c:pt idx="240">
                  <c:v>5.1499999999999897</c:v>
                </c:pt>
                <c:pt idx="241">
                  <c:v>5.14333333333333</c:v>
                </c:pt>
                <c:pt idx="242">
                  <c:v>5.1283333333333303</c:v>
                </c:pt>
                <c:pt idx="243">
                  <c:v>5.1449999999999996</c:v>
                </c:pt>
                <c:pt idx="244">
                  <c:v>5.1333333333333302</c:v>
                </c:pt>
                <c:pt idx="245">
                  <c:v>5.16</c:v>
                </c:pt>
                <c:pt idx="246">
                  <c:v>5.1349999999999998</c:v>
                </c:pt>
                <c:pt idx="247">
                  <c:v>5.1374999999999904</c:v>
                </c:pt>
                <c:pt idx="248">
                  <c:v>5.15</c:v>
                </c:pt>
                <c:pt idx="249">
                  <c:v>5.1749999999999998</c:v>
                </c:pt>
                <c:pt idx="250">
                  <c:v>5.13</c:v>
                </c:pt>
                <c:pt idx="251">
                  <c:v>5.14</c:v>
                </c:pt>
                <c:pt idx="252">
                  <c:v>5.14</c:v>
                </c:pt>
                <c:pt idx="253">
                  <c:v>5.1680000000000001</c:v>
                </c:pt>
                <c:pt idx="254">
                  <c:v>5.1379999999999999</c:v>
                </c:pt>
                <c:pt idx="255">
                  <c:v>5.14</c:v>
                </c:pt>
                <c:pt idx="256">
                  <c:v>5.1539999999999999</c:v>
                </c:pt>
                <c:pt idx="257">
                  <c:v>5.1349999999999998</c:v>
                </c:pt>
                <c:pt idx="258">
                  <c:v>5.1559999999999997</c:v>
                </c:pt>
                <c:pt idx="259">
                  <c:v>5.125</c:v>
                </c:pt>
                <c:pt idx="260">
                  <c:v>5.1524999999999999</c:v>
                </c:pt>
                <c:pt idx="261">
                  <c:v>5.14</c:v>
                </c:pt>
                <c:pt idx="262">
                  <c:v>5.12</c:v>
                </c:pt>
                <c:pt idx="263">
                  <c:v>5.1325000000000003</c:v>
                </c:pt>
                <c:pt idx="264">
                  <c:v>5.1416666666666604</c:v>
                </c:pt>
                <c:pt idx="265">
                  <c:v>5.1274999999999897</c:v>
                </c:pt>
                <c:pt idx="266">
                  <c:v>5.13375</c:v>
                </c:pt>
                <c:pt idx="267">
                  <c:v>5.1128571428571403</c:v>
                </c:pt>
                <c:pt idx="268">
                  <c:v>5.1360000000000001</c:v>
                </c:pt>
                <c:pt idx="269">
                  <c:v>5.1375000000000002</c:v>
                </c:pt>
                <c:pt idx="270">
                  <c:v>5.1242857142857101</c:v>
                </c:pt>
                <c:pt idx="271">
                  <c:v>5.15</c:v>
                </c:pt>
                <c:pt idx="272">
                  <c:v>5.1199999999999903</c:v>
                </c:pt>
                <c:pt idx="273">
                  <c:v>5.1239999999999997</c:v>
                </c:pt>
                <c:pt idx="274">
                  <c:v>5.1550000000000002</c:v>
                </c:pt>
                <c:pt idx="275">
                  <c:v>5.1539999999999999</c:v>
                </c:pt>
                <c:pt idx="276">
                  <c:v>5.1466666666666603</c:v>
                </c:pt>
                <c:pt idx="277">
                  <c:v>5.1583333333333297</c:v>
                </c:pt>
                <c:pt idx="278">
                  <c:v>5.1449999999999996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5.1239999999999997</c:v>
                </c:pt>
                <c:pt idx="282">
                  <c:v>5.1224999999999996</c:v>
                </c:pt>
                <c:pt idx="283">
                  <c:v>5.1724999999999897</c:v>
                </c:pt>
                <c:pt idx="284">
                  <c:v>5.1399999999999899</c:v>
                </c:pt>
                <c:pt idx="285">
                  <c:v>5.1357142857142799</c:v>
                </c:pt>
                <c:pt idx="286">
                  <c:v>5.1100000000000003</c:v>
                </c:pt>
                <c:pt idx="287">
                  <c:v>5.1550000000000002</c:v>
                </c:pt>
                <c:pt idx="288">
                  <c:v>5.1524999999999999</c:v>
                </c:pt>
                <c:pt idx="289">
                  <c:v>5.1379999999999999</c:v>
                </c:pt>
                <c:pt idx="290">
                  <c:v>5.1388888888888804</c:v>
                </c:pt>
                <c:pt idx="291">
                  <c:v>5.1349999999999998</c:v>
                </c:pt>
                <c:pt idx="292">
                  <c:v>5.1383333333333301</c:v>
                </c:pt>
                <c:pt idx="293">
                  <c:v>5.1449999999999996</c:v>
                </c:pt>
                <c:pt idx="294">
                  <c:v>5.1360000000000001</c:v>
                </c:pt>
                <c:pt idx="295">
                  <c:v>5.16</c:v>
                </c:pt>
                <c:pt idx="296">
                  <c:v>5.13</c:v>
                </c:pt>
                <c:pt idx="297">
                  <c:v>5.17</c:v>
                </c:pt>
                <c:pt idx="298">
                  <c:v>5.1440000000000001</c:v>
                </c:pt>
                <c:pt idx="299">
                  <c:v>5.1275000000000004</c:v>
                </c:pt>
                <c:pt idx="300">
                  <c:v>5.15</c:v>
                </c:pt>
                <c:pt idx="301">
                  <c:v>5.1420000000000003</c:v>
                </c:pt>
                <c:pt idx="302">
                  <c:v>5.1283333333333303</c:v>
                </c:pt>
                <c:pt idx="303">
                  <c:v>5.16</c:v>
                </c:pt>
                <c:pt idx="304">
                  <c:v>5.1399999999999899</c:v>
                </c:pt>
                <c:pt idx="305">
                  <c:v>5.1349999999999998</c:v>
                </c:pt>
                <c:pt idx="306">
                  <c:v>5.1219999999999999</c:v>
                </c:pt>
                <c:pt idx="307">
                  <c:v>5.1312499999999996</c:v>
                </c:pt>
                <c:pt idx="308">
                  <c:v>5.17</c:v>
                </c:pt>
                <c:pt idx="309">
                  <c:v>5.1379999999999999</c:v>
                </c:pt>
                <c:pt idx="310">
                  <c:v>5.1319999999999997</c:v>
                </c:pt>
                <c:pt idx="311">
                  <c:v>5.1349999999999998</c:v>
                </c:pt>
                <c:pt idx="312">
                  <c:v>5.1428571428571397</c:v>
                </c:pt>
                <c:pt idx="313">
                  <c:v>5.16</c:v>
                </c:pt>
                <c:pt idx="314">
                  <c:v>5.13</c:v>
                </c:pt>
                <c:pt idx="315">
                  <c:v>5.14</c:v>
                </c:pt>
                <c:pt idx="316">
                  <c:v>5.1485714285714197</c:v>
                </c:pt>
                <c:pt idx="317">
                  <c:v>5.1524999999999999</c:v>
                </c:pt>
                <c:pt idx="318">
                  <c:v>5.1319999999999997</c:v>
                </c:pt>
                <c:pt idx="319">
                  <c:v>5.1379999999999999</c:v>
                </c:pt>
                <c:pt idx="320">
                  <c:v>5.12</c:v>
                </c:pt>
                <c:pt idx="321">
                  <c:v>5.1375000000000002</c:v>
                </c:pt>
                <c:pt idx="322">
                  <c:v>5.14</c:v>
                </c:pt>
                <c:pt idx="323">
                  <c:v>5.1416666666666604</c:v>
                </c:pt>
                <c:pt idx="324">
                  <c:v>5.15</c:v>
                </c:pt>
                <c:pt idx="325">
                  <c:v>5.1275000000000004</c:v>
                </c:pt>
                <c:pt idx="326">
                  <c:v>5.1379999999999999</c:v>
                </c:pt>
                <c:pt idx="327">
                  <c:v>5.1150000000000002</c:v>
                </c:pt>
                <c:pt idx="328">
                  <c:v>5.1340000000000003</c:v>
                </c:pt>
                <c:pt idx="329">
                  <c:v>5.13</c:v>
                </c:pt>
                <c:pt idx="330">
                  <c:v>5.17</c:v>
                </c:pt>
                <c:pt idx="331">
                  <c:v>5.1466666666666603</c:v>
                </c:pt>
                <c:pt idx="332">
                  <c:v>5.16</c:v>
                </c:pt>
                <c:pt idx="333">
                  <c:v>5.1099999999999897</c:v>
                </c:pt>
                <c:pt idx="334">
                  <c:v>5.1440000000000001</c:v>
                </c:pt>
                <c:pt idx="335">
                  <c:v>5.1328571428571399</c:v>
                </c:pt>
                <c:pt idx="336">
                  <c:v>5.1475</c:v>
                </c:pt>
                <c:pt idx="337">
                  <c:v>5.1319999999999997</c:v>
                </c:pt>
                <c:pt idx="338">
                  <c:v>5.1624999999999996</c:v>
                </c:pt>
                <c:pt idx="339">
                  <c:v>5.1316666666666597</c:v>
                </c:pt>
                <c:pt idx="340">
                  <c:v>5.1449999999999996</c:v>
                </c:pt>
                <c:pt idx="341">
                  <c:v>5.1385714285714297</c:v>
                </c:pt>
                <c:pt idx="342">
                  <c:v>5.1325000000000003</c:v>
                </c:pt>
                <c:pt idx="343">
                  <c:v>5.1475</c:v>
                </c:pt>
                <c:pt idx="344">
                  <c:v>5.1283333333333303</c:v>
                </c:pt>
                <c:pt idx="345">
                  <c:v>5.1339999999999897</c:v>
                </c:pt>
                <c:pt idx="346">
                  <c:v>5.1325000000000003</c:v>
                </c:pt>
                <c:pt idx="347">
                  <c:v>5.1487499999999997</c:v>
                </c:pt>
                <c:pt idx="348">
                  <c:v>5.1649999999999903</c:v>
                </c:pt>
                <c:pt idx="349">
                  <c:v>5.1340000000000003</c:v>
                </c:pt>
                <c:pt idx="350">
                  <c:v>5.12</c:v>
                </c:pt>
                <c:pt idx="351">
                  <c:v>5.15</c:v>
                </c:pt>
                <c:pt idx="352">
                  <c:v>5.1316666666666597</c:v>
                </c:pt>
                <c:pt idx="353">
                  <c:v>5.1283333333333303</c:v>
                </c:pt>
                <c:pt idx="354">
                  <c:v>5.1260000000000003</c:v>
                </c:pt>
                <c:pt idx="355">
                  <c:v>5.1114285714285703</c:v>
                </c:pt>
                <c:pt idx="356">
                  <c:v>5.1150000000000002</c:v>
                </c:pt>
                <c:pt idx="357">
                  <c:v>5.1440000000000001</c:v>
                </c:pt>
                <c:pt idx="358">
                  <c:v>5.1449999999999996</c:v>
                </c:pt>
                <c:pt idx="359">
                  <c:v>5.14</c:v>
                </c:pt>
                <c:pt idx="360">
                  <c:v>5.1319999999999997</c:v>
                </c:pt>
                <c:pt idx="361">
                  <c:v>5.1295999999999902</c:v>
                </c:pt>
                <c:pt idx="362">
                  <c:v>4.25142857142857</c:v>
                </c:pt>
                <c:pt idx="363">
                  <c:v>3.6902499999999998</c:v>
                </c:pt>
                <c:pt idx="364">
                  <c:v>3.33725</c:v>
                </c:pt>
                <c:pt idx="365">
                  <c:v>3.2819999999999898</c:v>
                </c:pt>
                <c:pt idx="366">
                  <c:v>3.1364102564102501</c:v>
                </c:pt>
                <c:pt idx="367">
                  <c:v>3.1797435897435902</c:v>
                </c:pt>
                <c:pt idx="368">
                  <c:v>3.2051282051282</c:v>
                </c:pt>
                <c:pt idx="369">
                  <c:v>4.3097499999999904</c:v>
                </c:pt>
                <c:pt idx="370">
                  <c:v>4.6297368421052596</c:v>
                </c:pt>
                <c:pt idx="371">
                  <c:v>4.7306451612903198</c:v>
                </c:pt>
                <c:pt idx="372">
                  <c:v>5.1099999999999897</c:v>
                </c:pt>
                <c:pt idx="373">
                  <c:v>5.0490000000000004</c:v>
                </c:pt>
                <c:pt idx="374">
                  <c:v>5.1329411764705801</c:v>
                </c:pt>
                <c:pt idx="375">
                  <c:v>5.1160869565217304</c:v>
                </c:pt>
                <c:pt idx="376">
                  <c:v>5.1154838709677399</c:v>
                </c:pt>
                <c:pt idx="377">
                  <c:v>5.0787500000000003</c:v>
                </c:pt>
                <c:pt idx="378">
                  <c:v>5.1085714285714303</c:v>
                </c:pt>
                <c:pt idx="379">
                  <c:v>5.1575999999999897</c:v>
                </c:pt>
                <c:pt idx="380">
                  <c:v>5.0741379310344801</c:v>
                </c:pt>
                <c:pt idx="381">
                  <c:v>5.1180000000000003</c:v>
                </c:pt>
                <c:pt idx="382">
                  <c:v>5.1076470588235301</c:v>
                </c:pt>
                <c:pt idx="383">
                  <c:v>5.0685714285714196</c:v>
                </c:pt>
                <c:pt idx="384">
                  <c:v>5.1320689655172398</c:v>
                </c:pt>
                <c:pt idx="385">
                  <c:v>4.9997297297297303</c:v>
                </c:pt>
                <c:pt idx="386">
                  <c:v>5.0992592592592603</c:v>
                </c:pt>
                <c:pt idx="387">
                  <c:v>5.1078571428571404</c:v>
                </c:pt>
                <c:pt idx="388">
                  <c:v>5.1152941176470597</c:v>
                </c:pt>
                <c:pt idx="389">
                  <c:v>5.1517647058823499</c:v>
                </c:pt>
                <c:pt idx="390">
                  <c:v>5.1611111111111097</c:v>
                </c:pt>
                <c:pt idx="391">
                  <c:v>5.1289999999999996</c:v>
                </c:pt>
                <c:pt idx="392">
                  <c:v>5.1516666666666602</c:v>
                </c:pt>
                <c:pt idx="393">
                  <c:v>5.1558333333333302</c:v>
                </c:pt>
                <c:pt idx="394">
                  <c:v>5.1968750000000004</c:v>
                </c:pt>
                <c:pt idx="395">
                  <c:v>5.1515384615384603</c:v>
                </c:pt>
                <c:pt idx="396">
                  <c:v>5.1237037037036997</c:v>
                </c:pt>
                <c:pt idx="397">
                  <c:v>5.0984999999999996</c:v>
                </c:pt>
                <c:pt idx="398">
                  <c:v>5.1033333333333299</c:v>
                </c:pt>
                <c:pt idx="399">
                  <c:v>5.1040000000000001</c:v>
                </c:pt>
                <c:pt idx="400">
                  <c:v>5.1134782608695604</c:v>
                </c:pt>
                <c:pt idx="401">
                  <c:v>5.0976470588235197</c:v>
                </c:pt>
                <c:pt idx="402">
                  <c:v>4.9894871794871696</c:v>
                </c:pt>
                <c:pt idx="403">
                  <c:v>4.8186842105263104</c:v>
                </c:pt>
                <c:pt idx="404">
                  <c:v>4.8319999999999901</c:v>
                </c:pt>
                <c:pt idx="405">
                  <c:v>4.8429411764705801</c:v>
                </c:pt>
                <c:pt idx="406">
                  <c:v>4.7718421052631497</c:v>
                </c:pt>
                <c:pt idx="407">
                  <c:v>4.6110810810810801</c:v>
                </c:pt>
                <c:pt idx="408">
                  <c:v>4.6094999999999997</c:v>
                </c:pt>
                <c:pt idx="409">
                  <c:v>4.3254999999999999</c:v>
                </c:pt>
                <c:pt idx="410">
                  <c:v>3.9769230769230699</c:v>
                </c:pt>
                <c:pt idx="411">
                  <c:v>3.8560526315789398</c:v>
                </c:pt>
                <c:pt idx="412">
                  <c:v>3.85973684210526</c:v>
                </c:pt>
                <c:pt idx="413">
                  <c:v>3.7994444444444402</c:v>
                </c:pt>
                <c:pt idx="414">
                  <c:v>3.7402564102564102</c:v>
                </c:pt>
                <c:pt idx="415">
                  <c:v>3.4192307692307602</c:v>
                </c:pt>
                <c:pt idx="416">
                  <c:v>3.5561904761904701</c:v>
                </c:pt>
                <c:pt idx="417">
                  <c:v>5.1174999999999997</c:v>
                </c:pt>
                <c:pt idx="418">
                  <c:v>5.1559999999999997</c:v>
                </c:pt>
                <c:pt idx="419">
                  <c:v>5.1457142857142797</c:v>
                </c:pt>
                <c:pt idx="420">
                  <c:v>5.1483333333333299</c:v>
                </c:pt>
                <c:pt idx="421">
                  <c:v>5.12</c:v>
                </c:pt>
                <c:pt idx="422">
                  <c:v>5.14</c:v>
                </c:pt>
                <c:pt idx="423">
                  <c:v>5.1150000000000002</c:v>
                </c:pt>
                <c:pt idx="424">
                  <c:v>5.1457142857142797</c:v>
                </c:pt>
                <c:pt idx="425">
                  <c:v>5.1219999999999999</c:v>
                </c:pt>
                <c:pt idx="426">
                  <c:v>5.1457142857142797</c:v>
                </c:pt>
                <c:pt idx="427">
                  <c:v>5.1440000000000001</c:v>
                </c:pt>
                <c:pt idx="428">
                  <c:v>5.1285714285714201</c:v>
                </c:pt>
                <c:pt idx="429">
                  <c:v>5.1324999999999896</c:v>
                </c:pt>
                <c:pt idx="430">
                  <c:v>5.1379999999999999</c:v>
                </c:pt>
                <c:pt idx="431">
                  <c:v>5.16</c:v>
                </c:pt>
                <c:pt idx="432">
                  <c:v>5.1239999999999997</c:v>
                </c:pt>
                <c:pt idx="433">
                  <c:v>5.1524999999999999</c:v>
                </c:pt>
                <c:pt idx="434">
                  <c:v>5.1574999999999998</c:v>
                </c:pt>
                <c:pt idx="435">
                  <c:v>5.1449999999999996</c:v>
                </c:pt>
                <c:pt idx="436">
                  <c:v>5.1533333333333298</c:v>
                </c:pt>
                <c:pt idx="437">
                  <c:v>5.125</c:v>
                </c:pt>
                <c:pt idx="438">
                  <c:v>5.1574999999999998</c:v>
                </c:pt>
                <c:pt idx="439">
                  <c:v>5.1349999999999998</c:v>
                </c:pt>
                <c:pt idx="440">
                  <c:v>5.1583333333333297</c:v>
                </c:pt>
                <c:pt idx="441">
                  <c:v>5.1574999999999998</c:v>
                </c:pt>
                <c:pt idx="442">
                  <c:v>5.1459999999999999</c:v>
                </c:pt>
                <c:pt idx="443">
                  <c:v>5.1375000000000002</c:v>
                </c:pt>
                <c:pt idx="444">
                  <c:v>5.1449999999999996</c:v>
                </c:pt>
                <c:pt idx="445">
                  <c:v>5.13</c:v>
                </c:pt>
                <c:pt idx="446">
                  <c:v>5.1516666666666602</c:v>
                </c:pt>
                <c:pt idx="447">
                  <c:v>5.1566666666666601</c:v>
                </c:pt>
                <c:pt idx="448">
                  <c:v>5.1259999999999897</c:v>
                </c:pt>
                <c:pt idx="449">
                  <c:v>5.1224999999999996</c:v>
                </c:pt>
                <c:pt idx="450">
                  <c:v>5.1449999999999996</c:v>
                </c:pt>
                <c:pt idx="451">
                  <c:v>5.1349999999999998</c:v>
                </c:pt>
                <c:pt idx="452">
                  <c:v>5.1420000000000003</c:v>
                </c:pt>
                <c:pt idx="453">
                  <c:v>5.1325000000000003</c:v>
                </c:pt>
                <c:pt idx="454">
                  <c:v>5.1440000000000001</c:v>
                </c:pt>
                <c:pt idx="455">
                  <c:v>5.15</c:v>
                </c:pt>
                <c:pt idx="456">
                  <c:v>5.125</c:v>
                </c:pt>
                <c:pt idx="457">
                  <c:v>5.1285714285714201</c:v>
                </c:pt>
                <c:pt idx="458">
                  <c:v>5.1325000000000003</c:v>
                </c:pt>
                <c:pt idx="459">
                  <c:v>5.1516666666666602</c:v>
                </c:pt>
                <c:pt idx="460">
                  <c:v>5.1524999999999999</c:v>
                </c:pt>
                <c:pt idx="461">
                  <c:v>5.1233333333333304</c:v>
                </c:pt>
                <c:pt idx="462">
                  <c:v>5.1333333333333302</c:v>
                </c:pt>
                <c:pt idx="463">
                  <c:v>5.1275000000000004</c:v>
                </c:pt>
                <c:pt idx="464">
                  <c:v>5.12</c:v>
                </c:pt>
                <c:pt idx="465">
                  <c:v>5.1479999999999997</c:v>
                </c:pt>
                <c:pt idx="466">
                  <c:v>5.1174999999999997</c:v>
                </c:pt>
                <c:pt idx="467">
                  <c:v>5.1349999999999998</c:v>
                </c:pt>
                <c:pt idx="468">
                  <c:v>5.1416666666666604</c:v>
                </c:pt>
                <c:pt idx="469">
                  <c:v>5.1349999999999998</c:v>
                </c:pt>
                <c:pt idx="470">
                  <c:v>5.1366666666666596</c:v>
                </c:pt>
                <c:pt idx="471">
                  <c:v>5.1050000000000004</c:v>
                </c:pt>
                <c:pt idx="472">
                  <c:v>5.1316666666666597</c:v>
                </c:pt>
                <c:pt idx="473">
                  <c:v>5.1379999999999999</c:v>
                </c:pt>
                <c:pt idx="474">
                  <c:v>5.15</c:v>
                </c:pt>
                <c:pt idx="475">
                  <c:v>5.14</c:v>
                </c:pt>
                <c:pt idx="476">
                  <c:v>5.1449999999999996</c:v>
                </c:pt>
                <c:pt idx="477">
                  <c:v>5.14</c:v>
                </c:pt>
                <c:pt idx="478">
                  <c:v>5.1666666666666599</c:v>
                </c:pt>
                <c:pt idx="479">
                  <c:v>5.1775000000000002</c:v>
                </c:pt>
                <c:pt idx="480">
                  <c:v>5.1539999999999999</c:v>
                </c:pt>
                <c:pt idx="481">
                  <c:v>5.14</c:v>
                </c:pt>
                <c:pt idx="482">
                  <c:v>5.1442857142857097</c:v>
                </c:pt>
                <c:pt idx="483">
                  <c:v>5.1639999999999997</c:v>
                </c:pt>
                <c:pt idx="484">
                  <c:v>5.15</c:v>
                </c:pt>
                <c:pt idx="485">
                  <c:v>5.1537499999999996</c:v>
                </c:pt>
                <c:pt idx="486">
                  <c:v>5.14</c:v>
                </c:pt>
                <c:pt idx="487">
                  <c:v>5.1299999999999901</c:v>
                </c:pt>
                <c:pt idx="488">
                  <c:v>5.1499999999999897</c:v>
                </c:pt>
                <c:pt idx="489">
                  <c:v>5.1680000000000001</c:v>
                </c:pt>
                <c:pt idx="490">
                  <c:v>5.1375000000000002</c:v>
                </c:pt>
                <c:pt idx="491">
                  <c:v>5.1479999999999997</c:v>
                </c:pt>
                <c:pt idx="492">
                  <c:v>5.1475</c:v>
                </c:pt>
                <c:pt idx="493">
                  <c:v>5.1239999999999997</c:v>
                </c:pt>
                <c:pt idx="494">
                  <c:v>5.1275000000000004</c:v>
                </c:pt>
                <c:pt idx="495">
                  <c:v>5.1099999999999897</c:v>
                </c:pt>
                <c:pt idx="496">
                  <c:v>5.1100000000000003</c:v>
                </c:pt>
                <c:pt idx="497">
                  <c:v>5.1416666666666604</c:v>
                </c:pt>
                <c:pt idx="498">
                  <c:v>5.13</c:v>
                </c:pt>
                <c:pt idx="499">
                  <c:v>5.1383333333333301</c:v>
                </c:pt>
                <c:pt idx="500">
                  <c:v>5.1449999999999996</c:v>
                </c:pt>
                <c:pt idx="501">
                  <c:v>5.13</c:v>
                </c:pt>
                <c:pt idx="502">
                  <c:v>5.14</c:v>
                </c:pt>
                <c:pt idx="503">
                  <c:v>5.1100000000000003</c:v>
                </c:pt>
                <c:pt idx="504">
                  <c:v>5.1420000000000003</c:v>
                </c:pt>
                <c:pt idx="505">
                  <c:v>5.13</c:v>
                </c:pt>
                <c:pt idx="506">
                  <c:v>5.1216666666666599</c:v>
                </c:pt>
                <c:pt idx="507">
                  <c:v>5.1325000000000003</c:v>
                </c:pt>
                <c:pt idx="508">
                  <c:v>5.1366666666666596</c:v>
                </c:pt>
                <c:pt idx="509">
                  <c:v>5.1675000000000004</c:v>
                </c:pt>
                <c:pt idx="510">
                  <c:v>5.14</c:v>
                </c:pt>
                <c:pt idx="511">
                  <c:v>5.1425000000000001</c:v>
                </c:pt>
                <c:pt idx="512">
                  <c:v>5.12</c:v>
                </c:pt>
                <c:pt idx="513">
                  <c:v>5.1420000000000003</c:v>
                </c:pt>
                <c:pt idx="514">
                  <c:v>5.16</c:v>
                </c:pt>
                <c:pt idx="515">
                  <c:v>5.1120000000000001</c:v>
                </c:pt>
                <c:pt idx="516">
                  <c:v>5.12</c:v>
                </c:pt>
                <c:pt idx="517">
                  <c:v>5.15</c:v>
                </c:pt>
                <c:pt idx="518">
                  <c:v>5.1416666666666604</c:v>
                </c:pt>
                <c:pt idx="519">
                  <c:v>5.1479999999999997</c:v>
                </c:pt>
                <c:pt idx="520">
                  <c:v>5.13</c:v>
                </c:pt>
                <c:pt idx="521">
                  <c:v>5.1379999999999999</c:v>
                </c:pt>
                <c:pt idx="522">
                  <c:v>5.1124999999999998</c:v>
                </c:pt>
                <c:pt idx="523">
                  <c:v>5.1159999999999997</c:v>
                </c:pt>
                <c:pt idx="524">
                  <c:v>5.14</c:v>
                </c:pt>
                <c:pt idx="525">
                  <c:v>5.1266666666666598</c:v>
                </c:pt>
                <c:pt idx="526">
                  <c:v>5.13</c:v>
                </c:pt>
                <c:pt idx="527">
                  <c:v>5.1479999999999997</c:v>
                </c:pt>
                <c:pt idx="528">
                  <c:v>5.125</c:v>
                </c:pt>
                <c:pt idx="529">
                  <c:v>5.1214285714285701</c:v>
                </c:pt>
                <c:pt idx="530">
                  <c:v>5.14333333333333</c:v>
                </c:pt>
                <c:pt idx="531">
                  <c:v>5.165</c:v>
                </c:pt>
                <c:pt idx="532">
                  <c:v>5.1079999999999997</c:v>
                </c:pt>
                <c:pt idx="533">
                  <c:v>5.1374999999999904</c:v>
                </c:pt>
                <c:pt idx="534">
                  <c:v>5.13</c:v>
                </c:pt>
                <c:pt idx="535">
                  <c:v>5.0839999999999996</c:v>
                </c:pt>
                <c:pt idx="536">
                  <c:v>5.12</c:v>
                </c:pt>
                <c:pt idx="537">
                  <c:v>5.1559999999999997</c:v>
                </c:pt>
                <c:pt idx="538">
                  <c:v>5.1224999999999996</c:v>
                </c:pt>
                <c:pt idx="539">
                  <c:v>5.1149999999999904</c:v>
                </c:pt>
                <c:pt idx="540">
                  <c:v>5.1257142857142801</c:v>
                </c:pt>
                <c:pt idx="541">
                  <c:v>5.1475</c:v>
                </c:pt>
                <c:pt idx="542">
                  <c:v>5.14</c:v>
                </c:pt>
                <c:pt idx="543">
                  <c:v>5.1599999999999904</c:v>
                </c:pt>
                <c:pt idx="544">
                  <c:v>5.1183333333333296</c:v>
                </c:pt>
                <c:pt idx="545">
                  <c:v>5.13</c:v>
                </c:pt>
                <c:pt idx="546">
                  <c:v>5.13</c:v>
                </c:pt>
                <c:pt idx="547">
                  <c:v>5.1479999999999997</c:v>
                </c:pt>
                <c:pt idx="548">
                  <c:v>5.1425000000000001</c:v>
                </c:pt>
                <c:pt idx="549">
                  <c:v>5.1585714285714204</c:v>
                </c:pt>
                <c:pt idx="550">
                  <c:v>5.15</c:v>
                </c:pt>
                <c:pt idx="551">
                  <c:v>5.1449999999999996</c:v>
                </c:pt>
                <c:pt idx="552">
                  <c:v>5.1274999999999897</c:v>
                </c:pt>
                <c:pt idx="553">
                  <c:v>5.1539999999999999</c:v>
                </c:pt>
                <c:pt idx="554">
                  <c:v>5.13</c:v>
                </c:pt>
                <c:pt idx="555">
                  <c:v>5.1519999999999904</c:v>
                </c:pt>
                <c:pt idx="556">
                  <c:v>5.125</c:v>
                </c:pt>
                <c:pt idx="557">
                  <c:v>5.0119047619047601</c:v>
                </c:pt>
                <c:pt idx="558">
                  <c:v>5.1544444444444402</c:v>
                </c:pt>
                <c:pt idx="559">
                  <c:v>5.1363636363636296</c:v>
                </c:pt>
                <c:pt idx="560">
                  <c:v>5.1339999999999897</c:v>
                </c:pt>
                <c:pt idx="561">
                  <c:v>5.1483333333333299</c:v>
                </c:pt>
                <c:pt idx="562">
                  <c:v>5.1271428571428501</c:v>
                </c:pt>
                <c:pt idx="563">
                  <c:v>5.1099999999999897</c:v>
                </c:pt>
                <c:pt idx="564">
                  <c:v>5.1224999999999996</c:v>
                </c:pt>
                <c:pt idx="565">
                  <c:v>5.14</c:v>
                </c:pt>
                <c:pt idx="566">
                  <c:v>5.1475</c:v>
                </c:pt>
                <c:pt idx="567">
                  <c:v>5.1033333333333299</c:v>
                </c:pt>
                <c:pt idx="568">
                  <c:v>5.125</c:v>
                </c:pt>
                <c:pt idx="569">
                  <c:v>5.1360000000000001</c:v>
                </c:pt>
                <c:pt idx="570">
                  <c:v>5.1074999999999999</c:v>
                </c:pt>
                <c:pt idx="571">
                  <c:v>5.1333333333333302</c:v>
                </c:pt>
                <c:pt idx="572">
                  <c:v>5.1440000000000001</c:v>
                </c:pt>
                <c:pt idx="573">
                  <c:v>5.1325000000000003</c:v>
                </c:pt>
                <c:pt idx="574">
                  <c:v>5.12</c:v>
                </c:pt>
                <c:pt idx="575">
                  <c:v>5.1159999999999997</c:v>
                </c:pt>
                <c:pt idx="576">
                  <c:v>5.13</c:v>
                </c:pt>
                <c:pt idx="577">
                  <c:v>5.125</c:v>
                </c:pt>
                <c:pt idx="578">
                  <c:v>5.1516666666666602</c:v>
                </c:pt>
                <c:pt idx="579">
                  <c:v>5.1375000000000002</c:v>
                </c:pt>
                <c:pt idx="580">
                  <c:v>5.1319999999999997</c:v>
                </c:pt>
                <c:pt idx="581">
                  <c:v>5.1516666666666602</c:v>
                </c:pt>
                <c:pt idx="582">
                  <c:v>5.1475</c:v>
                </c:pt>
                <c:pt idx="583">
                  <c:v>5.1219999999999999</c:v>
                </c:pt>
                <c:pt idx="584">
                  <c:v>5.125</c:v>
                </c:pt>
                <c:pt idx="585">
                  <c:v>5.1319999999999997</c:v>
                </c:pt>
                <c:pt idx="586">
                  <c:v>5.1440000000000001</c:v>
                </c:pt>
                <c:pt idx="587">
                  <c:v>5.1355555555555501</c:v>
                </c:pt>
                <c:pt idx="588">
                  <c:v>5.1174999999999997</c:v>
                </c:pt>
                <c:pt idx="589">
                  <c:v>5.1275000000000004</c:v>
                </c:pt>
                <c:pt idx="590">
                  <c:v>5.14</c:v>
                </c:pt>
                <c:pt idx="591">
                  <c:v>5.1375000000000002</c:v>
                </c:pt>
                <c:pt idx="592">
                  <c:v>5.1349999999999998</c:v>
                </c:pt>
                <c:pt idx="593">
                  <c:v>5.1519999999999904</c:v>
                </c:pt>
                <c:pt idx="594">
                  <c:v>5.1524999999999999</c:v>
                </c:pt>
                <c:pt idx="595">
                  <c:v>5.1314285714285699</c:v>
                </c:pt>
                <c:pt idx="596">
                  <c:v>5.1319999999999997</c:v>
                </c:pt>
                <c:pt idx="597">
                  <c:v>5.1366666666666596</c:v>
                </c:pt>
                <c:pt idx="598">
                  <c:v>5.1579999999999897</c:v>
                </c:pt>
                <c:pt idx="599">
                  <c:v>5.1379999999999999</c:v>
                </c:pt>
                <c:pt idx="600">
                  <c:v>5.14</c:v>
                </c:pt>
                <c:pt idx="601">
                  <c:v>5.13</c:v>
                </c:pt>
                <c:pt idx="602">
                  <c:v>5.1328571428571399</c:v>
                </c:pt>
                <c:pt idx="603">
                  <c:v>5.1624999999999996</c:v>
                </c:pt>
                <c:pt idx="604">
                  <c:v>5.1239999999999997</c:v>
                </c:pt>
                <c:pt idx="605">
                  <c:v>5.1528571428571404</c:v>
                </c:pt>
                <c:pt idx="606">
                  <c:v>5.14333333333333</c:v>
                </c:pt>
                <c:pt idx="607">
                  <c:v>5.1259999999999897</c:v>
                </c:pt>
                <c:pt idx="608">
                  <c:v>5.1274999999999897</c:v>
                </c:pt>
                <c:pt idx="609">
                  <c:v>5.1425000000000001</c:v>
                </c:pt>
                <c:pt idx="610">
                  <c:v>5.1183333333333296</c:v>
                </c:pt>
                <c:pt idx="611">
                  <c:v>5.1666666666666599</c:v>
                </c:pt>
                <c:pt idx="612">
                  <c:v>5.1425000000000001</c:v>
                </c:pt>
                <c:pt idx="613">
                  <c:v>5.1360000000000001</c:v>
                </c:pt>
                <c:pt idx="614">
                  <c:v>5.1349999999999998</c:v>
                </c:pt>
                <c:pt idx="615">
                  <c:v>5.1283333333333303</c:v>
                </c:pt>
                <c:pt idx="616">
                  <c:v>5.125</c:v>
                </c:pt>
                <c:pt idx="617">
                  <c:v>5.1340000000000003</c:v>
                </c:pt>
                <c:pt idx="618">
                  <c:v>5.14</c:v>
                </c:pt>
                <c:pt idx="619">
                  <c:v>5.1483333333333299</c:v>
                </c:pt>
                <c:pt idx="620">
                  <c:v>5.14</c:v>
                </c:pt>
                <c:pt idx="621">
                  <c:v>5.13</c:v>
                </c:pt>
                <c:pt idx="622">
                  <c:v>5.1514285714285704</c:v>
                </c:pt>
                <c:pt idx="623">
                  <c:v>5.1425000000000001</c:v>
                </c:pt>
                <c:pt idx="624">
                  <c:v>5.1420000000000003</c:v>
                </c:pt>
                <c:pt idx="625">
                  <c:v>5.1475</c:v>
                </c:pt>
                <c:pt idx="626">
                  <c:v>5.13</c:v>
                </c:pt>
                <c:pt idx="627">
                  <c:v>5.1239999999999997</c:v>
                </c:pt>
                <c:pt idx="628">
                  <c:v>5.1499999999999897</c:v>
                </c:pt>
                <c:pt idx="629">
                  <c:v>5.15</c:v>
                </c:pt>
                <c:pt idx="630">
                  <c:v>5.1349999999999998</c:v>
                </c:pt>
                <c:pt idx="631">
                  <c:v>5.1579999999999897</c:v>
                </c:pt>
                <c:pt idx="632">
                  <c:v>5.1274999999999897</c:v>
                </c:pt>
                <c:pt idx="633">
                  <c:v>5.1266666666666598</c:v>
                </c:pt>
                <c:pt idx="634">
                  <c:v>5.1274999999999897</c:v>
                </c:pt>
                <c:pt idx="635">
                  <c:v>5.1266666666666598</c:v>
                </c:pt>
                <c:pt idx="636">
                  <c:v>5.14</c:v>
                </c:pt>
                <c:pt idx="637">
                  <c:v>5.14</c:v>
                </c:pt>
                <c:pt idx="638">
                  <c:v>5.1275000000000004</c:v>
                </c:pt>
                <c:pt idx="639">
                  <c:v>5.1459999999999901</c:v>
                </c:pt>
                <c:pt idx="640">
                  <c:v>5.1049999999999898</c:v>
                </c:pt>
                <c:pt idx="641">
                  <c:v>4.8812499999999996</c:v>
                </c:pt>
                <c:pt idx="642">
                  <c:v>3.81454545454545</c:v>
                </c:pt>
                <c:pt idx="643">
                  <c:v>4.2716666666666603</c:v>
                </c:pt>
                <c:pt idx="644">
                  <c:v>5.125</c:v>
                </c:pt>
                <c:pt idx="645">
                  <c:v>5.12</c:v>
                </c:pt>
                <c:pt idx="646">
                  <c:v>5.1542857142857104</c:v>
                </c:pt>
                <c:pt idx="647">
                  <c:v>4.9175000000000004</c:v>
                </c:pt>
                <c:pt idx="648">
                  <c:v>5.1333333333333302</c:v>
                </c:pt>
                <c:pt idx="649">
                  <c:v>5.1533333333333298</c:v>
                </c:pt>
                <c:pt idx="650">
                  <c:v>5.1475</c:v>
                </c:pt>
                <c:pt idx="651">
                  <c:v>5.17</c:v>
                </c:pt>
                <c:pt idx="652">
                  <c:v>5.1524999999999999</c:v>
                </c:pt>
                <c:pt idx="653">
                  <c:v>5.1199999999999903</c:v>
                </c:pt>
                <c:pt idx="654">
                  <c:v>5.1188888888888799</c:v>
                </c:pt>
                <c:pt idx="655">
                  <c:v>5.1524999999999999</c:v>
                </c:pt>
                <c:pt idx="656">
                  <c:v>5.14</c:v>
                </c:pt>
                <c:pt idx="657">
                  <c:v>5.14</c:v>
                </c:pt>
                <c:pt idx="658">
                  <c:v>5.1316666666666597</c:v>
                </c:pt>
                <c:pt idx="659">
                  <c:v>5.1425000000000001</c:v>
                </c:pt>
                <c:pt idx="660">
                  <c:v>5.1128571428571403</c:v>
                </c:pt>
                <c:pt idx="661">
                  <c:v>5.1349999999999998</c:v>
                </c:pt>
                <c:pt idx="662">
                  <c:v>5.1440000000000001</c:v>
                </c:pt>
                <c:pt idx="663">
                  <c:v>5.1574999999999998</c:v>
                </c:pt>
                <c:pt idx="664">
                  <c:v>5.1374999999999904</c:v>
                </c:pt>
                <c:pt idx="665">
                  <c:v>5.1325000000000003</c:v>
                </c:pt>
                <c:pt idx="666">
                  <c:v>5.165</c:v>
                </c:pt>
                <c:pt idx="667">
                  <c:v>5.1050000000000004</c:v>
                </c:pt>
                <c:pt idx="668">
                  <c:v>5.1485714285714197</c:v>
                </c:pt>
                <c:pt idx="669">
                  <c:v>5.1366666666666596</c:v>
                </c:pt>
                <c:pt idx="670">
                  <c:v>5.1662499999999998</c:v>
                </c:pt>
                <c:pt idx="671">
                  <c:v>5.1379999999999999</c:v>
                </c:pt>
                <c:pt idx="672">
                  <c:v>5.1479999999999997</c:v>
                </c:pt>
                <c:pt idx="673">
                  <c:v>5.1120000000000001</c:v>
                </c:pt>
                <c:pt idx="674">
                  <c:v>5.13</c:v>
                </c:pt>
                <c:pt idx="675">
                  <c:v>5.1459999999999999</c:v>
                </c:pt>
                <c:pt idx="676">
                  <c:v>5.1571428571428504</c:v>
                </c:pt>
                <c:pt idx="677">
                  <c:v>5.1550000000000002</c:v>
                </c:pt>
                <c:pt idx="678">
                  <c:v>5.1524999999999999</c:v>
                </c:pt>
                <c:pt idx="679">
                  <c:v>5.15</c:v>
                </c:pt>
                <c:pt idx="680">
                  <c:v>5.16</c:v>
                </c:pt>
                <c:pt idx="681">
                  <c:v>5.1379999999999999</c:v>
                </c:pt>
                <c:pt idx="682">
                  <c:v>5.1375000000000002</c:v>
                </c:pt>
                <c:pt idx="683">
                  <c:v>5.14</c:v>
                </c:pt>
                <c:pt idx="684">
                  <c:v>5.16</c:v>
                </c:pt>
                <c:pt idx="685">
                  <c:v>5.13</c:v>
                </c:pt>
                <c:pt idx="686">
                  <c:v>5.13</c:v>
                </c:pt>
                <c:pt idx="687">
                  <c:v>5.1383333333333301</c:v>
                </c:pt>
                <c:pt idx="688">
                  <c:v>5.1333333333333302</c:v>
                </c:pt>
                <c:pt idx="689">
                  <c:v>5.1280000000000001</c:v>
                </c:pt>
                <c:pt idx="690">
                  <c:v>5.1349999999999998</c:v>
                </c:pt>
                <c:pt idx="691">
                  <c:v>5.1360000000000001</c:v>
                </c:pt>
                <c:pt idx="692">
                  <c:v>5.1449999999999996</c:v>
                </c:pt>
                <c:pt idx="693">
                  <c:v>5.1459999999999999</c:v>
                </c:pt>
                <c:pt idx="694">
                  <c:v>5.1440000000000001</c:v>
                </c:pt>
                <c:pt idx="695">
                  <c:v>5.15</c:v>
                </c:pt>
                <c:pt idx="696">
                  <c:v>5.14</c:v>
                </c:pt>
                <c:pt idx="697">
                  <c:v>5.1360000000000001</c:v>
                </c:pt>
                <c:pt idx="698">
                  <c:v>5.1374999999999904</c:v>
                </c:pt>
                <c:pt idx="699">
                  <c:v>5.1440000000000001</c:v>
                </c:pt>
                <c:pt idx="700">
                  <c:v>5.1516666666666602</c:v>
                </c:pt>
                <c:pt idx="701">
                  <c:v>5.1419999999999897</c:v>
                </c:pt>
                <c:pt idx="702">
                  <c:v>5.1324999999999896</c:v>
                </c:pt>
                <c:pt idx="703">
                  <c:v>5.1314285714285699</c:v>
                </c:pt>
                <c:pt idx="704">
                  <c:v>5.14</c:v>
                </c:pt>
                <c:pt idx="705">
                  <c:v>5.1524999999999999</c:v>
                </c:pt>
                <c:pt idx="706">
                  <c:v>5.1314285714285699</c:v>
                </c:pt>
                <c:pt idx="707">
                  <c:v>5.1499999999999897</c:v>
                </c:pt>
                <c:pt idx="708">
                  <c:v>5.14</c:v>
                </c:pt>
                <c:pt idx="709">
                  <c:v>5.1280000000000001</c:v>
                </c:pt>
                <c:pt idx="710">
                  <c:v>5.14333333333333</c:v>
                </c:pt>
                <c:pt idx="711">
                  <c:v>5.1419999999999897</c:v>
                </c:pt>
                <c:pt idx="712">
                  <c:v>5.1485714285714197</c:v>
                </c:pt>
                <c:pt idx="713">
                  <c:v>5.1224999999999996</c:v>
                </c:pt>
                <c:pt idx="714">
                  <c:v>5.13</c:v>
                </c:pt>
                <c:pt idx="715">
                  <c:v>5.15</c:v>
                </c:pt>
                <c:pt idx="716">
                  <c:v>5.12</c:v>
                </c:pt>
                <c:pt idx="717">
                  <c:v>5.1360000000000001</c:v>
                </c:pt>
                <c:pt idx="718">
                  <c:v>5.1550000000000002</c:v>
                </c:pt>
                <c:pt idx="719">
                  <c:v>5.12</c:v>
                </c:pt>
                <c:pt idx="720">
                  <c:v>5.1016666666666604</c:v>
                </c:pt>
                <c:pt idx="721">
                  <c:v>8.3658823529411706</c:v>
                </c:pt>
                <c:pt idx="722">
                  <c:v>8.5666666666666593</c:v>
                </c:pt>
                <c:pt idx="723">
                  <c:v>8.5933333333333302</c:v>
                </c:pt>
                <c:pt idx="724">
                  <c:v>8.5663636363636293</c:v>
                </c:pt>
                <c:pt idx="725">
                  <c:v>8.5806666666666604</c:v>
                </c:pt>
                <c:pt idx="726">
                  <c:v>8.5753333333333295</c:v>
                </c:pt>
                <c:pt idx="727">
                  <c:v>8.5500000000000007</c:v>
                </c:pt>
                <c:pt idx="728">
                  <c:v>8.5333333333333297</c:v>
                </c:pt>
                <c:pt idx="729">
                  <c:v>8.5699999999999896</c:v>
                </c:pt>
                <c:pt idx="730">
                  <c:v>8.5438461538461503</c:v>
                </c:pt>
                <c:pt idx="731">
                  <c:v>8.5527272727272692</c:v>
                </c:pt>
                <c:pt idx="732">
                  <c:v>8.5616666666666692</c:v>
                </c:pt>
                <c:pt idx="733">
                  <c:v>8.58318181818181</c:v>
                </c:pt>
                <c:pt idx="734">
                  <c:v>8.5485714285714192</c:v>
                </c:pt>
                <c:pt idx="735">
                  <c:v>8.5449999999999999</c:v>
                </c:pt>
                <c:pt idx="736">
                  <c:v>8.5655000000000001</c:v>
                </c:pt>
                <c:pt idx="737">
                  <c:v>8.56374999999999</c:v>
                </c:pt>
                <c:pt idx="738">
                  <c:v>8.5454545454545396</c:v>
                </c:pt>
                <c:pt idx="739">
                  <c:v>8.5573333333333306</c:v>
                </c:pt>
                <c:pt idx="740">
                  <c:v>8.5794117647058794</c:v>
                </c:pt>
                <c:pt idx="741">
                  <c:v>8.59</c:v>
                </c:pt>
                <c:pt idx="742">
                  <c:v>8.5757142857142803</c:v>
                </c:pt>
                <c:pt idx="743">
                  <c:v>8.5827272727272703</c:v>
                </c:pt>
                <c:pt idx="744">
                  <c:v>8.5811111111111096</c:v>
                </c:pt>
                <c:pt idx="745">
                  <c:v>8.5711764705882292</c:v>
                </c:pt>
                <c:pt idx="746">
                  <c:v>8.5972727272727205</c:v>
                </c:pt>
                <c:pt idx="747">
                  <c:v>8.5924999999999994</c:v>
                </c:pt>
                <c:pt idx="748">
                  <c:v>8.5950000000000006</c:v>
                </c:pt>
                <c:pt idx="749">
                  <c:v>8.5758823529411696</c:v>
                </c:pt>
                <c:pt idx="750">
                  <c:v>8.58</c:v>
                </c:pt>
                <c:pt idx="751">
                  <c:v>8.5806249999999995</c:v>
                </c:pt>
                <c:pt idx="752">
                  <c:v>8.5736842105263094</c:v>
                </c:pt>
                <c:pt idx="753">
                  <c:v>8.5889473684210493</c:v>
                </c:pt>
                <c:pt idx="754">
                  <c:v>8.5706249999999997</c:v>
                </c:pt>
                <c:pt idx="755">
                  <c:v>8.5516666666666605</c:v>
                </c:pt>
                <c:pt idx="756">
                  <c:v>8.5950000000000006</c:v>
                </c:pt>
                <c:pt idx="757">
                  <c:v>8.5739999999999998</c:v>
                </c:pt>
                <c:pt idx="758">
                  <c:v>8.5466666666666598</c:v>
                </c:pt>
                <c:pt idx="759">
                  <c:v>8.5699999999999896</c:v>
                </c:pt>
                <c:pt idx="760">
                  <c:v>8.5530000000000008</c:v>
                </c:pt>
                <c:pt idx="761">
                  <c:v>8.5715384615384593</c:v>
                </c:pt>
                <c:pt idx="762">
                  <c:v>8.5425000000000004</c:v>
                </c:pt>
                <c:pt idx="763">
                  <c:v>8.54714285714285</c:v>
                </c:pt>
                <c:pt idx="764">
                  <c:v>8.5549999999999997</c:v>
                </c:pt>
                <c:pt idx="765">
                  <c:v>8.5692857142857104</c:v>
                </c:pt>
                <c:pt idx="766">
                  <c:v>8.57</c:v>
                </c:pt>
                <c:pt idx="767">
                  <c:v>8.5754545454545408</c:v>
                </c:pt>
                <c:pt idx="768">
                  <c:v>8.5699999999999896</c:v>
                </c:pt>
                <c:pt idx="769">
                  <c:v>8.5939999999999994</c:v>
                </c:pt>
                <c:pt idx="770">
                  <c:v>8.5674999999999901</c:v>
                </c:pt>
                <c:pt idx="771">
                  <c:v>8.5573333333333306</c:v>
                </c:pt>
                <c:pt idx="772">
                  <c:v>8.5438461538461503</c:v>
                </c:pt>
                <c:pt idx="773">
                  <c:v>8.5735714285714302</c:v>
                </c:pt>
                <c:pt idx="774">
                  <c:v>8.5530000000000008</c:v>
                </c:pt>
                <c:pt idx="775">
                  <c:v>8.5599999999999898</c:v>
                </c:pt>
                <c:pt idx="776">
                  <c:v>8.5708695652173894</c:v>
                </c:pt>
                <c:pt idx="777">
                  <c:v>8.5635714285714304</c:v>
                </c:pt>
                <c:pt idx="778">
                  <c:v>8.5692857142857104</c:v>
                </c:pt>
                <c:pt idx="779">
                  <c:v>8.5616666666666603</c:v>
                </c:pt>
                <c:pt idx="780">
                  <c:v>8.5719999999999992</c:v>
                </c:pt>
                <c:pt idx="781">
                  <c:v>8.5688888888888801</c:v>
                </c:pt>
                <c:pt idx="782">
                  <c:v>8.5749999999999993</c:v>
                </c:pt>
                <c:pt idx="783">
                  <c:v>8.5683333333333298</c:v>
                </c:pt>
                <c:pt idx="784">
                  <c:v>8.5728571428571403</c:v>
                </c:pt>
                <c:pt idx="785">
                  <c:v>8.5826666666666593</c:v>
                </c:pt>
                <c:pt idx="786">
                  <c:v>8.5606249999999999</c:v>
                </c:pt>
                <c:pt idx="787">
                  <c:v>8.5557142857142807</c:v>
                </c:pt>
                <c:pt idx="788">
                  <c:v>8.5870588235294107</c:v>
                </c:pt>
                <c:pt idx="789">
                  <c:v>8.5716666666666601</c:v>
                </c:pt>
                <c:pt idx="790">
                  <c:v>8.5913333333333295</c:v>
                </c:pt>
                <c:pt idx="791">
                  <c:v>8.5619999999999994</c:v>
                </c:pt>
                <c:pt idx="792">
                  <c:v>8.5973333333333297</c:v>
                </c:pt>
                <c:pt idx="793">
                  <c:v>8.5353846153846096</c:v>
                </c:pt>
                <c:pt idx="794">
                  <c:v>8.5982352941176394</c:v>
                </c:pt>
                <c:pt idx="795">
                  <c:v>8.5629411764705807</c:v>
                </c:pt>
                <c:pt idx="796">
                  <c:v>8.5788888888888799</c:v>
                </c:pt>
                <c:pt idx="797">
                  <c:v>8.5433333333333294</c:v>
                </c:pt>
                <c:pt idx="798">
                  <c:v>8.5499999999999901</c:v>
                </c:pt>
                <c:pt idx="799">
                  <c:v>8.5466666666666598</c:v>
                </c:pt>
                <c:pt idx="800">
                  <c:v>8.5862499999999997</c:v>
                </c:pt>
                <c:pt idx="801">
                  <c:v>8.5483333333333302</c:v>
                </c:pt>
                <c:pt idx="802">
                  <c:v>8.5749999999999993</c:v>
                </c:pt>
                <c:pt idx="803">
                  <c:v>8.5954545454545404</c:v>
                </c:pt>
                <c:pt idx="804">
                  <c:v>8.58642857142857</c:v>
                </c:pt>
                <c:pt idx="805">
                  <c:v>8.56449999999999</c:v>
                </c:pt>
                <c:pt idx="806">
                  <c:v>8.6066666666666602</c:v>
                </c:pt>
                <c:pt idx="807">
                  <c:v>8.5764285714285702</c:v>
                </c:pt>
                <c:pt idx="808">
                  <c:v>8.5914285714285707</c:v>
                </c:pt>
                <c:pt idx="809">
                  <c:v>8.5561111111111092</c:v>
                </c:pt>
                <c:pt idx="810">
                  <c:v>8.5652380952380902</c:v>
                </c:pt>
                <c:pt idx="811">
                  <c:v>8.5653333333333297</c:v>
                </c:pt>
                <c:pt idx="812">
                  <c:v>8.5758823529411696</c:v>
                </c:pt>
                <c:pt idx="813">
                  <c:v>8.5749999999999993</c:v>
                </c:pt>
                <c:pt idx="814">
                  <c:v>8.5625</c:v>
                </c:pt>
                <c:pt idx="815">
                  <c:v>8.6033333333333299</c:v>
                </c:pt>
                <c:pt idx="816">
                  <c:v>8.5641666666666598</c:v>
                </c:pt>
                <c:pt idx="817">
                  <c:v>8.5419999999999998</c:v>
                </c:pt>
                <c:pt idx="818">
                  <c:v>8.56</c:v>
                </c:pt>
                <c:pt idx="819">
                  <c:v>8.57</c:v>
                </c:pt>
                <c:pt idx="820">
                  <c:v>8.5537500000000009</c:v>
                </c:pt>
                <c:pt idx="821">
                  <c:v>8.5659090909090896</c:v>
                </c:pt>
                <c:pt idx="822">
                  <c:v>8.56076923076923</c:v>
                </c:pt>
                <c:pt idx="823">
                  <c:v>8.5193750000000001</c:v>
                </c:pt>
                <c:pt idx="824">
                  <c:v>8.5836363636363604</c:v>
                </c:pt>
                <c:pt idx="825">
                  <c:v>8.5754999999999999</c:v>
                </c:pt>
                <c:pt idx="826">
                  <c:v>8.5336842105263102</c:v>
                </c:pt>
                <c:pt idx="827">
                  <c:v>8.5469230769230702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5-4723-BBE5-E5B636DB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14016"/>
        <c:axId val="1501319424"/>
      </c:lineChart>
      <c:catAx>
        <c:axId val="150131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9424"/>
        <c:crosses val="autoZero"/>
        <c:auto val="1"/>
        <c:lblAlgn val="ctr"/>
        <c:lblOffset val="100"/>
        <c:noMultiLvlLbl val="1"/>
      </c:catAx>
      <c:valAx>
        <c:axId val="1501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H2 lim, D: 3/day</a:t>
            </a:r>
            <a:br>
              <a:rPr lang="en-GB"/>
            </a:br>
            <a:r>
              <a:rPr lang="en-GB"/>
              <a:t>Batch:</a:t>
            </a:r>
            <a:r>
              <a:rPr lang="en-GB" baseline="0"/>
              <a:t> 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Data'!$BA$1</c:f>
              <c:strCache>
                <c:ptCount val="1"/>
                <c:pt idx="0">
                  <c:v>CO2 cons [%]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Data'!$BA$403:$BA$580</c:f>
              <c:numCache>
                <c:formatCode>General</c:formatCode>
                <c:ptCount val="178"/>
                <c:pt idx="0">
                  <c:v>-2.3308738984386099E-2</c:v>
                </c:pt>
                <c:pt idx="1">
                  <c:v>5.0874712336746501E-2</c:v>
                </c:pt>
                <c:pt idx="2">
                  <c:v>5.23361251593394E-2</c:v>
                </c:pt>
                <c:pt idx="3">
                  <c:v>4.9413307036984801E-2</c:v>
                </c:pt>
                <c:pt idx="4">
                  <c:v>1.8859720476306501E-2</c:v>
                </c:pt>
                <c:pt idx="5">
                  <c:v>5.98007938986473E-2</c:v>
                </c:pt>
                <c:pt idx="6">
                  <c:v>4.3111217092943799E-2</c:v>
                </c:pt>
                <c:pt idx="7">
                  <c:v>0.24254151889931999</c:v>
                </c:pt>
                <c:pt idx="8">
                  <c:v>6.52184772917134E-2</c:v>
                </c:pt>
                <c:pt idx="9">
                  <c:v>5.2398262563588899E-2</c:v>
                </c:pt>
                <c:pt idx="10">
                  <c:v>9.26672939599366E-2</c:v>
                </c:pt>
                <c:pt idx="11">
                  <c:v>5.3574261801827401E-2</c:v>
                </c:pt>
                <c:pt idx="12">
                  <c:v>7.9324373013069896E-2</c:v>
                </c:pt>
                <c:pt idx="13">
                  <c:v>6.7951924510586695E-2</c:v>
                </c:pt>
                <c:pt idx="14">
                  <c:v>6.0031327547091E-2</c:v>
                </c:pt>
                <c:pt idx="15">
                  <c:v>5.0512788923736403E-2</c:v>
                </c:pt>
                <c:pt idx="16">
                  <c:v>8.0390936678343905E-2</c:v>
                </c:pt>
                <c:pt idx="17">
                  <c:v>8.9412666414870307E-2</c:v>
                </c:pt>
                <c:pt idx="18">
                  <c:v>0.101302070912876</c:v>
                </c:pt>
                <c:pt idx="19">
                  <c:v>7.4123771377454795E-2</c:v>
                </c:pt>
                <c:pt idx="20">
                  <c:v>0.1244269605148</c:v>
                </c:pt>
                <c:pt idx="21">
                  <c:v>0.28108744077775999</c:v>
                </c:pt>
                <c:pt idx="22">
                  <c:v>0.116371603505732</c:v>
                </c:pt>
                <c:pt idx="23">
                  <c:v>0.14564886467402399</c:v>
                </c:pt>
                <c:pt idx="24">
                  <c:v>0.13744362579323999</c:v>
                </c:pt>
                <c:pt idx="25">
                  <c:v>0.11785699203590599</c:v>
                </c:pt>
                <c:pt idx="26">
                  <c:v>0.163682412358923</c:v>
                </c:pt>
                <c:pt idx="27">
                  <c:v>0.15789723649740001</c:v>
                </c:pt>
                <c:pt idx="28">
                  <c:v>0.15702521827416199</c:v>
                </c:pt>
                <c:pt idx="29">
                  <c:v>0.12367768751340801</c:v>
                </c:pt>
                <c:pt idx="30">
                  <c:v>0.13656016642487401</c:v>
                </c:pt>
                <c:pt idx="31">
                  <c:v>0.31041940318391398</c:v>
                </c:pt>
                <c:pt idx="32">
                  <c:v>0.62858829395137605</c:v>
                </c:pt>
                <c:pt idx="33">
                  <c:v>0.48072261688232598</c:v>
                </c:pt>
                <c:pt idx="34">
                  <c:v>0</c:v>
                </c:pt>
                <c:pt idx="35">
                  <c:v>0</c:v>
                </c:pt>
                <c:pt idx="36">
                  <c:v>-1.5190177042600901</c:v>
                </c:pt>
                <c:pt idx="37">
                  <c:v>0.16760441410003099</c:v>
                </c:pt>
                <c:pt idx="38">
                  <c:v>0.185352433662724</c:v>
                </c:pt>
                <c:pt idx="39">
                  <c:v>0.42146687653623399</c:v>
                </c:pt>
                <c:pt idx="40">
                  <c:v>0.74319019843392997</c:v>
                </c:pt>
                <c:pt idx="41">
                  <c:v>-0.65306800461492998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-0.394178272988847</c:v>
                </c:pt>
                <c:pt idx="46">
                  <c:v>0.19859361919562099</c:v>
                </c:pt>
                <c:pt idx="47">
                  <c:v>0.20123947973904699</c:v>
                </c:pt>
                <c:pt idx="48">
                  <c:v>0.26734966750251399</c:v>
                </c:pt>
                <c:pt idx="49">
                  <c:v>0.195442145390329</c:v>
                </c:pt>
                <c:pt idx="50">
                  <c:v>0.20417491134377599</c:v>
                </c:pt>
                <c:pt idx="51">
                  <c:v>0.238134572013384</c:v>
                </c:pt>
                <c:pt idx="52">
                  <c:v>0.19839203543033099</c:v>
                </c:pt>
                <c:pt idx="53">
                  <c:v>0.21562916504059701</c:v>
                </c:pt>
                <c:pt idx="54">
                  <c:v>0.21770165111808601</c:v>
                </c:pt>
                <c:pt idx="55">
                  <c:v>0.214377574872117</c:v>
                </c:pt>
                <c:pt idx="56">
                  <c:v>0.241994063839931</c:v>
                </c:pt>
                <c:pt idx="57">
                  <c:v>0.19472952625032899</c:v>
                </c:pt>
                <c:pt idx="58">
                  <c:v>0.231373980254336</c:v>
                </c:pt>
                <c:pt idx="59">
                  <c:v>0.222334714181187</c:v>
                </c:pt>
                <c:pt idx="60">
                  <c:v>0.245006794084702</c:v>
                </c:pt>
                <c:pt idx="61">
                  <c:v>0.20931124768550999</c:v>
                </c:pt>
                <c:pt idx="62">
                  <c:v>0.23476842989795199</c:v>
                </c:pt>
                <c:pt idx="63">
                  <c:v>0.226139866314023</c:v>
                </c:pt>
                <c:pt idx="64">
                  <c:v>0.20276197989023001</c:v>
                </c:pt>
                <c:pt idx="65">
                  <c:v>0.20809577599597601</c:v>
                </c:pt>
                <c:pt idx="66">
                  <c:v>0.21484120253786201</c:v>
                </c:pt>
                <c:pt idx="67">
                  <c:v>0.216824312481494</c:v>
                </c:pt>
                <c:pt idx="68">
                  <c:v>0.22831176132011899</c:v>
                </c:pt>
                <c:pt idx="69">
                  <c:v>0.21200575822559101</c:v>
                </c:pt>
                <c:pt idx="70">
                  <c:v>0.24328000515158801</c:v>
                </c:pt>
                <c:pt idx="71">
                  <c:v>0.22797387077815601</c:v>
                </c:pt>
                <c:pt idx="72">
                  <c:v>0.24098822668206099</c:v>
                </c:pt>
                <c:pt idx="73">
                  <c:v>0.22372934174614101</c:v>
                </c:pt>
                <c:pt idx="74">
                  <c:v>0.27356491614721301</c:v>
                </c:pt>
                <c:pt idx="75">
                  <c:v>0.23704204732310599</c:v>
                </c:pt>
                <c:pt idx="76">
                  <c:v>0.22644954555910399</c:v>
                </c:pt>
                <c:pt idx="77">
                  <c:v>0.24028484043756601</c:v>
                </c:pt>
                <c:pt idx="78">
                  <c:v>0.24028494188597299</c:v>
                </c:pt>
                <c:pt idx="79">
                  <c:v>0.25007212789389099</c:v>
                </c:pt>
                <c:pt idx="80">
                  <c:v>0.23948722044975199</c:v>
                </c:pt>
                <c:pt idx="81">
                  <c:v>0.227946758850776</c:v>
                </c:pt>
                <c:pt idx="82">
                  <c:v>0.254508931553942</c:v>
                </c:pt>
                <c:pt idx="83">
                  <c:v>0.23487072369549999</c:v>
                </c:pt>
                <c:pt idx="84">
                  <c:v>0.229707009543275</c:v>
                </c:pt>
                <c:pt idx="85">
                  <c:v>0.23630137692080799</c:v>
                </c:pt>
                <c:pt idx="86">
                  <c:v>0.21991618896852499</c:v>
                </c:pt>
                <c:pt idx="87">
                  <c:v>0.216076202170394</c:v>
                </c:pt>
                <c:pt idx="88">
                  <c:v>0.22239818275397399</c:v>
                </c:pt>
                <c:pt idx="89">
                  <c:v>0.23644133219862501</c:v>
                </c:pt>
                <c:pt idx="90">
                  <c:v>0.22778333822077301</c:v>
                </c:pt>
                <c:pt idx="91">
                  <c:v>0.20702054553580199</c:v>
                </c:pt>
                <c:pt idx="92">
                  <c:v>0.24120531498619499</c:v>
                </c:pt>
                <c:pt idx="93">
                  <c:v>0.21796696849580599</c:v>
                </c:pt>
                <c:pt idx="94">
                  <c:v>0.19684334017413299</c:v>
                </c:pt>
                <c:pt idx="95">
                  <c:v>0.21802704440204099</c:v>
                </c:pt>
                <c:pt idx="96">
                  <c:v>0.20998086561120199</c:v>
                </c:pt>
                <c:pt idx="97">
                  <c:v>0.211196287551661</c:v>
                </c:pt>
                <c:pt idx="98">
                  <c:v>0.23034272178561699</c:v>
                </c:pt>
                <c:pt idx="99">
                  <c:v>0.22445434647833001</c:v>
                </c:pt>
                <c:pt idx="100">
                  <c:v>0.22431041431173299</c:v>
                </c:pt>
                <c:pt idx="101">
                  <c:v>0.22863892052555701</c:v>
                </c:pt>
                <c:pt idx="102">
                  <c:v>0.23461229926505001</c:v>
                </c:pt>
                <c:pt idx="103">
                  <c:v>0.217677960218114</c:v>
                </c:pt>
                <c:pt idx="104">
                  <c:v>0.205541645910473</c:v>
                </c:pt>
                <c:pt idx="105">
                  <c:v>0.226680396208225</c:v>
                </c:pt>
                <c:pt idx="106">
                  <c:v>0.214523804217122</c:v>
                </c:pt>
                <c:pt idx="107">
                  <c:v>0.216887596953658</c:v>
                </c:pt>
                <c:pt idx="108">
                  <c:v>0.22728174700962001</c:v>
                </c:pt>
                <c:pt idx="109">
                  <c:v>0.23380223939199199</c:v>
                </c:pt>
                <c:pt idx="110">
                  <c:v>0.19909762646720799</c:v>
                </c:pt>
                <c:pt idx="111">
                  <c:v>0.198244977322724</c:v>
                </c:pt>
                <c:pt idx="112">
                  <c:v>0.22121443954935599</c:v>
                </c:pt>
                <c:pt idx="113">
                  <c:v>0.23530135174355499</c:v>
                </c:pt>
                <c:pt idx="114">
                  <c:v>0.22306547389369</c:v>
                </c:pt>
                <c:pt idx="115">
                  <c:v>0.25008838996826899</c:v>
                </c:pt>
                <c:pt idx="116">
                  <c:v>0.23719278483254599</c:v>
                </c:pt>
                <c:pt idx="117">
                  <c:v>0.24120409287128899</c:v>
                </c:pt>
                <c:pt idx="118">
                  <c:v>0.24245524947000799</c:v>
                </c:pt>
                <c:pt idx="119">
                  <c:v>0.230277622840073</c:v>
                </c:pt>
                <c:pt idx="120">
                  <c:v>0.25109314665439803</c:v>
                </c:pt>
                <c:pt idx="121">
                  <c:v>0.213283380060516</c:v>
                </c:pt>
                <c:pt idx="122">
                  <c:v>0.21778626462370099</c:v>
                </c:pt>
                <c:pt idx="123">
                  <c:v>0.218291371384082</c:v>
                </c:pt>
                <c:pt idx="124">
                  <c:v>0.2065100888816</c:v>
                </c:pt>
                <c:pt idx="125">
                  <c:v>0.200497982215295</c:v>
                </c:pt>
                <c:pt idx="126">
                  <c:v>0.19162740117444199</c:v>
                </c:pt>
                <c:pt idx="127">
                  <c:v>0.21025517323120399</c:v>
                </c:pt>
                <c:pt idx="128">
                  <c:v>0.21098172172698901</c:v>
                </c:pt>
                <c:pt idx="129">
                  <c:v>0.202748099083946</c:v>
                </c:pt>
                <c:pt idx="130">
                  <c:v>0.22344503460194601</c:v>
                </c:pt>
                <c:pt idx="131">
                  <c:v>0.22171244885139399</c:v>
                </c:pt>
                <c:pt idx="132">
                  <c:v>0.22517695554183401</c:v>
                </c:pt>
                <c:pt idx="133">
                  <c:v>0.23994522829964701</c:v>
                </c:pt>
                <c:pt idx="134">
                  <c:v>0.25039506393691202</c:v>
                </c:pt>
                <c:pt idx="135">
                  <c:v>0.222827751617686</c:v>
                </c:pt>
                <c:pt idx="136">
                  <c:v>0.20444880101643501</c:v>
                </c:pt>
                <c:pt idx="137">
                  <c:v>0.223206308847928</c:v>
                </c:pt>
                <c:pt idx="138">
                  <c:v>0.21978533222024799</c:v>
                </c:pt>
                <c:pt idx="139">
                  <c:v>0.22698167013491599</c:v>
                </c:pt>
                <c:pt idx="140">
                  <c:v>0.22452820391345901</c:v>
                </c:pt>
                <c:pt idx="141">
                  <c:v>0.221543327076765</c:v>
                </c:pt>
                <c:pt idx="142">
                  <c:v>0.19805409498882601</c:v>
                </c:pt>
                <c:pt idx="143">
                  <c:v>0.19450093580754199</c:v>
                </c:pt>
                <c:pt idx="144">
                  <c:v>0.21075953884776699</c:v>
                </c:pt>
                <c:pt idx="145">
                  <c:v>0.23318034020040401</c:v>
                </c:pt>
                <c:pt idx="146">
                  <c:v>0.23790431667681</c:v>
                </c:pt>
                <c:pt idx="147">
                  <c:v>0.23582558258766501</c:v>
                </c:pt>
                <c:pt idx="148">
                  <c:v>0.20075656260660099</c:v>
                </c:pt>
                <c:pt idx="149">
                  <c:v>0.223655920155447</c:v>
                </c:pt>
                <c:pt idx="150">
                  <c:v>0.22405308394913501</c:v>
                </c:pt>
                <c:pt idx="151">
                  <c:v>0.24766679169602801</c:v>
                </c:pt>
                <c:pt idx="152">
                  <c:v>0.22782298784500299</c:v>
                </c:pt>
                <c:pt idx="153">
                  <c:v>0.21943716323643001</c:v>
                </c:pt>
                <c:pt idx="154">
                  <c:v>0.23508059868195899</c:v>
                </c:pt>
                <c:pt idx="155">
                  <c:v>0.22022445435399901</c:v>
                </c:pt>
                <c:pt idx="156">
                  <c:v>0.21924885730076901</c:v>
                </c:pt>
                <c:pt idx="157">
                  <c:v>0.23497594269081101</c:v>
                </c:pt>
                <c:pt idx="158">
                  <c:v>0.25719166840625501</c:v>
                </c:pt>
                <c:pt idx="159">
                  <c:v>0.24289990038938</c:v>
                </c:pt>
                <c:pt idx="160">
                  <c:v>0.244207303429752</c:v>
                </c:pt>
                <c:pt idx="161">
                  <c:v>0.24406229335011401</c:v>
                </c:pt>
                <c:pt idx="162">
                  <c:v>0.237057282682234</c:v>
                </c:pt>
                <c:pt idx="163">
                  <c:v>0.232750027353302</c:v>
                </c:pt>
                <c:pt idx="164">
                  <c:v>0.25578176800637697</c:v>
                </c:pt>
                <c:pt idx="165">
                  <c:v>0.25872757664316498</c:v>
                </c:pt>
                <c:pt idx="166">
                  <c:v>0.24032478976879801</c:v>
                </c:pt>
                <c:pt idx="167">
                  <c:v>0.25050979866638101</c:v>
                </c:pt>
                <c:pt idx="168">
                  <c:v>0.23623914139934801</c:v>
                </c:pt>
                <c:pt idx="169">
                  <c:v>0.24778964727087299</c:v>
                </c:pt>
                <c:pt idx="170">
                  <c:v>0.23669177463895699</c:v>
                </c:pt>
                <c:pt idx="171">
                  <c:v>0.219842968403058</c:v>
                </c:pt>
                <c:pt idx="172">
                  <c:v>0.24679042457788999</c:v>
                </c:pt>
                <c:pt idx="173">
                  <c:v>0.21539804960859099</c:v>
                </c:pt>
                <c:pt idx="174">
                  <c:v>0.21741968918969001</c:v>
                </c:pt>
                <c:pt idx="175">
                  <c:v>0.22147147991076199</c:v>
                </c:pt>
                <c:pt idx="176">
                  <c:v>0.236460275036881</c:v>
                </c:pt>
                <c:pt idx="177">
                  <c:v>0.42323557997414002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9-4D1A-A04F-1C9864E1AB5D}"/>
            </c:ext>
          </c:extLst>
        </c:ser>
        <c:ser>
          <c:idx val="1"/>
          <c:order val="1"/>
          <c:tx>
            <c:strRef>
              <c:f>'Reactor Data'!$BB$1</c:f>
              <c:strCache>
                <c:ptCount val="1"/>
                <c:pt idx="0">
                  <c:v>H2 cons [%]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'Reactor Data'!$BB$403:$BB$580</c:f>
              <c:numCache>
                <c:formatCode>General</c:formatCode>
                <c:ptCount val="178"/>
                <c:pt idx="0">
                  <c:v>3.9622841016403898E-2</c:v>
                </c:pt>
                <c:pt idx="1">
                  <c:v>4.1247206128468702E-2</c:v>
                </c:pt>
                <c:pt idx="2">
                  <c:v>4.4287011277578399E-2</c:v>
                </c:pt>
                <c:pt idx="3">
                  <c:v>4.8699960986067999E-2</c:v>
                </c:pt>
                <c:pt idx="4">
                  <c:v>5.2833614695490597E-2</c:v>
                </c:pt>
                <c:pt idx="5">
                  <c:v>5.6074323363511099E-2</c:v>
                </c:pt>
                <c:pt idx="6">
                  <c:v>5.6896897480866501E-2</c:v>
                </c:pt>
                <c:pt idx="7">
                  <c:v>5.3746249010978402E-2</c:v>
                </c:pt>
                <c:pt idx="8">
                  <c:v>6.9076536583765002E-2</c:v>
                </c:pt>
                <c:pt idx="9">
                  <c:v>7.3710808317624402E-2</c:v>
                </c:pt>
                <c:pt idx="10">
                  <c:v>8.40535110715704E-2</c:v>
                </c:pt>
                <c:pt idx="11">
                  <c:v>8.7642792814144097E-2</c:v>
                </c:pt>
                <c:pt idx="12">
                  <c:v>9.4512161772909595E-2</c:v>
                </c:pt>
                <c:pt idx="13">
                  <c:v>9.9626997640933093E-2</c:v>
                </c:pt>
                <c:pt idx="14">
                  <c:v>0.109578102610287</c:v>
                </c:pt>
                <c:pt idx="15">
                  <c:v>0.121314368430072</c:v>
                </c:pt>
                <c:pt idx="16">
                  <c:v>0.125940253991635</c:v>
                </c:pt>
                <c:pt idx="17">
                  <c:v>0.14086217143523799</c:v>
                </c:pt>
                <c:pt idx="18">
                  <c:v>0.154848848359774</c:v>
                </c:pt>
                <c:pt idx="19">
                  <c:v>0.15922132567153099</c:v>
                </c:pt>
                <c:pt idx="20">
                  <c:v>0.160502222335658</c:v>
                </c:pt>
                <c:pt idx="21">
                  <c:v>0.161003569592468</c:v>
                </c:pt>
                <c:pt idx="22">
                  <c:v>0.18979548678083999</c:v>
                </c:pt>
                <c:pt idx="23">
                  <c:v>0.187775513106128</c:v>
                </c:pt>
                <c:pt idx="24">
                  <c:v>0.164652648389672</c:v>
                </c:pt>
                <c:pt idx="25">
                  <c:v>0.16242557272087499</c:v>
                </c:pt>
                <c:pt idx="26">
                  <c:v>0.16022912481176599</c:v>
                </c:pt>
                <c:pt idx="27">
                  <c:v>0.15885598025238701</c:v>
                </c:pt>
                <c:pt idx="28">
                  <c:v>0.15788828889269699</c:v>
                </c:pt>
                <c:pt idx="29">
                  <c:v>0.15747043874265701</c:v>
                </c:pt>
                <c:pt idx="30">
                  <c:v>0.201499301760002</c:v>
                </c:pt>
                <c:pt idx="31">
                  <c:v>0.66544641782827196</c:v>
                </c:pt>
                <c:pt idx="32">
                  <c:v>0.982961746032324</c:v>
                </c:pt>
                <c:pt idx="33">
                  <c:v>0.97446268740765496</c:v>
                </c:pt>
                <c:pt idx="34">
                  <c:v>0</c:v>
                </c:pt>
                <c:pt idx="35">
                  <c:v>0</c:v>
                </c:pt>
                <c:pt idx="36">
                  <c:v>-0.86266396640263199</c:v>
                </c:pt>
                <c:pt idx="37">
                  <c:v>0.34988420735209302</c:v>
                </c:pt>
                <c:pt idx="38">
                  <c:v>0.35458140913892899</c:v>
                </c:pt>
                <c:pt idx="39">
                  <c:v>0.61795083812432205</c:v>
                </c:pt>
                <c:pt idx="40">
                  <c:v>0.98967967387647904</c:v>
                </c:pt>
                <c:pt idx="41">
                  <c:v>0.96708650194927803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-0.42607102966395699</c:v>
                </c:pt>
                <c:pt idx="46">
                  <c:v>0.37989184943728199</c:v>
                </c:pt>
                <c:pt idx="47">
                  <c:v>0.37934924653415403</c:v>
                </c:pt>
                <c:pt idx="48">
                  <c:v>0.37197495167822697</c:v>
                </c:pt>
                <c:pt idx="49">
                  <c:v>0.37197022517210199</c:v>
                </c:pt>
                <c:pt idx="50">
                  <c:v>0.36592029733234599</c:v>
                </c:pt>
                <c:pt idx="51">
                  <c:v>0.36316474426158202</c:v>
                </c:pt>
                <c:pt idx="52">
                  <c:v>0.36729854651833999</c:v>
                </c:pt>
                <c:pt idx="53">
                  <c:v>0.36658673469594399</c:v>
                </c:pt>
                <c:pt idx="54">
                  <c:v>0.36491827803388599</c:v>
                </c:pt>
                <c:pt idx="55">
                  <c:v>0.36941791186470502</c:v>
                </c:pt>
                <c:pt idx="56">
                  <c:v>0.367534871824581</c:v>
                </c:pt>
                <c:pt idx="57">
                  <c:v>0.36726735157791701</c:v>
                </c:pt>
                <c:pt idx="58">
                  <c:v>0.36977901693263998</c:v>
                </c:pt>
                <c:pt idx="59">
                  <c:v>0.36654655939388298</c:v>
                </c:pt>
                <c:pt idx="60">
                  <c:v>0.36848206365199299</c:v>
                </c:pt>
                <c:pt idx="61">
                  <c:v>0.363086756910523</c:v>
                </c:pt>
                <c:pt idx="62">
                  <c:v>0.36211073339575001</c:v>
                </c:pt>
                <c:pt idx="63">
                  <c:v>0.36122025964183602</c:v>
                </c:pt>
                <c:pt idx="64">
                  <c:v>0.361888587607884</c:v>
                </c:pt>
                <c:pt idx="65">
                  <c:v>0.36365346499488699</c:v>
                </c:pt>
                <c:pt idx="66">
                  <c:v>0.366929406389993</c:v>
                </c:pt>
                <c:pt idx="67">
                  <c:v>0.36876376341703099</c:v>
                </c:pt>
                <c:pt idx="68">
                  <c:v>0.36443853766221801</c:v>
                </c:pt>
                <c:pt idx="69">
                  <c:v>0.35964160659614902</c:v>
                </c:pt>
                <c:pt idx="70">
                  <c:v>0.35896288031662699</c:v>
                </c:pt>
                <c:pt idx="71">
                  <c:v>0.36281781871202101</c:v>
                </c:pt>
                <c:pt idx="72">
                  <c:v>0.36117252192997501</c:v>
                </c:pt>
                <c:pt idx="73">
                  <c:v>0.36532853876552002</c:v>
                </c:pt>
                <c:pt idx="74">
                  <c:v>0.36567924551998099</c:v>
                </c:pt>
                <c:pt idx="75">
                  <c:v>0.36373665150268403</c:v>
                </c:pt>
                <c:pt idx="76">
                  <c:v>0.363301812939202</c:v>
                </c:pt>
                <c:pt idx="77">
                  <c:v>0.36057461890518699</c:v>
                </c:pt>
                <c:pt idx="78">
                  <c:v>0.35855072898254298</c:v>
                </c:pt>
                <c:pt idx="79">
                  <c:v>0.35919211586367999</c:v>
                </c:pt>
                <c:pt idx="80">
                  <c:v>0.360344910707521</c:v>
                </c:pt>
                <c:pt idx="81">
                  <c:v>0.361018910480919</c:v>
                </c:pt>
                <c:pt idx="82">
                  <c:v>0.364447518023855</c:v>
                </c:pt>
                <c:pt idx="83">
                  <c:v>0.36229743038767998</c:v>
                </c:pt>
                <c:pt idx="84">
                  <c:v>0.36206346833450198</c:v>
                </c:pt>
                <c:pt idx="85">
                  <c:v>0.36250067015104598</c:v>
                </c:pt>
                <c:pt idx="86">
                  <c:v>0.36208993676880002</c:v>
                </c:pt>
                <c:pt idx="87">
                  <c:v>0.35814519475703499</c:v>
                </c:pt>
                <c:pt idx="88">
                  <c:v>0.35921622104491702</c:v>
                </c:pt>
                <c:pt idx="89">
                  <c:v>0.35969785201903498</c:v>
                </c:pt>
                <c:pt idx="90">
                  <c:v>0.35764654836086701</c:v>
                </c:pt>
                <c:pt idx="91">
                  <c:v>0.35331754140115501</c:v>
                </c:pt>
                <c:pt idx="92">
                  <c:v>0.36113470988097701</c:v>
                </c:pt>
                <c:pt idx="93">
                  <c:v>0.35996489961508599</c:v>
                </c:pt>
                <c:pt idx="94">
                  <c:v>0.35966003997003598</c:v>
                </c:pt>
                <c:pt idx="95">
                  <c:v>0.36091776324984798</c:v>
                </c:pt>
                <c:pt idx="96">
                  <c:v>0.36004997672533301</c:v>
                </c:pt>
                <c:pt idx="97">
                  <c:v>0.36047914348146598</c:v>
                </c:pt>
                <c:pt idx="98">
                  <c:v>0.36110635084422799</c:v>
                </c:pt>
                <c:pt idx="99">
                  <c:v>0.36160216133672002</c:v>
                </c:pt>
                <c:pt idx="100">
                  <c:v>0.35885180742269401</c:v>
                </c:pt>
                <c:pt idx="101">
                  <c:v>0.35921338514124201</c:v>
                </c:pt>
                <c:pt idx="102">
                  <c:v>0.36010480419638102</c:v>
                </c:pt>
                <c:pt idx="103">
                  <c:v>0.35630422062142197</c:v>
                </c:pt>
                <c:pt idx="104">
                  <c:v>0.35457290142790399</c:v>
                </c:pt>
                <c:pt idx="105">
                  <c:v>0.35712426943407599</c:v>
                </c:pt>
                <c:pt idx="106">
                  <c:v>0.35635195833328198</c:v>
                </c:pt>
                <c:pt idx="107">
                  <c:v>0.35724952184638398</c:v>
                </c:pt>
                <c:pt idx="108">
                  <c:v>0.35368999008378998</c:v>
                </c:pt>
                <c:pt idx="109">
                  <c:v>0.351944018721285</c:v>
                </c:pt>
                <c:pt idx="110">
                  <c:v>0.34907502950352598</c:v>
                </c:pt>
                <c:pt idx="111">
                  <c:v>0.35128939762299899</c:v>
                </c:pt>
                <c:pt idx="112">
                  <c:v>0.35400004888557701</c:v>
                </c:pt>
                <c:pt idx="113">
                  <c:v>0.34748219693946503</c:v>
                </c:pt>
                <c:pt idx="114">
                  <c:v>0.349654026503815</c:v>
                </c:pt>
                <c:pt idx="115">
                  <c:v>0.35050243435321798</c:v>
                </c:pt>
                <c:pt idx="116">
                  <c:v>0.34779887284982702</c:v>
                </c:pt>
                <c:pt idx="117">
                  <c:v>0.34719955187320201</c:v>
                </c:pt>
                <c:pt idx="118">
                  <c:v>0.34805410418056698</c:v>
                </c:pt>
                <c:pt idx="119">
                  <c:v>0.34483818941324701</c:v>
                </c:pt>
                <c:pt idx="120">
                  <c:v>0.34574047943247299</c:v>
                </c:pt>
                <c:pt idx="121">
                  <c:v>0.34785559092332502</c:v>
                </c:pt>
                <c:pt idx="122">
                  <c:v>0.35105779882288302</c:v>
                </c:pt>
                <c:pt idx="123">
                  <c:v>0.35254050379423602</c:v>
                </c:pt>
                <c:pt idx="124">
                  <c:v>0.34994706988355301</c:v>
                </c:pt>
                <c:pt idx="125">
                  <c:v>0.34935294806366501</c:v>
                </c:pt>
                <c:pt idx="126">
                  <c:v>0.34872763130335299</c:v>
                </c:pt>
                <c:pt idx="127">
                  <c:v>0.350175360129381</c:v>
                </c:pt>
                <c:pt idx="128">
                  <c:v>0.34847003671955001</c:v>
                </c:pt>
                <c:pt idx="129">
                  <c:v>0.346768494514619</c:v>
                </c:pt>
                <c:pt idx="130">
                  <c:v>0.34909393552802498</c:v>
                </c:pt>
                <c:pt idx="131">
                  <c:v>0.34691265295142598</c:v>
                </c:pt>
                <c:pt idx="132">
                  <c:v>0.34744722079414198</c:v>
                </c:pt>
                <c:pt idx="133">
                  <c:v>0.34472900712176402</c:v>
                </c:pt>
                <c:pt idx="134">
                  <c:v>0.34172814838312199</c:v>
                </c:pt>
                <c:pt idx="135">
                  <c:v>0.34364663721918298</c:v>
                </c:pt>
                <c:pt idx="136">
                  <c:v>0.34170546115372302</c:v>
                </c:pt>
                <c:pt idx="137">
                  <c:v>0.346229672816391</c:v>
                </c:pt>
                <c:pt idx="138">
                  <c:v>0.349623304214004</c:v>
                </c:pt>
                <c:pt idx="139">
                  <c:v>0.35185894161103898</c:v>
                </c:pt>
                <c:pt idx="140">
                  <c:v>0.35371173201196399</c:v>
                </c:pt>
                <c:pt idx="141">
                  <c:v>0.35250080114278798</c:v>
                </c:pt>
                <c:pt idx="142">
                  <c:v>0.35318472657904798</c:v>
                </c:pt>
                <c:pt idx="143">
                  <c:v>0.35011486085098398</c:v>
                </c:pt>
                <c:pt idx="144">
                  <c:v>0.34809664273569002</c:v>
                </c:pt>
                <c:pt idx="145">
                  <c:v>0.341457792232783</c:v>
                </c:pt>
                <c:pt idx="146">
                  <c:v>0.34379788541517597</c:v>
                </c:pt>
                <c:pt idx="147">
                  <c:v>0.34588936437540502</c:v>
                </c:pt>
                <c:pt idx="148">
                  <c:v>0.34931608131589098</c:v>
                </c:pt>
                <c:pt idx="149">
                  <c:v>0.34583075569945698</c:v>
                </c:pt>
                <c:pt idx="150">
                  <c:v>0.34821953189493499</c:v>
                </c:pt>
                <c:pt idx="151">
                  <c:v>0.34502157785088999</c:v>
                </c:pt>
                <c:pt idx="152">
                  <c:v>0.34952877409150801</c:v>
                </c:pt>
                <c:pt idx="153">
                  <c:v>0.34811082225406498</c:v>
                </c:pt>
                <c:pt idx="154">
                  <c:v>0.34648490414713001</c:v>
                </c:pt>
                <c:pt idx="155">
                  <c:v>0.34415237337453702</c:v>
                </c:pt>
                <c:pt idx="156">
                  <c:v>0.34974997457814899</c:v>
                </c:pt>
                <c:pt idx="157">
                  <c:v>0.34989507831618</c:v>
                </c:pt>
                <c:pt idx="158">
                  <c:v>0.34800683911931901</c:v>
                </c:pt>
                <c:pt idx="159">
                  <c:v>0.34624148908170299</c:v>
                </c:pt>
                <c:pt idx="160">
                  <c:v>0.34471340965155201</c:v>
                </c:pt>
                <c:pt idx="161">
                  <c:v>0.34736876079246998</c:v>
                </c:pt>
                <c:pt idx="162">
                  <c:v>0.34830366370395699</c:v>
                </c:pt>
                <c:pt idx="163">
                  <c:v>0.346489630653255</c:v>
                </c:pt>
                <c:pt idx="164">
                  <c:v>0.35241005222519101</c:v>
                </c:pt>
                <c:pt idx="165">
                  <c:v>0.34972256084262499</c:v>
                </c:pt>
                <c:pt idx="166">
                  <c:v>0.350099736031384</c:v>
                </c:pt>
                <c:pt idx="167">
                  <c:v>0.34996597590805201</c:v>
                </c:pt>
                <c:pt idx="168">
                  <c:v>0.35219452354589997</c:v>
                </c:pt>
                <c:pt idx="169">
                  <c:v>0.35045327868951998</c:v>
                </c:pt>
                <c:pt idx="170">
                  <c:v>0.34757200055583698</c:v>
                </c:pt>
                <c:pt idx="171">
                  <c:v>0.34603115955914898</c:v>
                </c:pt>
                <c:pt idx="172">
                  <c:v>0.34861655840941902</c:v>
                </c:pt>
                <c:pt idx="173">
                  <c:v>0.34784046610372599</c:v>
                </c:pt>
                <c:pt idx="174">
                  <c:v>0.34593899268971501</c:v>
                </c:pt>
                <c:pt idx="175">
                  <c:v>0.34691028969836302</c:v>
                </c:pt>
                <c:pt idx="176">
                  <c:v>0.346896110179989</c:v>
                </c:pt>
                <c:pt idx="177">
                  <c:v>0.58362316944105797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9-4D1A-A04F-1C9864E1AB5D}"/>
            </c:ext>
          </c:extLst>
        </c:ser>
        <c:ser>
          <c:idx val="2"/>
          <c:order val="2"/>
          <c:tx>
            <c:strRef>
              <c:f>'Reactor Data'!$BC$1</c:f>
              <c:strCache>
                <c:ptCount val="1"/>
                <c:pt idx="0">
                  <c:v>O2 cons [%]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'Reactor Data'!$BC$403:$BC$580</c:f>
              <c:numCache>
                <c:formatCode>General</c:formatCode>
                <c:ptCount val="178"/>
                <c:pt idx="0">
                  <c:v>4.6327195283109197E-2</c:v>
                </c:pt>
                <c:pt idx="1">
                  <c:v>2.3339504691850799E-2</c:v>
                </c:pt>
                <c:pt idx="2">
                  <c:v>4.1458868723984799E-2</c:v>
                </c:pt>
                <c:pt idx="3">
                  <c:v>4.0779954446755001E-2</c:v>
                </c:pt>
                <c:pt idx="4">
                  <c:v>6.8212562196844101E-2</c:v>
                </c:pt>
                <c:pt idx="5">
                  <c:v>7.3773789238153795E-2</c:v>
                </c:pt>
                <c:pt idx="6">
                  <c:v>8.3843277528761501E-2</c:v>
                </c:pt>
                <c:pt idx="7">
                  <c:v>0.104751351462679</c:v>
                </c:pt>
                <c:pt idx="8">
                  <c:v>0.116142364943295</c:v>
                </c:pt>
                <c:pt idx="9">
                  <c:v>0.112704336423288</c:v>
                </c:pt>
                <c:pt idx="10">
                  <c:v>0.123617042569917</c:v>
                </c:pt>
                <c:pt idx="11">
                  <c:v>0.13205238274303699</c:v>
                </c:pt>
                <c:pt idx="12">
                  <c:v>0.13714667607558201</c:v>
                </c:pt>
                <c:pt idx="13">
                  <c:v>0.12351494799769901</c:v>
                </c:pt>
                <c:pt idx="14">
                  <c:v>0.15788305735274599</c:v>
                </c:pt>
                <c:pt idx="15">
                  <c:v>0.17529483697610099</c:v>
                </c:pt>
                <c:pt idx="16">
                  <c:v>0.18285710590455201</c:v>
                </c:pt>
                <c:pt idx="17">
                  <c:v>0.20339108380321999</c:v>
                </c:pt>
                <c:pt idx="18">
                  <c:v>0.23134196824154099</c:v>
                </c:pt>
                <c:pt idx="19">
                  <c:v>0.23753090267076801</c:v>
                </c:pt>
                <c:pt idx="20">
                  <c:v>0.22251157620554299</c:v>
                </c:pt>
                <c:pt idx="21">
                  <c:v>0.22122687680864001</c:v>
                </c:pt>
                <c:pt idx="22">
                  <c:v>0.229324704835702</c:v>
                </c:pt>
                <c:pt idx="23">
                  <c:v>0.237228265097403</c:v>
                </c:pt>
                <c:pt idx="24">
                  <c:v>0.21862061611892999</c:v>
                </c:pt>
                <c:pt idx="25">
                  <c:v>0.236079356748299</c:v>
                </c:pt>
                <c:pt idx="26">
                  <c:v>0.223777120946762</c:v>
                </c:pt>
                <c:pt idx="27">
                  <c:v>0.22993867922891001</c:v>
                </c:pt>
                <c:pt idx="28">
                  <c:v>0.21324688718190901</c:v>
                </c:pt>
                <c:pt idx="29">
                  <c:v>0.214134749486971</c:v>
                </c:pt>
                <c:pt idx="30">
                  <c:v>0.19465598188365599</c:v>
                </c:pt>
                <c:pt idx="31">
                  <c:v>0.41623096082320599</c:v>
                </c:pt>
                <c:pt idx="32">
                  <c:v>0.96587450389289697</c:v>
                </c:pt>
                <c:pt idx="33">
                  <c:v>0.95206532272212097</c:v>
                </c:pt>
                <c:pt idx="34">
                  <c:v>0</c:v>
                </c:pt>
                <c:pt idx="35">
                  <c:v>0</c:v>
                </c:pt>
                <c:pt idx="36">
                  <c:v>-0.74649869428439997</c:v>
                </c:pt>
                <c:pt idx="37">
                  <c:v>0.27687049111151601</c:v>
                </c:pt>
                <c:pt idx="38">
                  <c:v>0.27257748608293803</c:v>
                </c:pt>
                <c:pt idx="39">
                  <c:v>0.566212246734211</c:v>
                </c:pt>
                <c:pt idx="40">
                  <c:v>0.968501761563487</c:v>
                </c:pt>
                <c:pt idx="41">
                  <c:v>0.83644569774559696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-0.186284716629184</c:v>
                </c:pt>
                <c:pt idx="46">
                  <c:v>0.28986803223515301</c:v>
                </c:pt>
                <c:pt idx="47">
                  <c:v>0.29186580803893503</c:v>
                </c:pt>
                <c:pt idx="48">
                  <c:v>0.31219483729460901</c:v>
                </c:pt>
                <c:pt idx="49">
                  <c:v>0.32928103670319903</c:v>
                </c:pt>
                <c:pt idx="50">
                  <c:v>0.33838124471867098</c:v>
                </c:pt>
                <c:pt idx="51">
                  <c:v>0.316334569948583</c:v>
                </c:pt>
                <c:pt idx="52">
                  <c:v>0.30622137296984703</c:v>
                </c:pt>
                <c:pt idx="53">
                  <c:v>0.30613709207274797</c:v>
                </c:pt>
                <c:pt idx="54">
                  <c:v>0.31584965196171999</c:v>
                </c:pt>
                <c:pt idx="55">
                  <c:v>0.31604068428278898</c:v>
                </c:pt>
                <c:pt idx="56">
                  <c:v>0.31718937994881202</c:v>
                </c:pt>
                <c:pt idx="57">
                  <c:v>0.306119735620974</c:v>
                </c:pt>
                <c:pt idx="58">
                  <c:v>0.31098017246955301</c:v>
                </c:pt>
                <c:pt idx="59">
                  <c:v>0.30713482705891598</c:v>
                </c:pt>
                <c:pt idx="60">
                  <c:v>0.31762807867535803</c:v>
                </c:pt>
                <c:pt idx="61">
                  <c:v>0.29911042285099199</c:v>
                </c:pt>
                <c:pt idx="62">
                  <c:v>0.29804161795135398</c:v>
                </c:pt>
                <c:pt idx="63">
                  <c:v>0.28573052162902002</c:v>
                </c:pt>
                <c:pt idx="64">
                  <c:v>0.29777414387353801</c:v>
                </c:pt>
                <c:pt idx="65">
                  <c:v>0.30777025774578598</c:v>
                </c:pt>
                <c:pt idx="66">
                  <c:v>0.321572945815498</c:v>
                </c:pt>
                <c:pt idx="67">
                  <c:v>0.32765444480919698</c:v>
                </c:pt>
                <c:pt idx="68">
                  <c:v>0.319958630766352</c:v>
                </c:pt>
                <c:pt idx="69">
                  <c:v>0.31873742081746598</c:v>
                </c:pt>
                <c:pt idx="70">
                  <c:v>0.30609435421328901</c:v>
                </c:pt>
                <c:pt idx="71">
                  <c:v>0.30155422347979699</c:v>
                </c:pt>
                <c:pt idx="72">
                  <c:v>0.296281940444169</c:v>
                </c:pt>
                <c:pt idx="73">
                  <c:v>0.29217914001738599</c:v>
                </c:pt>
                <c:pt idx="74">
                  <c:v>0.27752268419352799</c:v>
                </c:pt>
                <c:pt idx="75">
                  <c:v>0.29904234083430198</c:v>
                </c:pt>
                <c:pt idx="76">
                  <c:v>0.29936872078479698</c:v>
                </c:pt>
                <c:pt idx="77">
                  <c:v>0.31234516663709699</c:v>
                </c:pt>
                <c:pt idx="78">
                  <c:v>0.30778509993200898</c:v>
                </c:pt>
                <c:pt idx="79">
                  <c:v>0.29622302671609602</c:v>
                </c:pt>
                <c:pt idx="80">
                  <c:v>0.298015251742141</c:v>
                </c:pt>
                <c:pt idx="81">
                  <c:v>0.30638463062125298</c:v>
                </c:pt>
                <c:pt idx="82">
                  <c:v>0.28595794214873299</c:v>
                </c:pt>
                <c:pt idx="83">
                  <c:v>0.31350332077635901</c:v>
                </c:pt>
                <c:pt idx="84">
                  <c:v>0.32887607853226097</c:v>
                </c:pt>
                <c:pt idx="85">
                  <c:v>0.33619779693202401</c:v>
                </c:pt>
                <c:pt idx="86">
                  <c:v>0.31748166124143801</c:v>
                </c:pt>
                <c:pt idx="87">
                  <c:v>0.322102630028064</c:v>
                </c:pt>
                <c:pt idx="88">
                  <c:v>0.31605548698917402</c:v>
                </c:pt>
                <c:pt idx="89">
                  <c:v>0.338800325200384</c:v>
                </c:pt>
                <c:pt idx="90">
                  <c:v>0.31019521255712201</c:v>
                </c:pt>
                <c:pt idx="91">
                  <c:v>0.32584998771366203</c:v>
                </c:pt>
                <c:pt idx="92">
                  <c:v>0.31706023967452002</c:v>
                </c:pt>
                <c:pt idx="93">
                  <c:v>0.33474314024699098</c:v>
                </c:pt>
                <c:pt idx="94">
                  <c:v>0.32942963062282499</c:v>
                </c:pt>
                <c:pt idx="95">
                  <c:v>0.331184609601064</c:v>
                </c:pt>
                <c:pt idx="96">
                  <c:v>0.35058350572045699</c:v>
                </c:pt>
                <c:pt idx="97">
                  <c:v>0.32764490483631298</c:v>
                </c:pt>
                <c:pt idx="98">
                  <c:v>0.31778298788951698</c:v>
                </c:pt>
                <c:pt idx="99">
                  <c:v>0.302107019757274</c:v>
                </c:pt>
                <c:pt idx="100">
                  <c:v>0.291122650714909</c:v>
                </c:pt>
                <c:pt idx="101">
                  <c:v>0.30115991892259097</c:v>
                </c:pt>
                <c:pt idx="102">
                  <c:v>0.315418436220885</c:v>
                </c:pt>
                <c:pt idx="103">
                  <c:v>0.318981503543595</c:v>
                </c:pt>
                <c:pt idx="104">
                  <c:v>0.30122383326164298</c:v>
                </c:pt>
                <c:pt idx="105">
                  <c:v>0.29448787426311601</c:v>
                </c:pt>
                <c:pt idx="106">
                  <c:v>0.29977193426054</c:v>
                </c:pt>
                <c:pt idx="107">
                  <c:v>0.34572462374839502</c:v>
                </c:pt>
                <c:pt idx="108">
                  <c:v>0.34849024944701201</c:v>
                </c:pt>
                <c:pt idx="109">
                  <c:v>0.33834957106880997</c:v>
                </c:pt>
                <c:pt idx="110">
                  <c:v>0.33759623723329402</c:v>
                </c:pt>
                <c:pt idx="111">
                  <c:v>0.33006644501628402</c:v>
                </c:pt>
                <c:pt idx="112">
                  <c:v>0.33041218318100901</c:v>
                </c:pt>
                <c:pt idx="113">
                  <c:v>0.33986928411025902</c:v>
                </c:pt>
                <c:pt idx="114">
                  <c:v>0.325140291633851</c:v>
                </c:pt>
                <c:pt idx="115">
                  <c:v>0.32084481986726698</c:v>
                </c:pt>
                <c:pt idx="116">
                  <c:v>0.32760792356121898</c:v>
                </c:pt>
                <c:pt idx="117">
                  <c:v>0.31252041775975098</c:v>
                </c:pt>
                <c:pt idx="118">
                  <c:v>0.33689721577024401</c:v>
                </c:pt>
                <c:pt idx="119">
                  <c:v>0.336843340708816</c:v>
                </c:pt>
                <c:pt idx="120">
                  <c:v>0.31994222612317902</c:v>
                </c:pt>
                <c:pt idx="121">
                  <c:v>0.32754690955881599</c:v>
                </c:pt>
                <c:pt idx="122">
                  <c:v>0.33515166264205598</c:v>
                </c:pt>
                <c:pt idx="123">
                  <c:v>0.34531500774309798</c:v>
                </c:pt>
                <c:pt idx="124">
                  <c:v>0.35070716910238298</c:v>
                </c:pt>
                <c:pt idx="125">
                  <c:v>0.355538336229763</c:v>
                </c:pt>
                <c:pt idx="126">
                  <c:v>0.34067882442791197</c:v>
                </c:pt>
                <c:pt idx="127">
                  <c:v>0.313303459393034</c:v>
                </c:pt>
                <c:pt idx="128">
                  <c:v>0.309861336560253</c:v>
                </c:pt>
                <c:pt idx="129">
                  <c:v>0.29071332472830302</c:v>
                </c:pt>
                <c:pt idx="130">
                  <c:v>0.30999457834934802</c:v>
                </c:pt>
                <c:pt idx="131">
                  <c:v>0.31926679607415798</c:v>
                </c:pt>
                <c:pt idx="132">
                  <c:v>0.336964434251811</c:v>
                </c:pt>
                <c:pt idx="133">
                  <c:v>0.334290296235636</c:v>
                </c:pt>
                <c:pt idx="134">
                  <c:v>0.34040726890836498</c:v>
                </c:pt>
                <c:pt idx="135">
                  <c:v>0.35161195027631498</c:v>
                </c:pt>
                <c:pt idx="136">
                  <c:v>0.32311903670132103</c:v>
                </c:pt>
                <c:pt idx="137">
                  <c:v>0.31574332546143302</c:v>
                </c:pt>
                <c:pt idx="138">
                  <c:v>0.31471752439329498</c:v>
                </c:pt>
                <c:pt idx="139">
                  <c:v>0.32843488921915798</c:v>
                </c:pt>
                <c:pt idx="140">
                  <c:v>0.31697811729199699</c:v>
                </c:pt>
                <c:pt idx="141">
                  <c:v>0.33180111757584801</c:v>
                </c:pt>
                <c:pt idx="142">
                  <c:v>0.32786914461937</c:v>
                </c:pt>
                <c:pt idx="143">
                  <c:v>0.328229848811464</c:v>
                </c:pt>
                <c:pt idx="144">
                  <c:v>0.31477113692257702</c:v>
                </c:pt>
                <c:pt idx="145">
                  <c:v>0.31625634678159398</c:v>
                </c:pt>
                <c:pt idx="146">
                  <c:v>0.32180587834365898</c:v>
                </c:pt>
                <c:pt idx="147">
                  <c:v>0.31642628370853598</c:v>
                </c:pt>
                <c:pt idx="148">
                  <c:v>0.32706465903292697</c:v>
                </c:pt>
                <c:pt idx="149">
                  <c:v>0.31944145032655002</c:v>
                </c:pt>
                <c:pt idx="150">
                  <c:v>0.33354496863833</c:v>
                </c:pt>
                <c:pt idx="151">
                  <c:v>0.32078350866483801</c:v>
                </c:pt>
                <c:pt idx="152">
                  <c:v>0.310342770053531</c:v>
                </c:pt>
                <c:pt idx="153">
                  <c:v>0.32063243744106701</c:v>
                </c:pt>
                <c:pt idx="154">
                  <c:v>0.29906725144559698</c:v>
                </c:pt>
                <c:pt idx="155">
                  <c:v>0.30707027606207199</c:v>
                </c:pt>
                <c:pt idx="156">
                  <c:v>0.31790716264330898</c:v>
                </c:pt>
                <c:pt idx="157">
                  <c:v>0.31891298972251297</c:v>
                </c:pt>
                <c:pt idx="158">
                  <c:v>0.312696644026287</c:v>
                </c:pt>
                <c:pt idx="159">
                  <c:v>0.32099144912361099</c:v>
                </c:pt>
                <c:pt idx="160">
                  <c:v>0.32075465089302402</c:v>
                </c:pt>
                <c:pt idx="161">
                  <c:v>0.31889170229976199</c:v>
                </c:pt>
                <c:pt idx="162">
                  <c:v>0.31377099796322899</c:v>
                </c:pt>
                <c:pt idx="163">
                  <c:v>0.32705683572641298</c:v>
                </c:pt>
                <c:pt idx="164">
                  <c:v>0.31334532335834597</c:v>
                </c:pt>
                <c:pt idx="165">
                  <c:v>0.30930722609952499</c:v>
                </c:pt>
                <c:pt idx="166">
                  <c:v>0.30761101955268599</c:v>
                </c:pt>
                <c:pt idx="167">
                  <c:v>0.29194021861050501</c:v>
                </c:pt>
                <c:pt idx="168">
                  <c:v>0.295423103960748</c:v>
                </c:pt>
                <c:pt idx="169">
                  <c:v>0.29451410841165898</c:v>
                </c:pt>
                <c:pt idx="170">
                  <c:v>0.30461208458114802</c:v>
                </c:pt>
                <c:pt idx="171">
                  <c:v>0.32739226458280801</c:v>
                </c:pt>
                <c:pt idx="172">
                  <c:v>0.33986504673829099</c:v>
                </c:pt>
                <c:pt idx="173">
                  <c:v>0.34660954268514399</c:v>
                </c:pt>
                <c:pt idx="174">
                  <c:v>0.324635120878078</c:v>
                </c:pt>
                <c:pt idx="175">
                  <c:v>0.32561007548143001</c:v>
                </c:pt>
                <c:pt idx="176">
                  <c:v>0.31842539574344503</c:v>
                </c:pt>
                <c:pt idx="177">
                  <c:v>0.59148133831483296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9-4D1A-A04F-1C9864E1A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88047"/>
        <c:axId val="1591888527"/>
      </c:lineChart>
      <c:catAx>
        <c:axId val="159188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88527"/>
        <c:crosses val="autoZero"/>
        <c:auto val="1"/>
        <c:lblAlgn val="ctr"/>
        <c:lblOffset val="100"/>
        <c:noMultiLvlLbl val="0"/>
      </c:catAx>
      <c:valAx>
        <c:axId val="15918885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8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H2</a:t>
            </a:r>
            <a:r>
              <a:rPr lang="en-GB" baseline="0"/>
              <a:t> lim, D: 3/day</a:t>
            </a:r>
            <a:br>
              <a:rPr lang="en-GB" baseline="0"/>
            </a:br>
            <a:r>
              <a:rPr lang="en-GB" baseline="0"/>
              <a:t>Batch: 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'Reactor Data'!$AX$1</c:f>
              <c:strCache>
                <c:ptCount val="1"/>
                <c:pt idx="0">
                  <c:v>CO2 cons [sL/h]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Data'!$AX$396:$AX$579</c:f>
              <c:numCache>
                <c:formatCode>General</c:formatCode>
                <c:ptCount val="184"/>
                <c:pt idx="0">
                  <c:v>-3.1349720124560901E-2</c:v>
                </c:pt>
                <c:pt idx="1">
                  <c:v>8.0149207019248794E-3</c:v>
                </c:pt>
                <c:pt idx="2">
                  <c:v>-2.2479263580518799E-2</c:v>
                </c:pt>
                <c:pt idx="3">
                  <c:v>-8.5140573655275706E-2</c:v>
                </c:pt>
                <c:pt idx="4">
                  <c:v>-2.5241528633850301E-2</c:v>
                </c:pt>
                <c:pt idx="5">
                  <c:v>1.15209239956515E-3</c:v>
                </c:pt>
                <c:pt idx="6">
                  <c:v>4.4802903535807702E-3</c:v>
                </c:pt>
                <c:pt idx="7">
                  <c:v>-3.1539349808408397E-2</c:v>
                </c:pt>
                <c:pt idx="8">
                  <c:v>6.8839447900906195E-2</c:v>
                </c:pt>
                <c:pt idx="9">
                  <c:v>7.0817158684326906E-2</c:v>
                </c:pt>
                <c:pt idx="10">
                  <c:v>6.6961106895347705E-2</c:v>
                </c:pt>
                <c:pt idx="11">
                  <c:v>2.55193071150394E-2</c:v>
                </c:pt>
                <c:pt idx="12">
                  <c:v>8.0917519276399105E-2</c:v>
                </c:pt>
                <c:pt idx="13">
                  <c:v>5.8334422445577898E-2</c:v>
                </c:pt>
                <c:pt idx="14">
                  <c:v>0.328187498704886</c:v>
                </c:pt>
                <c:pt idx="15">
                  <c:v>8.8117590944794405E-2</c:v>
                </c:pt>
                <c:pt idx="16">
                  <c:v>7.07697567803873E-2</c:v>
                </c:pt>
                <c:pt idx="17">
                  <c:v>0.125204068573987</c:v>
                </c:pt>
                <c:pt idx="18">
                  <c:v>7.2492287801655397E-2</c:v>
                </c:pt>
                <c:pt idx="19">
                  <c:v>0.107335385299276</c:v>
                </c:pt>
                <c:pt idx="20">
                  <c:v>9.1810677481425101E-2</c:v>
                </c:pt>
                <c:pt idx="21">
                  <c:v>8.1079070981707899E-2</c:v>
                </c:pt>
                <c:pt idx="22">
                  <c:v>6.83494733733465E-2</c:v>
                </c:pt>
                <c:pt idx="23">
                  <c:v>0.108577016827029</c:v>
                </c:pt>
                <c:pt idx="24">
                  <c:v>0.120627649710602</c:v>
                </c:pt>
                <c:pt idx="25">
                  <c:v>0.136819963800281</c:v>
                </c:pt>
                <c:pt idx="26">
                  <c:v>0.100446458007454</c:v>
                </c:pt>
                <c:pt idx="27">
                  <c:v>0.168363823677666</c:v>
                </c:pt>
                <c:pt idx="28">
                  <c:v>0.37964054560150701</c:v>
                </c:pt>
                <c:pt idx="29">
                  <c:v>0.15723100292579401</c:v>
                </c:pt>
                <c:pt idx="30">
                  <c:v>0.19671550058002399</c:v>
                </c:pt>
                <c:pt idx="31">
                  <c:v>0.18570176621877499</c:v>
                </c:pt>
                <c:pt idx="32">
                  <c:v>0.159473787993303</c:v>
                </c:pt>
                <c:pt idx="33">
                  <c:v>0.221480811819353</c:v>
                </c:pt>
                <c:pt idx="34">
                  <c:v>0.213653562854414</c:v>
                </c:pt>
                <c:pt idx="35">
                  <c:v>0.21215843687753499</c:v>
                </c:pt>
                <c:pt idx="36">
                  <c:v>0.16704052312711401</c:v>
                </c:pt>
                <c:pt idx="37">
                  <c:v>0.18478143069817601</c:v>
                </c:pt>
                <c:pt idx="38">
                  <c:v>0.41941248080098997</c:v>
                </c:pt>
                <c:pt idx="39">
                  <c:v>0.71529733720411703</c:v>
                </c:pt>
                <c:pt idx="40">
                  <c:v>0.39768547637777402</c:v>
                </c:pt>
                <c:pt idx="41">
                  <c:v>-0.461640848254673</c:v>
                </c:pt>
                <c:pt idx="42">
                  <c:v>-1.35392117124353</c:v>
                </c:pt>
                <c:pt idx="43">
                  <c:v>-0.83798721788102104</c:v>
                </c:pt>
                <c:pt idx="44">
                  <c:v>0.27687394762022099</c:v>
                </c:pt>
                <c:pt idx="45">
                  <c:v>0.30610276770901401</c:v>
                </c:pt>
                <c:pt idx="46">
                  <c:v>0.69624743709796999</c:v>
                </c:pt>
                <c:pt idx="47">
                  <c:v>1.2310698422270401</c:v>
                </c:pt>
                <c:pt idx="48">
                  <c:v>-0.18002644589789699</c:v>
                </c:pt>
                <c:pt idx="49">
                  <c:v>-0.46681772786954401</c:v>
                </c:pt>
                <c:pt idx="50">
                  <c:v>-0.55570971710571004</c:v>
                </c:pt>
                <c:pt idx="51">
                  <c:v>-1.0877437608103699</c:v>
                </c:pt>
                <c:pt idx="52">
                  <c:v>-0.38146268105320202</c:v>
                </c:pt>
                <c:pt idx="53">
                  <c:v>0.328940364406346</c:v>
                </c:pt>
                <c:pt idx="54">
                  <c:v>0.33161443944371499</c:v>
                </c:pt>
                <c:pt idx="55">
                  <c:v>0.44150872884313902</c:v>
                </c:pt>
                <c:pt idx="56">
                  <c:v>0.32285562921441802</c:v>
                </c:pt>
                <c:pt idx="57">
                  <c:v>0.33718050360428298</c:v>
                </c:pt>
                <c:pt idx="58">
                  <c:v>0.393381512572056</c:v>
                </c:pt>
                <c:pt idx="59">
                  <c:v>0.327134510735275</c:v>
                </c:pt>
                <c:pt idx="60">
                  <c:v>0.356634982143475</c:v>
                </c:pt>
                <c:pt idx="61">
                  <c:v>0.35951950097505397</c:v>
                </c:pt>
                <c:pt idx="62">
                  <c:v>0.35456693016288998</c:v>
                </c:pt>
                <c:pt idx="63">
                  <c:v>0.40024160741781301</c:v>
                </c:pt>
                <c:pt idx="64">
                  <c:v>0.32158115180584701</c:v>
                </c:pt>
                <c:pt idx="65">
                  <c:v>0.38313874955167398</c:v>
                </c:pt>
                <c:pt idx="66">
                  <c:v>0.367725061323527</c:v>
                </c:pt>
                <c:pt idx="67">
                  <c:v>0.40571270398995501</c:v>
                </c:pt>
                <c:pt idx="68">
                  <c:v>0.346708668110768</c:v>
                </c:pt>
                <c:pt idx="69">
                  <c:v>0.38829066194996598</c:v>
                </c:pt>
                <c:pt idx="70">
                  <c:v>0.37345426797410303</c:v>
                </c:pt>
                <c:pt idx="71">
                  <c:v>0.33535213027720701</c:v>
                </c:pt>
                <c:pt idx="72">
                  <c:v>0.34417337461520697</c:v>
                </c:pt>
                <c:pt idx="73">
                  <c:v>0.35533205917892102</c:v>
                </c:pt>
                <c:pt idx="74">
                  <c:v>0.35861323253435501</c:v>
                </c:pt>
                <c:pt idx="75">
                  <c:v>0.37817992658865202</c:v>
                </c:pt>
                <c:pt idx="76">
                  <c:v>0.35064147526923001</c:v>
                </c:pt>
                <c:pt idx="77">
                  <c:v>0.40175941429371798</c:v>
                </c:pt>
                <c:pt idx="78">
                  <c:v>0.37659675096893103</c:v>
                </c:pt>
                <c:pt idx="79">
                  <c:v>0.39737432160443997</c:v>
                </c:pt>
                <c:pt idx="80">
                  <c:v>0.370032593231301</c:v>
                </c:pt>
                <c:pt idx="81">
                  <c:v>0.45190853261104302</c:v>
                </c:pt>
                <c:pt idx="82">
                  <c:v>0.391457290055097</c:v>
                </c:pt>
                <c:pt idx="83">
                  <c:v>0.37362437469889098</c:v>
                </c:pt>
                <c:pt idx="84">
                  <c:v>0.39681331339111597</c:v>
                </c:pt>
                <c:pt idx="85">
                  <c:v>0.39741310430929899</c:v>
                </c:pt>
                <c:pt idx="86">
                  <c:v>0.41360088422499802</c:v>
                </c:pt>
                <c:pt idx="87">
                  <c:v>0.39549570607132201</c:v>
                </c:pt>
                <c:pt idx="88">
                  <c:v>0.37655243354796902</c:v>
                </c:pt>
                <c:pt idx="89">
                  <c:v>0.420304016715774</c:v>
                </c:pt>
                <c:pt idx="90">
                  <c:v>0.38845839727857301</c:v>
                </c:pt>
                <c:pt idx="91">
                  <c:v>0.37992169589618402</c:v>
                </c:pt>
                <c:pt idx="92">
                  <c:v>0.39129962607080698</c:v>
                </c:pt>
                <c:pt idx="93">
                  <c:v>0.363726087980484</c:v>
                </c:pt>
                <c:pt idx="94">
                  <c:v>0.358238609393777</c:v>
                </c:pt>
                <c:pt idx="95">
                  <c:v>0.36727422141601102</c:v>
                </c:pt>
                <c:pt idx="96">
                  <c:v>0.39046622789695701</c:v>
                </c:pt>
                <c:pt idx="97">
                  <c:v>0.37537063665648401</c:v>
                </c:pt>
                <c:pt idx="98">
                  <c:v>0.34239690790817401</c:v>
                </c:pt>
                <c:pt idx="99">
                  <c:v>0.397972001133724</c:v>
                </c:pt>
                <c:pt idx="100">
                  <c:v>0.360502033223632</c:v>
                </c:pt>
                <c:pt idx="101">
                  <c:v>0.32556520009900702</c:v>
                </c:pt>
                <c:pt idx="102">
                  <c:v>0.36005583288627602</c:v>
                </c:pt>
                <c:pt idx="103">
                  <c:v>0.34781732182131297</c:v>
                </c:pt>
                <c:pt idx="104">
                  <c:v>0.34888006194420101</c:v>
                </c:pt>
                <c:pt idx="105">
                  <c:v>0.380969140185768</c:v>
                </c:pt>
                <c:pt idx="106">
                  <c:v>0.37167940657408699</c:v>
                </c:pt>
                <c:pt idx="107">
                  <c:v>0.37099327671625998</c:v>
                </c:pt>
                <c:pt idx="108">
                  <c:v>0.37815217307725302</c:v>
                </c:pt>
                <c:pt idx="109">
                  <c:v>0.38803146613467598</c:v>
                </c:pt>
                <c:pt idx="110">
                  <c:v>0.35958724300877698</c:v>
                </c:pt>
                <c:pt idx="111">
                  <c:v>0.339438077698555</c:v>
                </c:pt>
                <c:pt idx="112">
                  <c:v>0.37434574811269899</c:v>
                </c:pt>
                <c:pt idx="113">
                  <c:v>0.35480781201548001</c:v>
                </c:pt>
                <c:pt idx="114">
                  <c:v>0.35871745412405998</c:v>
                </c:pt>
                <c:pt idx="115">
                  <c:v>0.37636300652107801</c:v>
                </c:pt>
                <c:pt idx="116">
                  <c:v>0.38669149410440101</c:v>
                </c:pt>
                <c:pt idx="117">
                  <c:v>0.32929240248643898</c:v>
                </c:pt>
                <c:pt idx="118">
                  <c:v>0.32788324714710199</c:v>
                </c:pt>
                <c:pt idx="119">
                  <c:v>0.36587284848505203</c:v>
                </c:pt>
                <c:pt idx="120">
                  <c:v>0.38964248644903998</c:v>
                </c:pt>
                <c:pt idx="121">
                  <c:v>0.36781876966663501</c:v>
                </c:pt>
                <c:pt idx="122">
                  <c:v>0.41362901693547999</c:v>
                </c:pt>
                <c:pt idx="123">
                  <c:v>0.39230037647062999</c:v>
                </c:pt>
                <c:pt idx="124">
                  <c:v>0.39893496672738699</c:v>
                </c:pt>
                <c:pt idx="125">
                  <c:v>0.400397489552962</c:v>
                </c:pt>
                <c:pt idx="126">
                  <c:v>0.38086336902590301</c:v>
                </c:pt>
                <c:pt idx="127">
                  <c:v>0.415917306933691</c:v>
                </c:pt>
                <c:pt idx="128">
                  <c:v>0.35275535592299601</c:v>
                </c:pt>
                <c:pt idx="129">
                  <c:v>0.359767544337384</c:v>
                </c:pt>
                <c:pt idx="130">
                  <c:v>0.36158556031413402</c:v>
                </c:pt>
                <c:pt idx="131">
                  <c:v>0.34114031025102398</c:v>
                </c:pt>
                <c:pt idx="132">
                  <c:v>0.33160972396437399</c:v>
                </c:pt>
                <c:pt idx="133">
                  <c:v>0.31693871540755503</c:v>
                </c:pt>
                <c:pt idx="134">
                  <c:v>0.347747006459112</c:v>
                </c:pt>
                <c:pt idx="135">
                  <c:v>0.348949621833961</c:v>
                </c:pt>
                <c:pt idx="136">
                  <c:v>0.33573613054354101</c:v>
                </c:pt>
                <c:pt idx="137">
                  <c:v>0.36956273745152202</c:v>
                </c:pt>
                <c:pt idx="138">
                  <c:v>0.366697205314585</c:v>
                </c:pt>
                <c:pt idx="139">
                  <c:v>0.37242628798099903</c:v>
                </c:pt>
                <c:pt idx="140">
                  <c:v>0.39685322090251501</c:v>
                </c:pt>
                <c:pt idx="141">
                  <c:v>0.41413525456606098</c:v>
                </c:pt>
                <c:pt idx="142">
                  <c:v>0.36854161019036003</c:v>
                </c:pt>
                <c:pt idx="143">
                  <c:v>0.337632349851201</c:v>
                </c:pt>
                <c:pt idx="144">
                  <c:v>0.36916716576588599</c:v>
                </c:pt>
                <c:pt idx="145">
                  <c:v>0.363509660015995</c:v>
                </c:pt>
                <c:pt idx="146">
                  <c:v>0.37541208967034101</c:v>
                </c:pt>
                <c:pt idx="147">
                  <c:v>0.37135427133617499</c:v>
                </c:pt>
                <c:pt idx="148">
                  <c:v>0.36641762639627401</c:v>
                </c:pt>
                <c:pt idx="149">
                  <c:v>0.327568316377989</c:v>
                </c:pt>
                <c:pt idx="150">
                  <c:v>0.32169062544868898</c:v>
                </c:pt>
                <c:pt idx="151">
                  <c:v>0.34900262333118198</c:v>
                </c:pt>
                <c:pt idx="152">
                  <c:v>0.38508160149521697</c:v>
                </c:pt>
                <c:pt idx="153">
                  <c:v>0.39407078526810002</c:v>
                </c:pt>
                <c:pt idx="154">
                  <c:v>0.39003960480619798</c:v>
                </c:pt>
                <c:pt idx="155">
                  <c:v>0.33203706710827102</c:v>
                </c:pt>
                <c:pt idx="156">
                  <c:v>0.36991180410873598</c:v>
                </c:pt>
                <c:pt idx="157">
                  <c:v>0.370567532357443</c:v>
                </c:pt>
                <c:pt idx="158">
                  <c:v>0.40962345159243602</c:v>
                </c:pt>
                <c:pt idx="159">
                  <c:v>0.37680361829919701</c:v>
                </c:pt>
                <c:pt idx="160">
                  <c:v>0.362932727824132</c:v>
                </c:pt>
                <c:pt idx="161">
                  <c:v>0.38880648315070798</c:v>
                </c:pt>
                <c:pt idx="162">
                  <c:v>0.36368573929146403</c:v>
                </c:pt>
                <c:pt idx="163">
                  <c:v>0.36262281944755898</c:v>
                </c:pt>
                <c:pt idx="164">
                  <c:v>0.38863542264447998</c:v>
                </c:pt>
                <c:pt idx="165">
                  <c:v>0.42537713957915901</c:v>
                </c:pt>
                <c:pt idx="166">
                  <c:v>0.40113179871819199</c:v>
                </c:pt>
                <c:pt idx="167">
                  <c:v>0.403901097673803</c:v>
                </c:pt>
                <c:pt idx="168">
                  <c:v>0.40366181460629302</c:v>
                </c:pt>
                <c:pt idx="169">
                  <c:v>0.392075679328521</c:v>
                </c:pt>
                <c:pt idx="170">
                  <c:v>0.38495380285563002</c:v>
                </c:pt>
                <c:pt idx="171">
                  <c:v>0.423046105390744</c:v>
                </c:pt>
                <c:pt idx="172">
                  <c:v>0.42791849098428197</c:v>
                </c:pt>
                <c:pt idx="173">
                  <c:v>0.39748029687058101</c:v>
                </c:pt>
                <c:pt idx="174">
                  <c:v>0.41432450142752802</c:v>
                </c:pt>
                <c:pt idx="175">
                  <c:v>0.39072238655046498</c:v>
                </c:pt>
                <c:pt idx="176">
                  <c:v>0.409330862597866</c:v>
                </c:pt>
                <c:pt idx="177">
                  <c:v>0.39028901294505097</c:v>
                </c:pt>
                <c:pt idx="178">
                  <c:v>0.36360571085791898</c:v>
                </c:pt>
                <c:pt idx="179">
                  <c:v>0.40817395118737698</c:v>
                </c:pt>
                <c:pt idx="180">
                  <c:v>0.35571490445617898</c:v>
                </c:pt>
                <c:pt idx="181">
                  <c:v>0.35959772272979501</c:v>
                </c:pt>
                <c:pt idx="182">
                  <c:v>0.366297974843869</c:v>
                </c:pt>
                <c:pt idx="183">
                  <c:v>0.39108768713308001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3-4D4B-913F-7E03EA960034}"/>
            </c:ext>
          </c:extLst>
        </c:ser>
        <c:ser>
          <c:idx val="1"/>
          <c:order val="1"/>
          <c:tx>
            <c:strRef>
              <c:f>'Reactor Data'!$AY$1</c:f>
              <c:strCache>
                <c:ptCount val="1"/>
                <c:pt idx="0">
                  <c:v>O2 cons [sL/h]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Data'!$AY$396:$AY$579</c:f>
              <c:numCache>
                <c:formatCode>General</c:formatCode>
                <c:ptCount val="184"/>
                <c:pt idx="0">
                  <c:v>7.22608577547703E-2</c:v>
                </c:pt>
                <c:pt idx="1">
                  <c:v>4.9212048606303599E-2</c:v>
                </c:pt>
                <c:pt idx="2">
                  <c:v>2.9492288153581899E-2</c:v>
                </c:pt>
                <c:pt idx="3">
                  <c:v>4.67825224063462E-2</c:v>
                </c:pt>
                <c:pt idx="4">
                  <c:v>9.4775509257359003E-2</c:v>
                </c:pt>
                <c:pt idx="5">
                  <c:v>6.4961538932520199E-2</c:v>
                </c:pt>
                <c:pt idx="6">
                  <c:v>9.1487762940085995E-2</c:v>
                </c:pt>
                <c:pt idx="7">
                  <c:v>7.3311410617820497E-2</c:v>
                </c:pt>
                <c:pt idx="8">
                  <c:v>3.6987848610744799E-2</c:v>
                </c:pt>
                <c:pt idx="9">
                  <c:v>6.5802817856770598E-2</c:v>
                </c:pt>
                <c:pt idx="10">
                  <c:v>6.4746610978803298E-2</c:v>
                </c:pt>
                <c:pt idx="11">
                  <c:v>0.10790863425521401</c:v>
                </c:pt>
                <c:pt idx="12">
                  <c:v>0.11693798861151</c:v>
                </c:pt>
                <c:pt idx="13">
                  <c:v>0.13276730560847799</c:v>
                </c:pt>
                <c:pt idx="14">
                  <c:v>0.16609502084571301</c:v>
                </c:pt>
                <c:pt idx="15">
                  <c:v>0.18386482463380899</c:v>
                </c:pt>
                <c:pt idx="16">
                  <c:v>0.178351265071062</c:v>
                </c:pt>
                <c:pt idx="17">
                  <c:v>0.19569797691794</c:v>
                </c:pt>
                <c:pt idx="18">
                  <c:v>0.20931471988620601</c:v>
                </c:pt>
                <c:pt idx="19">
                  <c:v>0.21753325963181799</c:v>
                </c:pt>
                <c:pt idx="20">
                  <c:v>0.19543286537139601</c:v>
                </c:pt>
                <c:pt idx="21">
                  <c:v>0.24984524913391701</c:v>
                </c:pt>
                <c:pt idx="22">
                  <c:v>0.27736215600146902</c:v>
                </c:pt>
                <c:pt idx="23">
                  <c:v>0.28936593923790799</c:v>
                </c:pt>
                <c:pt idx="24">
                  <c:v>0.321732542514166</c:v>
                </c:pt>
                <c:pt idx="25">
                  <c:v>0.36621293610745198</c:v>
                </c:pt>
                <c:pt idx="26">
                  <c:v>0.376532390706036</c:v>
                </c:pt>
                <c:pt idx="27">
                  <c:v>0.35223447893833998</c:v>
                </c:pt>
                <c:pt idx="28">
                  <c:v>0.350200807565473</c:v>
                </c:pt>
                <c:pt idx="29">
                  <c:v>0.36275543140074001</c:v>
                </c:pt>
                <c:pt idx="30">
                  <c:v>0.375655132999203</c:v>
                </c:pt>
                <c:pt idx="31">
                  <c:v>0.34591483970165599</c:v>
                </c:pt>
                <c:pt idx="32">
                  <c:v>0.373588570497289</c:v>
                </c:pt>
                <c:pt idx="33">
                  <c:v>0.35416752007351299</c:v>
                </c:pt>
                <c:pt idx="34">
                  <c:v>0.36447316764786902</c:v>
                </c:pt>
                <c:pt idx="35">
                  <c:v>0.33723353206787698</c:v>
                </c:pt>
                <c:pt idx="36">
                  <c:v>0.33874974959950299</c:v>
                </c:pt>
                <c:pt idx="37">
                  <c:v>0.308139241653137</c:v>
                </c:pt>
                <c:pt idx="38">
                  <c:v>0.65928341960256598</c:v>
                </c:pt>
                <c:pt idx="39">
                  <c:v>1.44491282954697</c:v>
                </c:pt>
                <c:pt idx="40">
                  <c:v>1.0968078137355599</c:v>
                </c:pt>
                <c:pt idx="41">
                  <c:v>-0.14979275873372699</c:v>
                </c:pt>
                <c:pt idx="42">
                  <c:v>-1.43987816103776</c:v>
                </c:pt>
                <c:pt idx="43">
                  <c:v>-0.63147755694157004</c:v>
                </c:pt>
                <c:pt idx="44">
                  <c:v>0.55586571405887097</c:v>
                </c:pt>
                <c:pt idx="45">
                  <c:v>0.54924505186004802</c:v>
                </c:pt>
                <c:pt idx="46">
                  <c:v>1.1406241244301101</c:v>
                </c:pt>
                <c:pt idx="47">
                  <c:v>1.9531589847913999</c:v>
                </c:pt>
                <c:pt idx="48">
                  <c:v>0.28178308132508301</c:v>
                </c:pt>
                <c:pt idx="49">
                  <c:v>-4.0564220760712998E-2</c:v>
                </c:pt>
                <c:pt idx="50">
                  <c:v>-0.22958645174074099</c:v>
                </c:pt>
                <c:pt idx="51">
                  <c:v>-1.3466884465770199</c:v>
                </c:pt>
                <c:pt idx="52">
                  <c:v>-0.21659201393261801</c:v>
                </c:pt>
                <c:pt idx="53">
                  <c:v>0.56723696941372803</c:v>
                </c:pt>
                <c:pt idx="54">
                  <c:v>0.57272567750911196</c:v>
                </c:pt>
                <c:pt idx="55">
                  <c:v>0.62345048012849502</c:v>
                </c:pt>
                <c:pt idx="56">
                  <c:v>0.65695073665329096</c:v>
                </c:pt>
                <c:pt idx="57">
                  <c:v>0.67602802617805602</c:v>
                </c:pt>
                <c:pt idx="58">
                  <c:v>0.63194939966689101</c:v>
                </c:pt>
                <c:pt idx="59">
                  <c:v>0.611778086325236</c:v>
                </c:pt>
                <c:pt idx="60">
                  <c:v>0.61125702835023099</c:v>
                </c:pt>
                <c:pt idx="61">
                  <c:v>0.63141069314546405</c:v>
                </c:pt>
                <c:pt idx="62">
                  <c:v>0.63252075992893597</c:v>
                </c:pt>
                <c:pt idx="63">
                  <c:v>0.633989267198517</c:v>
                </c:pt>
                <c:pt idx="64">
                  <c:v>0.61080559415551094</c:v>
                </c:pt>
                <c:pt idx="65">
                  <c:v>0.62108994253438199</c:v>
                </c:pt>
                <c:pt idx="66">
                  <c:v>0.61295968722424699</c:v>
                </c:pt>
                <c:pt idx="67">
                  <c:v>0.63370184434771804</c:v>
                </c:pt>
                <c:pt idx="68">
                  <c:v>0.59707040719361604</c:v>
                </c:pt>
                <c:pt idx="69">
                  <c:v>0.595561186204704</c:v>
                </c:pt>
                <c:pt idx="70">
                  <c:v>0.57096055767635501</c:v>
                </c:pt>
                <c:pt idx="71">
                  <c:v>0.59346741225227395</c:v>
                </c:pt>
                <c:pt idx="72">
                  <c:v>0.613067458362483</c:v>
                </c:pt>
                <c:pt idx="73">
                  <c:v>0.64231319778218499</c:v>
                </c:pt>
                <c:pt idx="74">
                  <c:v>0.655421275092964</c:v>
                </c:pt>
                <c:pt idx="75">
                  <c:v>0.63748030302064396</c:v>
                </c:pt>
                <c:pt idx="76">
                  <c:v>0.63591510006616103</c:v>
                </c:pt>
                <c:pt idx="77">
                  <c:v>0.61126786641513697</c:v>
                </c:pt>
                <c:pt idx="78">
                  <c:v>0.60242233571262205</c:v>
                </c:pt>
                <c:pt idx="79">
                  <c:v>0.59297580167013697</c:v>
                </c:pt>
                <c:pt idx="80">
                  <c:v>0.58372409936778202</c:v>
                </c:pt>
                <c:pt idx="81">
                  <c:v>0.55368731113195602</c:v>
                </c:pt>
                <c:pt idx="82">
                  <c:v>0.59680923019986498</c:v>
                </c:pt>
                <c:pt idx="83">
                  <c:v>0.59711571630379401</c:v>
                </c:pt>
                <c:pt idx="84">
                  <c:v>0.62388153420589798</c:v>
                </c:pt>
                <c:pt idx="85">
                  <c:v>0.61406405347750104</c:v>
                </c:pt>
                <c:pt idx="86">
                  <c:v>0.59130672042683796</c:v>
                </c:pt>
                <c:pt idx="87">
                  <c:v>0.59500912177229104</c:v>
                </c:pt>
                <c:pt idx="88">
                  <c:v>0.61239303623533503</c:v>
                </c:pt>
                <c:pt idx="89">
                  <c:v>0.57153479386712303</c:v>
                </c:pt>
                <c:pt idx="90">
                  <c:v>0.62547251305249996</c:v>
                </c:pt>
                <c:pt idx="91">
                  <c:v>0.65882937092718996</c:v>
                </c:pt>
                <c:pt idx="92">
                  <c:v>0.672510909708395</c:v>
                </c:pt>
                <c:pt idx="93">
                  <c:v>0.63440722160504703</c:v>
                </c:pt>
                <c:pt idx="94">
                  <c:v>0.643101324154286</c:v>
                </c:pt>
                <c:pt idx="95">
                  <c:v>0.63089536136429003</c:v>
                </c:pt>
                <c:pt idx="96">
                  <c:v>0.67686527751891401</c:v>
                </c:pt>
                <c:pt idx="97">
                  <c:v>0.61952221973381905</c:v>
                </c:pt>
                <c:pt idx="98">
                  <c:v>0.65058319628143402</c:v>
                </c:pt>
                <c:pt idx="99">
                  <c:v>0.63356511663322701</c:v>
                </c:pt>
                <c:pt idx="100">
                  <c:v>0.66875971381321397</c:v>
                </c:pt>
                <c:pt idx="101">
                  <c:v>0.65828223230465199</c:v>
                </c:pt>
                <c:pt idx="102">
                  <c:v>0.66126884177749801</c:v>
                </c:pt>
                <c:pt idx="103">
                  <c:v>0.699377997834563</c:v>
                </c:pt>
                <c:pt idx="104">
                  <c:v>0.65351490807639201</c:v>
                </c:pt>
                <c:pt idx="105">
                  <c:v>0.63381121625386605</c:v>
                </c:pt>
                <c:pt idx="106">
                  <c:v>0.60273567881336698</c:v>
                </c:pt>
                <c:pt idx="107">
                  <c:v>0.581369499692314</c:v>
                </c:pt>
                <c:pt idx="108">
                  <c:v>0.60131921895656504</c:v>
                </c:pt>
                <c:pt idx="109">
                  <c:v>0.62962371005237805</c:v>
                </c:pt>
                <c:pt idx="110">
                  <c:v>0.636201629502404</c:v>
                </c:pt>
                <c:pt idx="111">
                  <c:v>0.602172420233405</c:v>
                </c:pt>
                <c:pt idx="112">
                  <c:v>0.58768888068888303</c:v>
                </c:pt>
                <c:pt idx="113">
                  <c:v>0.59926994891843</c:v>
                </c:pt>
                <c:pt idx="114">
                  <c:v>0.69120575364428505</c:v>
                </c:pt>
                <c:pt idx="115">
                  <c:v>0.69655257029221596</c:v>
                </c:pt>
                <c:pt idx="116">
                  <c:v>0.67525604061506295</c:v>
                </c:pt>
                <c:pt idx="117">
                  <c:v>0.67354044727968798</c:v>
                </c:pt>
                <c:pt idx="118">
                  <c:v>0.65941647421233096</c:v>
                </c:pt>
                <c:pt idx="119">
                  <c:v>0.65989957570251401</c:v>
                </c:pt>
                <c:pt idx="120">
                  <c:v>0.67900087514197205</c:v>
                </c:pt>
                <c:pt idx="121">
                  <c:v>0.64920028839173505</c:v>
                </c:pt>
                <c:pt idx="122">
                  <c:v>0.641262056259993</c:v>
                </c:pt>
                <c:pt idx="123">
                  <c:v>0.65464200908352899</c:v>
                </c:pt>
                <c:pt idx="124">
                  <c:v>0.62460252563359497</c:v>
                </c:pt>
                <c:pt idx="125">
                  <c:v>0.67285148992327004</c:v>
                </c:pt>
                <c:pt idx="126">
                  <c:v>0.67323777703433596</c:v>
                </c:pt>
                <c:pt idx="127">
                  <c:v>0.63865389045624299</c:v>
                </c:pt>
                <c:pt idx="128">
                  <c:v>0.65410844009679303</c:v>
                </c:pt>
                <c:pt idx="129">
                  <c:v>0.66954077146368696</c:v>
                </c:pt>
                <c:pt idx="130">
                  <c:v>0.690893117896896</c:v>
                </c:pt>
                <c:pt idx="131">
                  <c:v>0.70080003952736702</c:v>
                </c:pt>
                <c:pt idx="132">
                  <c:v>0.71045391150978598</c:v>
                </c:pt>
                <c:pt idx="133">
                  <c:v>0.68104635017321602</c:v>
                </c:pt>
                <c:pt idx="134">
                  <c:v>0.62573001373357395</c:v>
                </c:pt>
                <c:pt idx="135">
                  <c:v>0.61956934133672303</c:v>
                </c:pt>
                <c:pt idx="136">
                  <c:v>0.58046073989952995</c:v>
                </c:pt>
                <c:pt idx="137">
                  <c:v>0.61957603312402298</c:v>
                </c:pt>
                <c:pt idx="138">
                  <c:v>0.63814154848607796</c:v>
                </c:pt>
                <c:pt idx="139">
                  <c:v>0.67277399703739904</c:v>
                </c:pt>
                <c:pt idx="140">
                  <c:v>0.66834515181563303</c:v>
                </c:pt>
                <c:pt idx="141">
                  <c:v>0.67968351764541801</c:v>
                </c:pt>
                <c:pt idx="142">
                  <c:v>0.702608017060526</c:v>
                </c:pt>
                <c:pt idx="143">
                  <c:v>0.64516449424724998</c:v>
                </c:pt>
                <c:pt idx="144">
                  <c:v>0.63053678133228097</c:v>
                </c:pt>
                <c:pt idx="145">
                  <c:v>0.62888378957086299</c:v>
                </c:pt>
                <c:pt idx="146">
                  <c:v>0.65643207983015195</c:v>
                </c:pt>
                <c:pt idx="147">
                  <c:v>0.63356700130486598</c:v>
                </c:pt>
                <c:pt idx="148">
                  <c:v>0.66329904856250099</c:v>
                </c:pt>
                <c:pt idx="149">
                  <c:v>0.65567905967776396</c:v>
                </c:pt>
                <c:pt idx="150">
                  <c:v>0.65554101509909002</c:v>
                </c:pt>
                <c:pt idx="151">
                  <c:v>0.628595328947682</c:v>
                </c:pt>
                <c:pt idx="152">
                  <c:v>0.63228995421815104</c:v>
                </c:pt>
                <c:pt idx="153">
                  <c:v>0.64223921599947797</c:v>
                </c:pt>
                <c:pt idx="154">
                  <c:v>0.63262970838545596</c:v>
                </c:pt>
                <c:pt idx="155">
                  <c:v>0.653282403755168</c:v>
                </c:pt>
                <c:pt idx="156">
                  <c:v>0.63865791803963601</c:v>
                </c:pt>
                <c:pt idx="157">
                  <c:v>0.66598171744111201</c:v>
                </c:pt>
                <c:pt idx="158">
                  <c:v>0.64087075030844998</c:v>
                </c:pt>
                <c:pt idx="159">
                  <c:v>0.620304454702575</c:v>
                </c:pt>
                <c:pt idx="160">
                  <c:v>0.63989733906055601</c:v>
                </c:pt>
                <c:pt idx="161">
                  <c:v>0.59729744356112302</c:v>
                </c:pt>
                <c:pt idx="162">
                  <c:v>0.61385996358869099</c:v>
                </c:pt>
                <c:pt idx="163">
                  <c:v>0.63559042327196902</c:v>
                </c:pt>
                <c:pt idx="164">
                  <c:v>0.638336163689466</c:v>
                </c:pt>
                <c:pt idx="165">
                  <c:v>0.62484556861089802</c:v>
                </c:pt>
                <c:pt idx="166">
                  <c:v>0.64108447528027002</c:v>
                </c:pt>
                <c:pt idx="167">
                  <c:v>0.64040998578613595</c:v>
                </c:pt>
                <c:pt idx="168">
                  <c:v>0.63705784625386697</c:v>
                </c:pt>
                <c:pt idx="169">
                  <c:v>0.62659805980702599</c:v>
                </c:pt>
                <c:pt idx="170">
                  <c:v>0.65456837857153705</c:v>
                </c:pt>
                <c:pt idx="171">
                  <c:v>0.62666685753974305</c:v>
                </c:pt>
                <c:pt idx="172">
                  <c:v>0.61872054457760295</c:v>
                </c:pt>
                <c:pt idx="173">
                  <c:v>0.61455436323521195</c:v>
                </c:pt>
                <c:pt idx="174">
                  <c:v>0.58260470225671501</c:v>
                </c:pt>
                <c:pt idx="175">
                  <c:v>0.58986464988743204</c:v>
                </c:pt>
                <c:pt idx="176">
                  <c:v>0.58826559021043201</c:v>
                </c:pt>
                <c:pt idx="177">
                  <c:v>0.60916914098921704</c:v>
                </c:pt>
                <c:pt idx="178">
                  <c:v>0.65475967354488795</c:v>
                </c:pt>
                <c:pt idx="179">
                  <c:v>0.67895681552899101</c:v>
                </c:pt>
                <c:pt idx="180">
                  <c:v>0.692611964095322</c:v>
                </c:pt>
                <c:pt idx="181">
                  <c:v>0.649211596421569</c:v>
                </c:pt>
                <c:pt idx="182">
                  <c:v>0.65030880092259502</c:v>
                </c:pt>
                <c:pt idx="183">
                  <c:v>0.63549266896299705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3-4D4B-913F-7E03EA960034}"/>
            </c:ext>
          </c:extLst>
        </c:ser>
        <c:ser>
          <c:idx val="2"/>
          <c:order val="2"/>
          <c:tx>
            <c:strRef>
              <c:f>'Reactor Data'!$AZ$1</c:f>
              <c:strCache>
                <c:ptCount val="1"/>
                <c:pt idx="0">
                  <c:v>H2 cons [sL/h]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'Reactor Data'!$AZ$396:$AZ$579</c:f>
              <c:numCache>
                <c:formatCode>General</c:formatCode>
                <c:ptCount val="184"/>
                <c:pt idx="0">
                  <c:v>0.20883537943783301</c:v>
                </c:pt>
                <c:pt idx="1">
                  <c:v>0.200509733429104</c:v>
                </c:pt>
                <c:pt idx="2">
                  <c:v>0.20871286839907899</c:v>
                </c:pt>
                <c:pt idx="3">
                  <c:v>0.218758773576993</c:v>
                </c:pt>
                <c:pt idx="4">
                  <c:v>0.24668108115991499</c:v>
                </c:pt>
                <c:pt idx="5">
                  <c:v>0.2641695319422</c:v>
                </c:pt>
                <c:pt idx="6">
                  <c:v>0.27197450603621898</c:v>
                </c:pt>
                <c:pt idx="7">
                  <c:v>0.27735988711482701</c:v>
                </c:pt>
                <c:pt idx="8">
                  <c:v>0.28873044289928002</c:v>
                </c:pt>
                <c:pt idx="9">
                  <c:v>0.31000907894304902</c:v>
                </c:pt>
                <c:pt idx="10">
                  <c:v>0.340899726902476</c:v>
                </c:pt>
                <c:pt idx="11">
                  <c:v>0.36983530286843402</c:v>
                </c:pt>
                <c:pt idx="12">
                  <c:v>0.39252026354457797</c:v>
                </c:pt>
                <c:pt idx="13">
                  <c:v>0.39827828236606599</c:v>
                </c:pt>
                <c:pt idx="14">
                  <c:v>0.37622374307684903</c:v>
                </c:pt>
                <c:pt idx="15">
                  <c:v>0.48353575608635502</c:v>
                </c:pt>
                <c:pt idx="16">
                  <c:v>0.51597565822337099</c:v>
                </c:pt>
                <c:pt idx="17">
                  <c:v>0.58837457750099198</c:v>
                </c:pt>
                <c:pt idx="18">
                  <c:v>0.61349954969900899</c:v>
                </c:pt>
                <c:pt idx="19">
                  <c:v>0.66158513241036698</c:v>
                </c:pt>
                <c:pt idx="20">
                  <c:v>0.697388983486532</c:v>
                </c:pt>
                <c:pt idx="21">
                  <c:v>0.76704671827200999</c:v>
                </c:pt>
                <c:pt idx="22">
                  <c:v>0.84920057901050405</c:v>
                </c:pt>
                <c:pt idx="23">
                  <c:v>0.88158177794144899</c:v>
                </c:pt>
                <c:pt idx="24">
                  <c:v>0.98603520004667</c:v>
                </c:pt>
                <c:pt idx="25">
                  <c:v>1.0839419385184099</c:v>
                </c:pt>
                <c:pt idx="26">
                  <c:v>1.1145492797007199</c:v>
                </c:pt>
                <c:pt idx="27">
                  <c:v>1.1235155563496</c:v>
                </c:pt>
                <c:pt idx="28">
                  <c:v>1.12702498714727</c:v>
                </c:pt>
                <c:pt idx="29">
                  <c:v>1.3285684074658799</c:v>
                </c:pt>
                <c:pt idx="30">
                  <c:v>1.3144285917428999</c:v>
                </c:pt>
                <c:pt idx="31">
                  <c:v>1.1525685387277</c:v>
                </c:pt>
                <c:pt idx="32">
                  <c:v>1.13697900904612</c:v>
                </c:pt>
                <c:pt idx="33">
                  <c:v>1.1216038736823599</c:v>
                </c:pt>
                <c:pt idx="34">
                  <c:v>1.1119918617667099</c:v>
                </c:pt>
                <c:pt idx="35">
                  <c:v>1.1052180222488699</c:v>
                </c:pt>
                <c:pt idx="36">
                  <c:v>1.1022930711986001</c:v>
                </c:pt>
                <c:pt idx="37">
                  <c:v>1.41049511232001</c:v>
                </c:pt>
                <c:pt idx="38">
                  <c:v>4.6581249247979102</c:v>
                </c:pt>
                <c:pt idx="39">
                  <c:v>4.2813444938296801</c:v>
                </c:pt>
                <c:pt idx="40">
                  <c:v>2.63104925600067</c:v>
                </c:pt>
                <c:pt idx="41">
                  <c:v>-0.41977386504096398</c:v>
                </c:pt>
                <c:pt idx="42">
                  <c:v>-3.5950991938336099</c:v>
                </c:pt>
                <c:pt idx="43">
                  <c:v>-1.65138530711361</c:v>
                </c:pt>
                <c:pt idx="44">
                  <c:v>1.8893747197013</c:v>
                </c:pt>
                <c:pt idx="45">
                  <c:v>1.91473960935021</c:v>
                </c:pt>
                <c:pt idx="46">
                  <c:v>3.3369345258713401</c:v>
                </c:pt>
                <c:pt idx="47">
                  <c:v>5.3442702389329799</c:v>
                </c:pt>
                <c:pt idx="48">
                  <c:v>1.4920763172931699</c:v>
                </c:pt>
                <c:pt idx="49">
                  <c:v>-6.5377505368973299E-2</c:v>
                </c:pt>
                <c:pt idx="50">
                  <c:v>-0.49172868180309998</c:v>
                </c:pt>
                <c:pt idx="51">
                  <c:v>-3.4319170425251802</c:v>
                </c:pt>
                <c:pt idx="52">
                  <c:v>-1.02257047119349</c:v>
                </c:pt>
                <c:pt idx="53">
                  <c:v>2.0514159869613202</c:v>
                </c:pt>
                <c:pt idx="54">
                  <c:v>2.0484859312844299</c:v>
                </c:pt>
                <c:pt idx="55">
                  <c:v>2.0086647390624202</c:v>
                </c:pt>
                <c:pt idx="56">
                  <c:v>2.00863921592935</c:v>
                </c:pt>
                <c:pt idx="57">
                  <c:v>1.9759696055946701</c:v>
                </c:pt>
                <c:pt idx="58">
                  <c:v>1.96108961901254</c:v>
                </c:pt>
                <c:pt idx="59">
                  <c:v>1.9834121511990399</c:v>
                </c:pt>
                <c:pt idx="60">
                  <c:v>1.9795683673580999</c:v>
                </c:pt>
                <c:pt idx="61">
                  <c:v>1.9705587013829799</c:v>
                </c:pt>
                <c:pt idx="62">
                  <c:v>1.9948567240694</c:v>
                </c:pt>
                <c:pt idx="63">
                  <c:v>1.98468830785273</c:v>
                </c:pt>
                <c:pt idx="64">
                  <c:v>1.98324369852075</c:v>
                </c:pt>
                <c:pt idx="65">
                  <c:v>1.9968066914362499</c:v>
                </c:pt>
                <c:pt idx="66">
                  <c:v>1.97935142072697</c:v>
                </c:pt>
                <c:pt idx="67">
                  <c:v>1.9898031437207599</c:v>
                </c:pt>
                <c:pt idx="68">
                  <c:v>1.9606684873168201</c:v>
                </c:pt>
                <c:pt idx="69">
                  <c:v>1.9553979603370499</c:v>
                </c:pt>
                <c:pt idx="70">
                  <c:v>1.95058940206591</c:v>
                </c:pt>
                <c:pt idx="71">
                  <c:v>1.9541983730825701</c:v>
                </c:pt>
                <c:pt idx="72">
                  <c:v>1.96372871097239</c:v>
                </c:pt>
                <c:pt idx="73">
                  <c:v>1.98141879450596</c:v>
                </c:pt>
                <c:pt idx="74">
                  <c:v>1.9913243224519701</c:v>
                </c:pt>
                <c:pt idx="75">
                  <c:v>1.9679681033759799</c:v>
                </c:pt>
                <c:pt idx="76">
                  <c:v>1.9420646756191999</c:v>
                </c:pt>
                <c:pt idx="77">
                  <c:v>1.93839955370978</c:v>
                </c:pt>
                <c:pt idx="78">
                  <c:v>1.95921622104491</c:v>
                </c:pt>
                <c:pt idx="79">
                  <c:v>1.95033161842186</c:v>
                </c:pt>
                <c:pt idx="80">
                  <c:v>1.9727741093338</c:v>
                </c:pt>
                <c:pt idx="81">
                  <c:v>1.9746679258078901</c:v>
                </c:pt>
                <c:pt idx="82">
                  <c:v>1.9641779181144901</c:v>
                </c:pt>
                <c:pt idx="83">
                  <c:v>1.9618297898716901</c:v>
                </c:pt>
                <c:pt idx="84">
                  <c:v>1.9471029420880099</c:v>
                </c:pt>
                <c:pt idx="85">
                  <c:v>1.93617393650573</c:v>
                </c:pt>
                <c:pt idx="86">
                  <c:v>1.93963742566387</c:v>
                </c:pt>
                <c:pt idx="87">
                  <c:v>1.9458625178206099</c:v>
                </c:pt>
                <c:pt idx="88">
                  <c:v>1.9495021165969599</c:v>
                </c:pt>
                <c:pt idx="89">
                  <c:v>1.9680165973288199</c:v>
                </c:pt>
                <c:pt idx="90">
                  <c:v>1.95640612409347</c:v>
                </c:pt>
                <c:pt idx="91">
                  <c:v>1.9551427290063099</c:v>
                </c:pt>
                <c:pt idx="92">
                  <c:v>1.95750361881565</c:v>
                </c:pt>
                <c:pt idx="93">
                  <c:v>1.9552856585515199</c:v>
                </c:pt>
                <c:pt idx="94">
                  <c:v>1.93398405168798</c:v>
                </c:pt>
                <c:pt idx="95">
                  <c:v>1.93976759364255</c:v>
                </c:pt>
                <c:pt idx="96">
                  <c:v>1.94236840090278</c:v>
                </c:pt>
                <c:pt idx="97">
                  <c:v>1.9312913611486799</c:v>
                </c:pt>
                <c:pt idx="98">
                  <c:v>1.9079147235662299</c:v>
                </c:pt>
                <c:pt idx="99">
                  <c:v>1.95012743335727</c:v>
                </c:pt>
                <c:pt idx="100">
                  <c:v>1.9438104579214599</c:v>
                </c:pt>
                <c:pt idx="101">
                  <c:v>1.94216421583819</c:v>
                </c:pt>
                <c:pt idx="102">
                  <c:v>1.9489559215491801</c:v>
                </c:pt>
                <c:pt idx="103">
                  <c:v>1.9442698743168001</c:v>
                </c:pt>
                <c:pt idx="104">
                  <c:v>1.9465873747999101</c:v>
                </c:pt>
                <c:pt idx="105">
                  <c:v>1.9499742945588301</c:v>
                </c:pt>
                <c:pt idx="106">
                  <c:v>1.95265167121829</c:v>
                </c:pt>
                <c:pt idx="107">
                  <c:v>1.9377997600825401</c:v>
                </c:pt>
                <c:pt idx="108">
                  <c:v>1.9397522797627</c:v>
                </c:pt>
                <c:pt idx="109">
                  <c:v>1.94456594266045</c:v>
                </c:pt>
                <c:pt idx="110">
                  <c:v>1.9240427913556699</c:v>
                </c:pt>
                <c:pt idx="111">
                  <c:v>1.9146936677106801</c:v>
                </c:pt>
                <c:pt idx="112">
                  <c:v>1.9284710549440101</c:v>
                </c:pt>
                <c:pt idx="113">
                  <c:v>1.92430057499972</c:v>
                </c:pt>
                <c:pt idx="114">
                  <c:v>1.92914741797047</c:v>
                </c:pt>
                <c:pt idx="115">
                  <c:v>1.9099259464524601</c:v>
                </c:pt>
                <c:pt idx="116">
                  <c:v>1.90049770109494</c:v>
                </c:pt>
                <c:pt idx="117">
                  <c:v>1.88500515931904</c:v>
                </c:pt>
                <c:pt idx="118">
                  <c:v>1.8969627471641901</c:v>
                </c:pt>
                <c:pt idx="119">
                  <c:v>1.9116002639821099</c:v>
                </c:pt>
                <c:pt idx="120">
                  <c:v>1.8764038634731099</c:v>
                </c:pt>
                <c:pt idx="121">
                  <c:v>1.8881317431205999</c:v>
                </c:pt>
                <c:pt idx="122">
                  <c:v>1.89271314550738</c:v>
                </c:pt>
                <c:pt idx="123">
                  <c:v>1.8781139133890701</c:v>
                </c:pt>
                <c:pt idx="124">
                  <c:v>1.8748775801152899</c:v>
                </c:pt>
                <c:pt idx="125">
                  <c:v>1.87949216257506</c:v>
                </c:pt>
                <c:pt idx="126">
                  <c:v>1.8621262228315301</c:v>
                </c:pt>
                <c:pt idx="127">
                  <c:v>1.86699858893535</c:v>
                </c:pt>
                <c:pt idx="128">
                  <c:v>1.8784201909859499</c:v>
                </c:pt>
                <c:pt idx="129">
                  <c:v>1.89571211364357</c:v>
                </c:pt>
                <c:pt idx="130">
                  <c:v>1.9037187204888699</c:v>
                </c:pt>
                <c:pt idx="131">
                  <c:v>1.8897141773711801</c:v>
                </c:pt>
                <c:pt idx="132">
                  <c:v>1.8865059195437901</c:v>
                </c:pt>
                <c:pt idx="133">
                  <c:v>1.8831292090381</c:v>
                </c:pt>
                <c:pt idx="134">
                  <c:v>1.89094694469866</c:v>
                </c:pt>
                <c:pt idx="135">
                  <c:v>1.8817381982855701</c:v>
                </c:pt>
                <c:pt idx="136">
                  <c:v>1.8725498703789401</c:v>
                </c:pt>
                <c:pt idx="137">
                  <c:v>1.8851072518513301</c:v>
                </c:pt>
                <c:pt idx="138">
                  <c:v>1.8733283259377</c:v>
                </c:pt>
                <c:pt idx="139">
                  <c:v>1.87621499228836</c:v>
                </c:pt>
                <c:pt idx="140">
                  <c:v>1.86153663845752</c:v>
                </c:pt>
                <c:pt idx="141">
                  <c:v>1.8453320012688601</c:v>
                </c:pt>
                <c:pt idx="142">
                  <c:v>1.8556918409835801</c:v>
                </c:pt>
                <c:pt idx="143">
                  <c:v>1.8452094902300999</c:v>
                </c:pt>
                <c:pt idx="144">
                  <c:v>1.86964023320851</c:v>
                </c:pt>
                <c:pt idx="145">
                  <c:v>1.8879658427556201</c:v>
                </c:pt>
                <c:pt idx="146">
                  <c:v>1.90003828469961</c:v>
                </c:pt>
                <c:pt idx="147">
                  <c:v>1.9100433528645999</c:v>
                </c:pt>
                <c:pt idx="148">
                  <c:v>1.90350432617105</c:v>
                </c:pt>
                <c:pt idx="149">
                  <c:v>1.9071975235268499</c:v>
                </c:pt>
                <c:pt idx="150">
                  <c:v>1.8906202485953101</c:v>
                </c:pt>
                <c:pt idx="151">
                  <c:v>1.8797218707727299</c:v>
                </c:pt>
                <c:pt idx="152">
                  <c:v>1.8438720780570299</c:v>
                </c:pt>
                <c:pt idx="153">
                  <c:v>1.85650858124195</c:v>
                </c:pt>
                <c:pt idx="154">
                  <c:v>1.8678025676271801</c:v>
                </c:pt>
                <c:pt idx="155">
                  <c:v>1.88630683910581</c:v>
                </c:pt>
                <c:pt idx="156">
                  <c:v>1.8674860807770599</c:v>
                </c:pt>
                <c:pt idx="157">
                  <c:v>1.8803854722326501</c:v>
                </c:pt>
                <c:pt idx="158">
                  <c:v>1.8631165203947999</c:v>
                </c:pt>
                <c:pt idx="159">
                  <c:v>1.88745538009414</c:v>
                </c:pt>
                <c:pt idx="160">
                  <c:v>1.8797984401719501</c:v>
                </c:pt>
                <c:pt idx="161">
                  <c:v>1.8710184823945</c:v>
                </c:pt>
                <c:pt idx="162">
                  <c:v>1.8584228162225001</c:v>
                </c:pt>
                <c:pt idx="163">
                  <c:v>1.8886498627220001</c:v>
                </c:pt>
                <c:pt idx="164">
                  <c:v>1.8894334229073699</c:v>
                </c:pt>
                <c:pt idx="165">
                  <c:v>1.87923693124432</c:v>
                </c:pt>
                <c:pt idx="166">
                  <c:v>1.86970404104119</c:v>
                </c:pt>
                <c:pt idx="167">
                  <c:v>1.86145241211838</c:v>
                </c:pt>
                <c:pt idx="168">
                  <c:v>1.87579130827933</c:v>
                </c:pt>
                <c:pt idx="169">
                  <c:v>1.88083978400137</c:v>
                </c:pt>
                <c:pt idx="170">
                  <c:v>1.8710440055275801</c:v>
                </c:pt>
                <c:pt idx="171">
                  <c:v>1.9030142820160301</c:v>
                </c:pt>
                <c:pt idx="172">
                  <c:v>1.88850182855017</c:v>
                </c:pt>
                <c:pt idx="173">
                  <c:v>1.8905385745694701</c:v>
                </c:pt>
                <c:pt idx="174">
                  <c:v>1.88981626990348</c:v>
                </c:pt>
                <c:pt idx="175">
                  <c:v>1.90185042714786</c:v>
                </c:pt>
                <c:pt idx="176">
                  <c:v>1.8924477049234101</c:v>
                </c:pt>
                <c:pt idx="177">
                  <c:v>1.8768888030015201</c:v>
                </c:pt>
                <c:pt idx="178">
                  <c:v>1.8685682616193999</c:v>
                </c:pt>
                <c:pt idx="179">
                  <c:v>1.8825294154108601</c:v>
                </c:pt>
                <c:pt idx="180">
                  <c:v>1.8783385169601201</c:v>
                </c:pt>
                <c:pt idx="181">
                  <c:v>1.8680705605244601</c:v>
                </c:pt>
                <c:pt idx="182">
                  <c:v>1.8733155643711601</c:v>
                </c:pt>
                <c:pt idx="183">
                  <c:v>1.8732389949719399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3-4D4B-913F-7E03EA960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0303"/>
        <c:axId val="2142031263"/>
      </c:lineChart>
      <c:catAx>
        <c:axId val="214203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263"/>
        <c:crosses val="autoZero"/>
        <c:auto val="1"/>
        <c:lblAlgn val="ctr"/>
        <c:lblOffset val="100"/>
        <c:noMultiLvlLbl val="0"/>
      </c:catAx>
      <c:valAx>
        <c:axId val="2142031263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7</xdr:row>
      <xdr:rowOff>71437</xdr:rowOff>
    </xdr:from>
    <xdr:to>
      <xdr:col>15</xdr:col>
      <xdr:colOff>85725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25346-1C16-4052-B434-3D5914D1C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795337</xdr:colOff>
      <xdr:row>811</xdr:row>
      <xdr:rowOff>109537</xdr:rowOff>
    </xdr:from>
    <xdr:to>
      <xdr:col>9</xdr:col>
      <xdr:colOff>757237</xdr:colOff>
      <xdr:row>825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8D801-7ACF-4FEB-AA88-E8E00F0DD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160020</xdr:colOff>
      <xdr:row>8</xdr:row>
      <xdr:rowOff>34290</xdr:rowOff>
    </xdr:from>
    <xdr:to>
      <xdr:col>61</xdr:col>
      <xdr:colOff>571500</xdr:colOff>
      <xdr:row>24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CA3E7-D6FB-9F66-EFC3-8F1EF45A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556260</xdr:colOff>
      <xdr:row>8</xdr:row>
      <xdr:rowOff>34290</xdr:rowOff>
    </xdr:from>
    <xdr:to>
      <xdr:col>59</xdr:col>
      <xdr:colOff>219075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23A5E-D040-98F0-6783-AFA00B33B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%20-%20The%20University%20of%20Nottingham\Reactor%20Runs%20Data\reactor%20data\12.%20H2%20vHi%201%20&amp;%202\h2%20vhi2\calcssteadystate.csv" TargetMode="External"/><Relationship Id="rId1" Type="http://schemas.openxmlformats.org/officeDocument/2006/relationships/externalLinkPath" Target="file:///C:\Users\user\OneDrive%20-%20The%20University%20of%20Nottingham\Reactor%20Runs%20Data\reactor%20data\12.%20H2%20vHi%201%20&amp;%202\h2%20vhi2\calcssteadystat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arry_newton_nottingham_ac_uk/Documents/Reactor%20Runs%20Data/reactor%20data/4th%20Run%20Proteomics%20Pilot%202.0/olim%20to%20hlim%20merged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ssteadystate"/>
    </sheetNames>
    <sheetDataSet>
      <sheetData sheetId="0">
        <row r="1">
          <cell r="O1" t="str">
            <v>Online Optical Density</v>
          </cell>
        </row>
        <row r="2">
          <cell r="O2">
            <v>2.2004629917184202</v>
          </cell>
        </row>
        <row r="3">
          <cell r="O3">
            <v>2.4093055555555498</v>
          </cell>
        </row>
        <row r="4">
          <cell r="O4">
            <v>2.2546360887096699</v>
          </cell>
        </row>
        <row r="5">
          <cell r="O5">
            <v>2.2048059945148202</v>
          </cell>
        </row>
        <row r="6">
          <cell r="O6">
            <v>2.41293217893217</v>
          </cell>
        </row>
        <row r="7">
          <cell r="O7">
            <v>2.3749026455026399</v>
          </cell>
        </row>
        <row r="8">
          <cell r="O8">
            <v>2.3527478632478598</v>
          </cell>
        </row>
        <row r="9">
          <cell r="O9">
            <v>2.3358761904761902</v>
          </cell>
        </row>
        <row r="10">
          <cell r="O10">
            <v>2.3226309523809499</v>
          </cell>
        </row>
        <row r="11">
          <cell r="O11">
            <v>2.3127262626262599</v>
          </cell>
        </row>
        <row r="12">
          <cell r="O12">
            <v>2.3015462962962898</v>
          </cell>
        </row>
        <row r="13">
          <cell r="O13">
            <v>2.2924586894586798</v>
          </cell>
        </row>
        <row r="14">
          <cell r="O14">
            <v>2.2848537037036998</v>
          </cell>
        </row>
        <row r="15">
          <cell r="O15">
            <v>2.2788787878787802</v>
          </cell>
        </row>
        <row r="16">
          <cell r="O16">
            <v>2.2710111111111102</v>
          </cell>
        </row>
        <row r="17">
          <cell r="O17">
            <v>2.26629848484848</v>
          </cell>
        </row>
        <row r="18">
          <cell r="O18">
            <v>2.2647314814814798</v>
          </cell>
        </row>
        <row r="19">
          <cell r="O19">
            <v>2.26122564935064</v>
          </cell>
        </row>
        <row r="20">
          <cell r="O20">
            <v>2.26064444444444</v>
          </cell>
        </row>
        <row r="21">
          <cell r="O21">
            <v>2.2614468864468802</v>
          </cell>
        </row>
        <row r="22">
          <cell r="O22">
            <v>2.2621111111111101</v>
          </cell>
        </row>
        <row r="23">
          <cell r="O23">
            <v>2.2615833333333302</v>
          </cell>
        </row>
        <row r="24">
          <cell r="O24">
            <v>2.2634793650793599</v>
          </cell>
        </row>
        <row r="25">
          <cell r="O25">
            <v>2.2570284900284898</v>
          </cell>
        </row>
        <row r="26">
          <cell r="O26">
            <v>2.25329034391534</v>
          </cell>
        </row>
        <row r="27">
          <cell r="O27">
            <v>2.2495666666666598</v>
          </cell>
        </row>
        <row r="28">
          <cell r="O28">
            <v>2.2444851851851801</v>
          </cell>
        </row>
        <row r="29">
          <cell r="O29">
            <v>2.2409249999999998</v>
          </cell>
        </row>
        <row r="30">
          <cell r="O30">
            <v>2.2391111111111099</v>
          </cell>
        </row>
        <row r="31">
          <cell r="O31">
            <v>2.2349109557109501</v>
          </cell>
        </row>
        <row r="32">
          <cell r="O32">
            <v>2.2322731481481402</v>
          </cell>
        </row>
        <row r="33">
          <cell r="O33">
            <v>2.2326360269360199</v>
          </cell>
        </row>
        <row r="34">
          <cell r="O34">
            <v>2.22827777777777</v>
          </cell>
        </row>
        <row r="35">
          <cell r="O35">
            <v>2.2252777777777699</v>
          </cell>
        </row>
        <row r="36">
          <cell r="O36">
            <v>2.21956547619047</v>
          </cell>
        </row>
        <row r="37">
          <cell r="O37">
            <v>2.21548809523809</v>
          </cell>
        </row>
        <row r="38">
          <cell r="O38">
            <v>2.2142321428571399</v>
          </cell>
        </row>
        <row r="39">
          <cell r="O39">
            <v>2.2096111111111099</v>
          </cell>
        </row>
        <row r="40">
          <cell r="O40">
            <v>2.20502645502645</v>
          </cell>
        </row>
        <row r="41">
          <cell r="O41">
            <v>2.2019751082251</v>
          </cell>
        </row>
        <row r="42">
          <cell r="O42">
            <v>2.1986666666666599</v>
          </cell>
        </row>
        <row r="43">
          <cell r="O43">
            <v>2.1930095238095202</v>
          </cell>
        </row>
        <row r="44">
          <cell r="O44">
            <v>2.1911693121693099</v>
          </cell>
        </row>
        <row r="45">
          <cell r="O45">
            <v>2.19255555555555</v>
          </cell>
        </row>
        <row r="46">
          <cell r="O46">
            <v>2.1918412698412699</v>
          </cell>
        </row>
        <row r="47">
          <cell r="O47">
            <v>2.19102275132275</v>
          </cell>
        </row>
        <row r="48">
          <cell r="O48">
            <v>2.19244444444444</v>
          </cell>
        </row>
        <row r="49">
          <cell r="O49">
            <v>2.1935111111111101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data"/>
      <sheetName val="olim to hlim merged data"/>
    </sheetNames>
    <sheetDataSet>
      <sheetData sheetId="0">
        <row r="1">
          <cell r="G1" t="str">
            <v>H2.PV [sL/h]</v>
          </cell>
          <cell r="H1" t="str">
            <v>FAir1.PV [sL/h]</v>
          </cell>
        </row>
        <row r="2">
          <cell r="B2">
            <v>44635.541666666664</v>
          </cell>
          <cell r="G2">
            <v>2.3181818181818099</v>
          </cell>
          <cell r="H2">
            <v>5.6487499999999997</v>
          </cell>
        </row>
        <row r="3">
          <cell r="B3">
            <v>44635.555555555555</v>
          </cell>
          <cell r="G3">
            <v>7</v>
          </cell>
          <cell r="H3">
            <v>5.13</v>
          </cell>
        </row>
        <row r="4">
          <cell r="B4">
            <v>44635.569444444445</v>
          </cell>
          <cell r="G4">
            <v>7</v>
          </cell>
          <cell r="H4">
            <v>5.1425000000000001</v>
          </cell>
        </row>
        <row r="5">
          <cell r="B5">
            <v>44635.583333333336</v>
          </cell>
          <cell r="G5">
            <v>7</v>
          </cell>
          <cell r="H5">
            <v>5.1233333333333304</v>
          </cell>
        </row>
        <row r="6">
          <cell r="B6">
            <v>44635.597222222219</v>
          </cell>
          <cell r="G6">
            <v>7</v>
          </cell>
          <cell r="H6">
            <v>5.1418181818181798</v>
          </cell>
        </row>
        <row r="7">
          <cell r="B7">
            <v>44635.611111111109</v>
          </cell>
          <cell r="G7">
            <v>7</v>
          </cell>
          <cell r="H7">
            <v>5.1425000000000001</v>
          </cell>
        </row>
        <row r="8">
          <cell r="B8">
            <v>44635.625</v>
          </cell>
          <cell r="G8">
            <v>7</v>
          </cell>
          <cell r="H8">
            <v>5.1180000000000003</v>
          </cell>
        </row>
        <row r="9">
          <cell r="B9">
            <v>44635.638888888891</v>
          </cell>
          <cell r="G9">
            <v>7</v>
          </cell>
          <cell r="H9">
            <v>5.13</v>
          </cell>
        </row>
        <row r="10">
          <cell r="B10">
            <v>44635.652777777781</v>
          </cell>
          <cell r="G10">
            <v>7</v>
          </cell>
          <cell r="H10">
            <v>5.1357142857142799</v>
          </cell>
        </row>
        <row r="11">
          <cell r="B11">
            <v>44635.666666666664</v>
          </cell>
          <cell r="G11">
            <v>7</v>
          </cell>
          <cell r="H11">
            <v>5.1475</v>
          </cell>
        </row>
        <row r="12">
          <cell r="B12">
            <v>44635.680555555555</v>
          </cell>
          <cell r="G12">
            <v>7</v>
          </cell>
          <cell r="H12">
            <v>5.1471428571428497</v>
          </cell>
        </row>
        <row r="13">
          <cell r="B13">
            <v>44635.694444444445</v>
          </cell>
          <cell r="G13">
            <v>7</v>
          </cell>
          <cell r="H13">
            <v>5.1583333333333297</v>
          </cell>
        </row>
        <row r="14">
          <cell r="B14">
            <v>44635.708333333336</v>
          </cell>
          <cell r="G14">
            <v>7</v>
          </cell>
          <cell r="H14">
            <v>5.14333333333333</v>
          </cell>
        </row>
        <row r="15">
          <cell r="B15">
            <v>44635.722222222219</v>
          </cell>
          <cell r="G15">
            <v>7</v>
          </cell>
          <cell r="H15">
            <v>5.125</v>
          </cell>
        </row>
        <row r="16">
          <cell r="B16">
            <v>44635.736111111109</v>
          </cell>
          <cell r="G16">
            <v>7</v>
          </cell>
          <cell r="H16">
            <v>5.14</v>
          </cell>
        </row>
        <row r="17">
          <cell r="B17">
            <v>44635.75</v>
          </cell>
          <cell r="G17">
            <v>7</v>
          </cell>
          <cell r="H17">
            <v>5.1224999999999996</v>
          </cell>
        </row>
        <row r="18">
          <cell r="B18">
            <v>44635.763888888891</v>
          </cell>
          <cell r="G18">
            <v>7</v>
          </cell>
          <cell r="H18">
            <v>5.13777777777777</v>
          </cell>
        </row>
        <row r="19">
          <cell r="B19">
            <v>44635.777777777781</v>
          </cell>
          <cell r="G19">
            <v>7</v>
          </cell>
          <cell r="H19">
            <v>5.1533333333333298</v>
          </cell>
        </row>
        <row r="20">
          <cell r="B20">
            <v>44635.791666666664</v>
          </cell>
          <cell r="G20">
            <v>7</v>
          </cell>
          <cell r="H20">
            <v>5.1359999999999904</v>
          </cell>
        </row>
        <row r="21">
          <cell r="B21">
            <v>44635.805555555555</v>
          </cell>
          <cell r="G21">
            <v>7</v>
          </cell>
          <cell r="H21">
            <v>5.1266666666666598</v>
          </cell>
        </row>
        <row r="22">
          <cell r="B22">
            <v>44635.819444444445</v>
          </cell>
          <cell r="G22">
            <v>7</v>
          </cell>
          <cell r="H22">
            <v>5.1349999999999998</v>
          </cell>
        </row>
        <row r="23">
          <cell r="B23">
            <v>44635.833333333336</v>
          </cell>
          <cell r="G23">
            <v>7</v>
          </cell>
          <cell r="H23">
            <v>5.1440000000000001</v>
          </cell>
        </row>
        <row r="24">
          <cell r="B24">
            <v>44635.847222222219</v>
          </cell>
          <cell r="G24">
            <v>7</v>
          </cell>
          <cell r="H24">
            <v>5.1324999999999896</v>
          </cell>
        </row>
        <row r="25">
          <cell r="B25">
            <v>44635.861111111109</v>
          </cell>
          <cell r="G25">
            <v>7</v>
          </cell>
          <cell r="H25">
            <v>5.1485714285714197</v>
          </cell>
        </row>
        <row r="26">
          <cell r="B26">
            <v>44635.875</v>
          </cell>
          <cell r="G26">
            <v>7</v>
          </cell>
          <cell r="H26">
            <v>5.1274999999999897</v>
          </cell>
        </row>
        <row r="27">
          <cell r="B27">
            <v>44635.888888888891</v>
          </cell>
          <cell r="G27">
            <v>7</v>
          </cell>
          <cell r="H27">
            <v>5.1174999999999997</v>
          </cell>
        </row>
        <row r="28">
          <cell r="B28">
            <v>44635.902777777781</v>
          </cell>
          <cell r="G28">
            <v>7</v>
          </cell>
          <cell r="H28">
            <v>5.1360000000000001</v>
          </cell>
        </row>
        <row r="29">
          <cell r="B29">
            <v>44635.916666666664</v>
          </cell>
          <cell r="G29">
            <v>7</v>
          </cell>
          <cell r="H29">
            <v>5.1549999999999896</v>
          </cell>
        </row>
        <row r="30">
          <cell r="B30">
            <v>44635.930555555555</v>
          </cell>
          <cell r="G30">
            <v>7</v>
          </cell>
          <cell r="H30">
            <v>5.1233333333333304</v>
          </cell>
        </row>
        <row r="31">
          <cell r="B31">
            <v>44635.944444444445</v>
          </cell>
          <cell r="G31">
            <v>7</v>
          </cell>
          <cell r="H31">
            <v>5.1375000000000002</v>
          </cell>
        </row>
        <row r="32">
          <cell r="B32">
            <v>44635.958333333336</v>
          </cell>
          <cell r="G32">
            <v>7</v>
          </cell>
          <cell r="H32">
            <v>5.1633333333333304</v>
          </cell>
        </row>
        <row r="33">
          <cell r="B33">
            <v>44635.972222222219</v>
          </cell>
          <cell r="G33">
            <v>7</v>
          </cell>
          <cell r="H33">
            <v>5.12</v>
          </cell>
        </row>
        <row r="34">
          <cell r="B34">
            <v>44635.986111111109</v>
          </cell>
          <cell r="G34">
            <v>7</v>
          </cell>
          <cell r="H34">
            <v>5.1333333333333302</v>
          </cell>
        </row>
        <row r="35">
          <cell r="B35">
            <v>44636</v>
          </cell>
          <cell r="G35">
            <v>7</v>
          </cell>
          <cell r="H35">
            <v>5.1224999999999996</v>
          </cell>
        </row>
        <row r="36">
          <cell r="B36">
            <v>44636.013888888891</v>
          </cell>
          <cell r="G36">
            <v>7</v>
          </cell>
          <cell r="H36">
            <v>5.1319999999999997</v>
          </cell>
        </row>
        <row r="37">
          <cell r="B37">
            <v>44636.027777777781</v>
          </cell>
          <cell r="G37">
            <v>7</v>
          </cell>
          <cell r="H37">
            <v>5.1550000000000002</v>
          </cell>
        </row>
        <row r="38">
          <cell r="B38">
            <v>44636.041666666664</v>
          </cell>
          <cell r="G38">
            <v>7</v>
          </cell>
          <cell r="H38">
            <v>5.15</v>
          </cell>
        </row>
        <row r="39">
          <cell r="B39">
            <v>44636.055555555555</v>
          </cell>
          <cell r="G39">
            <v>7</v>
          </cell>
          <cell r="H39">
            <v>5.14</v>
          </cell>
        </row>
        <row r="40">
          <cell r="B40">
            <v>44636.069444444445</v>
          </cell>
          <cell r="G40">
            <v>7</v>
          </cell>
          <cell r="H40">
            <v>5.15</v>
          </cell>
        </row>
        <row r="41">
          <cell r="B41">
            <v>44636.083333333336</v>
          </cell>
          <cell r="G41">
            <v>7</v>
          </cell>
          <cell r="H41">
            <v>5.1375000000000002</v>
          </cell>
        </row>
        <row r="42">
          <cell r="B42">
            <v>44636.097222222219</v>
          </cell>
          <cell r="G42">
            <v>7</v>
          </cell>
          <cell r="H42">
            <v>5.1266666666666598</v>
          </cell>
        </row>
        <row r="43">
          <cell r="B43">
            <v>44636.111111111109</v>
          </cell>
          <cell r="G43">
            <v>7</v>
          </cell>
          <cell r="H43">
            <v>5.1624999999999996</v>
          </cell>
        </row>
        <row r="44">
          <cell r="B44">
            <v>44636.125</v>
          </cell>
          <cell r="G44">
            <v>7</v>
          </cell>
          <cell r="H44">
            <v>5.1379999999999999</v>
          </cell>
        </row>
        <row r="45">
          <cell r="B45">
            <v>44636.138888888891</v>
          </cell>
          <cell r="G45">
            <v>7</v>
          </cell>
          <cell r="H45">
            <v>5.14</v>
          </cell>
        </row>
        <row r="46">
          <cell r="B46">
            <v>44636.152777777781</v>
          </cell>
          <cell r="G46">
            <v>7</v>
          </cell>
          <cell r="H46">
            <v>5.14</v>
          </cell>
        </row>
        <row r="47">
          <cell r="B47">
            <v>44636.166666666664</v>
          </cell>
          <cell r="G47">
            <v>7</v>
          </cell>
          <cell r="H47">
            <v>5.1324999999999896</v>
          </cell>
        </row>
        <row r="48">
          <cell r="B48">
            <v>44636.180555555555</v>
          </cell>
          <cell r="G48">
            <v>7</v>
          </cell>
          <cell r="H48">
            <v>5.1120000000000001</v>
          </cell>
        </row>
        <row r="49">
          <cell r="B49">
            <v>44636.194444444445</v>
          </cell>
          <cell r="G49">
            <v>7</v>
          </cell>
          <cell r="H49">
            <v>5.12</v>
          </cell>
        </row>
        <row r="50">
          <cell r="B50">
            <v>44636.208333333336</v>
          </cell>
          <cell r="G50">
            <v>7</v>
          </cell>
          <cell r="H50">
            <v>5.1520000000000001</v>
          </cell>
        </row>
        <row r="51">
          <cell r="B51">
            <v>44636.222222222219</v>
          </cell>
          <cell r="G51">
            <v>7</v>
          </cell>
          <cell r="H51">
            <v>5.13</v>
          </cell>
        </row>
        <row r="52">
          <cell r="B52">
            <v>44636.236111111109</v>
          </cell>
          <cell r="G52">
            <v>7</v>
          </cell>
          <cell r="H52">
            <v>5.1524999999999999</v>
          </cell>
        </row>
        <row r="53">
          <cell r="B53">
            <v>44636.25</v>
          </cell>
          <cell r="G53">
            <v>7</v>
          </cell>
          <cell r="H53">
            <v>5.1499999999999897</v>
          </cell>
        </row>
        <row r="54">
          <cell r="B54">
            <v>44636.263888888891</v>
          </cell>
          <cell r="G54">
            <v>7</v>
          </cell>
          <cell r="H54">
            <v>5.1316666666666597</v>
          </cell>
        </row>
        <row r="55">
          <cell r="B55">
            <v>44636.277777777781</v>
          </cell>
          <cell r="G55">
            <v>7</v>
          </cell>
          <cell r="H55">
            <v>5.1174999999999997</v>
          </cell>
        </row>
        <row r="56">
          <cell r="B56">
            <v>44636.291666666664</v>
          </cell>
          <cell r="G56">
            <v>7</v>
          </cell>
          <cell r="H56">
            <v>5.1459999999999999</v>
          </cell>
        </row>
        <row r="57">
          <cell r="B57">
            <v>44636.305555555555</v>
          </cell>
          <cell r="G57">
            <v>7</v>
          </cell>
          <cell r="H57">
            <v>5.1099999999999897</v>
          </cell>
        </row>
        <row r="58">
          <cell r="B58">
            <v>44636.319444444445</v>
          </cell>
          <cell r="G58">
            <v>7</v>
          </cell>
          <cell r="H58">
            <v>5.1340000000000003</v>
          </cell>
        </row>
        <row r="59">
          <cell r="B59">
            <v>44636.333333333336</v>
          </cell>
          <cell r="G59">
            <v>7</v>
          </cell>
          <cell r="H59">
            <v>5.16</v>
          </cell>
        </row>
        <row r="60">
          <cell r="B60">
            <v>44636.347222222219</v>
          </cell>
          <cell r="G60">
            <v>7</v>
          </cell>
          <cell r="H60">
            <v>5.1371428571428499</v>
          </cell>
        </row>
        <row r="61">
          <cell r="B61">
            <v>44636.361111111109</v>
          </cell>
          <cell r="G61">
            <v>7</v>
          </cell>
          <cell r="H61">
            <v>5.1425000000000001</v>
          </cell>
        </row>
        <row r="62">
          <cell r="B62">
            <v>44636.375</v>
          </cell>
          <cell r="G62">
            <v>7</v>
          </cell>
          <cell r="H62">
            <v>5.1366666666666596</v>
          </cell>
        </row>
        <row r="63">
          <cell r="B63">
            <v>44636.388888888891</v>
          </cell>
          <cell r="G63">
            <v>7</v>
          </cell>
          <cell r="H63">
            <v>5.1624999999999996</v>
          </cell>
        </row>
        <row r="64">
          <cell r="B64">
            <v>44636.402777777781</v>
          </cell>
          <cell r="G64">
            <v>7</v>
          </cell>
          <cell r="H64">
            <v>5.1349999999999998</v>
          </cell>
        </row>
        <row r="65">
          <cell r="B65">
            <v>44636.416666666664</v>
          </cell>
          <cell r="G65">
            <v>7</v>
          </cell>
          <cell r="H65">
            <v>5.1420000000000003</v>
          </cell>
        </row>
        <row r="66">
          <cell r="B66">
            <v>44636.430555555555</v>
          </cell>
          <cell r="G66">
            <v>7</v>
          </cell>
          <cell r="H66">
            <v>5.1274999999999897</v>
          </cell>
        </row>
        <row r="67">
          <cell r="B67">
            <v>44636.444444444445</v>
          </cell>
          <cell r="G67">
            <v>7</v>
          </cell>
          <cell r="H67">
            <v>5.1420000000000003</v>
          </cell>
        </row>
        <row r="68">
          <cell r="B68">
            <v>44636.458333333336</v>
          </cell>
          <cell r="G68">
            <v>7</v>
          </cell>
          <cell r="H68">
            <v>5.1324999999999896</v>
          </cell>
        </row>
        <row r="69">
          <cell r="B69">
            <v>44636.472222222219</v>
          </cell>
          <cell r="G69">
            <v>7</v>
          </cell>
          <cell r="H69">
            <v>5.1219999999999999</v>
          </cell>
        </row>
        <row r="70">
          <cell r="B70">
            <v>44636.486111111109</v>
          </cell>
          <cell r="G70">
            <v>7</v>
          </cell>
          <cell r="H70">
            <v>5.1375000000000002</v>
          </cell>
        </row>
        <row r="71">
          <cell r="B71">
            <v>44636.5</v>
          </cell>
          <cell r="G71">
            <v>7</v>
          </cell>
          <cell r="H71">
            <v>5.1366666666666596</v>
          </cell>
        </row>
        <row r="72">
          <cell r="B72">
            <v>44636.513888888891</v>
          </cell>
          <cell r="G72">
            <v>7</v>
          </cell>
          <cell r="H72">
            <v>5.1416666666666604</v>
          </cell>
        </row>
        <row r="73">
          <cell r="B73">
            <v>44636.527777777781</v>
          </cell>
          <cell r="G73">
            <v>7</v>
          </cell>
          <cell r="H73">
            <v>5.1440000000000001</v>
          </cell>
        </row>
        <row r="74">
          <cell r="B74">
            <v>44636.541666666664</v>
          </cell>
          <cell r="G74">
            <v>7</v>
          </cell>
          <cell r="H74">
            <v>5.13</v>
          </cell>
        </row>
        <row r="75">
          <cell r="B75">
            <v>44636.555555555555</v>
          </cell>
          <cell r="G75">
            <v>7</v>
          </cell>
          <cell r="H75">
            <v>5.1440000000000001</v>
          </cell>
        </row>
        <row r="76">
          <cell r="B76">
            <v>44636.569444444445</v>
          </cell>
          <cell r="G76">
            <v>7</v>
          </cell>
          <cell r="H76">
            <v>5.1614285714285701</v>
          </cell>
        </row>
        <row r="77">
          <cell r="B77">
            <v>44636.583333333336</v>
          </cell>
          <cell r="G77">
            <v>7</v>
          </cell>
          <cell r="H77">
            <v>5.125</v>
          </cell>
        </row>
        <row r="78">
          <cell r="B78">
            <v>44636.597222222219</v>
          </cell>
          <cell r="G78">
            <v>7</v>
          </cell>
          <cell r="H78">
            <v>5.13</v>
          </cell>
        </row>
        <row r="79">
          <cell r="B79">
            <v>44636.611111111109</v>
          </cell>
          <cell r="G79">
            <v>7</v>
          </cell>
          <cell r="H79">
            <v>5.1216666666666599</v>
          </cell>
        </row>
        <row r="80">
          <cell r="B80">
            <v>44636.625</v>
          </cell>
          <cell r="G80">
            <v>7</v>
          </cell>
          <cell r="H80">
            <v>5.1066666666666602</v>
          </cell>
        </row>
        <row r="81">
          <cell r="B81">
            <v>44636.638888888891</v>
          </cell>
          <cell r="G81">
            <v>7</v>
          </cell>
          <cell r="H81">
            <v>5.1583333333333297</v>
          </cell>
        </row>
        <row r="82">
          <cell r="B82">
            <v>44636.652777777781</v>
          </cell>
          <cell r="G82">
            <v>7</v>
          </cell>
          <cell r="H82">
            <v>5.1333333333333302</v>
          </cell>
        </row>
        <row r="83">
          <cell r="B83">
            <v>44636.666666666664</v>
          </cell>
          <cell r="G83">
            <v>7</v>
          </cell>
          <cell r="H83">
            <v>5.1425000000000001</v>
          </cell>
        </row>
        <row r="84">
          <cell r="B84">
            <v>44636.680555555555</v>
          </cell>
          <cell r="G84">
            <v>7</v>
          </cell>
          <cell r="H84">
            <v>5.1083333333333298</v>
          </cell>
        </row>
        <row r="85">
          <cell r="B85">
            <v>44636.694444444445</v>
          </cell>
          <cell r="G85">
            <v>7</v>
          </cell>
          <cell r="H85">
            <v>5.1340000000000003</v>
          </cell>
        </row>
        <row r="86">
          <cell r="B86">
            <v>44636.708333333336</v>
          </cell>
          <cell r="G86">
            <v>7</v>
          </cell>
          <cell r="H86">
            <v>5.1133333333333297</v>
          </cell>
        </row>
        <row r="87">
          <cell r="B87">
            <v>44636.722222222219</v>
          </cell>
          <cell r="G87">
            <v>7</v>
          </cell>
          <cell r="H87">
            <v>5.1199999999999903</v>
          </cell>
        </row>
        <row r="88">
          <cell r="B88">
            <v>44636.736111111109</v>
          </cell>
          <cell r="G88">
            <v>7</v>
          </cell>
          <cell r="H88">
            <v>5.14</v>
          </cell>
        </row>
        <row r="89">
          <cell r="B89">
            <v>44636.75</v>
          </cell>
          <cell r="G89">
            <v>7</v>
          </cell>
          <cell r="H89">
            <v>5.1280000000000001</v>
          </cell>
        </row>
        <row r="90">
          <cell r="B90">
            <v>44636.763888888891</v>
          </cell>
          <cell r="G90">
            <v>7</v>
          </cell>
          <cell r="H90">
            <v>5.1124999999999998</v>
          </cell>
        </row>
        <row r="91">
          <cell r="B91">
            <v>44636.777777777781</v>
          </cell>
          <cell r="G91">
            <v>7</v>
          </cell>
          <cell r="H91">
            <v>5.1520000000000001</v>
          </cell>
        </row>
        <row r="92">
          <cell r="B92">
            <v>44636.791666666664</v>
          </cell>
          <cell r="G92">
            <v>7</v>
          </cell>
          <cell r="H92">
            <v>5.1349999999999998</v>
          </cell>
        </row>
        <row r="93">
          <cell r="B93">
            <v>44636.805555555555</v>
          </cell>
          <cell r="G93">
            <v>7</v>
          </cell>
          <cell r="H93">
            <v>5.1100000000000003</v>
          </cell>
        </row>
        <row r="94">
          <cell r="B94">
            <v>44636.819444444445</v>
          </cell>
          <cell r="G94">
            <v>7</v>
          </cell>
          <cell r="H94">
            <v>5.1779999999999999</v>
          </cell>
        </row>
        <row r="95">
          <cell r="B95">
            <v>44636.833333333336</v>
          </cell>
          <cell r="G95">
            <v>7</v>
          </cell>
          <cell r="H95">
            <v>5.1533333333333298</v>
          </cell>
        </row>
        <row r="96">
          <cell r="B96">
            <v>44636.847222222219</v>
          </cell>
          <cell r="G96">
            <v>7</v>
          </cell>
          <cell r="H96">
            <v>5.165</v>
          </cell>
        </row>
        <row r="97">
          <cell r="B97">
            <v>44636.861111111109</v>
          </cell>
          <cell r="G97">
            <v>7</v>
          </cell>
          <cell r="H97">
            <v>5.1475</v>
          </cell>
        </row>
        <row r="98">
          <cell r="B98">
            <v>44636.875</v>
          </cell>
          <cell r="G98">
            <v>7</v>
          </cell>
          <cell r="H98">
            <v>5.1416666666666604</v>
          </cell>
        </row>
        <row r="99">
          <cell r="B99">
            <v>44636.888888888891</v>
          </cell>
          <cell r="G99">
            <v>7</v>
          </cell>
          <cell r="H99">
            <v>5.1559999999999997</v>
          </cell>
        </row>
        <row r="100">
          <cell r="B100">
            <v>44636.902777777781</v>
          </cell>
          <cell r="G100">
            <v>7</v>
          </cell>
          <cell r="H100">
            <v>5.14</v>
          </cell>
        </row>
        <row r="101">
          <cell r="B101">
            <v>44636.916666666664</v>
          </cell>
          <cell r="G101">
            <v>7</v>
          </cell>
          <cell r="H101">
            <v>5.1459999999999901</v>
          </cell>
        </row>
        <row r="102">
          <cell r="B102">
            <v>44636.930555555555</v>
          </cell>
          <cell r="G102">
            <v>7</v>
          </cell>
          <cell r="H102">
            <v>5.1375000000000002</v>
          </cell>
        </row>
        <row r="103">
          <cell r="B103">
            <v>44636.944444444445</v>
          </cell>
          <cell r="G103">
            <v>7</v>
          </cell>
          <cell r="H103">
            <v>5.1466666666666603</v>
          </cell>
        </row>
        <row r="104">
          <cell r="B104">
            <v>44636.958333333336</v>
          </cell>
          <cell r="G104">
            <v>7</v>
          </cell>
          <cell r="H104">
            <v>5.1239999999999997</v>
          </cell>
        </row>
        <row r="105">
          <cell r="B105">
            <v>44636.972222222219</v>
          </cell>
          <cell r="G105">
            <v>7</v>
          </cell>
          <cell r="H105">
            <v>5.1449999999999996</v>
          </cell>
        </row>
        <row r="106">
          <cell r="B106">
            <v>44636.986111111109</v>
          </cell>
          <cell r="G106">
            <v>7</v>
          </cell>
          <cell r="H106">
            <v>5.1624999999999996</v>
          </cell>
        </row>
        <row r="107">
          <cell r="B107">
            <v>44637</v>
          </cell>
          <cell r="G107">
            <v>7</v>
          </cell>
          <cell r="H107">
            <v>5.1325000000000003</v>
          </cell>
        </row>
        <row r="108">
          <cell r="B108">
            <v>44637.013888888891</v>
          </cell>
          <cell r="G108">
            <v>7</v>
          </cell>
          <cell r="H108">
            <v>5.1420000000000003</v>
          </cell>
        </row>
        <row r="109">
          <cell r="B109">
            <v>44637.027777777781</v>
          </cell>
          <cell r="G109">
            <v>7</v>
          </cell>
          <cell r="H109">
            <v>5.1483333333333299</v>
          </cell>
        </row>
        <row r="110">
          <cell r="B110">
            <v>44637.041666666664</v>
          </cell>
          <cell r="G110">
            <v>7</v>
          </cell>
          <cell r="H110">
            <v>5.1449999999999996</v>
          </cell>
        </row>
        <row r="111">
          <cell r="B111">
            <v>44637.055555555555</v>
          </cell>
          <cell r="G111">
            <v>7</v>
          </cell>
          <cell r="H111">
            <v>5.1574999999999998</v>
          </cell>
        </row>
        <row r="112">
          <cell r="B112">
            <v>44637.069444444445</v>
          </cell>
          <cell r="G112">
            <v>7</v>
          </cell>
          <cell r="H112">
            <v>5.1528571428571404</v>
          </cell>
        </row>
        <row r="113">
          <cell r="B113">
            <v>44637.083333333336</v>
          </cell>
          <cell r="G113">
            <v>7</v>
          </cell>
          <cell r="H113">
            <v>5.15</v>
          </cell>
        </row>
        <row r="114">
          <cell r="B114">
            <v>44637.097222222219</v>
          </cell>
          <cell r="G114">
            <v>7</v>
          </cell>
          <cell r="H114">
            <v>5.1419999999999897</v>
          </cell>
        </row>
        <row r="115">
          <cell r="B115">
            <v>44637.111111111109</v>
          </cell>
          <cell r="G115">
            <v>7</v>
          </cell>
          <cell r="H115">
            <v>5.125</v>
          </cell>
        </row>
        <row r="116">
          <cell r="B116">
            <v>44637.125</v>
          </cell>
          <cell r="G116">
            <v>7</v>
          </cell>
          <cell r="H116">
            <v>5.1233333333333304</v>
          </cell>
        </row>
        <row r="117">
          <cell r="B117">
            <v>44637.138888888891</v>
          </cell>
          <cell r="G117">
            <v>7</v>
          </cell>
          <cell r="H117">
            <v>5.14</v>
          </cell>
        </row>
        <row r="118">
          <cell r="B118">
            <v>44637.152777777781</v>
          </cell>
          <cell r="G118">
            <v>7</v>
          </cell>
          <cell r="H118">
            <v>5.1199999999999903</v>
          </cell>
        </row>
        <row r="119">
          <cell r="B119">
            <v>44637.166666666664</v>
          </cell>
          <cell r="G119">
            <v>7</v>
          </cell>
          <cell r="H119">
            <v>5.1385714285714199</v>
          </cell>
        </row>
        <row r="120">
          <cell r="B120">
            <v>44637.180555555555</v>
          </cell>
          <cell r="G120">
            <v>7</v>
          </cell>
          <cell r="H120">
            <v>5.14</v>
          </cell>
        </row>
        <row r="121">
          <cell r="B121">
            <v>44637.194444444445</v>
          </cell>
          <cell r="G121">
            <v>7</v>
          </cell>
          <cell r="H121">
            <v>5.1228571428571401</v>
          </cell>
        </row>
        <row r="122">
          <cell r="B122">
            <v>44637.208333333336</v>
          </cell>
          <cell r="G122">
            <v>7</v>
          </cell>
          <cell r="H122">
            <v>5.125</v>
          </cell>
        </row>
        <row r="123">
          <cell r="B123">
            <v>44637.222222222219</v>
          </cell>
          <cell r="G123">
            <v>7</v>
          </cell>
          <cell r="H123">
            <v>5.1333333333333302</v>
          </cell>
        </row>
        <row r="124">
          <cell r="B124">
            <v>44637.236111111109</v>
          </cell>
          <cell r="G124">
            <v>7</v>
          </cell>
          <cell r="H124">
            <v>5.1559999999999997</v>
          </cell>
        </row>
        <row r="125">
          <cell r="B125">
            <v>44637.25</v>
          </cell>
          <cell r="G125">
            <v>7</v>
          </cell>
          <cell r="H125">
            <v>5.1349999999999998</v>
          </cell>
        </row>
        <row r="126">
          <cell r="B126">
            <v>44637.263888888891</v>
          </cell>
          <cell r="G126">
            <v>7</v>
          </cell>
          <cell r="H126">
            <v>5.1319999999999997</v>
          </cell>
        </row>
        <row r="127">
          <cell r="B127">
            <v>44637.277777777781</v>
          </cell>
          <cell r="G127">
            <v>7</v>
          </cell>
          <cell r="H127">
            <v>5.1449999999999996</v>
          </cell>
        </row>
        <row r="128">
          <cell r="B128">
            <v>44637.291666666664</v>
          </cell>
          <cell r="G128">
            <v>7</v>
          </cell>
          <cell r="H128">
            <v>5.14</v>
          </cell>
        </row>
        <row r="129">
          <cell r="B129">
            <v>44637.305555555555</v>
          </cell>
          <cell r="G129">
            <v>7</v>
          </cell>
          <cell r="H129">
            <v>5.1360000000000001</v>
          </cell>
        </row>
        <row r="130">
          <cell r="B130">
            <v>44637.319444444445</v>
          </cell>
          <cell r="G130">
            <v>7</v>
          </cell>
          <cell r="H130">
            <v>5.1360000000000001</v>
          </cell>
        </row>
        <row r="131">
          <cell r="B131">
            <v>44637.333333333336</v>
          </cell>
          <cell r="G131">
            <v>7</v>
          </cell>
          <cell r="H131">
            <v>5.16</v>
          </cell>
        </row>
        <row r="132">
          <cell r="B132">
            <v>44637.347222222219</v>
          </cell>
          <cell r="G132">
            <v>7</v>
          </cell>
          <cell r="H132">
            <v>5.1280000000000001</v>
          </cell>
        </row>
        <row r="133">
          <cell r="B133">
            <v>44637.361111111109</v>
          </cell>
          <cell r="G133">
            <v>7</v>
          </cell>
          <cell r="H133">
            <v>5.1550000000000002</v>
          </cell>
        </row>
        <row r="134">
          <cell r="B134">
            <v>44637.375</v>
          </cell>
          <cell r="G134">
            <v>7</v>
          </cell>
          <cell r="H134">
            <v>5.1475</v>
          </cell>
        </row>
        <row r="135">
          <cell r="B135">
            <v>44637.388888888891</v>
          </cell>
          <cell r="G135">
            <v>7</v>
          </cell>
          <cell r="H135">
            <v>5.1416666666666604</v>
          </cell>
        </row>
        <row r="136">
          <cell r="B136">
            <v>44637.402777777781</v>
          </cell>
          <cell r="G136">
            <v>7</v>
          </cell>
          <cell r="H136">
            <v>5.14</v>
          </cell>
        </row>
        <row r="137">
          <cell r="B137">
            <v>44637.416666666664</v>
          </cell>
          <cell r="G137">
            <v>7</v>
          </cell>
          <cell r="H137">
            <v>5.1475</v>
          </cell>
        </row>
        <row r="138">
          <cell r="B138">
            <v>44637.430555555555</v>
          </cell>
          <cell r="G138">
            <v>7</v>
          </cell>
          <cell r="H138">
            <v>5.15</v>
          </cell>
        </row>
        <row r="139">
          <cell r="B139">
            <v>44637.444444444445</v>
          </cell>
          <cell r="G139">
            <v>7</v>
          </cell>
          <cell r="H139">
            <v>5.1449999999999996</v>
          </cell>
        </row>
        <row r="140">
          <cell r="B140">
            <v>44637.458333333336</v>
          </cell>
          <cell r="G140">
            <v>7</v>
          </cell>
          <cell r="H140">
            <v>5.1549999999999896</v>
          </cell>
        </row>
        <row r="141">
          <cell r="B141">
            <v>44637.472222222219</v>
          </cell>
          <cell r="G141">
            <v>7</v>
          </cell>
          <cell r="H141">
            <v>5.0999999999999899</v>
          </cell>
        </row>
        <row r="142">
          <cell r="B142">
            <v>44637.486111111109</v>
          </cell>
          <cell r="G142">
            <v>7</v>
          </cell>
          <cell r="H142">
            <v>5.1139999999999999</v>
          </cell>
        </row>
        <row r="143">
          <cell r="B143">
            <v>44637.5</v>
          </cell>
          <cell r="G143">
            <v>7</v>
          </cell>
          <cell r="H143">
            <v>5.1524999999999999</v>
          </cell>
        </row>
        <row r="144">
          <cell r="B144">
            <v>44637.513888888891</v>
          </cell>
          <cell r="G144">
            <v>7</v>
          </cell>
          <cell r="H144">
            <v>5.1219999999999999</v>
          </cell>
        </row>
        <row r="145">
          <cell r="B145">
            <v>44637.527777777781</v>
          </cell>
          <cell r="G145">
            <v>7</v>
          </cell>
          <cell r="H145">
            <v>5.13</v>
          </cell>
        </row>
        <row r="146">
          <cell r="B146">
            <v>44637.541666666664</v>
          </cell>
          <cell r="G146">
            <v>7</v>
          </cell>
          <cell r="H146">
            <v>5.1574999999999998</v>
          </cell>
        </row>
        <row r="147">
          <cell r="B147">
            <v>44637.555555555555</v>
          </cell>
          <cell r="G147">
            <v>7</v>
          </cell>
          <cell r="H147">
            <v>5.1319999999999997</v>
          </cell>
        </row>
        <row r="148">
          <cell r="B148">
            <v>44637.569444444445</v>
          </cell>
          <cell r="G148">
            <v>7</v>
          </cell>
          <cell r="H148">
            <v>5.1280000000000001</v>
          </cell>
        </row>
        <row r="149">
          <cell r="B149">
            <v>44637.583333333336</v>
          </cell>
          <cell r="G149">
            <v>7</v>
          </cell>
          <cell r="H149">
            <v>5.1120000000000001</v>
          </cell>
        </row>
        <row r="150">
          <cell r="B150">
            <v>44637.597222222219</v>
          </cell>
          <cell r="G150">
            <v>7</v>
          </cell>
          <cell r="H150">
            <v>5.1533333333333298</v>
          </cell>
        </row>
        <row r="151">
          <cell r="B151">
            <v>44637.611111111109</v>
          </cell>
          <cell r="G151">
            <v>7</v>
          </cell>
          <cell r="H151">
            <v>5.1379999999999999</v>
          </cell>
        </row>
        <row r="152">
          <cell r="B152">
            <v>44637.625</v>
          </cell>
          <cell r="G152">
            <v>7</v>
          </cell>
          <cell r="H152">
            <v>5.14</v>
          </cell>
        </row>
        <row r="153">
          <cell r="B153">
            <v>44637.638888888891</v>
          </cell>
          <cell r="G153">
            <v>7</v>
          </cell>
          <cell r="H153">
            <v>5.14</v>
          </cell>
        </row>
        <row r="154">
          <cell r="B154">
            <v>44637.652777777781</v>
          </cell>
          <cell r="G154">
            <v>7</v>
          </cell>
          <cell r="H154">
            <v>5.1516666666666602</v>
          </cell>
        </row>
        <row r="155">
          <cell r="B155">
            <v>44637.666666666664</v>
          </cell>
          <cell r="G155">
            <v>7</v>
          </cell>
          <cell r="H155">
            <v>5.15</v>
          </cell>
        </row>
        <row r="156">
          <cell r="B156">
            <v>44637.680555555555</v>
          </cell>
          <cell r="G156">
            <v>7</v>
          </cell>
          <cell r="H156">
            <v>5.1139999999999999</v>
          </cell>
        </row>
        <row r="157">
          <cell r="B157">
            <v>44637.694444444445</v>
          </cell>
          <cell r="G157">
            <v>7</v>
          </cell>
          <cell r="H157">
            <v>5.125</v>
          </cell>
        </row>
        <row r="158">
          <cell r="B158">
            <v>44637.708333333336</v>
          </cell>
          <cell r="G158">
            <v>7</v>
          </cell>
          <cell r="H158">
            <v>5.1139999999999999</v>
          </cell>
        </row>
        <row r="159">
          <cell r="B159">
            <v>44637.722222222219</v>
          </cell>
          <cell r="G159">
            <v>7</v>
          </cell>
          <cell r="H159">
            <v>5.1283333333333303</v>
          </cell>
        </row>
        <row r="160">
          <cell r="B160">
            <v>44637.736111111109</v>
          </cell>
          <cell r="G160">
            <v>7</v>
          </cell>
          <cell r="H160">
            <v>5.1425000000000001</v>
          </cell>
        </row>
        <row r="161">
          <cell r="B161">
            <v>44637.75</v>
          </cell>
          <cell r="G161">
            <v>7</v>
          </cell>
          <cell r="H161">
            <v>5.1242857142857101</v>
          </cell>
        </row>
        <row r="162">
          <cell r="B162">
            <v>44637.763888888891</v>
          </cell>
          <cell r="G162">
            <v>7</v>
          </cell>
          <cell r="H162">
            <v>5.13</v>
          </cell>
        </row>
        <row r="163">
          <cell r="B163">
            <v>44637.777777777781</v>
          </cell>
          <cell r="G163">
            <v>7</v>
          </cell>
          <cell r="H163">
            <v>5.15</v>
          </cell>
        </row>
        <row r="164">
          <cell r="B164">
            <v>44637.791666666664</v>
          </cell>
          <cell r="G164">
            <v>7</v>
          </cell>
          <cell r="H164">
            <v>5.1516666666666602</v>
          </cell>
        </row>
        <row r="165">
          <cell r="B165">
            <v>44637.805555555555</v>
          </cell>
          <cell r="G165">
            <v>7</v>
          </cell>
          <cell r="H165">
            <v>5.12</v>
          </cell>
        </row>
        <row r="166">
          <cell r="B166">
            <v>44637.819444444445</v>
          </cell>
          <cell r="G166">
            <v>7</v>
          </cell>
          <cell r="H166">
            <v>5.1379999999999999</v>
          </cell>
        </row>
        <row r="167">
          <cell r="B167">
            <v>44637.833333333336</v>
          </cell>
          <cell r="G167">
            <v>7</v>
          </cell>
          <cell r="H167">
            <v>5.1274999999999897</v>
          </cell>
        </row>
        <row r="168">
          <cell r="B168">
            <v>44637.847222222219</v>
          </cell>
          <cell r="G168">
            <v>7</v>
          </cell>
          <cell r="H168">
            <v>5.1362499999999898</v>
          </cell>
        </row>
        <row r="169">
          <cell r="B169">
            <v>44637.861111111109</v>
          </cell>
          <cell r="G169">
            <v>7</v>
          </cell>
          <cell r="H169">
            <v>5.1499999999999897</v>
          </cell>
        </row>
        <row r="170">
          <cell r="B170">
            <v>44637.875</v>
          </cell>
          <cell r="G170">
            <v>7</v>
          </cell>
          <cell r="H170">
            <v>5.1285714285714201</v>
          </cell>
        </row>
        <row r="171">
          <cell r="B171">
            <v>44637.888888888891</v>
          </cell>
          <cell r="G171">
            <v>7</v>
          </cell>
          <cell r="H171">
            <v>5.1180000000000003</v>
          </cell>
        </row>
        <row r="172">
          <cell r="B172">
            <v>44637.902777777781</v>
          </cell>
          <cell r="G172">
            <v>7</v>
          </cell>
          <cell r="H172">
            <v>5.1275000000000004</v>
          </cell>
        </row>
        <row r="173">
          <cell r="B173">
            <v>44637.916666666664</v>
          </cell>
          <cell r="G173">
            <v>7</v>
          </cell>
          <cell r="H173">
            <v>5.1614285714285701</v>
          </cell>
        </row>
        <row r="174">
          <cell r="B174">
            <v>44637.930555555555</v>
          </cell>
          <cell r="G174">
            <v>7</v>
          </cell>
          <cell r="H174">
            <v>5.1224999999999996</v>
          </cell>
        </row>
        <row r="175">
          <cell r="B175">
            <v>44637.944444444445</v>
          </cell>
          <cell r="G175">
            <v>7</v>
          </cell>
          <cell r="H175">
            <v>5.14</v>
          </cell>
        </row>
        <row r="176">
          <cell r="B176">
            <v>44637.958333333336</v>
          </cell>
          <cell r="G176">
            <v>7</v>
          </cell>
          <cell r="H176">
            <v>5.14</v>
          </cell>
        </row>
        <row r="177">
          <cell r="B177">
            <v>44637.972222222219</v>
          </cell>
          <cell r="G177">
            <v>7</v>
          </cell>
          <cell r="H177">
            <v>5.1124999999999998</v>
          </cell>
        </row>
        <row r="178">
          <cell r="B178">
            <v>44637.986111111109</v>
          </cell>
          <cell r="G178">
            <v>7</v>
          </cell>
          <cell r="H178">
            <v>5.1319999999999997</v>
          </cell>
        </row>
        <row r="179">
          <cell r="B179">
            <v>44638</v>
          </cell>
          <cell r="G179">
            <v>7</v>
          </cell>
          <cell r="H179">
            <v>5.125</v>
          </cell>
        </row>
        <row r="180">
          <cell r="B180">
            <v>44638.013888888891</v>
          </cell>
          <cell r="G180">
            <v>7</v>
          </cell>
          <cell r="H180">
            <v>5.1416666666666604</v>
          </cell>
        </row>
        <row r="181">
          <cell r="B181">
            <v>44638.027777777781</v>
          </cell>
          <cell r="G181">
            <v>7</v>
          </cell>
          <cell r="H181">
            <v>5.1425000000000001</v>
          </cell>
        </row>
        <row r="182">
          <cell r="B182">
            <v>44638.041666666664</v>
          </cell>
          <cell r="G182">
            <v>7</v>
          </cell>
          <cell r="H182">
            <v>5.1385714285714199</v>
          </cell>
        </row>
        <row r="183">
          <cell r="B183">
            <v>44638.055555555555</v>
          </cell>
          <cell r="G183">
            <v>7</v>
          </cell>
          <cell r="H183">
            <v>5.1283333333333303</v>
          </cell>
        </row>
        <row r="184">
          <cell r="B184">
            <v>44638.069444444445</v>
          </cell>
          <cell r="G184">
            <v>7</v>
          </cell>
          <cell r="H184">
            <v>5.1628571428571401</v>
          </cell>
        </row>
        <row r="185">
          <cell r="B185">
            <v>44638.083333333336</v>
          </cell>
          <cell r="G185">
            <v>7</v>
          </cell>
          <cell r="H185">
            <v>5.15</v>
          </cell>
        </row>
        <row r="186">
          <cell r="B186">
            <v>44638.097222222219</v>
          </cell>
          <cell r="G186">
            <v>7</v>
          </cell>
          <cell r="H186">
            <v>5.1440000000000001</v>
          </cell>
        </row>
        <row r="187">
          <cell r="B187">
            <v>44638.111111111109</v>
          </cell>
          <cell r="G187">
            <v>7</v>
          </cell>
          <cell r="H187">
            <v>5.1174999999999997</v>
          </cell>
        </row>
        <row r="188">
          <cell r="B188">
            <v>44638.125</v>
          </cell>
          <cell r="G188">
            <v>7</v>
          </cell>
          <cell r="H188">
            <v>5.1150000000000002</v>
          </cell>
        </row>
        <row r="189">
          <cell r="B189">
            <v>44638.138888888891</v>
          </cell>
          <cell r="G189">
            <v>7</v>
          </cell>
          <cell r="H189">
            <v>5.1360000000000001</v>
          </cell>
        </row>
        <row r="190">
          <cell r="B190">
            <v>44638.152777777781</v>
          </cell>
          <cell r="G190">
            <v>7</v>
          </cell>
          <cell r="H190">
            <v>5.1375000000000002</v>
          </cell>
        </row>
        <row r="191">
          <cell r="B191">
            <v>44638.166666666664</v>
          </cell>
          <cell r="G191">
            <v>7</v>
          </cell>
          <cell r="H191">
            <v>5.1537499999999996</v>
          </cell>
        </row>
        <row r="192">
          <cell r="B192">
            <v>44638.180555555555</v>
          </cell>
          <cell r="G192">
            <v>7</v>
          </cell>
          <cell r="H192">
            <v>5.1183333333333296</v>
          </cell>
        </row>
        <row r="193">
          <cell r="B193">
            <v>44638.194444444445</v>
          </cell>
          <cell r="G193">
            <v>7</v>
          </cell>
          <cell r="H193">
            <v>5.1514285714285704</v>
          </cell>
        </row>
        <row r="194">
          <cell r="B194">
            <v>44638.208333333336</v>
          </cell>
          <cell r="G194">
            <v>7</v>
          </cell>
          <cell r="H194">
            <v>5.1319999999999997</v>
          </cell>
        </row>
        <row r="195">
          <cell r="B195">
            <v>44638.222222222219</v>
          </cell>
          <cell r="G195">
            <v>7</v>
          </cell>
          <cell r="H195">
            <v>5.165</v>
          </cell>
        </row>
        <row r="196">
          <cell r="B196">
            <v>44638.236111111109</v>
          </cell>
          <cell r="G196">
            <v>7</v>
          </cell>
          <cell r="H196">
            <v>5.1316666666666597</v>
          </cell>
        </row>
        <row r="197">
          <cell r="B197">
            <v>44638.25</v>
          </cell>
          <cell r="G197">
            <v>7</v>
          </cell>
          <cell r="H197">
            <v>5.1366666666666596</v>
          </cell>
        </row>
        <row r="198">
          <cell r="B198">
            <v>44638.263888888891</v>
          </cell>
          <cell r="G198">
            <v>7</v>
          </cell>
          <cell r="H198">
            <v>5.125</v>
          </cell>
        </row>
        <row r="199">
          <cell r="B199">
            <v>44638.277777777781</v>
          </cell>
          <cell r="G199">
            <v>7</v>
          </cell>
          <cell r="H199">
            <v>5.14</v>
          </cell>
        </row>
        <row r="200">
          <cell r="B200">
            <v>44638.291666666664</v>
          </cell>
          <cell r="G200">
            <v>7</v>
          </cell>
          <cell r="H200">
            <v>5.1275000000000004</v>
          </cell>
        </row>
        <row r="201">
          <cell r="B201">
            <v>44638.305555555555</v>
          </cell>
          <cell r="G201">
            <v>7</v>
          </cell>
          <cell r="H201">
            <v>5.1475</v>
          </cell>
        </row>
        <row r="202">
          <cell r="B202">
            <v>44638.319444444445</v>
          </cell>
          <cell r="G202">
            <v>7</v>
          </cell>
          <cell r="H202">
            <v>5.1479999999999997</v>
          </cell>
        </row>
        <row r="203">
          <cell r="B203">
            <v>44638.333333333336</v>
          </cell>
          <cell r="G203">
            <v>7</v>
          </cell>
          <cell r="H203">
            <v>5.1283333333333303</v>
          </cell>
        </row>
        <row r="204">
          <cell r="B204">
            <v>44638.347222222219</v>
          </cell>
          <cell r="G204">
            <v>7</v>
          </cell>
          <cell r="H204">
            <v>5.1325000000000003</v>
          </cell>
        </row>
        <row r="205">
          <cell r="B205">
            <v>44638.361111111109</v>
          </cell>
          <cell r="G205">
            <v>7</v>
          </cell>
          <cell r="H205">
            <v>5.1416666666666604</v>
          </cell>
        </row>
        <row r="206">
          <cell r="B206">
            <v>44638.375</v>
          </cell>
          <cell r="G206">
            <v>7</v>
          </cell>
          <cell r="H206">
            <v>5.1319999999999997</v>
          </cell>
        </row>
        <row r="207">
          <cell r="B207">
            <v>44638.388888888891</v>
          </cell>
          <cell r="G207">
            <v>7</v>
          </cell>
          <cell r="H207">
            <v>5.1583333333333297</v>
          </cell>
        </row>
        <row r="208">
          <cell r="B208">
            <v>44638.402777777781</v>
          </cell>
          <cell r="G208">
            <v>7</v>
          </cell>
          <cell r="H208">
            <v>5.1449999999999996</v>
          </cell>
        </row>
        <row r="209">
          <cell r="B209">
            <v>44638.416666666664</v>
          </cell>
          <cell r="G209">
            <v>7</v>
          </cell>
          <cell r="H209">
            <v>5.1533333333333298</v>
          </cell>
        </row>
        <row r="210">
          <cell r="B210">
            <v>44638.430555555555</v>
          </cell>
          <cell r="G210">
            <v>7</v>
          </cell>
          <cell r="H210">
            <v>5.1725000000000003</v>
          </cell>
        </row>
        <row r="211">
          <cell r="B211">
            <v>44638.444444444445</v>
          </cell>
          <cell r="G211">
            <v>7</v>
          </cell>
          <cell r="H211">
            <v>5.1459999999999999</v>
          </cell>
        </row>
        <row r="212">
          <cell r="B212">
            <v>44638.458333333336</v>
          </cell>
          <cell r="G212">
            <v>7</v>
          </cell>
          <cell r="H212">
            <v>5.1074999999999999</v>
          </cell>
        </row>
        <row r="213">
          <cell r="B213">
            <v>44638.472222222219</v>
          </cell>
          <cell r="G213">
            <v>7</v>
          </cell>
          <cell r="H213">
            <v>5.1516666666666602</v>
          </cell>
        </row>
        <row r="214">
          <cell r="B214">
            <v>44638.486111111109</v>
          </cell>
          <cell r="G214">
            <v>7</v>
          </cell>
          <cell r="H214">
            <v>5.1275000000000004</v>
          </cell>
        </row>
        <row r="215">
          <cell r="B215">
            <v>44638.5</v>
          </cell>
          <cell r="G215">
            <v>7</v>
          </cell>
          <cell r="H215">
            <v>5.1319999999999997</v>
          </cell>
        </row>
        <row r="216">
          <cell r="B216">
            <v>44638.513888888891</v>
          </cell>
          <cell r="G216">
            <v>7</v>
          </cell>
          <cell r="H216">
            <v>5.16</v>
          </cell>
        </row>
        <row r="217">
          <cell r="B217">
            <v>44638.527777777781</v>
          </cell>
          <cell r="G217">
            <v>7</v>
          </cell>
          <cell r="H217">
            <v>5.1449999999999996</v>
          </cell>
        </row>
        <row r="218">
          <cell r="B218">
            <v>44638.541666666664</v>
          </cell>
          <cell r="G218">
            <v>7</v>
          </cell>
          <cell r="H218">
            <v>5.1449999999999996</v>
          </cell>
        </row>
        <row r="219">
          <cell r="B219">
            <v>44638.555555555555</v>
          </cell>
          <cell r="G219">
            <v>7</v>
          </cell>
          <cell r="H219">
            <v>5.1259999999999897</v>
          </cell>
        </row>
        <row r="220">
          <cell r="B220">
            <v>44638.569444444445</v>
          </cell>
          <cell r="G220">
            <v>7</v>
          </cell>
          <cell r="H220">
            <v>5.1349999999999998</v>
          </cell>
        </row>
        <row r="221">
          <cell r="B221">
            <v>44638.583333333336</v>
          </cell>
          <cell r="G221">
            <v>7</v>
          </cell>
          <cell r="H221">
            <v>5.12</v>
          </cell>
        </row>
        <row r="222">
          <cell r="B222">
            <v>44638.597222222219</v>
          </cell>
          <cell r="G222">
            <v>7</v>
          </cell>
          <cell r="H222">
            <v>5.1199999999999903</v>
          </cell>
        </row>
        <row r="223">
          <cell r="B223">
            <v>44638.611111111109</v>
          </cell>
          <cell r="G223">
            <v>7</v>
          </cell>
          <cell r="H223">
            <v>5.1139999999999999</v>
          </cell>
        </row>
        <row r="224">
          <cell r="B224">
            <v>44638.625</v>
          </cell>
          <cell r="G224">
            <v>7</v>
          </cell>
          <cell r="H224">
            <v>5.1420000000000003</v>
          </cell>
        </row>
        <row r="225">
          <cell r="B225">
            <v>44638.638888888891</v>
          </cell>
          <cell r="G225">
            <v>7</v>
          </cell>
          <cell r="H225">
            <v>5.1483333333333299</v>
          </cell>
        </row>
        <row r="226">
          <cell r="B226">
            <v>44638.652777777781</v>
          </cell>
          <cell r="G226">
            <v>7</v>
          </cell>
          <cell r="H226">
            <v>5.16</v>
          </cell>
        </row>
        <row r="227">
          <cell r="B227">
            <v>44638.666666666664</v>
          </cell>
          <cell r="G227">
            <v>7</v>
          </cell>
          <cell r="H227">
            <v>5.1449999999999996</v>
          </cell>
        </row>
        <row r="228">
          <cell r="B228">
            <v>44638.680555555555</v>
          </cell>
          <cell r="G228">
            <v>7</v>
          </cell>
          <cell r="H228">
            <v>5.1566666666666601</v>
          </cell>
        </row>
        <row r="229">
          <cell r="B229">
            <v>44638.694444444445</v>
          </cell>
          <cell r="G229">
            <v>7</v>
          </cell>
          <cell r="H229">
            <v>5.1550000000000002</v>
          </cell>
        </row>
        <row r="230">
          <cell r="B230">
            <v>44638.708333333336</v>
          </cell>
          <cell r="G230">
            <v>7</v>
          </cell>
          <cell r="H230">
            <v>5.1371428571428499</v>
          </cell>
        </row>
        <row r="231">
          <cell r="B231">
            <v>44638.722222222219</v>
          </cell>
          <cell r="G231">
            <v>7</v>
          </cell>
          <cell r="H231">
            <v>5.1624999999999996</v>
          </cell>
        </row>
        <row r="232">
          <cell r="B232">
            <v>44638.736111111109</v>
          </cell>
          <cell r="G232">
            <v>7</v>
          </cell>
          <cell r="H232">
            <v>5.1242857142857101</v>
          </cell>
        </row>
        <row r="233">
          <cell r="B233">
            <v>44638.75</v>
          </cell>
          <cell r="G233">
            <v>7</v>
          </cell>
          <cell r="H233">
            <v>5.1459999999999999</v>
          </cell>
        </row>
        <row r="234">
          <cell r="B234">
            <v>44638.763888888891</v>
          </cell>
          <cell r="G234">
            <v>7</v>
          </cell>
          <cell r="H234">
            <v>5.1379999999999999</v>
          </cell>
        </row>
        <row r="235">
          <cell r="B235">
            <v>44638.777777777781</v>
          </cell>
          <cell r="G235">
            <v>7</v>
          </cell>
          <cell r="H235">
            <v>5.1349999999999998</v>
          </cell>
        </row>
        <row r="236">
          <cell r="B236">
            <v>44638.791666666664</v>
          </cell>
          <cell r="G236">
            <v>7</v>
          </cell>
          <cell r="H236">
            <v>5.1539999999999999</v>
          </cell>
        </row>
        <row r="237">
          <cell r="B237">
            <v>44638.805555555555</v>
          </cell>
          <cell r="G237">
            <v>7</v>
          </cell>
          <cell r="H237">
            <v>5.1499999999999897</v>
          </cell>
        </row>
        <row r="238">
          <cell r="B238">
            <v>44638.819444444445</v>
          </cell>
          <cell r="G238">
            <v>7</v>
          </cell>
          <cell r="H238">
            <v>5.1183333333333296</v>
          </cell>
        </row>
        <row r="239">
          <cell r="B239">
            <v>44638.833333333336</v>
          </cell>
          <cell r="G239">
            <v>7</v>
          </cell>
          <cell r="H239">
            <v>5.1385714285714199</v>
          </cell>
        </row>
        <row r="240">
          <cell r="B240">
            <v>44638.847222222219</v>
          </cell>
          <cell r="G240">
            <v>7</v>
          </cell>
          <cell r="H240">
            <v>5.1174999999999997</v>
          </cell>
        </row>
        <row r="241">
          <cell r="B241">
            <v>44638.861111111109</v>
          </cell>
          <cell r="G241">
            <v>7</v>
          </cell>
          <cell r="H241">
            <v>5.1420000000000003</v>
          </cell>
        </row>
        <row r="242">
          <cell r="B242">
            <v>44638.875</v>
          </cell>
          <cell r="G242">
            <v>7</v>
          </cell>
          <cell r="H242">
            <v>5.1499999999999897</v>
          </cell>
        </row>
        <row r="243">
          <cell r="B243">
            <v>44638.888888888891</v>
          </cell>
          <cell r="G243">
            <v>7</v>
          </cell>
          <cell r="H243">
            <v>5.14333333333333</v>
          </cell>
        </row>
        <row r="244">
          <cell r="B244">
            <v>44638.902777777781</v>
          </cell>
          <cell r="G244">
            <v>7</v>
          </cell>
          <cell r="H244">
            <v>5.1283333333333303</v>
          </cell>
        </row>
        <row r="245">
          <cell r="B245">
            <v>44638.916666666664</v>
          </cell>
          <cell r="G245">
            <v>7</v>
          </cell>
          <cell r="H245">
            <v>5.1449999999999996</v>
          </cell>
        </row>
        <row r="246">
          <cell r="B246">
            <v>44638.930555555555</v>
          </cell>
          <cell r="G246">
            <v>7</v>
          </cell>
          <cell r="H246">
            <v>5.1333333333333302</v>
          </cell>
        </row>
        <row r="247">
          <cell r="B247">
            <v>44638.944444444445</v>
          </cell>
          <cell r="G247">
            <v>7</v>
          </cell>
          <cell r="H247">
            <v>5.16</v>
          </cell>
        </row>
        <row r="248">
          <cell r="B248">
            <v>44638.958333333336</v>
          </cell>
          <cell r="G248">
            <v>7</v>
          </cell>
          <cell r="H248">
            <v>5.1349999999999998</v>
          </cell>
        </row>
        <row r="249">
          <cell r="B249">
            <v>44638.972222222219</v>
          </cell>
          <cell r="G249">
            <v>7</v>
          </cell>
          <cell r="H249">
            <v>5.1374999999999904</v>
          </cell>
        </row>
        <row r="250">
          <cell r="B250">
            <v>44638.986111111109</v>
          </cell>
          <cell r="G250">
            <v>7</v>
          </cell>
          <cell r="H250">
            <v>5.15</v>
          </cell>
        </row>
        <row r="251">
          <cell r="B251">
            <v>44639</v>
          </cell>
          <cell r="G251">
            <v>7</v>
          </cell>
          <cell r="H251">
            <v>5.1749999999999998</v>
          </cell>
        </row>
        <row r="252">
          <cell r="B252">
            <v>44639.013888888891</v>
          </cell>
          <cell r="G252">
            <v>7</v>
          </cell>
          <cell r="H252">
            <v>5.13</v>
          </cell>
        </row>
        <row r="253">
          <cell r="B253">
            <v>44639.027777777781</v>
          </cell>
          <cell r="G253">
            <v>7</v>
          </cell>
          <cell r="H253">
            <v>5.14</v>
          </cell>
        </row>
        <row r="254">
          <cell r="B254">
            <v>44639.041666666664</v>
          </cell>
          <cell r="G254">
            <v>7</v>
          </cell>
          <cell r="H254">
            <v>5.14</v>
          </cell>
        </row>
        <row r="255">
          <cell r="B255">
            <v>44639.055555555555</v>
          </cell>
          <cell r="G255">
            <v>7</v>
          </cell>
          <cell r="H255">
            <v>5.1680000000000001</v>
          </cell>
        </row>
        <row r="256">
          <cell r="B256">
            <v>44639.069444444445</v>
          </cell>
          <cell r="G256">
            <v>7</v>
          </cell>
          <cell r="H256">
            <v>5.1379999999999999</v>
          </cell>
        </row>
        <row r="257">
          <cell r="B257">
            <v>44639.083333333336</v>
          </cell>
          <cell r="G257">
            <v>7</v>
          </cell>
          <cell r="H257">
            <v>5.14</v>
          </cell>
        </row>
        <row r="258">
          <cell r="B258">
            <v>44639.097222222219</v>
          </cell>
          <cell r="G258">
            <v>7</v>
          </cell>
          <cell r="H258">
            <v>5.1539999999999999</v>
          </cell>
        </row>
        <row r="259">
          <cell r="B259">
            <v>44639.111111111109</v>
          </cell>
          <cell r="G259">
            <v>7</v>
          </cell>
          <cell r="H259">
            <v>5.1349999999999998</v>
          </cell>
        </row>
        <row r="260">
          <cell r="B260">
            <v>44639.125</v>
          </cell>
          <cell r="G260">
            <v>7</v>
          </cell>
          <cell r="H260">
            <v>5.1559999999999997</v>
          </cell>
        </row>
        <row r="261">
          <cell r="B261">
            <v>44639.138888888891</v>
          </cell>
          <cell r="G261">
            <v>7</v>
          </cell>
          <cell r="H261">
            <v>5.125</v>
          </cell>
        </row>
        <row r="262">
          <cell r="B262">
            <v>44639.152777777781</v>
          </cell>
          <cell r="G262">
            <v>7</v>
          </cell>
          <cell r="H262">
            <v>5.1524999999999999</v>
          </cell>
        </row>
        <row r="263">
          <cell r="B263">
            <v>44639.166666666664</v>
          </cell>
          <cell r="G263">
            <v>7</v>
          </cell>
          <cell r="H263">
            <v>5.14</v>
          </cell>
        </row>
        <row r="264">
          <cell r="B264">
            <v>44639.180555555555</v>
          </cell>
          <cell r="G264">
            <v>7</v>
          </cell>
          <cell r="H264">
            <v>5.12</v>
          </cell>
        </row>
        <row r="265">
          <cell r="B265">
            <v>44639.194444444445</v>
          </cell>
          <cell r="G265">
            <v>7</v>
          </cell>
          <cell r="H265">
            <v>5.1325000000000003</v>
          </cell>
        </row>
        <row r="266">
          <cell r="B266">
            <v>44639.208333333336</v>
          </cell>
          <cell r="G266">
            <v>7</v>
          </cell>
          <cell r="H266">
            <v>5.1416666666666604</v>
          </cell>
        </row>
        <row r="267">
          <cell r="B267">
            <v>44639.222222222219</v>
          </cell>
          <cell r="G267">
            <v>7</v>
          </cell>
          <cell r="H267">
            <v>5.1274999999999897</v>
          </cell>
        </row>
        <row r="268">
          <cell r="B268">
            <v>44639.236111111109</v>
          </cell>
          <cell r="G268">
            <v>7</v>
          </cell>
          <cell r="H268">
            <v>5.13375</v>
          </cell>
        </row>
        <row r="269">
          <cell r="B269">
            <v>44639.25</v>
          </cell>
          <cell r="G269">
            <v>7</v>
          </cell>
          <cell r="H269">
            <v>5.1128571428571403</v>
          </cell>
        </row>
        <row r="270">
          <cell r="B270">
            <v>44639.263888888891</v>
          </cell>
          <cell r="G270">
            <v>7</v>
          </cell>
          <cell r="H270">
            <v>5.1360000000000001</v>
          </cell>
        </row>
        <row r="271">
          <cell r="B271">
            <v>44639.277777777781</v>
          </cell>
          <cell r="G271">
            <v>7</v>
          </cell>
          <cell r="H271">
            <v>5.1375000000000002</v>
          </cell>
        </row>
        <row r="272">
          <cell r="B272">
            <v>44639.291666666664</v>
          </cell>
          <cell r="G272">
            <v>7</v>
          </cell>
          <cell r="H272">
            <v>5.1242857142857101</v>
          </cell>
        </row>
        <row r="273">
          <cell r="B273">
            <v>44639.305555555555</v>
          </cell>
          <cell r="G273">
            <v>7</v>
          </cell>
          <cell r="H273">
            <v>5.15</v>
          </cell>
        </row>
        <row r="274">
          <cell r="B274">
            <v>44639.319444444445</v>
          </cell>
          <cell r="G274">
            <v>7</v>
          </cell>
          <cell r="H274">
            <v>5.1199999999999903</v>
          </cell>
        </row>
        <row r="275">
          <cell r="B275">
            <v>44639.333333333336</v>
          </cell>
          <cell r="G275">
            <v>7</v>
          </cell>
          <cell r="H275">
            <v>5.1239999999999997</v>
          </cell>
        </row>
        <row r="276">
          <cell r="B276">
            <v>44639.347222222219</v>
          </cell>
          <cell r="G276">
            <v>7</v>
          </cell>
          <cell r="H276">
            <v>5.1550000000000002</v>
          </cell>
        </row>
        <row r="277">
          <cell r="B277">
            <v>44639.361111111109</v>
          </cell>
          <cell r="G277">
            <v>7</v>
          </cell>
          <cell r="H277">
            <v>5.1539999999999999</v>
          </cell>
        </row>
        <row r="278">
          <cell r="B278">
            <v>44639.375</v>
          </cell>
          <cell r="G278">
            <v>7</v>
          </cell>
          <cell r="H278">
            <v>5.1466666666666603</v>
          </cell>
        </row>
        <row r="279">
          <cell r="B279">
            <v>44639.388888888891</v>
          </cell>
          <cell r="G279">
            <v>7</v>
          </cell>
          <cell r="H279">
            <v>5.1583333333333297</v>
          </cell>
        </row>
        <row r="280">
          <cell r="B280">
            <v>44639.402777777781</v>
          </cell>
          <cell r="G280">
            <v>7</v>
          </cell>
          <cell r="H280">
            <v>5.1449999999999996</v>
          </cell>
        </row>
        <row r="281">
          <cell r="B281">
            <v>44639.416666666664</v>
          </cell>
          <cell r="G281">
            <v>7</v>
          </cell>
          <cell r="H281">
            <v>5.14</v>
          </cell>
        </row>
        <row r="282">
          <cell r="B282">
            <v>44639.430555555555</v>
          </cell>
          <cell r="G282">
            <v>7</v>
          </cell>
          <cell r="H282">
            <v>5.14</v>
          </cell>
        </row>
        <row r="283">
          <cell r="B283">
            <v>44639.444444444445</v>
          </cell>
          <cell r="G283">
            <v>7</v>
          </cell>
          <cell r="H283">
            <v>5.1239999999999997</v>
          </cell>
        </row>
        <row r="284">
          <cell r="B284">
            <v>44639.458333333336</v>
          </cell>
          <cell r="G284">
            <v>7</v>
          </cell>
          <cell r="H284">
            <v>5.1224999999999996</v>
          </cell>
        </row>
        <row r="285">
          <cell r="B285">
            <v>44639.472222222219</v>
          </cell>
          <cell r="G285">
            <v>7</v>
          </cell>
          <cell r="H285">
            <v>5.1724999999999897</v>
          </cell>
        </row>
        <row r="286">
          <cell r="B286">
            <v>44639.486111111109</v>
          </cell>
          <cell r="G286">
            <v>7</v>
          </cell>
          <cell r="H286">
            <v>5.1399999999999899</v>
          </cell>
        </row>
        <row r="287">
          <cell r="B287">
            <v>44639.5</v>
          </cell>
          <cell r="G287">
            <v>7</v>
          </cell>
          <cell r="H287">
            <v>5.1357142857142799</v>
          </cell>
        </row>
        <row r="288">
          <cell r="B288">
            <v>44639.513888888891</v>
          </cell>
          <cell r="G288">
            <v>7</v>
          </cell>
          <cell r="H288">
            <v>5.1100000000000003</v>
          </cell>
        </row>
        <row r="289">
          <cell r="B289">
            <v>44639.527777777781</v>
          </cell>
          <cell r="G289">
            <v>7</v>
          </cell>
          <cell r="H289">
            <v>5.1550000000000002</v>
          </cell>
        </row>
        <row r="290">
          <cell r="B290">
            <v>44639.541666666664</v>
          </cell>
          <cell r="G290">
            <v>7</v>
          </cell>
          <cell r="H290">
            <v>5.1524999999999999</v>
          </cell>
        </row>
        <row r="291">
          <cell r="B291">
            <v>44639.555555555555</v>
          </cell>
          <cell r="G291">
            <v>7</v>
          </cell>
          <cell r="H291">
            <v>5.1379999999999999</v>
          </cell>
        </row>
        <row r="292">
          <cell r="B292">
            <v>44639.569444444445</v>
          </cell>
          <cell r="G292">
            <v>7</v>
          </cell>
          <cell r="H292">
            <v>5.1388888888888804</v>
          </cell>
        </row>
        <row r="293">
          <cell r="B293">
            <v>44639.583333333336</v>
          </cell>
          <cell r="G293">
            <v>7</v>
          </cell>
          <cell r="H293">
            <v>5.1349999999999998</v>
          </cell>
        </row>
        <row r="294">
          <cell r="B294">
            <v>44639.597222222219</v>
          </cell>
          <cell r="G294">
            <v>7</v>
          </cell>
          <cell r="H294">
            <v>5.1383333333333301</v>
          </cell>
        </row>
        <row r="295">
          <cell r="B295">
            <v>44639.611111111109</v>
          </cell>
          <cell r="G295">
            <v>7</v>
          </cell>
          <cell r="H295">
            <v>5.1449999999999996</v>
          </cell>
        </row>
        <row r="296">
          <cell r="B296">
            <v>44639.625</v>
          </cell>
          <cell r="G296">
            <v>7</v>
          </cell>
          <cell r="H296">
            <v>5.1360000000000001</v>
          </cell>
        </row>
        <row r="297">
          <cell r="B297">
            <v>44639.638888888891</v>
          </cell>
          <cell r="G297">
            <v>7</v>
          </cell>
          <cell r="H297">
            <v>5.16</v>
          </cell>
        </row>
        <row r="298">
          <cell r="B298">
            <v>44639.652777777781</v>
          </cell>
          <cell r="G298">
            <v>7</v>
          </cell>
          <cell r="H298">
            <v>5.13</v>
          </cell>
        </row>
        <row r="299">
          <cell r="B299">
            <v>44639.666666666664</v>
          </cell>
          <cell r="G299">
            <v>7</v>
          </cell>
          <cell r="H299">
            <v>5.17</v>
          </cell>
        </row>
        <row r="300">
          <cell r="B300">
            <v>44639.680555555555</v>
          </cell>
          <cell r="G300">
            <v>7</v>
          </cell>
          <cell r="H300">
            <v>5.1440000000000001</v>
          </cell>
        </row>
        <row r="301">
          <cell r="B301">
            <v>44639.694444444445</v>
          </cell>
          <cell r="G301">
            <v>7</v>
          </cell>
          <cell r="H301">
            <v>5.1275000000000004</v>
          </cell>
        </row>
        <row r="302">
          <cell r="B302">
            <v>44639.708333333336</v>
          </cell>
          <cell r="G302">
            <v>7</v>
          </cell>
          <cell r="H302">
            <v>5.15</v>
          </cell>
        </row>
        <row r="303">
          <cell r="B303">
            <v>44639.722222222219</v>
          </cell>
          <cell r="G303">
            <v>7</v>
          </cell>
          <cell r="H303">
            <v>5.1420000000000003</v>
          </cell>
        </row>
        <row r="304">
          <cell r="B304">
            <v>44639.736111111109</v>
          </cell>
          <cell r="G304">
            <v>7</v>
          </cell>
          <cell r="H304">
            <v>5.1283333333333303</v>
          </cell>
        </row>
        <row r="305">
          <cell r="B305">
            <v>44639.75</v>
          </cell>
          <cell r="G305">
            <v>7</v>
          </cell>
          <cell r="H305">
            <v>5.16</v>
          </cell>
        </row>
        <row r="306">
          <cell r="B306">
            <v>44639.763888888891</v>
          </cell>
          <cell r="G306">
            <v>7</v>
          </cell>
          <cell r="H306">
            <v>5.1399999999999899</v>
          </cell>
        </row>
        <row r="307">
          <cell r="B307">
            <v>44639.777777777781</v>
          </cell>
          <cell r="G307">
            <v>7</v>
          </cell>
          <cell r="H307">
            <v>5.1349999999999998</v>
          </cell>
        </row>
        <row r="308">
          <cell r="B308">
            <v>44639.791666666664</v>
          </cell>
          <cell r="G308">
            <v>7</v>
          </cell>
          <cell r="H308">
            <v>5.1219999999999999</v>
          </cell>
        </row>
        <row r="309">
          <cell r="B309">
            <v>44639.805555555555</v>
          </cell>
          <cell r="G309">
            <v>7</v>
          </cell>
          <cell r="H309">
            <v>5.1312499999999996</v>
          </cell>
        </row>
        <row r="310">
          <cell r="B310">
            <v>44639.819444444445</v>
          </cell>
          <cell r="G310">
            <v>7</v>
          </cell>
          <cell r="H310">
            <v>5.17</v>
          </cell>
        </row>
        <row r="311">
          <cell r="B311">
            <v>44639.833333333336</v>
          </cell>
          <cell r="G311">
            <v>7</v>
          </cell>
          <cell r="H311">
            <v>5.1379999999999999</v>
          </cell>
        </row>
        <row r="312">
          <cell r="B312">
            <v>44639.847222222219</v>
          </cell>
          <cell r="G312">
            <v>7</v>
          </cell>
          <cell r="H312">
            <v>5.1319999999999997</v>
          </cell>
        </row>
        <row r="313">
          <cell r="B313">
            <v>44639.861111111109</v>
          </cell>
          <cell r="G313">
            <v>7</v>
          </cell>
          <cell r="H313">
            <v>5.1349999999999998</v>
          </cell>
        </row>
        <row r="314">
          <cell r="B314">
            <v>44639.875</v>
          </cell>
          <cell r="G314">
            <v>7</v>
          </cell>
          <cell r="H314">
            <v>5.1428571428571397</v>
          </cell>
        </row>
        <row r="315">
          <cell r="B315">
            <v>44639.888888888891</v>
          </cell>
          <cell r="G315">
            <v>7</v>
          </cell>
          <cell r="H315">
            <v>5.16</v>
          </cell>
        </row>
        <row r="316">
          <cell r="B316">
            <v>44639.902777777781</v>
          </cell>
          <cell r="G316">
            <v>7</v>
          </cell>
          <cell r="H316">
            <v>5.13</v>
          </cell>
        </row>
        <row r="317">
          <cell r="B317">
            <v>44639.916666666664</v>
          </cell>
          <cell r="G317">
            <v>7</v>
          </cell>
          <cell r="H317">
            <v>5.14</v>
          </cell>
        </row>
        <row r="318">
          <cell r="B318">
            <v>44639.930555555555</v>
          </cell>
          <cell r="G318">
            <v>7</v>
          </cell>
          <cell r="H318">
            <v>5.1485714285714197</v>
          </cell>
        </row>
        <row r="319">
          <cell r="B319">
            <v>44639.944444444445</v>
          </cell>
          <cell r="G319">
            <v>7</v>
          </cell>
          <cell r="H319">
            <v>5.1524999999999999</v>
          </cell>
        </row>
        <row r="320">
          <cell r="B320">
            <v>44639.958333333336</v>
          </cell>
          <cell r="G320">
            <v>7</v>
          </cell>
          <cell r="H320">
            <v>5.1319999999999997</v>
          </cell>
        </row>
        <row r="321">
          <cell r="B321">
            <v>44639.972222222219</v>
          </cell>
          <cell r="G321">
            <v>7</v>
          </cell>
          <cell r="H321">
            <v>5.1379999999999999</v>
          </cell>
        </row>
        <row r="322">
          <cell r="B322">
            <v>44639.986111111109</v>
          </cell>
          <cell r="G322">
            <v>7</v>
          </cell>
          <cell r="H322">
            <v>5.12</v>
          </cell>
        </row>
        <row r="323">
          <cell r="B323">
            <v>44640</v>
          </cell>
          <cell r="G323">
            <v>7</v>
          </cell>
          <cell r="H323">
            <v>5.1375000000000002</v>
          </cell>
        </row>
        <row r="324">
          <cell r="B324">
            <v>44640.013888888891</v>
          </cell>
          <cell r="G324">
            <v>7</v>
          </cell>
          <cell r="H324">
            <v>5.14</v>
          </cell>
        </row>
        <row r="325">
          <cell r="B325">
            <v>44640.027777777781</v>
          </cell>
          <cell r="G325">
            <v>7</v>
          </cell>
          <cell r="H325">
            <v>5.1416666666666604</v>
          </cell>
        </row>
        <row r="326">
          <cell r="B326">
            <v>44640.041666666664</v>
          </cell>
          <cell r="G326">
            <v>7</v>
          </cell>
          <cell r="H326">
            <v>5.15</v>
          </cell>
        </row>
        <row r="327">
          <cell r="B327">
            <v>44640.055555555555</v>
          </cell>
          <cell r="G327">
            <v>7</v>
          </cell>
          <cell r="H327">
            <v>5.1275000000000004</v>
          </cell>
        </row>
        <row r="328">
          <cell r="B328">
            <v>44640.069444444445</v>
          </cell>
          <cell r="G328">
            <v>7</v>
          </cell>
          <cell r="H328">
            <v>5.1379999999999999</v>
          </cell>
        </row>
        <row r="329">
          <cell r="B329">
            <v>44640.083333333336</v>
          </cell>
          <cell r="G329">
            <v>7</v>
          </cell>
          <cell r="H329">
            <v>5.1150000000000002</v>
          </cell>
        </row>
        <row r="330">
          <cell r="B330">
            <v>44640.097222222219</v>
          </cell>
          <cell r="G330">
            <v>7</v>
          </cell>
          <cell r="H330">
            <v>5.1340000000000003</v>
          </cell>
        </row>
        <row r="331">
          <cell r="B331">
            <v>44640.111111111109</v>
          </cell>
          <cell r="G331">
            <v>7</v>
          </cell>
          <cell r="H331">
            <v>5.13</v>
          </cell>
        </row>
        <row r="332">
          <cell r="B332">
            <v>44640.125</v>
          </cell>
          <cell r="G332">
            <v>7</v>
          </cell>
          <cell r="H332">
            <v>5.17</v>
          </cell>
        </row>
        <row r="333">
          <cell r="B333">
            <v>44640.138888888891</v>
          </cell>
          <cell r="G333">
            <v>7</v>
          </cell>
          <cell r="H333">
            <v>5.1466666666666603</v>
          </cell>
        </row>
        <row r="334">
          <cell r="B334">
            <v>44640.152777777781</v>
          </cell>
          <cell r="G334">
            <v>7</v>
          </cell>
          <cell r="H334">
            <v>5.16</v>
          </cell>
        </row>
        <row r="335">
          <cell r="B335">
            <v>44640.166666666664</v>
          </cell>
          <cell r="G335">
            <v>7</v>
          </cell>
          <cell r="H335">
            <v>5.1099999999999897</v>
          </cell>
        </row>
        <row r="336">
          <cell r="B336">
            <v>44640.180555555555</v>
          </cell>
          <cell r="G336">
            <v>7</v>
          </cell>
          <cell r="H336">
            <v>5.1440000000000001</v>
          </cell>
        </row>
        <row r="337">
          <cell r="B337">
            <v>44640.194444444445</v>
          </cell>
          <cell r="G337">
            <v>7</v>
          </cell>
          <cell r="H337">
            <v>5.1328571428571399</v>
          </cell>
        </row>
        <row r="338">
          <cell r="B338">
            <v>44640.208333333336</v>
          </cell>
          <cell r="G338">
            <v>7</v>
          </cell>
          <cell r="H338">
            <v>5.1475</v>
          </cell>
        </row>
        <row r="339">
          <cell r="B339">
            <v>44640.222222222219</v>
          </cell>
          <cell r="G339">
            <v>7</v>
          </cell>
          <cell r="H339">
            <v>5.1319999999999997</v>
          </cell>
        </row>
        <row r="340">
          <cell r="B340">
            <v>44640.236111111109</v>
          </cell>
          <cell r="G340">
            <v>7</v>
          </cell>
          <cell r="H340">
            <v>5.1624999999999996</v>
          </cell>
        </row>
        <row r="341">
          <cell r="B341">
            <v>44640.25</v>
          </cell>
          <cell r="G341">
            <v>7</v>
          </cell>
          <cell r="H341">
            <v>5.1316666666666597</v>
          </cell>
        </row>
        <row r="342">
          <cell r="B342">
            <v>44640.263888888891</v>
          </cell>
          <cell r="G342">
            <v>7</v>
          </cell>
          <cell r="H342">
            <v>5.1449999999999996</v>
          </cell>
        </row>
        <row r="343">
          <cell r="B343">
            <v>44640.277777777781</v>
          </cell>
          <cell r="G343">
            <v>7</v>
          </cell>
          <cell r="H343">
            <v>5.1385714285714297</v>
          </cell>
        </row>
        <row r="344">
          <cell r="B344">
            <v>44640.291666666664</v>
          </cell>
          <cell r="G344">
            <v>7</v>
          </cell>
          <cell r="H344">
            <v>5.1325000000000003</v>
          </cell>
        </row>
        <row r="345">
          <cell r="B345">
            <v>44640.305555555555</v>
          </cell>
          <cell r="G345">
            <v>7</v>
          </cell>
          <cell r="H345">
            <v>5.1475</v>
          </cell>
        </row>
        <row r="346">
          <cell r="B346">
            <v>44640.319444444445</v>
          </cell>
          <cell r="G346">
            <v>7</v>
          </cell>
          <cell r="H346">
            <v>5.1283333333333303</v>
          </cell>
        </row>
        <row r="347">
          <cell r="B347">
            <v>44640.333333333336</v>
          </cell>
          <cell r="G347">
            <v>7</v>
          </cell>
          <cell r="H347">
            <v>5.1339999999999897</v>
          </cell>
        </row>
        <row r="348">
          <cell r="B348">
            <v>44640.347222222219</v>
          </cell>
          <cell r="G348">
            <v>7</v>
          </cell>
          <cell r="H348">
            <v>5.1325000000000003</v>
          </cell>
        </row>
        <row r="349">
          <cell r="B349">
            <v>44640.361111111109</v>
          </cell>
          <cell r="G349">
            <v>7</v>
          </cell>
          <cell r="H349">
            <v>5.1487499999999997</v>
          </cell>
        </row>
        <row r="350">
          <cell r="B350">
            <v>44640.375</v>
          </cell>
          <cell r="G350">
            <v>7</v>
          </cell>
          <cell r="H350">
            <v>5.1649999999999903</v>
          </cell>
        </row>
        <row r="351">
          <cell r="B351">
            <v>44640.388888888891</v>
          </cell>
          <cell r="G351">
            <v>7</v>
          </cell>
          <cell r="H351">
            <v>5.1340000000000003</v>
          </cell>
        </row>
        <row r="352">
          <cell r="B352">
            <v>44640.402777777781</v>
          </cell>
          <cell r="G352">
            <v>7</v>
          </cell>
          <cell r="H352">
            <v>5.12</v>
          </cell>
        </row>
        <row r="353">
          <cell r="B353">
            <v>44640.416666666664</v>
          </cell>
          <cell r="G353">
            <v>7</v>
          </cell>
          <cell r="H353">
            <v>5.15</v>
          </cell>
        </row>
        <row r="354">
          <cell r="B354">
            <v>44640.430555555555</v>
          </cell>
          <cell r="G354">
            <v>7</v>
          </cell>
          <cell r="H354">
            <v>5.1316666666666597</v>
          </cell>
        </row>
        <row r="355">
          <cell r="B355">
            <v>44640.444444444445</v>
          </cell>
          <cell r="G355">
            <v>7</v>
          </cell>
          <cell r="H355">
            <v>5.1283333333333303</v>
          </cell>
        </row>
        <row r="356">
          <cell r="B356">
            <v>44640.458333333336</v>
          </cell>
          <cell r="G356">
            <v>7</v>
          </cell>
          <cell r="H356">
            <v>5.1260000000000003</v>
          </cell>
        </row>
        <row r="357">
          <cell r="B357">
            <v>44640.472222222219</v>
          </cell>
          <cell r="G357">
            <v>7</v>
          </cell>
          <cell r="H357">
            <v>5.1114285714285703</v>
          </cell>
        </row>
        <row r="358">
          <cell r="B358">
            <v>44640.486111111109</v>
          </cell>
          <cell r="G358">
            <v>7</v>
          </cell>
          <cell r="H358">
            <v>5.1150000000000002</v>
          </cell>
        </row>
        <row r="359">
          <cell r="B359">
            <v>44640.5</v>
          </cell>
          <cell r="G359">
            <v>7</v>
          </cell>
          <cell r="H359">
            <v>5.1440000000000001</v>
          </cell>
        </row>
        <row r="360">
          <cell r="B360">
            <v>44640.513888888891</v>
          </cell>
          <cell r="G360">
            <v>7</v>
          </cell>
          <cell r="H360">
            <v>5.1449999999999996</v>
          </cell>
        </row>
        <row r="361">
          <cell r="B361">
            <v>44640.527777777781</v>
          </cell>
          <cell r="G361">
            <v>7</v>
          </cell>
          <cell r="H361">
            <v>5.14</v>
          </cell>
        </row>
        <row r="362">
          <cell r="B362">
            <v>44640.541666666664</v>
          </cell>
          <cell r="G362">
            <v>7</v>
          </cell>
          <cell r="H362">
            <v>5.1319999999999997</v>
          </cell>
        </row>
        <row r="363">
          <cell r="B363">
            <v>44640.555555555555</v>
          </cell>
          <cell r="G363">
            <v>7</v>
          </cell>
          <cell r="H363">
            <v>5.1295999999999902</v>
          </cell>
        </row>
        <row r="364">
          <cell r="B364">
            <v>44640.569444444445</v>
          </cell>
          <cell r="G364">
            <v>7</v>
          </cell>
          <cell r="H364">
            <v>4.25142857142857</v>
          </cell>
        </row>
        <row r="365">
          <cell r="B365">
            <v>44640.583333333336</v>
          </cell>
          <cell r="G365">
            <v>7</v>
          </cell>
          <cell r="H365">
            <v>3.6902499999999998</v>
          </cell>
        </row>
        <row r="366">
          <cell r="B366">
            <v>44640.597222222219</v>
          </cell>
          <cell r="G366">
            <v>7</v>
          </cell>
          <cell r="H366">
            <v>3.33725</v>
          </cell>
        </row>
        <row r="367">
          <cell r="B367">
            <v>44640.611111111109</v>
          </cell>
          <cell r="G367">
            <v>7</v>
          </cell>
          <cell r="H367">
            <v>3.2819999999999898</v>
          </cell>
        </row>
        <row r="368">
          <cell r="B368">
            <v>44640.625</v>
          </cell>
          <cell r="G368">
            <v>7</v>
          </cell>
          <cell r="H368">
            <v>3.1364102564102501</v>
          </cell>
        </row>
        <row r="369">
          <cell r="B369">
            <v>44640.638888888891</v>
          </cell>
          <cell r="G369">
            <v>7</v>
          </cell>
          <cell r="H369">
            <v>3.1797435897435902</v>
          </cell>
        </row>
        <row r="370">
          <cell r="B370">
            <v>44640.652777777781</v>
          </cell>
          <cell r="G370">
            <v>7</v>
          </cell>
          <cell r="H370">
            <v>3.2051282051282</v>
          </cell>
        </row>
        <row r="371">
          <cell r="B371">
            <v>44640.666666666664</v>
          </cell>
          <cell r="G371">
            <v>7</v>
          </cell>
          <cell r="H371">
            <v>4.3097499999999904</v>
          </cell>
        </row>
        <row r="372">
          <cell r="B372">
            <v>44640.680555555555</v>
          </cell>
          <cell r="G372">
            <v>7</v>
          </cell>
          <cell r="H372">
            <v>4.6297368421052596</v>
          </cell>
        </row>
        <row r="373">
          <cell r="B373">
            <v>44640.694444444445</v>
          </cell>
          <cell r="G373">
            <v>7</v>
          </cell>
          <cell r="H373">
            <v>4.7306451612903198</v>
          </cell>
        </row>
        <row r="374">
          <cell r="B374">
            <v>44640.708333333336</v>
          </cell>
          <cell r="G374">
            <v>7</v>
          </cell>
          <cell r="H374">
            <v>5.1099999999999897</v>
          </cell>
        </row>
        <row r="375">
          <cell r="B375">
            <v>44640.722222222219</v>
          </cell>
          <cell r="G375">
            <v>7</v>
          </cell>
          <cell r="H375">
            <v>5.0490000000000004</v>
          </cell>
        </row>
        <row r="376">
          <cell r="B376">
            <v>44640.736111111109</v>
          </cell>
          <cell r="G376">
            <v>7</v>
          </cell>
          <cell r="H376">
            <v>5.1329411764705801</v>
          </cell>
        </row>
        <row r="377">
          <cell r="B377">
            <v>44640.75</v>
          </cell>
          <cell r="G377">
            <v>7</v>
          </cell>
          <cell r="H377">
            <v>5.1160869565217304</v>
          </cell>
        </row>
        <row r="378">
          <cell r="B378">
            <v>44640.763888888891</v>
          </cell>
          <cell r="G378">
            <v>7</v>
          </cell>
          <cell r="H378">
            <v>5.1154838709677399</v>
          </cell>
        </row>
        <row r="379">
          <cell r="B379">
            <v>44640.777777777781</v>
          </cell>
          <cell r="G379">
            <v>7</v>
          </cell>
          <cell r="H379">
            <v>5.0787500000000003</v>
          </cell>
        </row>
        <row r="380">
          <cell r="B380">
            <v>44640.791666666664</v>
          </cell>
          <cell r="G380">
            <v>7</v>
          </cell>
          <cell r="H380">
            <v>5.1085714285714303</v>
          </cell>
        </row>
        <row r="381">
          <cell r="B381">
            <v>44640.805555555555</v>
          </cell>
          <cell r="G381">
            <v>7</v>
          </cell>
          <cell r="H381">
            <v>5.1575999999999897</v>
          </cell>
        </row>
        <row r="382">
          <cell r="B382">
            <v>44640.819444444445</v>
          </cell>
          <cell r="G382">
            <v>7</v>
          </cell>
          <cell r="H382">
            <v>5.0741379310344801</v>
          </cell>
        </row>
        <row r="383">
          <cell r="B383">
            <v>44640.833333333336</v>
          </cell>
          <cell r="G383">
            <v>7</v>
          </cell>
          <cell r="H383">
            <v>5.1180000000000003</v>
          </cell>
        </row>
        <row r="384">
          <cell r="B384">
            <v>44640.847222222219</v>
          </cell>
          <cell r="G384">
            <v>7</v>
          </cell>
          <cell r="H384">
            <v>5.1076470588235301</v>
          </cell>
        </row>
        <row r="385">
          <cell r="B385">
            <v>44640.861111111109</v>
          </cell>
          <cell r="G385">
            <v>7</v>
          </cell>
          <cell r="H385">
            <v>5.0685714285714196</v>
          </cell>
        </row>
        <row r="386">
          <cell r="B386">
            <v>44640.875</v>
          </cell>
          <cell r="G386">
            <v>7</v>
          </cell>
          <cell r="H386">
            <v>5.1320689655172398</v>
          </cell>
        </row>
        <row r="387">
          <cell r="B387">
            <v>44640.888888888891</v>
          </cell>
          <cell r="G387">
            <v>7</v>
          </cell>
          <cell r="H387">
            <v>4.9997297297297303</v>
          </cell>
        </row>
        <row r="388">
          <cell r="B388">
            <v>44640.902777777781</v>
          </cell>
          <cell r="G388">
            <v>7</v>
          </cell>
          <cell r="H388">
            <v>5.0992592592592603</v>
          </cell>
        </row>
        <row r="389">
          <cell r="B389">
            <v>44640.916666666664</v>
          </cell>
          <cell r="G389">
            <v>7</v>
          </cell>
          <cell r="H389">
            <v>5.1078571428571404</v>
          </cell>
        </row>
        <row r="390">
          <cell r="B390">
            <v>44640.930555555555</v>
          </cell>
          <cell r="G390">
            <v>7</v>
          </cell>
          <cell r="H390">
            <v>5.1152941176470597</v>
          </cell>
        </row>
        <row r="391">
          <cell r="B391">
            <v>44640.944444444445</v>
          </cell>
          <cell r="G391">
            <v>7</v>
          </cell>
          <cell r="H391">
            <v>5.1517647058823499</v>
          </cell>
        </row>
        <row r="392">
          <cell r="B392">
            <v>44640.958333333336</v>
          </cell>
          <cell r="G392">
            <v>7</v>
          </cell>
          <cell r="H392">
            <v>5.1611111111111097</v>
          </cell>
        </row>
        <row r="393">
          <cell r="B393">
            <v>44640.972222222219</v>
          </cell>
          <cell r="G393">
            <v>7</v>
          </cell>
          <cell r="H393">
            <v>5.1289999999999996</v>
          </cell>
        </row>
        <row r="394">
          <cell r="B394">
            <v>44640.986111111109</v>
          </cell>
          <cell r="G394">
            <v>7</v>
          </cell>
          <cell r="H394">
            <v>5.1516666666666602</v>
          </cell>
        </row>
        <row r="395">
          <cell r="B395">
            <v>44641</v>
          </cell>
          <cell r="G395">
            <v>7</v>
          </cell>
          <cell r="H395">
            <v>5.1558333333333302</v>
          </cell>
        </row>
        <row r="396">
          <cell r="B396">
            <v>44641.013888888891</v>
          </cell>
          <cell r="G396">
            <v>7</v>
          </cell>
          <cell r="H396">
            <v>5.1968750000000004</v>
          </cell>
        </row>
        <row r="397">
          <cell r="B397">
            <v>44641.027777777781</v>
          </cell>
          <cell r="G397">
            <v>7</v>
          </cell>
          <cell r="H397">
            <v>5.1515384615384603</v>
          </cell>
        </row>
        <row r="398">
          <cell r="B398">
            <v>44641.041666666664</v>
          </cell>
          <cell r="G398">
            <v>7</v>
          </cell>
          <cell r="H398">
            <v>5.1237037037036997</v>
          </cell>
        </row>
        <row r="399">
          <cell r="B399">
            <v>44641.055555555555</v>
          </cell>
          <cell r="G399">
            <v>7</v>
          </cell>
          <cell r="H399">
            <v>5.0984999999999996</v>
          </cell>
        </row>
        <row r="400">
          <cell r="B400">
            <v>44641.069444444445</v>
          </cell>
          <cell r="G400">
            <v>7</v>
          </cell>
          <cell r="H400">
            <v>5.1033333333333299</v>
          </cell>
        </row>
        <row r="401">
          <cell r="B401">
            <v>44641.083333333336</v>
          </cell>
          <cell r="G401">
            <v>7</v>
          </cell>
          <cell r="H401">
            <v>5.1040000000000001</v>
          </cell>
        </row>
        <row r="402">
          <cell r="B402">
            <v>44641.097222222219</v>
          </cell>
          <cell r="G402">
            <v>7</v>
          </cell>
          <cell r="H402">
            <v>5.1134782608695604</v>
          </cell>
        </row>
        <row r="403">
          <cell r="B403">
            <v>44641.111111111109</v>
          </cell>
          <cell r="G403">
            <v>7</v>
          </cell>
          <cell r="H403">
            <v>5.0976470588235197</v>
          </cell>
        </row>
        <row r="404">
          <cell r="B404">
            <v>44641.125</v>
          </cell>
          <cell r="G404">
            <v>7</v>
          </cell>
          <cell r="H404">
            <v>4.9894871794871696</v>
          </cell>
        </row>
        <row r="405">
          <cell r="B405">
            <v>44641.138888888891</v>
          </cell>
          <cell r="G405">
            <v>7</v>
          </cell>
          <cell r="H405">
            <v>4.8186842105263104</v>
          </cell>
        </row>
        <row r="406">
          <cell r="B406">
            <v>44641.152777777781</v>
          </cell>
          <cell r="G406">
            <v>7</v>
          </cell>
          <cell r="H406">
            <v>4.8319999999999901</v>
          </cell>
        </row>
        <row r="407">
          <cell r="B407">
            <v>44641.166666666664</v>
          </cell>
          <cell r="G407">
            <v>7</v>
          </cell>
          <cell r="H407">
            <v>4.8429411764705801</v>
          </cell>
        </row>
        <row r="408">
          <cell r="B408">
            <v>44641.180555555555</v>
          </cell>
          <cell r="G408">
            <v>7</v>
          </cell>
          <cell r="H408">
            <v>4.7718421052631497</v>
          </cell>
        </row>
        <row r="409">
          <cell r="B409">
            <v>44641.194444444445</v>
          </cell>
          <cell r="G409">
            <v>7</v>
          </cell>
          <cell r="H409">
            <v>4.6110810810810801</v>
          </cell>
        </row>
        <row r="410">
          <cell r="B410">
            <v>44641.208333333336</v>
          </cell>
          <cell r="G410">
            <v>7</v>
          </cell>
          <cell r="H410">
            <v>4.6094999999999997</v>
          </cell>
        </row>
        <row r="411">
          <cell r="B411">
            <v>44641.222222222219</v>
          </cell>
          <cell r="G411">
            <v>7</v>
          </cell>
          <cell r="H411">
            <v>4.3254999999999999</v>
          </cell>
        </row>
        <row r="412">
          <cell r="B412">
            <v>44641.236111111109</v>
          </cell>
          <cell r="G412">
            <v>7</v>
          </cell>
          <cell r="H412">
            <v>3.9769230769230699</v>
          </cell>
        </row>
        <row r="413">
          <cell r="B413">
            <v>44641.25</v>
          </cell>
          <cell r="G413">
            <v>7</v>
          </cell>
          <cell r="H413">
            <v>3.8560526315789398</v>
          </cell>
        </row>
        <row r="414">
          <cell r="B414">
            <v>44641.263888888891</v>
          </cell>
          <cell r="G414">
            <v>7</v>
          </cell>
          <cell r="H414">
            <v>3.85973684210526</v>
          </cell>
        </row>
        <row r="415">
          <cell r="B415">
            <v>44641.277777777781</v>
          </cell>
          <cell r="G415">
            <v>7</v>
          </cell>
          <cell r="H415">
            <v>3.7994444444444402</v>
          </cell>
        </row>
        <row r="416">
          <cell r="B416">
            <v>44641.291666666664</v>
          </cell>
          <cell r="G416">
            <v>7</v>
          </cell>
          <cell r="H416">
            <v>3.7402564102564102</v>
          </cell>
        </row>
        <row r="417">
          <cell r="B417">
            <v>44641.305555555555</v>
          </cell>
          <cell r="G417">
            <v>7</v>
          </cell>
          <cell r="H417">
            <v>3.4192307692307602</v>
          </cell>
        </row>
        <row r="418">
          <cell r="B418">
            <v>44641.319444444445</v>
          </cell>
          <cell r="G418">
            <v>7.0047619047619003</v>
          </cell>
          <cell r="H418">
            <v>3.5561904761904701</v>
          </cell>
        </row>
        <row r="419">
          <cell r="B419">
            <v>44641.333333333336</v>
          </cell>
          <cell r="G419">
            <v>7</v>
          </cell>
          <cell r="H419">
            <v>5.1174999999999997</v>
          </cell>
        </row>
        <row r="420">
          <cell r="B420">
            <v>44641.347222222219</v>
          </cell>
          <cell r="G420">
            <v>7</v>
          </cell>
          <cell r="H420">
            <v>5.1559999999999997</v>
          </cell>
        </row>
        <row r="421">
          <cell r="B421">
            <v>44641.361111111109</v>
          </cell>
          <cell r="G421">
            <v>7</v>
          </cell>
          <cell r="H421">
            <v>5.1457142857142797</v>
          </cell>
        </row>
        <row r="422">
          <cell r="B422">
            <v>44641.375</v>
          </cell>
          <cell r="G422">
            <v>7</v>
          </cell>
          <cell r="H422">
            <v>5.1483333333333299</v>
          </cell>
        </row>
        <row r="423">
          <cell r="B423">
            <v>44641.388888888891</v>
          </cell>
          <cell r="G423">
            <v>7</v>
          </cell>
          <cell r="H423">
            <v>5.12</v>
          </cell>
        </row>
        <row r="424">
          <cell r="B424">
            <v>44641.402777777781</v>
          </cell>
          <cell r="G424">
            <v>7</v>
          </cell>
          <cell r="H424">
            <v>5.14</v>
          </cell>
        </row>
        <row r="425">
          <cell r="B425">
            <v>44641.416666666664</v>
          </cell>
          <cell r="G425">
            <v>7</v>
          </cell>
          <cell r="H425">
            <v>5.1150000000000002</v>
          </cell>
        </row>
        <row r="426">
          <cell r="B426">
            <v>44641.430555555555</v>
          </cell>
          <cell r="G426">
            <v>7</v>
          </cell>
          <cell r="H426">
            <v>5.1457142857142797</v>
          </cell>
        </row>
        <row r="427">
          <cell r="B427">
            <v>44641.444444444445</v>
          </cell>
          <cell r="G427">
            <v>7</v>
          </cell>
          <cell r="H427">
            <v>5.1219999999999999</v>
          </cell>
        </row>
        <row r="428">
          <cell r="B428">
            <v>44641.458333333336</v>
          </cell>
          <cell r="G428">
            <v>7</v>
          </cell>
          <cell r="H428">
            <v>5.1457142857142797</v>
          </cell>
        </row>
        <row r="429">
          <cell r="B429">
            <v>44641.472222222219</v>
          </cell>
          <cell r="G429">
            <v>7</v>
          </cell>
          <cell r="H429">
            <v>5.1440000000000001</v>
          </cell>
        </row>
        <row r="430">
          <cell r="B430">
            <v>44641.486111111109</v>
          </cell>
          <cell r="G430">
            <v>7</v>
          </cell>
          <cell r="H430">
            <v>5.1285714285714201</v>
          </cell>
        </row>
        <row r="431">
          <cell r="B431">
            <v>44641.5</v>
          </cell>
          <cell r="G431">
            <v>7</v>
          </cell>
          <cell r="H431">
            <v>5.1324999999999896</v>
          </cell>
        </row>
        <row r="432">
          <cell r="B432">
            <v>44641.513888888891</v>
          </cell>
          <cell r="G432">
            <v>7</v>
          </cell>
          <cell r="H432">
            <v>5.1379999999999999</v>
          </cell>
        </row>
        <row r="433">
          <cell r="B433">
            <v>44641.527777777781</v>
          </cell>
          <cell r="G433">
            <v>7</v>
          </cell>
          <cell r="H433">
            <v>5.16</v>
          </cell>
        </row>
        <row r="434">
          <cell r="B434">
            <v>44641.541666666664</v>
          </cell>
          <cell r="G434">
            <v>7</v>
          </cell>
          <cell r="H434">
            <v>5.1239999999999997</v>
          </cell>
        </row>
        <row r="435">
          <cell r="B435">
            <v>44641.555555555555</v>
          </cell>
          <cell r="G435">
            <v>7</v>
          </cell>
          <cell r="H435">
            <v>5.1524999999999999</v>
          </cell>
        </row>
        <row r="436">
          <cell r="B436">
            <v>44641.569444444445</v>
          </cell>
          <cell r="G436">
            <v>7</v>
          </cell>
          <cell r="H436">
            <v>5.1574999999999998</v>
          </cell>
        </row>
        <row r="437">
          <cell r="B437">
            <v>44641.583333333336</v>
          </cell>
          <cell r="G437">
            <v>7</v>
          </cell>
          <cell r="H437">
            <v>5.1449999999999996</v>
          </cell>
        </row>
        <row r="438">
          <cell r="B438">
            <v>44641.597222222219</v>
          </cell>
          <cell r="G438">
            <v>7</v>
          </cell>
          <cell r="H438">
            <v>5.1533333333333298</v>
          </cell>
        </row>
        <row r="439">
          <cell r="B439">
            <v>44641.611111111109</v>
          </cell>
          <cell r="G439">
            <v>7</v>
          </cell>
          <cell r="H439">
            <v>5.125</v>
          </cell>
        </row>
        <row r="440">
          <cell r="B440">
            <v>44641.625</v>
          </cell>
          <cell r="G440">
            <v>7</v>
          </cell>
          <cell r="H440">
            <v>5.1574999999999998</v>
          </cell>
        </row>
        <row r="441">
          <cell r="B441">
            <v>44641.638888888891</v>
          </cell>
          <cell r="G441">
            <v>7</v>
          </cell>
          <cell r="H441">
            <v>5.1349999999999998</v>
          </cell>
        </row>
        <row r="442">
          <cell r="B442">
            <v>44641.652777777781</v>
          </cell>
          <cell r="G442">
            <v>7</v>
          </cell>
          <cell r="H442">
            <v>5.1583333333333297</v>
          </cell>
        </row>
        <row r="443">
          <cell r="B443">
            <v>44641.666666666664</v>
          </cell>
          <cell r="G443">
            <v>7</v>
          </cell>
          <cell r="H443">
            <v>5.1574999999999998</v>
          </cell>
        </row>
        <row r="444">
          <cell r="B444">
            <v>44641.680555555555</v>
          </cell>
          <cell r="G444">
            <v>7</v>
          </cell>
          <cell r="H444">
            <v>5.1459999999999999</v>
          </cell>
        </row>
        <row r="445">
          <cell r="B445">
            <v>44641.694444444445</v>
          </cell>
          <cell r="G445">
            <v>7</v>
          </cell>
          <cell r="H445">
            <v>5.1375000000000002</v>
          </cell>
        </row>
        <row r="446">
          <cell r="B446">
            <v>44641.708333333336</v>
          </cell>
          <cell r="G446">
            <v>7</v>
          </cell>
          <cell r="H446">
            <v>5.1449999999999996</v>
          </cell>
        </row>
        <row r="447">
          <cell r="B447">
            <v>44641.722222222219</v>
          </cell>
          <cell r="G447">
            <v>7</v>
          </cell>
          <cell r="H447">
            <v>5.13</v>
          </cell>
        </row>
        <row r="448">
          <cell r="B448">
            <v>44641.736111111109</v>
          </cell>
          <cell r="G448">
            <v>7</v>
          </cell>
          <cell r="H448">
            <v>5.1516666666666602</v>
          </cell>
        </row>
        <row r="449">
          <cell r="B449">
            <v>44641.75</v>
          </cell>
          <cell r="G449">
            <v>7</v>
          </cell>
          <cell r="H449">
            <v>5.1566666666666601</v>
          </cell>
        </row>
        <row r="450">
          <cell r="B450">
            <v>44641.763888888891</v>
          </cell>
          <cell r="G450">
            <v>7</v>
          </cell>
          <cell r="H450">
            <v>5.1259999999999897</v>
          </cell>
        </row>
        <row r="451">
          <cell r="B451">
            <v>44641.777777777781</v>
          </cell>
          <cell r="G451">
            <v>7</v>
          </cell>
          <cell r="H451">
            <v>5.1224999999999996</v>
          </cell>
        </row>
        <row r="452">
          <cell r="B452">
            <v>44641.791666666664</v>
          </cell>
          <cell r="G452">
            <v>7</v>
          </cell>
          <cell r="H452">
            <v>5.1449999999999996</v>
          </cell>
        </row>
        <row r="453">
          <cell r="B453">
            <v>44641.805555555555</v>
          </cell>
          <cell r="G453">
            <v>7</v>
          </cell>
          <cell r="H453">
            <v>5.1349999999999998</v>
          </cell>
        </row>
        <row r="454">
          <cell r="B454">
            <v>44641.819444444445</v>
          </cell>
          <cell r="G454">
            <v>7</v>
          </cell>
          <cell r="H454">
            <v>5.1420000000000003</v>
          </cell>
        </row>
        <row r="455">
          <cell r="B455">
            <v>44641.833333333336</v>
          </cell>
          <cell r="G455">
            <v>7</v>
          </cell>
          <cell r="H455">
            <v>5.1325000000000003</v>
          </cell>
        </row>
        <row r="456">
          <cell r="B456">
            <v>44641.847222222219</v>
          </cell>
          <cell r="G456">
            <v>7</v>
          </cell>
          <cell r="H456">
            <v>5.1440000000000001</v>
          </cell>
        </row>
        <row r="457">
          <cell r="B457">
            <v>44641.861111111109</v>
          </cell>
          <cell r="G457">
            <v>7</v>
          </cell>
          <cell r="H457">
            <v>5.15</v>
          </cell>
        </row>
        <row r="458">
          <cell r="B458">
            <v>44641.875</v>
          </cell>
          <cell r="G458">
            <v>7</v>
          </cell>
          <cell r="H458">
            <v>5.125</v>
          </cell>
        </row>
        <row r="459">
          <cell r="B459">
            <v>44641.888888888891</v>
          </cell>
          <cell r="G459">
            <v>7</v>
          </cell>
          <cell r="H459">
            <v>5.1285714285714201</v>
          </cell>
        </row>
        <row r="460">
          <cell r="B460">
            <v>44641.902777777781</v>
          </cell>
          <cell r="G460">
            <v>7</v>
          </cell>
          <cell r="H460">
            <v>5.1325000000000003</v>
          </cell>
        </row>
        <row r="461">
          <cell r="B461">
            <v>44641.916666666664</v>
          </cell>
          <cell r="G461">
            <v>7</v>
          </cell>
          <cell r="H461">
            <v>5.1516666666666602</v>
          </cell>
        </row>
        <row r="462">
          <cell r="B462">
            <v>44641.930555555555</v>
          </cell>
          <cell r="G462">
            <v>7</v>
          </cell>
          <cell r="H462">
            <v>5.1524999999999999</v>
          </cell>
        </row>
        <row r="463">
          <cell r="B463">
            <v>44641.944444444445</v>
          </cell>
          <cell r="G463">
            <v>7</v>
          </cell>
          <cell r="H463">
            <v>5.1233333333333304</v>
          </cell>
        </row>
        <row r="464">
          <cell r="B464">
            <v>44641.958333333336</v>
          </cell>
          <cell r="G464">
            <v>7</v>
          </cell>
          <cell r="H464">
            <v>5.1333333333333302</v>
          </cell>
        </row>
        <row r="465">
          <cell r="B465">
            <v>44641.972222222219</v>
          </cell>
          <cell r="G465">
            <v>7</v>
          </cell>
          <cell r="H465">
            <v>5.1275000000000004</v>
          </cell>
        </row>
        <row r="466">
          <cell r="B466">
            <v>44641.986111111109</v>
          </cell>
          <cell r="G466">
            <v>7</v>
          </cell>
          <cell r="H466">
            <v>5.12</v>
          </cell>
        </row>
        <row r="467">
          <cell r="B467">
            <v>44642</v>
          </cell>
          <cell r="G467">
            <v>7</v>
          </cell>
          <cell r="H467">
            <v>5.1479999999999997</v>
          </cell>
        </row>
        <row r="468">
          <cell r="B468">
            <v>44642.013888888891</v>
          </cell>
          <cell r="G468">
            <v>7</v>
          </cell>
          <cell r="H468">
            <v>5.1174999999999997</v>
          </cell>
        </row>
        <row r="469">
          <cell r="B469">
            <v>44642.027777777781</v>
          </cell>
          <cell r="G469">
            <v>7</v>
          </cell>
          <cell r="H469">
            <v>5.1349999999999998</v>
          </cell>
        </row>
        <row r="470">
          <cell r="B470">
            <v>44642.041666666664</v>
          </cell>
          <cell r="G470">
            <v>7</v>
          </cell>
          <cell r="H470">
            <v>5.1416666666666604</v>
          </cell>
        </row>
        <row r="471">
          <cell r="B471">
            <v>44642.055555555555</v>
          </cell>
          <cell r="G471">
            <v>7</v>
          </cell>
          <cell r="H471">
            <v>5.1349999999999998</v>
          </cell>
        </row>
        <row r="472">
          <cell r="B472">
            <v>44642.069444444445</v>
          </cell>
          <cell r="G472">
            <v>7</v>
          </cell>
          <cell r="H472">
            <v>5.1366666666666596</v>
          </cell>
        </row>
        <row r="473">
          <cell r="B473">
            <v>44642.083333333336</v>
          </cell>
          <cell r="G473">
            <v>7</v>
          </cell>
          <cell r="H473">
            <v>5.1050000000000004</v>
          </cell>
        </row>
        <row r="474">
          <cell r="B474">
            <v>44642.097222222219</v>
          </cell>
          <cell r="G474">
            <v>7</v>
          </cell>
          <cell r="H474">
            <v>5.1316666666666597</v>
          </cell>
        </row>
        <row r="475">
          <cell r="B475">
            <v>44642.111111111109</v>
          </cell>
          <cell r="G475">
            <v>7</v>
          </cell>
          <cell r="H475">
            <v>5.1379999999999999</v>
          </cell>
        </row>
        <row r="476">
          <cell r="B476">
            <v>44642.125</v>
          </cell>
          <cell r="G476">
            <v>7</v>
          </cell>
          <cell r="H476">
            <v>5.15</v>
          </cell>
        </row>
        <row r="477">
          <cell r="B477">
            <v>44642.138888888891</v>
          </cell>
          <cell r="G477">
            <v>7</v>
          </cell>
          <cell r="H477">
            <v>5.14</v>
          </cell>
        </row>
        <row r="478">
          <cell r="B478">
            <v>44642.152777777781</v>
          </cell>
          <cell r="G478">
            <v>7</v>
          </cell>
          <cell r="H478">
            <v>5.1449999999999996</v>
          </cell>
        </row>
        <row r="479">
          <cell r="B479">
            <v>44642.166666666664</v>
          </cell>
          <cell r="G479">
            <v>7</v>
          </cell>
          <cell r="H479">
            <v>5.14</v>
          </cell>
        </row>
        <row r="480">
          <cell r="B480">
            <v>44642.180555555555</v>
          </cell>
          <cell r="G480">
            <v>7</v>
          </cell>
          <cell r="H480">
            <v>5.1666666666666599</v>
          </cell>
        </row>
        <row r="481">
          <cell r="B481">
            <v>44642.194444444445</v>
          </cell>
          <cell r="G481">
            <v>7</v>
          </cell>
          <cell r="H481">
            <v>5.1775000000000002</v>
          </cell>
        </row>
        <row r="482">
          <cell r="B482">
            <v>44642.208333333336</v>
          </cell>
          <cell r="G482">
            <v>7</v>
          </cell>
          <cell r="H482">
            <v>5.1539999999999999</v>
          </cell>
        </row>
        <row r="483">
          <cell r="B483">
            <v>44642.222222222219</v>
          </cell>
          <cell r="G483">
            <v>7</v>
          </cell>
          <cell r="H483">
            <v>5.14</v>
          </cell>
        </row>
        <row r="484">
          <cell r="B484">
            <v>44642.236111111109</v>
          </cell>
          <cell r="G484">
            <v>7</v>
          </cell>
          <cell r="H484">
            <v>5.1442857142857097</v>
          </cell>
        </row>
        <row r="485">
          <cell r="B485">
            <v>44642.25</v>
          </cell>
          <cell r="G485">
            <v>7</v>
          </cell>
          <cell r="H485">
            <v>5.1639999999999997</v>
          </cell>
        </row>
        <row r="486">
          <cell r="B486">
            <v>44642.263888888891</v>
          </cell>
          <cell r="G486">
            <v>7</v>
          </cell>
          <cell r="H486">
            <v>5.15</v>
          </cell>
        </row>
        <row r="487">
          <cell r="B487">
            <v>44642.277777777781</v>
          </cell>
          <cell r="G487">
            <v>7</v>
          </cell>
          <cell r="H487">
            <v>5.1537499999999996</v>
          </cell>
        </row>
        <row r="488">
          <cell r="B488">
            <v>44642.291666666664</v>
          </cell>
          <cell r="G488">
            <v>7</v>
          </cell>
          <cell r="H488">
            <v>5.14</v>
          </cell>
        </row>
        <row r="489">
          <cell r="B489">
            <v>44642.305555555555</v>
          </cell>
          <cell r="G489">
            <v>7</v>
          </cell>
          <cell r="H489">
            <v>5.1299999999999901</v>
          </cell>
        </row>
        <row r="490">
          <cell r="B490">
            <v>44642.319444444445</v>
          </cell>
          <cell r="G490">
            <v>7</v>
          </cell>
          <cell r="H490">
            <v>5.1499999999999897</v>
          </cell>
        </row>
        <row r="491">
          <cell r="B491">
            <v>44642.333333333336</v>
          </cell>
          <cell r="G491">
            <v>7</v>
          </cell>
          <cell r="H491">
            <v>5.1680000000000001</v>
          </cell>
        </row>
        <row r="492">
          <cell r="B492">
            <v>44642.347222222219</v>
          </cell>
          <cell r="G492">
            <v>7</v>
          </cell>
          <cell r="H492">
            <v>5.1375000000000002</v>
          </cell>
        </row>
        <row r="493">
          <cell r="B493">
            <v>44642.361111111109</v>
          </cell>
          <cell r="G493">
            <v>7</v>
          </cell>
          <cell r="H493">
            <v>5.1479999999999997</v>
          </cell>
        </row>
        <row r="494">
          <cell r="B494">
            <v>44642.375</v>
          </cell>
          <cell r="G494">
            <v>7</v>
          </cell>
          <cell r="H494">
            <v>5.1475</v>
          </cell>
        </row>
        <row r="495">
          <cell r="B495">
            <v>44642.388888888891</v>
          </cell>
          <cell r="G495">
            <v>7</v>
          </cell>
          <cell r="H495">
            <v>5.1239999999999997</v>
          </cell>
        </row>
        <row r="496">
          <cell r="B496">
            <v>44642.402777777781</v>
          </cell>
          <cell r="G496">
            <v>7</v>
          </cell>
          <cell r="H496">
            <v>5.1275000000000004</v>
          </cell>
        </row>
        <row r="497">
          <cell r="B497">
            <v>44642.416666666664</v>
          </cell>
          <cell r="G497">
            <v>7</v>
          </cell>
          <cell r="H497">
            <v>5.1099999999999897</v>
          </cell>
        </row>
        <row r="498">
          <cell r="B498">
            <v>44642.430555555555</v>
          </cell>
          <cell r="G498">
            <v>7</v>
          </cell>
          <cell r="H498">
            <v>5.1100000000000003</v>
          </cell>
        </row>
        <row r="499">
          <cell r="B499">
            <v>44642.444444444445</v>
          </cell>
          <cell r="G499">
            <v>7</v>
          </cell>
          <cell r="H499">
            <v>5.1416666666666604</v>
          </cell>
        </row>
        <row r="500">
          <cell r="B500">
            <v>44642.458333333336</v>
          </cell>
          <cell r="G500">
            <v>7</v>
          </cell>
          <cell r="H500">
            <v>5.13</v>
          </cell>
        </row>
        <row r="501">
          <cell r="B501">
            <v>44642.472222222219</v>
          </cell>
          <cell r="G501">
            <v>7</v>
          </cell>
          <cell r="H501">
            <v>5.1383333333333301</v>
          </cell>
        </row>
        <row r="502">
          <cell r="B502">
            <v>44642.486111111109</v>
          </cell>
          <cell r="G502">
            <v>7</v>
          </cell>
          <cell r="H502">
            <v>5.1449999999999996</v>
          </cell>
        </row>
        <row r="503">
          <cell r="B503">
            <v>44642.5</v>
          </cell>
          <cell r="G503">
            <v>7</v>
          </cell>
          <cell r="H503">
            <v>5.13</v>
          </cell>
        </row>
        <row r="504">
          <cell r="B504">
            <v>44642.513888888891</v>
          </cell>
          <cell r="G504">
            <v>7</v>
          </cell>
          <cell r="H504">
            <v>5.14</v>
          </cell>
        </row>
        <row r="505">
          <cell r="B505">
            <v>44642.527777777781</v>
          </cell>
          <cell r="G505">
            <v>7</v>
          </cell>
          <cell r="H505">
            <v>5.1100000000000003</v>
          </cell>
        </row>
        <row r="506">
          <cell r="B506">
            <v>44642.541666666664</v>
          </cell>
          <cell r="G506">
            <v>7</v>
          </cell>
          <cell r="H506">
            <v>5.1420000000000003</v>
          </cell>
        </row>
        <row r="507">
          <cell r="B507">
            <v>44642.555555555555</v>
          </cell>
          <cell r="G507">
            <v>7</v>
          </cell>
          <cell r="H507">
            <v>5.13</v>
          </cell>
        </row>
        <row r="508">
          <cell r="B508">
            <v>44642.569444444445</v>
          </cell>
          <cell r="G508">
            <v>7</v>
          </cell>
          <cell r="H508">
            <v>5.1216666666666599</v>
          </cell>
        </row>
        <row r="509">
          <cell r="B509">
            <v>44642.583333333336</v>
          </cell>
          <cell r="G509">
            <v>7</v>
          </cell>
          <cell r="H509">
            <v>5.1325000000000003</v>
          </cell>
        </row>
        <row r="510">
          <cell r="B510">
            <v>44642.597222222219</v>
          </cell>
          <cell r="G510">
            <v>7</v>
          </cell>
          <cell r="H510">
            <v>5.1366666666666596</v>
          </cell>
        </row>
        <row r="511">
          <cell r="B511">
            <v>44642.611111111109</v>
          </cell>
          <cell r="G511">
            <v>7</v>
          </cell>
          <cell r="H511">
            <v>5.1675000000000004</v>
          </cell>
        </row>
        <row r="512">
          <cell r="B512">
            <v>44642.625</v>
          </cell>
          <cell r="G512">
            <v>7</v>
          </cell>
          <cell r="H512">
            <v>5.14</v>
          </cell>
        </row>
        <row r="513">
          <cell r="B513">
            <v>44642.638888888891</v>
          </cell>
          <cell r="G513">
            <v>7</v>
          </cell>
          <cell r="H513">
            <v>5.1425000000000001</v>
          </cell>
        </row>
        <row r="514">
          <cell r="B514">
            <v>44642.652777777781</v>
          </cell>
          <cell r="G514">
            <v>7</v>
          </cell>
          <cell r="H514">
            <v>5.12</v>
          </cell>
        </row>
        <row r="515">
          <cell r="B515">
            <v>44642.666666666664</v>
          </cell>
          <cell r="G515">
            <v>7</v>
          </cell>
          <cell r="H515">
            <v>5.1420000000000003</v>
          </cell>
        </row>
        <row r="516">
          <cell r="B516">
            <v>44642.680555555555</v>
          </cell>
          <cell r="G516">
            <v>7</v>
          </cell>
          <cell r="H516">
            <v>5.16</v>
          </cell>
        </row>
        <row r="517">
          <cell r="B517">
            <v>44642.694444444445</v>
          </cell>
          <cell r="G517">
            <v>7</v>
          </cell>
          <cell r="H517">
            <v>5.1120000000000001</v>
          </cell>
        </row>
        <row r="518">
          <cell r="B518">
            <v>44642.708333333336</v>
          </cell>
          <cell r="G518">
            <v>7</v>
          </cell>
          <cell r="H518">
            <v>5.12</v>
          </cell>
        </row>
        <row r="519">
          <cell r="B519">
            <v>44642.722222222219</v>
          </cell>
          <cell r="G519">
            <v>7</v>
          </cell>
          <cell r="H519">
            <v>5.15</v>
          </cell>
        </row>
        <row r="520">
          <cell r="B520">
            <v>44642.736111111109</v>
          </cell>
          <cell r="G520">
            <v>7</v>
          </cell>
          <cell r="H520">
            <v>5.1416666666666604</v>
          </cell>
        </row>
        <row r="521">
          <cell r="B521">
            <v>44642.75</v>
          </cell>
          <cell r="G521">
            <v>7</v>
          </cell>
          <cell r="H521">
            <v>5.1479999999999997</v>
          </cell>
        </row>
        <row r="522">
          <cell r="B522">
            <v>44642.763888888891</v>
          </cell>
          <cell r="G522">
            <v>7</v>
          </cell>
          <cell r="H522">
            <v>5.13</v>
          </cell>
        </row>
        <row r="523">
          <cell r="B523">
            <v>44642.777777777781</v>
          </cell>
          <cell r="G523">
            <v>7</v>
          </cell>
          <cell r="H523">
            <v>5.1379999999999999</v>
          </cell>
        </row>
        <row r="524">
          <cell r="B524">
            <v>44642.791666666664</v>
          </cell>
          <cell r="G524">
            <v>7</v>
          </cell>
          <cell r="H524">
            <v>5.1124999999999998</v>
          </cell>
        </row>
        <row r="525">
          <cell r="B525">
            <v>44642.805555555555</v>
          </cell>
          <cell r="G525">
            <v>7</v>
          </cell>
          <cell r="H525">
            <v>5.1159999999999997</v>
          </cell>
        </row>
        <row r="526">
          <cell r="B526">
            <v>44642.819444444445</v>
          </cell>
          <cell r="G526">
            <v>7</v>
          </cell>
          <cell r="H526">
            <v>5.14</v>
          </cell>
        </row>
        <row r="527">
          <cell r="B527">
            <v>44642.833333333336</v>
          </cell>
          <cell r="G527">
            <v>7</v>
          </cell>
          <cell r="H527">
            <v>5.1266666666666598</v>
          </cell>
        </row>
        <row r="528">
          <cell r="B528">
            <v>44642.847222222219</v>
          </cell>
          <cell r="G528">
            <v>7</v>
          </cell>
          <cell r="H528">
            <v>5.13</v>
          </cell>
        </row>
        <row r="529">
          <cell r="B529">
            <v>44642.861111111109</v>
          </cell>
          <cell r="G529">
            <v>7</v>
          </cell>
          <cell r="H529">
            <v>5.1479999999999997</v>
          </cell>
        </row>
        <row r="530">
          <cell r="B530">
            <v>44642.875</v>
          </cell>
          <cell r="G530">
            <v>7</v>
          </cell>
          <cell r="H530">
            <v>5.125</v>
          </cell>
        </row>
        <row r="531">
          <cell r="B531">
            <v>44642.888888888891</v>
          </cell>
          <cell r="G531">
            <v>7</v>
          </cell>
          <cell r="H531">
            <v>5.1214285714285701</v>
          </cell>
        </row>
        <row r="532">
          <cell r="B532">
            <v>44642.902777777781</v>
          </cell>
          <cell r="G532">
            <v>7</v>
          </cell>
          <cell r="H532">
            <v>5.14333333333333</v>
          </cell>
        </row>
        <row r="533">
          <cell r="B533">
            <v>44642.916666666664</v>
          </cell>
          <cell r="G533">
            <v>7</v>
          </cell>
          <cell r="H533">
            <v>5.165</v>
          </cell>
        </row>
        <row r="534">
          <cell r="B534">
            <v>44642.930555555555</v>
          </cell>
          <cell r="G534">
            <v>7</v>
          </cell>
          <cell r="H534">
            <v>5.1079999999999997</v>
          </cell>
        </row>
        <row r="535">
          <cell r="B535">
            <v>44642.944444444445</v>
          </cell>
          <cell r="G535">
            <v>7</v>
          </cell>
          <cell r="H535">
            <v>5.1374999999999904</v>
          </cell>
        </row>
        <row r="536">
          <cell r="B536">
            <v>44642.958333333336</v>
          </cell>
          <cell r="G536">
            <v>7</v>
          </cell>
          <cell r="H536">
            <v>5.13</v>
          </cell>
        </row>
        <row r="537">
          <cell r="B537">
            <v>44642.972222222219</v>
          </cell>
          <cell r="G537">
            <v>7</v>
          </cell>
          <cell r="H537">
            <v>5.0839999999999996</v>
          </cell>
        </row>
        <row r="538">
          <cell r="B538">
            <v>44642.986111111109</v>
          </cell>
          <cell r="G538">
            <v>7</v>
          </cell>
          <cell r="H538">
            <v>5.12</v>
          </cell>
        </row>
        <row r="539">
          <cell r="B539">
            <v>44643</v>
          </cell>
          <cell r="G539">
            <v>7</v>
          </cell>
          <cell r="H539">
            <v>5.1559999999999997</v>
          </cell>
        </row>
        <row r="540">
          <cell r="B540">
            <v>44643.013888888891</v>
          </cell>
          <cell r="G540">
            <v>7</v>
          </cell>
          <cell r="H540">
            <v>5.1224999999999996</v>
          </cell>
        </row>
        <row r="541">
          <cell r="B541">
            <v>44643.027777777781</v>
          </cell>
          <cell r="G541">
            <v>7</v>
          </cell>
          <cell r="H541">
            <v>5.1149999999999904</v>
          </cell>
        </row>
        <row r="542">
          <cell r="B542">
            <v>44643.041666666664</v>
          </cell>
          <cell r="G542">
            <v>7</v>
          </cell>
          <cell r="H542">
            <v>5.1257142857142801</v>
          </cell>
        </row>
        <row r="543">
          <cell r="B543">
            <v>44643.055555555555</v>
          </cell>
          <cell r="G543">
            <v>7</v>
          </cell>
          <cell r="H543">
            <v>5.1475</v>
          </cell>
        </row>
        <row r="544">
          <cell r="B544">
            <v>44643.069444444445</v>
          </cell>
          <cell r="G544">
            <v>7</v>
          </cell>
          <cell r="H544">
            <v>5.14</v>
          </cell>
        </row>
        <row r="545">
          <cell r="B545">
            <v>44643.083333333336</v>
          </cell>
          <cell r="G545">
            <v>7</v>
          </cell>
          <cell r="H545">
            <v>5.1599999999999904</v>
          </cell>
        </row>
        <row r="546">
          <cell r="B546">
            <v>44643.097222222219</v>
          </cell>
          <cell r="G546">
            <v>7</v>
          </cell>
          <cell r="H546">
            <v>5.1183333333333296</v>
          </cell>
        </row>
        <row r="547">
          <cell r="B547">
            <v>44643.111111111109</v>
          </cell>
          <cell r="G547">
            <v>7</v>
          </cell>
          <cell r="H547">
            <v>5.13</v>
          </cell>
        </row>
        <row r="548">
          <cell r="B548">
            <v>44643.125</v>
          </cell>
          <cell r="G548">
            <v>7</v>
          </cell>
          <cell r="H548">
            <v>5.13</v>
          </cell>
        </row>
        <row r="549">
          <cell r="B549">
            <v>44643.138888888891</v>
          </cell>
          <cell r="G549">
            <v>7</v>
          </cell>
          <cell r="H549">
            <v>5.1479999999999997</v>
          </cell>
        </row>
        <row r="550">
          <cell r="B550">
            <v>44643.152777777781</v>
          </cell>
          <cell r="G550">
            <v>7</v>
          </cell>
          <cell r="H550">
            <v>5.1425000000000001</v>
          </cell>
        </row>
        <row r="551">
          <cell r="B551">
            <v>44643.166666666664</v>
          </cell>
          <cell r="G551">
            <v>7</v>
          </cell>
          <cell r="H551">
            <v>5.1585714285714204</v>
          </cell>
        </row>
        <row r="552">
          <cell r="B552">
            <v>44643.180555555555</v>
          </cell>
          <cell r="G552">
            <v>7</v>
          </cell>
          <cell r="H552">
            <v>5.15</v>
          </cell>
        </row>
        <row r="553">
          <cell r="B553">
            <v>44643.194444444445</v>
          </cell>
          <cell r="G553">
            <v>7</v>
          </cell>
          <cell r="H553">
            <v>5.1449999999999996</v>
          </cell>
        </row>
        <row r="554">
          <cell r="B554">
            <v>44643.208333333336</v>
          </cell>
          <cell r="G554">
            <v>7</v>
          </cell>
          <cell r="H554">
            <v>5.1274999999999897</v>
          </cell>
        </row>
        <row r="555">
          <cell r="B555">
            <v>44643.222222222219</v>
          </cell>
          <cell r="G555">
            <v>7</v>
          </cell>
          <cell r="H555">
            <v>5.1539999999999999</v>
          </cell>
        </row>
        <row r="556">
          <cell r="B556">
            <v>44643.236111111109</v>
          </cell>
          <cell r="G556">
            <v>7</v>
          </cell>
          <cell r="H556">
            <v>5.13</v>
          </cell>
        </row>
        <row r="557">
          <cell r="B557">
            <v>44643.25</v>
          </cell>
          <cell r="G557">
            <v>7</v>
          </cell>
          <cell r="H557">
            <v>5.1519999999999904</v>
          </cell>
        </row>
        <row r="558">
          <cell r="B558">
            <v>44643.263888888891</v>
          </cell>
          <cell r="G558">
            <v>7</v>
          </cell>
          <cell r="H558">
            <v>5.125</v>
          </cell>
        </row>
        <row r="559">
          <cell r="B559">
            <v>44643.277777777781</v>
          </cell>
          <cell r="G559">
            <v>7</v>
          </cell>
          <cell r="H559">
            <v>5.0119047619047601</v>
          </cell>
        </row>
        <row r="560">
          <cell r="B560">
            <v>44643.291666666664</v>
          </cell>
          <cell r="G560">
            <v>7</v>
          </cell>
          <cell r="H560">
            <v>5.1544444444444402</v>
          </cell>
        </row>
        <row r="561">
          <cell r="B561">
            <v>44643.305555555555</v>
          </cell>
          <cell r="G561">
            <v>7</v>
          </cell>
          <cell r="H561">
            <v>5.1363636363636296</v>
          </cell>
        </row>
        <row r="562">
          <cell r="B562">
            <v>44643.319444444445</v>
          </cell>
          <cell r="G562">
            <v>7</v>
          </cell>
          <cell r="H562">
            <v>5.1339999999999897</v>
          </cell>
        </row>
        <row r="563">
          <cell r="B563">
            <v>44643.333333333336</v>
          </cell>
          <cell r="G563">
            <v>7</v>
          </cell>
          <cell r="H563">
            <v>5.1483333333333299</v>
          </cell>
        </row>
        <row r="564">
          <cell r="B564">
            <v>44643.347222222219</v>
          </cell>
          <cell r="G564">
            <v>7</v>
          </cell>
          <cell r="H564">
            <v>5.1271428571428501</v>
          </cell>
        </row>
        <row r="565">
          <cell r="B565">
            <v>44643.361111111109</v>
          </cell>
          <cell r="G565">
            <v>7</v>
          </cell>
          <cell r="H565">
            <v>5.1099999999999897</v>
          </cell>
        </row>
        <row r="566">
          <cell r="B566">
            <v>44643.375</v>
          </cell>
          <cell r="G566">
            <v>7.0058823529411702</v>
          </cell>
          <cell r="H566">
            <v>5.1224999999999996</v>
          </cell>
        </row>
        <row r="567">
          <cell r="B567">
            <v>44643.388888888891</v>
          </cell>
          <cell r="G567">
            <v>7</v>
          </cell>
          <cell r="H567">
            <v>5.14</v>
          </cell>
        </row>
        <row r="568">
          <cell r="B568">
            <v>44643.402777777781</v>
          </cell>
          <cell r="G568">
            <v>7</v>
          </cell>
          <cell r="H568">
            <v>5.1475</v>
          </cell>
        </row>
        <row r="569">
          <cell r="B569">
            <v>44643.416666666664</v>
          </cell>
          <cell r="G569">
            <v>7</v>
          </cell>
          <cell r="H569">
            <v>5.1033333333333299</v>
          </cell>
        </row>
        <row r="570">
          <cell r="B570">
            <v>44643.430555555555</v>
          </cell>
          <cell r="G570">
            <v>7</v>
          </cell>
          <cell r="H570">
            <v>5.125</v>
          </cell>
        </row>
        <row r="571">
          <cell r="B571">
            <v>44643.444444444445</v>
          </cell>
          <cell r="G571">
            <v>7</v>
          </cell>
          <cell r="H571">
            <v>5.1360000000000001</v>
          </cell>
        </row>
        <row r="572">
          <cell r="B572">
            <v>44643.458333333336</v>
          </cell>
          <cell r="G572">
            <v>7</v>
          </cell>
          <cell r="H572">
            <v>5.1074999999999999</v>
          </cell>
        </row>
        <row r="573">
          <cell r="B573">
            <v>44643.472222222219</v>
          </cell>
          <cell r="G573">
            <v>7</v>
          </cell>
          <cell r="H573">
            <v>5.1333333333333302</v>
          </cell>
        </row>
        <row r="574">
          <cell r="B574">
            <v>44643.486111111109</v>
          </cell>
          <cell r="G574">
            <v>7</v>
          </cell>
          <cell r="H574">
            <v>5.1440000000000001</v>
          </cell>
        </row>
        <row r="575">
          <cell r="B575">
            <v>44643.5</v>
          </cell>
          <cell r="G575">
            <v>7</v>
          </cell>
          <cell r="H575">
            <v>5.1325000000000003</v>
          </cell>
        </row>
        <row r="576">
          <cell r="B576">
            <v>44643.513888888891</v>
          </cell>
          <cell r="G576">
            <v>7</v>
          </cell>
          <cell r="H576">
            <v>5.12</v>
          </cell>
        </row>
        <row r="577">
          <cell r="B577">
            <v>44643.527777777781</v>
          </cell>
          <cell r="G577">
            <v>7</v>
          </cell>
          <cell r="H577">
            <v>5.1159999999999997</v>
          </cell>
        </row>
        <row r="578">
          <cell r="B578">
            <v>44643.541666666664</v>
          </cell>
          <cell r="G578">
            <v>7</v>
          </cell>
          <cell r="H578">
            <v>5.13</v>
          </cell>
        </row>
        <row r="579">
          <cell r="B579">
            <v>44643.555555555555</v>
          </cell>
          <cell r="G579">
            <v>7</v>
          </cell>
          <cell r="H579">
            <v>5.125</v>
          </cell>
        </row>
        <row r="580">
          <cell r="B580">
            <v>44643.569444444445</v>
          </cell>
          <cell r="G580">
            <v>7</v>
          </cell>
          <cell r="H580">
            <v>5.1516666666666602</v>
          </cell>
        </row>
        <row r="581">
          <cell r="B581">
            <v>44643.583333333336</v>
          </cell>
          <cell r="G581">
            <v>7</v>
          </cell>
          <cell r="H581">
            <v>5.1375000000000002</v>
          </cell>
        </row>
        <row r="582">
          <cell r="B582">
            <v>44643.597222222219</v>
          </cell>
          <cell r="G582">
            <v>7</v>
          </cell>
          <cell r="H582">
            <v>5.1319999999999997</v>
          </cell>
        </row>
        <row r="583">
          <cell r="B583">
            <v>44643.611111111109</v>
          </cell>
          <cell r="G583">
            <v>7</v>
          </cell>
          <cell r="H583">
            <v>5.1516666666666602</v>
          </cell>
        </row>
        <row r="584">
          <cell r="B584">
            <v>44643.625</v>
          </cell>
          <cell r="G584">
            <v>7</v>
          </cell>
          <cell r="H584">
            <v>5.1475</v>
          </cell>
        </row>
        <row r="585">
          <cell r="B585">
            <v>44643.638888888891</v>
          </cell>
          <cell r="G585">
            <v>7</v>
          </cell>
          <cell r="H585">
            <v>5.1219999999999999</v>
          </cell>
        </row>
        <row r="586">
          <cell r="B586">
            <v>44643.652777777781</v>
          </cell>
          <cell r="G586">
            <v>7</v>
          </cell>
          <cell r="H586">
            <v>5.125</v>
          </cell>
        </row>
        <row r="587">
          <cell r="B587">
            <v>44643.666666666664</v>
          </cell>
          <cell r="G587">
            <v>7</v>
          </cell>
          <cell r="H587">
            <v>5.1319999999999997</v>
          </cell>
        </row>
        <row r="588">
          <cell r="B588">
            <v>44643.680555555555</v>
          </cell>
          <cell r="G588">
            <v>7</v>
          </cell>
          <cell r="H588">
            <v>5.1440000000000001</v>
          </cell>
        </row>
        <row r="589">
          <cell r="B589">
            <v>44643.694444444445</v>
          </cell>
          <cell r="G589">
            <v>7</v>
          </cell>
          <cell r="H589">
            <v>5.1355555555555501</v>
          </cell>
        </row>
        <row r="590">
          <cell r="B590">
            <v>44643.708333333336</v>
          </cell>
          <cell r="G590">
            <v>7</v>
          </cell>
          <cell r="H590">
            <v>5.1174999999999997</v>
          </cell>
        </row>
        <row r="591">
          <cell r="B591">
            <v>44643.722222222219</v>
          </cell>
          <cell r="G591">
            <v>7</v>
          </cell>
          <cell r="H591">
            <v>5.1275000000000004</v>
          </cell>
        </row>
        <row r="592">
          <cell r="B592">
            <v>44643.736111111109</v>
          </cell>
          <cell r="G592">
            <v>7</v>
          </cell>
          <cell r="H592">
            <v>5.14</v>
          </cell>
        </row>
        <row r="593">
          <cell r="B593">
            <v>44643.75</v>
          </cell>
          <cell r="G593">
            <v>7</v>
          </cell>
          <cell r="H593">
            <v>5.1375000000000002</v>
          </cell>
        </row>
        <row r="594">
          <cell r="B594">
            <v>44643.763888888891</v>
          </cell>
          <cell r="G594">
            <v>7</v>
          </cell>
          <cell r="H594">
            <v>5.1349999999999998</v>
          </cell>
        </row>
        <row r="595">
          <cell r="B595">
            <v>44643.777777777781</v>
          </cell>
          <cell r="G595">
            <v>7</v>
          </cell>
          <cell r="H595">
            <v>5.1519999999999904</v>
          </cell>
        </row>
        <row r="596">
          <cell r="B596">
            <v>44643.791666666664</v>
          </cell>
          <cell r="G596">
            <v>7</v>
          </cell>
          <cell r="H596">
            <v>5.1524999999999999</v>
          </cell>
        </row>
        <row r="597">
          <cell r="B597">
            <v>44643.805555555555</v>
          </cell>
          <cell r="G597">
            <v>7</v>
          </cell>
          <cell r="H597">
            <v>5.1314285714285699</v>
          </cell>
        </row>
        <row r="598">
          <cell r="B598">
            <v>44643.819444444445</v>
          </cell>
          <cell r="G598">
            <v>7</v>
          </cell>
          <cell r="H598">
            <v>5.1319999999999997</v>
          </cell>
        </row>
        <row r="599">
          <cell r="B599">
            <v>44643.833333333336</v>
          </cell>
          <cell r="G599">
            <v>7</v>
          </cell>
          <cell r="H599">
            <v>5.1366666666666596</v>
          </cell>
        </row>
        <row r="600">
          <cell r="B600">
            <v>44643.847222222219</v>
          </cell>
          <cell r="G600">
            <v>7</v>
          </cell>
          <cell r="H600">
            <v>5.1579999999999897</v>
          </cell>
        </row>
        <row r="601">
          <cell r="B601">
            <v>44643.861111111109</v>
          </cell>
          <cell r="G601">
            <v>7</v>
          </cell>
          <cell r="H601">
            <v>5.1379999999999999</v>
          </cell>
        </row>
        <row r="602">
          <cell r="B602">
            <v>44643.875</v>
          </cell>
          <cell r="G602">
            <v>7</v>
          </cell>
          <cell r="H602">
            <v>5.14</v>
          </cell>
        </row>
        <row r="603">
          <cell r="B603">
            <v>44643.888888888891</v>
          </cell>
          <cell r="G603">
            <v>7</v>
          </cell>
          <cell r="H603">
            <v>5.13</v>
          </cell>
        </row>
        <row r="604">
          <cell r="B604">
            <v>44643.902777777781</v>
          </cell>
          <cell r="G604">
            <v>7</v>
          </cell>
          <cell r="H604">
            <v>5.1328571428571399</v>
          </cell>
        </row>
        <row r="605">
          <cell r="B605">
            <v>44643.916666666664</v>
          </cell>
          <cell r="G605">
            <v>7</v>
          </cell>
          <cell r="H605">
            <v>5.1624999999999996</v>
          </cell>
        </row>
        <row r="606">
          <cell r="B606">
            <v>44643.930555555555</v>
          </cell>
          <cell r="G606">
            <v>7</v>
          </cell>
          <cell r="H606">
            <v>5.1239999999999997</v>
          </cell>
        </row>
        <row r="607">
          <cell r="B607">
            <v>44643.944444444445</v>
          </cell>
          <cell r="G607">
            <v>7</v>
          </cell>
          <cell r="H607">
            <v>5.1528571428571404</v>
          </cell>
        </row>
        <row r="608">
          <cell r="B608">
            <v>44643.958333333336</v>
          </cell>
          <cell r="G608">
            <v>7</v>
          </cell>
          <cell r="H608">
            <v>5.14333333333333</v>
          </cell>
        </row>
        <row r="609">
          <cell r="B609">
            <v>44643.972222222219</v>
          </cell>
          <cell r="G609">
            <v>7</v>
          </cell>
          <cell r="H609">
            <v>5.1259999999999897</v>
          </cell>
        </row>
        <row r="610">
          <cell r="B610">
            <v>44643.986111111109</v>
          </cell>
          <cell r="G610">
            <v>7</v>
          </cell>
          <cell r="H610">
            <v>5.1274999999999897</v>
          </cell>
        </row>
        <row r="611">
          <cell r="B611">
            <v>44644</v>
          </cell>
          <cell r="G611">
            <v>7</v>
          </cell>
          <cell r="H611">
            <v>5.1425000000000001</v>
          </cell>
        </row>
        <row r="612">
          <cell r="B612">
            <v>44644.013888888891</v>
          </cell>
          <cell r="G612">
            <v>7</v>
          </cell>
          <cell r="H612">
            <v>5.1183333333333296</v>
          </cell>
        </row>
        <row r="613">
          <cell r="B613">
            <v>44644.027777777781</v>
          </cell>
          <cell r="G613">
            <v>7</v>
          </cell>
          <cell r="H613">
            <v>5.1666666666666599</v>
          </cell>
        </row>
        <row r="614">
          <cell r="B614">
            <v>44644.041666666664</v>
          </cell>
          <cell r="G614">
            <v>7</v>
          </cell>
          <cell r="H614">
            <v>5.1425000000000001</v>
          </cell>
        </row>
        <row r="615">
          <cell r="B615">
            <v>44644.055555555555</v>
          </cell>
          <cell r="G615">
            <v>7</v>
          </cell>
          <cell r="H615">
            <v>5.1360000000000001</v>
          </cell>
        </row>
        <row r="616">
          <cell r="B616">
            <v>44644.069444444445</v>
          </cell>
          <cell r="G616">
            <v>7</v>
          </cell>
          <cell r="H616">
            <v>5.1349999999999998</v>
          </cell>
        </row>
        <row r="617">
          <cell r="B617">
            <v>44644.083333333336</v>
          </cell>
          <cell r="G617">
            <v>7</v>
          </cell>
          <cell r="H617">
            <v>5.1283333333333303</v>
          </cell>
        </row>
        <row r="618">
          <cell r="B618">
            <v>44644.097222222219</v>
          </cell>
          <cell r="G618">
            <v>7</v>
          </cell>
          <cell r="H618">
            <v>5.125</v>
          </cell>
        </row>
        <row r="619">
          <cell r="B619">
            <v>44644.111111111109</v>
          </cell>
          <cell r="G619">
            <v>7</v>
          </cell>
          <cell r="H619">
            <v>5.1340000000000003</v>
          </cell>
        </row>
        <row r="620">
          <cell r="B620">
            <v>44644.125</v>
          </cell>
          <cell r="G620">
            <v>7</v>
          </cell>
          <cell r="H620">
            <v>5.14</v>
          </cell>
        </row>
        <row r="621">
          <cell r="B621">
            <v>44644.138888888891</v>
          </cell>
          <cell r="G621">
            <v>7</v>
          </cell>
          <cell r="H621">
            <v>5.1483333333333299</v>
          </cell>
        </row>
        <row r="622">
          <cell r="B622">
            <v>44644.152777777781</v>
          </cell>
          <cell r="G622">
            <v>7</v>
          </cell>
          <cell r="H622">
            <v>5.14</v>
          </cell>
        </row>
        <row r="623">
          <cell r="B623">
            <v>44644.166666666664</v>
          </cell>
          <cell r="G623">
            <v>7</v>
          </cell>
          <cell r="H623">
            <v>5.13</v>
          </cell>
        </row>
        <row r="624">
          <cell r="B624">
            <v>44644.180555555555</v>
          </cell>
          <cell r="G624">
            <v>7</v>
          </cell>
          <cell r="H624">
            <v>5.1514285714285704</v>
          </cell>
        </row>
        <row r="625">
          <cell r="B625">
            <v>44644.194444444445</v>
          </cell>
          <cell r="G625">
            <v>7</v>
          </cell>
          <cell r="H625">
            <v>5.1425000000000001</v>
          </cell>
        </row>
        <row r="626">
          <cell r="B626">
            <v>44644.208333333336</v>
          </cell>
          <cell r="G626">
            <v>7</v>
          </cell>
          <cell r="H626">
            <v>5.1420000000000003</v>
          </cell>
        </row>
        <row r="627">
          <cell r="B627">
            <v>44644.222222222219</v>
          </cell>
          <cell r="G627">
            <v>7</v>
          </cell>
          <cell r="H627">
            <v>5.1475</v>
          </cell>
        </row>
        <row r="628">
          <cell r="B628">
            <v>44644.236111111109</v>
          </cell>
          <cell r="G628">
            <v>7</v>
          </cell>
          <cell r="H628">
            <v>5.13</v>
          </cell>
        </row>
        <row r="629">
          <cell r="B629">
            <v>44644.25</v>
          </cell>
          <cell r="G629">
            <v>7</v>
          </cell>
          <cell r="H629">
            <v>5.1239999999999997</v>
          </cell>
        </row>
        <row r="630">
          <cell r="B630">
            <v>44644.263888888891</v>
          </cell>
          <cell r="G630">
            <v>7</v>
          </cell>
          <cell r="H630">
            <v>5.1499999999999897</v>
          </cell>
        </row>
        <row r="631">
          <cell r="B631">
            <v>44644.277777777781</v>
          </cell>
          <cell r="G631">
            <v>7</v>
          </cell>
          <cell r="H631">
            <v>5.15</v>
          </cell>
        </row>
        <row r="632">
          <cell r="B632">
            <v>44644.291666666664</v>
          </cell>
          <cell r="G632">
            <v>7</v>
          </cell>
          <cell r="H632">
            <v>5.1349999999999998</v>
          </cell>
        </row>
        <row r="633">
          <cell r="B633">
            <v>44644.305555555555</v>
          </cell>
          <cell r="G633">
            <v>7</v>
          </cell>
          <cell r="H633">
            <v>5.1579999999999897</v>
          </cell>
        </row>
        <row r="634">
          <cell r="B634">
            <v>44644.319444444445</v>
          </cell>
          <cell r="G634">
            <v>7</v>
          </cell>
          <cell r="H634">
            <v>5.1274999999999897</v>
          </cell>
        </row>
        <row r="635">
          <cell r="B635">
            <v>44644.333333333336</v>
          </cell>
          <cell r="G635">
            <v>7</v>
          </cell>
          <cell r="H635">
            <v>5.1266666666666598</v>
          </cell>
        </row>
        <row r="636">
          <cell r="B636">
            <v>44644.347222222219</v>
          </cell>
          <cell r="G636">
            <v>7</v>
          </cell>
          <cell r="H636">
            <v>5.1274999999999897</v>
          </cell>
        </row>
        <row r="637">
          <cell r="B637">
            <v>44644.361111111109</v>
          </cell>
          <cell r="G637">
            <v>7</v>
          </cell>
          <cell r="H637">
            <v>5.1266666666666598</v>
          </cell>
        </row>
        <row r="638">
          <cell r="B638">
            <v>44644.375</v>
          </cell>
          <cell r="G638">
            <v>7</v>
          </cell>
          <cell r="H638">
            <v>5.14</v>
          </cell>
        </row>
        <row r="639">
          <cell r="B639">
            <v>44644.388888888891</v>
          </cell>
          <cell r="G639">
            <v>7</v>
          </cell>
          <cell r="H639">
            <v>5.14</v>
          </cell>
        </row>
        <row r="640">
          <cell r="B640">
            <v>44644.402777777781</v>
          </cell>
          <cell r="G640">
            <v>7</v>
          </cell>
          <cell r="H640">
            <v>5.1275000000000004</v>
          </cell>
        </row>
        <row r="641">
          <cell r="B641">
            <v>44644.416666666664</v>
          </cell>
          <cell r="G641">
            <v>7</v>
          </cell>
          <cell r="H641">
            <v>5.1459999999999901</v>
          </cell>
        </row>
        <row r="642">
          <cell r="B642">
            <v>44644.430555555555</v>
          </cell>
          <cell r="G642">
            <v>7</v>
          </cell>
          <cell r="H642">
            <v>5.1049999999999898</v>
          </cell>
        </row>
        <row r="643">
          <cell r="B643">
            <v>44644.444444444445</v>
          </cell>
          <cell r="G643">
            <v>7</v>
          </cell>
          <cell r="H643">
            <v>4.8812499999999996</v>
          </cell>
        </row>
        <row r="644">
          <cell r="B644">
            <v>44644.458333333336</v>
          </cell>
          <cell r="G644">
            <v>7</v>
          </cell>
          <cell r="H644">
            <v>3.81454545454545</v>
          </cell>
        </row>
        <row r="645">
          <cell r="B645">
            <v>44644.472222222219</v>
          </cell>
          <cell r="G645">
            <v>7</v>
          </cell>
          <cell r="H645">
            <v>4.2716666666666603</v>
          </cell>
        </row>
        <row r="646">
          <cell r="B646">
            <v>44644.486111111109</v>
          </cell>
          <cell r="G646">
            <v>7</v>
          </cell>
          <cell r="H646">
            <v>5.125</v>
          </cell>
        </row>
        <row r="647">
          <cell r="B647">
            <v>44644.5</v>
          </cell>
          <cell r="G647">
            <v>7</v>
          </cell>
          <cell r="H647">
            <v>5.12</v>
          </cell>
        </row>
        <row r="648">
          <cell r="B648">
            <v>44644.513888888891</v>
          </cell>
          <cell r="G648">
            <v>7</v>
          </cell>
          <cell r="H648">
            <v>5.1542857142857104</v>
          </cell>
        </row>
        <row r="649">
          <cell r="B649">
            <v>44644.527777777781</v>
          </cell>
          <cell r="G649">
            <v>7</v>
          </cell>
          <cell r="H649">
            <v>4.9175000000000004</v>
          </cell>
        </row>
        <row r="650">
          <cell r="B650">
            <v>44644.541666666664</v>
          </cell>
          <cell r="G650">
            <v>7</v>
          </cell>
          <cell r="H650">
            <v>5.1333333333333302</v>
          </cell>
        </row>
        <row r="651">
          <cell r="B651">
            <v>44644.555555555555</v>
          </cell>
          <cell r="G651">
            <v>7</v>
          </cell>
          <cell r="H651">
            <v>5.1533333333333298</v>
          </cell>
        </row>
        <row r="652">
          <cell r="B652">
            <v>44644.569444444445</v>
          </cell>
          <cell r="G652">
            <v>7</v>
          </cell>
          <cell r="H652">
            <v>5.1475</v>
          </cell>
        </row>
        <row r="653">
          <cell r="B653">
            <v>44644.583333333336</v>
          </cell>
          <cell r="G653">
            <v>7</v>
          </cell>
          <cell r="H653">
            <v>5.17</v>
          </cell>
        </row>
        <row r="654">
          <cell r="B654">
            <v>44644.597222222219</v>
          </cell>
          <cell r="G654">
            <v>7</v>
          </cell>
          <cell r="H654">
            <v>5.1524999999999999</v>
          </cell>
        </row>
        <row r="655">
          <cell r="B655">
            <v>44644.611111111109</v>
          </cell>
          <cell r="G655">
            <v>7</v>
          </cell>
          <cell r="H655">
            <v>5.1199999999999903</v>
          </cell>
        </row>
        <row r="656">
          <cell r="B656">
            <v>44644.625</v>
          </cell>
          <cell r="G656">
            <v>7</v>
          </cell>
          <cell r="H656">
            <v>5.1188888888888799</v>
          </cell>
        </row>
        <row r="657">
          <cell r="B657">
            <v>44644.638888888891</v>
          </cell>
          <cell r="G657">
            <v>7</v>
          </cell>
          <cell r="H657">
            <v>5.1524999999999999</v>
          </cell>
        </row>
        <row r="658">
          <cell r="B658">
            <v>44644.652777777781</v>
          </cell>
          <cell r="G658">
            <v>7</v>
          </cell>
          <cell r="H658">
            <v>5.14</v>
          </cell>
        </row>
        <row r="659">
          <cell r="B659">
            <v>44644.666666666664</v>
          </cell>
          <cell r="G659">
            <v>7</v>
          </cell>
          <cell r="H659">
            <v>5.14</v>
          </cell>
        </row>
        <row r="660">
          <cell r="B660">
            <v>44644.680555555555</v>
          </cell>
          <cell r="G660">
            <v>7</v>
          </cell>
          <cell r="H660">
            <v>5.1316666666666597</v>
          </cell>
        </row>
        <row r="661">
          <cell r="B661">
            <v>44644.694444444445</v>
          </cell>
          <cell r="G661">
            <v>7</v>
          </cell>
          <cell r="H661">
            <v>5.1425000000000001</v>
          </cell>
        </row>
        <row r="662">
          <cell r="B662">
            <v>44644.708333333336</v>
          </cell>
          <cell r="G662">
            <v>7</v>
          </cell>
          <cell r="H662">
            <v>5.1128571428571403</v>
          </cell>
        </row>
        <row r="663">
          <cell r="B663">
            <v>44644.722222222219</v>
          </cell>
          <cell r="G663">
            <v>7</v>
          </cell>
          <cell r="H663">
            <v>5.1349999999999998</v>
          </cell>
        </row>
        <row r="664">
          <cell r="B664">
            <v>44644.736111111109</v>
          </cell>
          <cell r="G664">
            <v>7</v>
          </cell>
          <cell r="H664">
            <v>5.1440000000000001</v>
          </cell>
        </row>
        <row r="665">
          <cell r="B665">
            <v>44644.75</v>
          </cell>
          <cell r="G665">
            <v>7</v>
          </cell>
          <cell r="H665">
            <v>5.1574999999999998</v>
          </cell>
        </row>
        <row r="666">
          <cell r="B666">
            <v>44644.763888888891</v>
          </cell>
          <cell r="G666">
            <v>7</v>
          </cell>
          <cell r="H666">
            <v>5.1374999999999904</v>
          </cell>
        </row>
        <row r="667">
          <cell r="B667">
            <v>44644.777777777781</v>
          </cell>
          <cell r="G667">
            <v>7</v>
          </cell>
          <cell r="H667">
            <v>5.1325000000000003</v>
          </cell>
        </row>
        <row r="668">
          <cell r="B668">
            <v>44644.791666666664</v>
          </cell>
          <cell r="G668">
            <v>7</v>
          </cell>
          <cell r="H668">
            <v>5.165</v>
          </cell>
        </row>
        <row r="669">
          <cell r="B669">
            <v>44644.805555555555</v>
          </cell>
          <cell r="G669">
            <v>7</v>
          </cell>
          <cell r="H669">
            <v>5.1050000000000004</v>
          </cell>
        </row>
        <row r="670">
          <cell r="B670">
            <v>44644.819444444445</v>
          </cell>
          <cell r="G670">
            <v>7</v>
          </cell>
          <cell r="H670">
            <v>5.1485714285714197</v>
          </cell>
        </row>
        <row r="671">
          <cell r="B671">
            <v>44644.833333333336</v>
          </cell>
          <cell r="G671">
            <v>7</v>
          </cell>
          <cell r="H671">
            <v>5.1366666666666596</v>
          </cell>
        </row>
        <row r="672">
          <cell r="B672">
            <v>44644.847222222219</v>
          </cell>
          <cell r="G672">
            <v>7</v>
          </cell>
          <cell r="H672">
            <v>5.1662499999999998</v>
          </cell>
        </row>
        <row r="673">
          <cell r="B673">
            <v>44644.861111111109</v>
          </cell>
          <cell r="G673">
            <v>7</v>
          </cell>
          <cell r="H673">
            <v>5.1379999999999999</v>
          </cell>
        </row>
        <row r="674">
          <cell r="B674">
            <v>44644.875</v>
          </cell>
          <cell r="G674">
            <v>7</v>
          </cell>
          <cell r="H674">
            <v>5.1479999999999997</v>
          </cell>
        </row>
        <row r="675">
          <cell r="B675">
            <v>44644.888888888891</v>
          </cell>
          <cell r="G675">
            <v>7</v>
          </cell>
          <cell r="H675">
            <v>5.1120000000000001</v>
          </cell>
        </row>
        <row r="676">
          <cell r="B676">
            <v>44644.902777777781</v>
          </cell>
          <cell r="G676">
            <v>7</v>
          </cell>
          <cell r="H676">
            <v>5.13</v>
          </cell>
        </row>
        <row r="677">
          <cell r="B677">
            <v>44644.916666666664</v>
          </cell>
          <cell r="G677">
            <v>7</v>
          </cell>
          <cell r="H677">
            <v>5.1459999999999999</v>
          </cell>
        </row>
        <row r="678">
          <cell r="B678">
            <v>44644.930555555555</v>
          </cell>
          <cell r="G678">
            <v>7</v>
          </cell>
          <cell r="H678">
            <v>5.1571428571428504</v>
          </cell>
        </row>
        <row r="679">
          <cell r="B679">
            <v>44644.944444444445</v>
          </cell>
          <cell r="G679">
            <v>7</v>
          </cell>
          <cell r="H679">
            <v>5.1550000000000002</v>
          </cell>
        </row>
        <row r="680">
          <cell r="B680">
            <v>44644.958333333336</v>
          </cell>
          <cell r="G680">
            <v>7</v>
          </cell>
          <cell r="H680">
            <v>5.1524999999999999</v>
          </cell>
        </row>
        <row r="681">
          <cell r="B681">
            <v>44644.972222222219</v>
          </cell>
          <cell r="G681">
            <v>7</v>
          </cell>
          <cell r="H681">
            <v>5.15</v>
          </cell>
        </row>
        <row r="682">
          <cell r="B682">
            <v>44644.986111111109</v>
          </cell>
          <cell r="G682">
            <v>7</v>
          </cell>
          <cell r="H682">
            <v>5.16</v>
          </cell>
        </row>
        <row r="683">
          <cell r="B683">
            <v>44645</v>
          </cell>
          <cell r="G683">
            <v>7</v>
          </cell>
          <cell r="H683">
            <v>5.1379999999999999</v>
          </cell>
        </row>
        <row r="684">
          <cell r="B684">
            <v>44645.013888888891</v>
          </cell>
          <cell r="G684">
            <v>7</v>
          </cell>
          <cell r="H684">
            <v>5.1375000000000002</v>
          </cell>
        </row>
        <row r="685">
          <cell r="B685">
            <v>44645.027777777781</v>
          </cell>
          <cell r="G685">
            <v>7</v>
          </cell>
          <cell r="H685">
            <v>5.14</v>
          </cell>
        </row>
        <row r="686">
          <cell r="B686">
            <v>44645.041666666664</v>
          </cell>
          <cell r="G686">
            <v>7</v>
          </cell>
          <cell r="H686">
            <v>5.16</v>
          </cell>
        </row>
        <row r="687">
          <cell r="B687">
            <v>44645.055555555555</v>
          </cell>
          <cell r="G687">
            <v>7</v>
          </cell>
          <cell r="H687">
            <v>5.13</v>
          </cell>
        </row>
        <row r="688">
          <cell r="B688">
            <v>44645.069444444445</v>
          </cell>
          <cell r="G688">
            <v>7</v>
          </cell>
          <cell r="H688">
            <v>5.13</v>
          </cell>
        </row>
        <row r="689">
          <cell r="B689">
            <v>44645.083333333336</v>
          </cell>
          <cell r="G689">
            <v>7</v>
          </cell>
          <cell r="H689">
            <v>5.1383333333333301</v>
          </cell>
        </row>
        <row r="690">
          <cell r="B690">
            <v>44645.097222222219</v>
          </cell>
          <cell r="G690">
            <v>7</v>
          </cell>
          <cell r="H690">
            <v>5.1333333333333302</v>
          </cell>
        </row>
        <row r="691">
          <cell r="B691">
            <v>44645.111111111109</v>
          </cell>
          <cell r="G691">
            <v>7</v>
          </cell>
          <cell r="H691">
            <v>5.1280000000000001</v>
          </cell>
        </row>
        <row r="692">
          <cell r="B692">
            <v>44645.125</v>
          </cell>
          <cell r="G692">
            <v>7</v>
          </cell>
          <cell r="H692">
            <v>5.1349999999999998</v>
          </cell>
        </row>
        <row r="693">
          <cell r="B693">
            <v>44645.138888888891</v>
          </cell>
          <cell r="G693">
            <v>7</v>
          </cell>
          <cell r="H693">
            <v>5.1360000000000001</v>
          </cell>
        </row>
        <row r="694">
          <cell r="B694">
            <v>44645.152777777781</v>
          </cell>
          <cell r="G694">
            <v>7</v>
          </cell>
          <cell r="H694">
            <v>5.1449999999999996</v>
          </cell>
        </row>
        <row r="695">
          <cell r="B695">
            <v>44645.166666666664</v>
          </cell>
          <cell r="G695">
            <v>7</v>
          </cell>
          <cell r="H695">
            <v>5.1459999999999999</v>
          </cell>
        </row>
        <row r="696">
          <cell r="B696">
            <v>44645.180555555555</v>
          </cell>
          <cell r="G696">
            <v>7</v>
          </cell>
          <cell r="H696">
            <v>5.1440000000000001</v>
          </cell>
        </row>
        <row r="697">
          <cell r="B697">
            <v>44645.194444444445</v>
          </cell>
          <cell r="G697">
            <v>7</v>
          </cell>
          <cell r="H697">
            <v>5.15</v>
          </cell>
        </row>
        <row r="698">
          <cell r="B698">
            <v>44645.208333333336</v>
          </cell>
          <cell r="G698">
            <v>7</v>
          </cell>
          <cell r="H698">
            <v>5.14</v>
          </cell>
        </row>
        <row r="699">
          <cell r="B699">
            <v>44645.222222222219</v>
          </cell>
          <cell r="G699">
            <v>7</v>
          </cell>
          <cell r="H699">
            <v>5.1360000000000001</v>
          </cell>
        </row>
        <row r="700">
          <cell r="B700">
            <v>44645.236111111109</v>
          </cell>
          <cell r="G700">
            <v>7</v>
          </cell>
          <cell r="H700">
            <v>5.1374999999999904</v>
          </cell>
        </row>
        <row r="701">
          <cell r="B701">
            <v>44645.25</v>
          </cell>
          <cell r="G701">
            <v>7</v>
          </cell>
          <cell r="H701">
            <v>5.1440000000000001</v>
          </cell>
        </row>
        <row r="702">
          <cell r="B702">
            <v>44645.263888888891</v>
          </cell>
          <cell r="G702">
            <v>7</v>
          </cell>
          <cell r="H702">
            <v>5.1516666666666602</v>
          </cell>
        </row>
        <row r="703">
          <cell r="B703">
            <v>44645.277777777781</v>
          </cell>
          <cell r="G703">
            <v>7</v>
          </cell>
          <cell r="H703">
            <v>5.1419999999999897</v>
          </cell>
        </row>
        <row r="704">
          <cell r="B704">
            <v>44645.291666666664</v>
          </cell>
          <cell r="G704">
            <v>7</v>
          </cell>
          <cell r="H704">
            <v>5.1324999999999896</v>
          </cell>
        </row>
        <row r="705">
          <cell r="B705">
            <v>44645.305555555555</v>
          </cell>
          <cell r="G705">
            <v>7</v>
          </cell>
          <cell r="H705">
            <v>5.1314285714285699</v>
          </cell>
        </row>
        <row r="706">
          <cell r="B706">
            <v>44645.319444444445</v>
          </cell>
          <cell r="G706">
            <v>7</v>
          </cell>
          <cell r="H706">
            <v>5.14</v>
          </cell>
        </row>
        <row r="707">
          <cell r="B707">
            <v>44645.333333333336</v>
          </cell>
          <cell r="G707">
            <v>7</v>
          </cell>
          <cell r="H707">
            <v>5.1524999999999999</v>
          </cell>
        </row>
        <row r="708">
          <cell r="B708">
            <v>44645.347222222219</v>
          </cell>
          <cell r="G708">
            <v>7</v>
          </cell>
          <cell r="H708">
            <v>5.1314285714285699</v>
          </cell>
        </row>
        <row r="709">
          <cell r="B709">
            <v>44645.361111111109</v>
          </cell>
          <cell r="G709">
            <v>7</v>
          </cell>
          <cell r="H709">
            <v>5.1499999999999897</v>
          </cell>
        </row>
        <row r="710">
          <cell r="B710">
            <v>44645.375</v>
          </cell>
          <cell r="G710">
            <v>7</v>
          </cell>
          <cell r="H710">
            <v>5.14</v>
          </cell>
        </row>
        <row r="711">
          <cell r="B711">
            <v>44645.388888888891</v>
          </cell>
          <cell r="G711">
            <v>7</v>
          </cell>
          <cell r="H711">
            <v>5.1280000000000001</v>
          </cell>
        </row>
        <row r="712">
          <cell r="B712">
            <v>44645.402777777781</v>
          </cell>
          <cell r="G712">
            <v>7</v>
          </cell>
          <cell r="H712">
            <v>5.14333333333333</v>
          </cell>
        </row>
        <row r="713">
          <cell r="B713">
            <v>44645.416666666664</v>
          </cell>
          <cell r="G713">
            <v>7</v>
          </cell>
          <cell r="H713">
            <v>5.1419999999999897</v>
          </cell>
        </row>
        <row r="714">
          <cell r="B714">
            <v>44645.430555555555</v>
          </cell>
          <cell r="G714">
            <v>7</v>
          </cell>
          <cell r="H714">
            <v>5.1485714285714197</v>
          </cell>
        </row>
        <row r="715">
          <cell r="B715">
            <v>44645.444444444445</v>
          </cell>
          <cell r="G715">
            <v>7</v>
          </cell>
          <cell r="H715">
            <v>5.1224999999999996</v>
          </cell>
        </row>
        <row r="716">
          <cell r="B716">
            <v>44645.458333333336</v>
          </cell>
          <cell r="G716">
            <v>7</v>
          </cell>
          <cell r="H716">
            <v>5.13</v>
          </cell>
        </row>
        <row r="717">
          <cell r="B717">
            <v>44645.472222222219</v>
          </cell>
          <cell r="G717">
            <v>7</v>
          </cell>
          <cell r="H717">
            <v>5.15</v>
          </cell>
        </row>
        <row r="718">
          <cell r="B718">
            <v>44645.486111111109</v>
          </cell>
          <cell r="G718">
            <v>7</v>
          </cell>
          <cell r="H718">
            <v>5.12</v>
          </cell>
        </row>
        <row r="719">
          <cell r="B719">
            <v>44645.5</v>
          </cell>
          <cell r="G719">
            <v>7</v>
          </cell>
          <cell r="H719">
            <v>5.1360000000000001</v>
          </cell>
        </row>
        <row r="720">
          <cell r="B720">
            <v>44645.513888888891</v>
          </cell>
          <cell r="G720">
            <v>7</v>
          </cell>
          <cell r="H720">
            <v>5.1550000000000002</v>
          </cell>
        </row>
        <row r="721">
          <cell r="B721">
            <v>44645.527777777781</v>
          </cell>
          <cell r="G721">
            <v>7</v>
          </cell>
          <cell r="H721">
            <v>5.12</v>
          </cell>
        </row>
        <row r="722">
          <cell r="B722">
            <v>44645.541666666664</v>
          </cell>
          <cell r="G722">
            <v>7</v>
          </cell>
          <cell r="H722">
            <v>5.1016666666666604</v>
          </cell>
        </row>
        <row r="723">
          <cell r="B723">
            <v>44645.555555555555</v>
          </cell>
          <cell r="G723">
            <v>4.3692307692307697</v>
          </cell>
          <cell r="H723">
            <v>8.3658823529411706</v>
          </cell>
        </row>
        <row r="724">
          <cell r="B724">
            <v>44645.569444444445</v>
          </cell>
          <cell r="G724">
            <v>3.2124999999999999</v>
          </cell>
          <cell r="H724">
            <v>8.5666666666666593</v>
          </cell>
        </row>
        <row r="725">
          <cell r="B725">
            <v>44645.583333333336</v>
          </cell>
          <cell r="G725">
            <v>3.2</v>
          </cell>
          <cell r="H725">
            <v>8.5933333333333302</v>
          </cell>
        </row>
        <row r="726">
          <cell r="B726">
            <v>44645.597222222219</v>
          </cell>
          <cell r="G726">
            <v>3.19999999999999</v>
          </cell>
          <cell r="H726">
            <v>8.5663636363636293</v>
          </cell>
        </row>
        <row r="727">
          <cell r="B727">
            <v>44645.611111111109</v>
          </cell>
          <cell r="G727">
            <v>3.19999999999999</v>
          </cell>
          <cell r="H727">
            <v>8.5806666666666604</v>
          </cell>
        </row>
        <row r="728">
          <cell r="B728">
            <v>44645.625</v>
          </cell>
          <cell r="G728">
            <v>3.19999999999999</v>
          </cell>
          <cell r="H728">
            <v>8.5753333333333295</v>
          </cell>
        </row>
        <row r="729">
          <cell r="B729">
            <v>44645.638888888891</v>
          </cell>
          <cell r="G729">
            <v>3.2111111111111099</v>
          </cell>
          <cell r="H729">
            <v>8.5500000000000007</v>
          </cell>
        </row>
        <row r="730">
          <cell r="B730">
            <v>44645.652777777781</v>
          </cell>
          <cell r="G730">
            <v>3.19999999999999</v>
          </cell>
          <cell r="H730">
            <v>8.5333333333333297</v>
          </cell>
        </row>
        <row r="731">
          <cell r="B731">
            <v>44645.666666666664</v>
          </cell>
          <cell r="G731">
            <v>3.19999999999999</v>
          </cell>
          <cell r="H731">
            <v>8.5699999999999896</v>
          </cell>
        </row>
        <row r="732">
          <cell r="B732">
            <v>44645.680555555555</v>
          </cell>
          <cell r="G732">
            <v>3.19999999999999</v>
          </cell>
          <cell r="H732">
            <v>8.5438461538461503</v>
          </cell>
        </row>
        <row r="733">
          <cell r="B733">
            <v>44645.694444444445</v>
          </cell>
          <cell r="G733">
            <v>3.21</v>
          </cell>
          <cell r="H733">
            <v>8.5527272727272692</v>
          </cell>
        </row>
        <row r="734">
          <cell r="B734">
            <v>44645.708333333336</v>
          </cell>
          <cell r="G734">
            <v>3.19999999999999</v>
          </cell>
          <cell r="H734">
            <v>8.5616666666666692</v>
          </cell>
        </row>
        <row r="735">
          <cell r="B735">
            <v>44645.722222222219</v>
          </cell>
          <cell r="G735">
            <v>3.19999999999999</v>
          </cell>
          <cell r="H735">
            <v>8.58318181818181</v>
          </cell>
        </row>
        <row r="736">
          <cell r="B736">
            <v>44645.736111111109</v>
          </cell>
          <cell r="G736">
            <v>3.2124999999999901</v>
          </cell>
          <cell r="H736">
            <v>8.5485714285714192</v>
          </cell>
        </row>
        <row r="737">
          <cell r="B737">
            <v>44645.75</v>
          </cell>
          <cell r="G737">
            <v>3.2</v>
          </cell>
          <cell r="H737">
            <v>8.5449999999999999</v>
          </cell>
        </row>
        <row r="738">
          <cell r="B738">
            <v>44645.763888888891</v>
          </cell>
          <cell r="G738">
            <v>3.2</v>
          </cell>
          <cell r="H738">
            <v>8.5655000000000001</v>
          </cell>
        </row>
        <row r="739">
          <cell r="B739">
            <v>44645.777777777781</v>
          </cell>
          <cell r="G739">
            <v>3.19999999999999</v>
          </cell>
          <cell r="H739">
            <v>8.56374999999999</v>
          </cell>
        </row>
        <row r="740">
          <cell r="B740">
            <v>44645.791666666664</v>
          </cell>
          <cell r="G740">
            <v>3.2</v>
          </cell>
          <cell r="H740">
            <v>8.5454545454545396</v>
          </cell>
        </row>
        <row r="741">
          <cell r="B741">
            <v>44645.805555555555</v>
          </cell>
          <cell r="G741">
            <v>3.2</v>
          </cell>
          <cell r="H741">
            <v>8.5573333333333306</v>
          </cell>
        </row>
        <row r="742">
          <cell r="B742">
            <v>44645.819444444445</v>
          </cell>
          <cell r="G742">
            <v>3.2111111111111099</v>
          </cell>
          <cell r="H742">
            <v>8.5794117647058794</v>
          </cell>
        </row>
        <row r="743">
          <cell r="B743">
            <v>44645.833333333336</v>
          </cell>
          <cell r="G743">
            <v>3.19999999999999</v>
          </cell>
          <cell r="H743">
            <v>8.59</v>
          </cell>
        </row>
        <row r="744">
          <cell r="B744">
            <v>44645.847222222219</v>
          </cell>
          <cell r="G744">
            <v>3.19999999999999</v>
          </cell>
          <cell r="H744">
            <v>8.5757142857142803</v>
          </cell>
        </row>
        <row r="745">
          <cell r="B745">
            <v>44645.861111111109</v>
          </cell>
          <cell r="G745">
            <v>3.2</v>
          </cell>
          <cell r="H745">
            <v>8.5827272727272703</v>
          </cell>
        </row>
        <row r="746">
          <cell r="B746">
            <v>44645.875</v>
          </cell>
          <cell r="G746">
            <v>3.19999999999999</v>
          </cell>
          <cell r="H746">
            <v>8.5811111111111096</v>
          </cell>
        </row>
        <row r="747">
          <cell r="B747">
            <v>44645.888888888891</v>
          </cell>
          <cell r="G747">
            <v>3.19999999999999</v>
          </cell>
          <cell r="H747">
            <v>8.5711764705882292</v>
          </cell>
        </row>
        <row r="748">
          <cell r="B748">
            <v>44645.902777777781</v>
          </cell>
          <cell r="G748">
            <v>3.19999999999999</v>
          </cell>
          <cell r="H748">
            <v>8.5972727272727205</v>
          </cell>
        </row>
        <row r="749">
          <cell r="B749">
            <v>44645.916666666664</v>
          </cell>
          <cell r="G749">
            <v>3.19999999999999</v>
          </cell>
          <cell r="H749">
            <v>8.5924999999999994</v>
          </cell>
        </row>
        <row r="750">
          <cell r="B750">
            <v>44645.930555555555</v>
          </cell>
          <cell r="G750">
            <v>3.21</v>
          </cell>
          <cell r="H750">
            <v>8.5950000000000006</v>
          </cell>
        </row>
        <row r="751">
          <cell r="B751">
            <v>44645.944444444445</v>
          </cell>
          <cell r="G751">
            <v>3.19999999999999</v>
          </cell>
          <cell r="H751">
            <v>8.5758823529411696</v>
          </cell>
        </row>
        <row r="752">
          <cell r="B752">
            <v>44645.958333333336</v>
          </cell>
          <cell r="G752">
            <v>3.2</v>
          </cell>
          <cell r="H752">
            <v>8.58</v>
          </cell>
        </row>
        <row r="753">
          <cell r="B753">
            <v>44645.972222222219</v>
          </cell>
          <cell r="G753">
            <v>3.2</v>
          </cell>
          <cell r="H753">
            <v>8.5806249999999995</v>
          </cell>
        </row>
        <row r="754">
          <cell r="B754">
            <v>44645.986111111109</v>
          </cell>
          <cell r="G754">
            <v>3.19999999999999</v>
          </cell>
          <cell r="H754">
            <v>8.5736842105263094</v>
          </cell>
        </row>
        <row r="755">
          <cell r="B755">
            <v>44646</v>
          </cell>
          <cell r="G755">
            <v>3.19999999999999</v>
          </cell>
          <cell r="H755">
            <v>8.5889473684210493</v>
          </cell>
        </row>
        <row r="756">
          <cell r="B756">
            <v>44646.013888888891</v>
          </cell>
          <cell r="G756">
            <v>3.19999999999999</v>
          </cell>
          <cell r="H756">
            <v>8.5706249999999997</v>
          </cell>
        </row>
        <row r="757">
          <cell r="B757">
            <v>44646.027777777781</v>
          </cell>
          <cell r="G757">
            <v>3.19999999999999</v>
          </cell>
          <cell r="H757">
            <v>8.5516666666666605</v>
          </cell>
        </row>
        <row r="758">
          <cell r="B758">
            <v>44646.041666666664</v>
          </cell>
          <cell r="G758">
            <v>3.2124999999999999</v>
          </cell>
          <cell r="H758">
            <v>8.5950000000000006</v>
          </cell>
        </row>
        <row r="759">
          <cell r="B759">
            <v>44646.055555555555</v>
          </cell>
          <cell r="G759">
            <v>3.19999999999999</v>
          </cell>
          <cell r="H759">
            <v>8.5739999999999998</v>
          </cell>
        </row>
        <row r="760">
          <cell r="B760">
            <v>44646.069444444445</v>
          </cell>
          <cell r="G760">
            <v>3.19999999999999</v>
          </cell>
          <cell r="H760">
            <v>8.5466666666666598</v>
          </cell>
        </row>
        <row r="761">
          <cell r="B761">
            <v>44646.083333333336</v>
          </cell>
          <cell r="G761">
            <v>3.19999999999999</v>
          </cell>
          <cell r="H761">
            <v>8.5699999999999896</v>
          </cell>
        </row>
        <row r="762">
          <cell r="B762">
            <v>44646.097222222219</v>
          </cell>
          <cell r="G762">
            <v>3.19999999999999</v>
          </cell>
          <cell r="H762">
            <v>8.5530000000000008</v>
          </cell>
        </row>
        <row r="763">
          <cell r="B763">
            <v>44646.111111111109</v>
          </cell>
          <cell r="G763">
            <v>3.2090909090909001</v>
          </cell>
          <cell r="H763">
            <v>8.5715384615384593</v>
          </cell>
        </row>
        <row r="764">
          <cell r="B764">
            <v>44646.125</v>
          </cell>
          <cell r="G764">
            <v>3.2133333333333298</v>
          </cell>
          <cell r="H764">
            <v>8.5425000000000004</v>
          </cell>
        </row>
        <row r="765">
          <cell r="B765">
            <v>44646.138888888891</v>
          </cell>
          <cell r="G765">
            <v>3.2</v>
          </cell>
          <cell r="H765">
            <v>8.54714285714285</v>
          </cell>
        </row>
        <row r="766">
          <cell r="B766">
            <v>44646.152777777781</v>
          </cell>
          <cell r="G766">
            <v>3.19999999999999</v>
          </cell>
          <cell r="H766">
            <v>8.5549999999999997</v>
          </cell>
        </row>
        <row r="767">
          <cell r="B767">
            <v>44646.166666666664</v>
          </cell>
          <cell r="G767">
            <v>3.2071428571428502</v>
          </cell>
          <cell r="H767">
            <v>8.5692857142857104</v>
          </cell>
        </row>
        <row r="768">
          <cell r="B768">
            <v>44646.180555555555</v>
          </cell>
          <cell r="G768">
            <v>3.19999999999999</v>
          </cell>
          <cell r="H768">
            <v>8.57</v>
          </cell>
        </row>
        <row r="769">
          <cell r="B769">
            <v>44646.194444444445</v>
          </cell>
          <cell r="G769">
            <v>3.19999999999999</v>
          </cell>
          <cell r="H769">
            <v>8.5754545454545408</v>
          </cell>
        </row>
        <row r="770">
          <cell r="B770">
            <v>44646.208333333336</v>
          </cell>
          <cell r="G770">
            <v>3.19999999999999</v>
          </cell>
          <cell r="H770">
            <v>8.5699999999999896</v>
          </cell>
        </row>
        <row r="771">
          <cell r="B771">
            <v>44646.222222222219</v>
          </cell>
          <cell r="G771">
            <v>3.19999999999999</v>
          </cell>
          <cell r="H771">
            <v>8.5939999999999994</v>
          </cell>
        </row>
        <row r="772">
          <cell r="B772">
            <v>44646.236111111109</v>
          </cell>
          <cell r="G772">
            <v>3.2</v>
          </cell>
          <cell r="H772">
            <v>8.5674999999999901</v>
          </cell>
        </row>
        <row r="773">
          <cell r="B773">
            <v>44646.25</v>
          </cell>
          <cell r="G773">
            <v>3.19999999999999</v>
          </cell>
          <cell r="H773">
            <v>8.5573333333333306</v>
          </cell>
        </row>
        <row r="774">
          <cell r="B774">
            <v>44646.263888888891</v>
          </cell>
          <cell r="G774">
            <v>3.19999999999999</v>
          </cell>
          <cell r="H774">
            <v>8.5438461538461503</v>
          </cell>
        </row>
        <row r="775">
          <cell r="B775">
            <v>44646.277777777781</v>
          </cell>
          <cell r="G775">
            <v>3.21875</v>
          </cell>
          <cell r="H775">
            <v>8.5735714285714302</v>
          </cell>
        </row>
        <row r="776">
          <cell r="B776">
            <v>44646.291666666664</v>
          </cell>
          <cell r="G776">
            <v>3.2111111111111099</v>
          </cell>
          <cell r="H776">
            <v>8.5530000000000008</v>
          </cell>
        </row>
        <row r="777">
          <cell r="B777">
            <v>44646.305555555555</v>
          </cell>
          <cell r="G777">
            <v>3.2124999999999901</v>
          </cell>
          <cell r="H777">
            <v>8.5599999999999898</v>
          </cell>
        </row>
        <row r="778">
          <cell r="B778">
            <v>44646.319444444445</v>
          </cell>
          <cell r="G778">
            <v>3.2</v>
          </cell>
          <cell r="H778">
            <v>8.5708695652173894</v>
          </cell>
        </row>
        <row r="779">
          <cell r="B779">
            <v>44646.333333333336</v>
          </cell>
          <cell r="G779">
            <v>3.19999999999999</v>
          </cell>
          <cell r="H779">
            <v>8.5635714285714304</v>
          </cell>
        </row>
        <row r="780">
          <cell r="B780">
            <v>44646.347222222219</v>
          </cell>
          <cell r="G780">
            <v>3.19999999999999</v>
          </cell>
          <cell r="H780">
            <v>8.5692857142857104</v>
          </cell>
        </row>
        <row r="781">
          <cell r="B781">
            <v>44646.361111111109</v>
          </cell>
          <cell r="G781">
            <v>3.2076923076922998</v>
          </cell>
          <cell r="H781">
            <v>8.5616666666666603</v>
          </cell>
        </row>
        <row r="782">
          <cell r="B782">
            <v>44646.375</v>
          </cell>
          <cell r="G782">
            <v>3.19999999999999</v>
          </cell>
          <cell r="H782">
            <v>8.5719999999999992</v>
          </cell>
        </row>
        <row r="783">
          <cell r="B783">
            <v>44646.388888888891</v>
          </cell>
          <cell r="G783">
            <v>3.19999999999999</v>
          </cell>
          <cell r="H783">
            <v>8.5688888888888801</v>
          </cell>
        </row>
        <row r="784">
          <cell r="B784">
            <v>44646.402777777781</v>
          </cell>
          <cell r="G784">
            <v>3.2</v>
          </cell>
          <cell r="H784">
            <v>8.5749999999999993</v>
          </cell>
        </row>
        <row r="785">
          <cell r="B785">
            <v>44646.416666666664</v>
          </cell>
          <cell r="G785">
            <v>3.2111111111111099</v>
          </cell>
          <cell r="H785">
            <v>8.5683333333333298</v>
          </cell>
        </row>
        <row r="786">
          <cell r="B786">
            <v>44646.430555555555</v>
          </cell>
          <cell r="G786">
            <v>3.19999999999999</v>
          </cell>
          <cell r="H786">
            <v>8.5728571428571403</v>
          </cell>
        </row>
        <row r="787">
          <cell r="B787">
            <v>44646.444444444445</v>
          </cell>
          <cell r="G787">
            <v>3.2</v>
          </cell>
          <cell r="H787">
            <v>8.5826666666666593</v>
          </cell>
        </row>
        <row r="788">
          <cell r="B788">
            <v>44646.458333333336</v>
          </cell>
          <cell r="G788">
            <v>3.2124999999999999</v>
          </cell>
          <cell r="H788">
            <v>8.5606249999999999</v>
          </cell>
        </row>
        <row r="789">
          <cell r="B789">
            <v>44646.472222222219</v>
          </cell>
          <cell r="G789">
            <v>3.19999999999999</v>
          </cell>
          <cell r="H789">
            <v>8.5557142857142807</v>
          </cell>
        </row>
        <row r="790">
          <cell r="B790">
            <v>44646.486111111109</v>
          </cell>
          <cell r="G790">
            <v>3.2062499999999998</v>
          </cell>
          <cell r="H790">
            <v>8.5870588235294107</v>
          </cell>
        </row>
        <row r="791">
          <cell r="B791">
            <v>44646.5</v>
          </cell>
          <cell r="G791">
            <v>3.19999999999999</v>
          </cell>
          <cell r="H791">
            <v>8.5716666666666601</v>
          </cell>
        </row>
        <row r="792">
          <cell r="B792">
            <v>44646.513888888891</v>
          </cell>
          <cell r="G792">
            <v>3.19999999999999</v>
          </cell>
          <cell r="H792">
            <v>8.5913333333333295</v>
          </cell>
        </row>
        <row r="793">
          <cell r="B793">
            <v>44646.527777777781</v>
          </cell>
          <cell r="G793">
            <v>3.19999999999999</v>
          </cell>
          <cell r="H793">
            <v>8.5619999999999994</v>
          </cell>
        </row>
        <row r="794">
          <cell r="B794">
            <v>44646.541666666664</v>
          </cell>
          <cell r="G794">
            <v>3.19999999999999</v>
          </cell>
          <cell r="H794">
            <v>8.5973333333333297</v>
          </cell>
        </row>
        <row r="795">
          <cell r="B795">
            <v>44646.555555555555</v>
          </cell>
          <cell r="G795">
            <v>3.19999999999999</v>
          </cell>
          <cell r="H795">
            <v>8.5353846153846096</v>
          </cell>
        </row>
        <row r="796">
          <cell r="B796">
            <v>44646.569444444445</v>
          </cell>
          <cell r="G796">
            <v>3.19999999999999</v>
          </cell>
          <cell r="H796">
            <v>8.5982352941176394</v>
          </cell>
        </row>
        <row r="797">
          <cell r="B797">
            <v>44646.583333333336</v>
          </cell>
          <cell r="G797">
            <v>3.19999999999999</v>
          </cell>
          <cell r="H797">
            <v>8.5629411764705807</v>
          </cell>
        </row>
        <row r="798">
          <cell r="B798">
            <v>44646.597222222219</v>
          </cell>
          <cell r="G798">
            <v>3.2099999999999902</v>
          </cell>
          <cell r="H798">
            <v>8.5788888888888799</v>
          </cell>
        </row>
        <row r="799">
          <cell r="B799">
            <v>44646.611111111109</v>
          </cell>
          <cell r="G799">
            <v>3.2</v>
          </cell>
          <cell r="H799">
            <v>8.5433333333333294</v>
          </cell>
        </row>
        <row r="800">
          <cell r="B800">
            <v>44646.625</v>
          </cell>
          <cell r="G800">
            <v>3.19999999999999</v>
          </cell>
          <cell r="H800">
            <v>8.5499999999999901</v>
          </cell>
        </row>
        <row r="801">
          <cell r="B801">
            <v>44646.638888888891</v>
          </cell>
          <cell r="G801">
            <v>3.19999999999999</v>
          </cell>
          <cell r="H801">
            <v>8.5466666666666598</v>
          </cell>
        </row>
        <row r="802">
          <cell r="B802">
            <v>44646.652777777781</v>
          </cell>
          <cell r="G802">
            <v>3.19999999999999</v>
          </cell>
          <cell r="H802">
            <v>8.5862499999999997</v>
          </cell>
        </row>
        <row r="803">
          <cell r="B803">
            <v>44646.666666666664</v>
          </cell>
          <cell r="G803">
            <v>3.2</v>
          </cell>
          <cell r="H803">
            <v>8.5483333333333302</v>
          </cell>
        </row>
        <row r="804">
          <cell r="B804">
            <v>44646.680555555555</v>
          </cell>
          <cell r="G804">
            <v>3.19999999999999</v>
          </cell>
          <cell r="H804">
            <v>8.5749999999999993</v>
          </cell>
        </row>
        <row r="805">
          <cell r="B805">
            <v>44646.694444444445</v>
          </cell>
          <cell r="G805">
            <v>3.19999999999999</v>
          </cell>
          <cell r="H805">
            <v>8.5954545454545404</v>
          </cell>
        </row>
        <row r="806">
          <cell r="B806">
            <v>44646.708333333336</v>
          </cell>
          <cell r="G806">
            <v>3.19999999999999</v>
          </cell>
          <cell r="H806">
            <v>8.58642857142857</v>
          </cell>
        </row>
        <row r="807">
          <cell r="B807">
            <v>44646.722222222219</v>
          </cell>
          <cell r="G807">
            <v>3.19999999999999</v>
          </cell>
          <cell r="H807">
            <v>8.56449999999999</v>
          </cell>
        </row>
        <row r="808">
          <cell r="B808">
            <v>44646.736111111109</v>
          </cell>
          <cell r="G808">
            <v>3.2</v>
          </cell>
          <cell r="H808">
            <v>8.6066666666666602</v>
          </cell>
        </row>
        <row r="809">
          <cell r="B809">
            <v>44646.75</v>
          </cell>
          <cell r="G809">
            <v>3.19999999999999</v>
          </cell>
          <cell r="H809">
            <v>8.5764285714285702</v>
          </cell>
        </row>
        <row r="810">
          <cell r="B810">
            <v>44646.763888888891</v>
          </cell>
          <cell r="G810">
            <v>3.19999999999999</v>
          </cell>
          <cell r="H810">
            <v>8.5914285714285707</v>
          </cell>
        </row>
        <row r="811">
          <cell r="B811">
            <v>44646.777777777781</v>
          </cell>
          <cell r="G811">
            <v>3.19999999999999</v>
          </cell>
          <cell r="H811">
            <v>8.5561111111111092</v>
          </cell>
        </row>
        <row r="812">
          <cell r="B812">
            <v>44646.791666666664</v>
          </cell>
          <cell r="G812">
            <v>3.2</v>
          </cell>
          <cell r="H812">
            <v>8.5652380952380902</v>
          </cell>
        </row>
        <row r="813">
          <cell r="B813">
            <v>44646.805555555555</v>
          </cell>
          <cell r="G813">
            <v>3.19999999999999</v>
          </cell>
          <cell r="H813">
            <v>8.5653333333333297</v>
          </cell>
        </row>
        <row r="814">
          <cell r="B814">
            <v>44646.819444444445</v>
          </cell>
          <cell r="G814">
            <v>3.2</v>
          </cell>
          <cell r="H814">
            <v>8.5758823529411696</v>
          </cell>
        </row>
        <row r="815">
          <cell r="B815">
            <v>44646.833333333336</v>
          </cell>
          <cell r="G815">
            <v>3.19999999999999</v>
          </cell>
          <cell r="H815">
            <v>8.5749999999999993</v>
          </cell>
        </row>
        <row r="816">
          <cell r="B816">
            <v>44646.847222222219</v>
          </cell>
          <cell r="G816">
            <v>3.19999999999999</v>
          </cell>
          <cell r="H816">
            <v>8.5625</v>
          </cell>
        </row>
        <row r="817">
          <cell r="B817">
            <v>44646.861111111109</v>
          </cell>
          <cell r="G817">
            <v>3.2</v>
          </cell>
          <cell r="H817">
            <v>8.6033333333333299</v>
          </cell>
        </row>
        <row r="818">
          <cell r="B818">
            <v>44646.875</v>
          </cell>
          <cell r="G818">
            <v>3.2</v>
          </cell>
          <cell r="H818">
            <v>8.5641666666666598</v>
          </cell>
        </row>
        <row r="819">
          <cell r="B819">
            <v>44646.888888888891</v>
          </cell>
          <cell r="G819">
            <v>3.19999999999999</v>
          </cell>
          <cell r="H819">
            <v>8.5419999999999998</v>
          </cell>
        </row>
        <row r="820">
          <cell r="B820">
            <v>44646.902777777781</v>
          </cell>
          <cell r="G820">
            <v>3.2090909090909001</v>
          </cell>
          <cell r="H820">
            <v>8.56</v>
          </cell>
        </row>
        <row r="821">
          <cell r="B821">
            <v>44646.916666666664</v>
          </cell>
          <cell r="G821">
            <v>3.2153846153846102</v>
          </cell>
          <cell r="H821">
            <v>8.57</v>
          </cell>
        </row>
        <row r="822">
          <cell r="B822">
            <v>44646.930555555555</v>
          </cell>
          <cell r="G822">
            <v>3.19999999999999</v>
          </cell>
          <cell r="H822">
            <v>8.5537500000000009</v>
          </cell>
        </row>
        <row r="823">
          <cell r="B823">
            <v>44646.944444444445</v>
          </cell>
          <cell r="G823">
            <v>3.2083333333333299</v>
          </cell>
          <cell r="H823">
            <v>8.5659090909090896</v>
          </cell>
        </row>
        <row r="824">
          <cell r="B824">
            <v>44646.958333333336</v>
          </cell>
          <cell r="G824">
            <v>3.2066666666666599</v>
          </cell>
          <cell r="H824">
            <v>8.56076923076923</v>
          </cell>
        </row>
        <row r="825">
          <cell r="B825">
            <v>44646.972222222219</v>
          </cell>
          <cell r="G825">
            <v>3.2062499999999998</v>
          </cell>
          <cell r="H825">
            <v>8.5193750000000001</v>
          </cell>
        </row>
        <row r="826">
          <cell r="B826">
            <v>44646.986111111109</v>
          </cell>
          <cell r="G826">
            <v>3.2083333333333299</v>
          </cell>
          <cell r="H826">
            <v>8.5836363636363604</v>
          </cell>
        </row>
        <row r="827">
          <cell r="B827">
            <v>44647</v>
          </cell>
          <cell r="G827">
            <v>3.2111111111111099</v>
          </cell>
          <cell r="H827">
            <v>8.5754999999999999</v>
          </cell>
        </row>
        <row r="828">
          <cell r="B828">
            <v>44647.013888888891</v>
          </cell>
          <cell r="G828">
            <v>3.2166666666666601</v>
          </cell>
          <cell r="H828">
            <v>8.5336842105263102</v>
          </cell>
        </row>
        <row r="829">
          <cell r="B829">
            <v>44647.027777777781</v>
          </cell>
          <cell r="G829">
            <v>3.2124999999999901</v>
          </cell>
          <cell r="H829">
            <v>8.5469230769230702</v>
          </cell>
        </row>
        <row r="830">
          <cell r="B830">
            <v>44647.041666666664</v>
          </cell>
        </row>
        <row r="831">
          <cell r="B831">
            <v>44647.055555555555</v>
          </cell>
        </row>
        <row r="832">
          <cell r="B832">
            <v>44647.069444444445</v>
          </cell>
        </row>
        <row r="833">
          <cell r="B833">
            <v>44647.083333333336</v>
          </cell>
        </row>
        <row r="834">
          <cell r="B834">
            <v>44647.097222222219</v>
          </cell>
        </row>
        <row r="835">
          <cell r="B835">
            <v>44647.111111111109</v>
          </cell>
        </row>
        <row r="836">
          <cell r="B836">
            <v>44647.125</v>
          </cell>
        </row>
        <row r="837">
          <cell r="B837">
            <v>44647.138888888891</v>
          </cell>
        </row>
        <row r="838">
          <cell r="B838">
            <v>44647.152777777781</v>
          </cell>
        </row>
        <row r="839">
          <cell r="B839">
            <v>44647.166666666664</v>
          </cell>
        </row>
        <row r="840">
          <cell r="B840">
            <v>44647.180555555555</v>
          </cell>
        </row>
        <row r="841">
          <cell r="B841">
            <v>44647.194444444445</v>
          </cell>
        </row>
        <row r="842">
          <cell r="B842">
            <v>44647.208333333336</v>
          </cell>
        </row>
        <row r="843">
          <cell r="B843">
            <v>44647.222222222219</v>
          </cell>
        </row>
        <row r="844">
          <cell r="B844">
            <v>44647.236111111109</v>
          </cell>
        </row>
        <row r="845">
          <cell r="B845">
            <v>44647.25</v>
          </cell>
        </row>
        <row r="846">
          <cell r="B846">
            <v>44647.263888888891</v>
          </cell>
        </row>
        <row r="847">
          <cell r="B847">
            <v>44647.277777777781</v>
          </cell>
        </row>
        <row r="848">
          <cell r="B848">
            <v>44647.291666666664</v>
          </cell>
        </row>
        <row r="849">
          <cell r="B849">
            <v>44647.305555555555</v>
          </cell>
        </row>
        <row r="850">
          <cell r="B850">
            <v>44647.319444444445</v>
          </cell>
        </row>
        <row r="851">
          <cell r="B851">
            <v>44647.333333333336</v>
          </cell>
        </row>
        <row r="852">
          <cell r="B852">
            <v>44647.347222222219</v>
          </cell>
        </row>
        <row r="853">
          <cell r="B853">
            <v>44647.361111111109</v>
          </cell>
        </row>
        <row r="854">
          <cell r="B854">
            <v>44647.375</v>
          </cell>
        </row>
        <row r="855">
          <cell r="B855">
            <v>44647.388888888891</v>
          </cell>
        </row>
        <row r="856">
          <cell r="B856">
            <v>44647.402777777781</v>
          </cell>
        </row>
        <row r="857">
          <cell r="B857">
            <v>44647.416666666664</v>
          </cell>
        </row>
        <row r="858">
          <cell r="B858">
            <v>44647.430555555555</v>
          </cell>
        </row>
        <row r="859">
          <cell r="B859">
            <v>44647.444444444445</v>
          </cell>
        </row>
        <row r="860">
          <cell r="B860">
            <v>44647.458333333336</v>
          </cell>
        </row>
        <row r="861">
          <cell r="B861">
            <v>44647.472222222219</v>
          </cell>
        </row>
        <row r="862">
          <cell r="B862">
            <v>44647.486111111109</v>
          </cell>
        </row>
        <row r="863">
          <cell r="B863">
            <v>44647.5</v>
          </cell>
        </row>
        <row r="864">
          <cell r="B864">
            <v>44647.513888888891</v>
          </cell>
        </row>
        <row r="865">
          <cell r="B865">
            <v>44647.527777777781</v>
          </cell>
        </row>
        <row r="866">
          <cell r="B866">
            <v>44647.541666666664</v>
          </cell>
        </row>
        <row r="867">
          <cell r="B867">
            <v>44647.555555555555</v>
          </cell>
        </row>
        <row r="868">
          <cell r="B868">
            <v>44647.569444444445</v>
          </cell>
        </row>
        <row r="869">
          <cell r="B869">
            <v>44647.583333333336</v>
          </cell>
        </row>
        <row r="870">
          <cell r="B870">
            <v>44647.597222222219</v>
          </cell>
        </row>
        <row r="871">
          <cell r="B871">
            <v>44647.611111111109</v>
          </cell>
        </row>
        <row r="872">
          <cell r="B872">
            <v>44647.625</v>
          </cell>
        </row>
        <row r="873">
          <cell r="B873">
            <v>44647.638888888891</v>
          </cell>
        </row>
        <row r="874">
          <cell r="B874">
            <v>44647.652777777781</v>
          </cell>
        </row>
        <row r="875">
          <cell r="B875">
            <v>44647.666666666664</v>
          </cell>
        </row>
        <row r="876">
          <cell r="B876">
            <v>44647.680555555555</v>
          </cell>
        </row>
        <row r="877">
          <cell r="B877">
            <v>44647.694444444445</v>
          </cell>
        </row>
        <row r="878">
          <cell r="B878">
            <v>44647.708333333336</v>
          </cell>
        </row>
        <row r="879">
          <cell r="B879">
            <v>44647.722222222219</v>
          </cell>
        </row>
        <row r="880">
          <cell r="B880">
            <v>44647.736111111109</v>
          </cell>
        </row>
        <row r="881">
          <cell r="B881">
            <v>44647.75</v>
          </cell>
        </row>
        <row r="882">
          <cell r="B882">
            <v>44647.763888888891</v>
          </cell>
        </row>
        <row r="883">
          <cell r="B883">
            <v>44647.777777777781</v>
          </cell>
        </row>
        <row r="884">
          <cell r="B884">
            <v>44647.791666666664</v>
          </cell>
        </row>
        <row r="885">
          <cell r="B885">
            <v>44647.805555555555</v>
          </cell>
        </row>
        <row r="886">
          <cell r="B886">
            <v>44647.819444444445</v>
          </cell>
        </row>
        <row r="887">
          <cell r="B887">
            <v>44647.833333333336</v>
          </cell>
        </row>
        <row r="888">
          <cell r="B888">
            <v>44647.847222222219</v>
          </cell>
        </row>
        <row r="889">
          <cell r="B889">
            <v>44647.861111111109</v>
          </cell>
        </row>
        <row r="890">
          <cell r="B890">
            <v>44647.875</v>
          </cell>
        </row>
        <row r="891">
          <cell r="B891">
            <v>44647.888888888891</v>
          </cell>
        </row>
        <row r="892">
          <cell r="B892">
            <v>44647.902777777781</v>
          </cell>
        </row>
        <row r="893">
          <cell r="B893">
            <v>44647.916666666664</v>
          </cell>
        </row>
        <row r="894">
          <cell r="B894">
            <v>44647.930555555555</v>
          </cell>
        </row>
        <row r="895">
          <cell r="B895">
            <v>44647.944444444445</v>
          </cell>
        </row>
        <row r="896">
          <cell r="B896">
            <v>44647.958333333336</v>
          </cell>
        </row>
        <row r="897">
          <cell r="B897">
            <v>44647.972222222219</v>
          </cell>
        </row>
        <row r="898">
          <cell r="B898">
            <v>44647.986111111109</v>
          </cell>
        </row>
        <row r="899">
          <cell r="B899">
            <v>44648</v>
          </cell>
        </row>
        <row r="900">
          <cell r="B900">
            <v>44648.013888888891</v>
          </cell>
        </row>
        <row r="901">
          <cell r="B901">
            <v>44648.027777777781</v>
          </cell>
        </row>
        <row r="902">
          <cell r="B902">
            <v>44648.041666666664</v>
          </cell>
        </row>
        <row r="903">
          <cell r="B903">
            <v>44648.055555555555</v>
          </cell>
        </row>
        <row r="904">
          <cell r="B904">
            <v>44648.069444444445</v>
          </cell>
        </row>
        <row r="905">
          <cell r="B905">
            <v>44648.083333333336</v>
          </cell>
        </row>
        <row r="906">
          <cell r="B906">
            <v>44648.097222222219</v>
          </cell>
        </row>
        <row r="907">
          <cell r="B907">
            <v>44648.111111111109</v>
          </cell>
        </row>
        <row r="908">
          <cell r="B908">
            <v>44648.125</v>
          </cell>
        </row>
        <row r="909">
          <cell r="B909">
            <v>44648.138888888891</v>
          </cell>
        </row>
        <row r="910">
          <cell r="B910">
            <v>44648.152777777781</v>
          </cell>
        </row>
        <row r="911">
          <cell r="B911">
            <v>44648.166666666664</v>
          </cell>
        </row>
        <row r="912">
          <cell r="B912">
            <v>44648.180555555555</v>
          </cell>
        </row>
        <row r="913">
          <cell r="B913">
            <v>44648.194444444445</v>
          </cell>
        </row>
        <row r="914">
          <cell r="B914">
            <v>44648.208333333336</v>
          </cell>
        </row>
        <row r="915">
          <cell r="B915">
            <v>44648.222222222219</v>
          </cell>
        </row>
        <row r="916">
          <cell r="B916">
            <v>44648.236111111109</v>
          </cell>
        </row>
        <row r="917">
          <cell r="B917">
            <v>44648.25</v>
          </cell>
        </row>
        <row r="918">
          <cell r="B918">
            <v>44648.263888888891</v>
          </cell>
        </row>
        <row r="919">
          <cell r="B919">
            <v>44648.277777777781</v>
          </cell>
        </row>
        <row r="920">
          <cell r="B920">
            <v>44648.291666666664</v>
          </cell>
        </row>
        <row r="921">
          <cell r="B921">
            <v>44648.305555555555</v>
          </cell>
        </row>
        <row r="922">
          <cell r="B922">
            <v>44648.319444444445</v>
          </cell>
        </row>
        <row r="923">
          <cell r="B923">
            <v>44648.333333333336</v>
          </cell>
        </row>
        <row r="924">
          <cell r="B924">
            <v>44648.347222222219</v>
          </cell>
        </row>
        <row r="925">
          <cell r="B925">
            <v>44648.361111111109</v>
          </cell>
        </row>
        <row r="926">
          <cell r="B926">
            <v>44648.375</v>
          </cell>
        </row>
        <row r="927">
          <cell r="B927">
            <v>44648.388888888891</v>
          </cell>
        </row>
        <row r="928">
          <cell r="B928">
            <v>44648.402777777781</v>
          </cell>
        </row>
        <row r="929">
          <cell r="B929">
            <v>44648.416666666664</v>
          </cell>
        </row>
        <row r="930">
          <cell r="B930">
            <v>44648.430555555555</v>
          </cell>
        </row>
        <row r="931">
          <cell r="B931">
            <v>44648.444444444445</v>
          </cell>
        </row>
        <row r="932">
          <cell r="B932">
            <v>44648.458333333336</v>
          </cell>
        </row>
        <row r="933">
          <cell r="B933">
            <v>44648.472222222219</v>
          </cell>
        </row>
        <row r="934">
          <cell r="B934">
            <v>44648.486111111109</v>
          </cell>
        </row>
        <row r="935">
          <cell r="B935">
            <v>44648.5</v>
          </cell>
        </row>
        <row r="936">
          <cell r="B936">
            <v>44648.513888888891</v>
          </cell>
        </row>
        <row r="937">
          <cell r="B937">
            <v>44648.527777777781</v>
          </cell>
        </row>
        <row r="938">
          <cell r="B938">
            <v>44648.541666666664</v>
          </cell>
        </row>
        <row r="939">
          <cell r="B939">
            <v>44648.555555555555</v>
          </cell>
        </row>
        <row r="940">
          <cell r="B940">
            <v>44648.569444444445</v>
          </cell>
        </row>
        <row r="941">
          <cell r="B941">
            <v>44648.583333333336</v>
          </cell>
        </row>
        <row r="942">
          <cell r="B942">
            <v>44648.597222222219</v>
          </cell>
        </row>
        <row r="943">
          <cell r="B943">
            <v>44648.611111111109</v>
          </cell>
        </row>
        <row r="944">
          <cell r="B944">
            <v>44648.625</v>
          </cell>
        </row>
        <row r="945">
          <cell r="B945">
            <v>44648.638888888891</v>
          </cell>
        </row>
        <row r="946">
          <cell r="B946">
            <v>44648.652777777781</v>
          </cell>
        </row>
        <row r="947">
          <cell r="B947">
            <v>44648.666666666664</v>
          </cell>
        </row>
        <row r="948">
          <cell r="B948">
            <v>44648.680555555555</v>
          </cell>
        </row>
        <row r="949">
          <cell r="B949">
            <v>44648.694444444445</v>
          </cell>
        </row>
        <row r="950">
          <cell r="B950">
            <v>44648.708333333336</v>
          </cell>
        </row>
        <row r="951">
          <cell r="B951">
            <v>44648.722222222219</v>
          </cell>
        </row>
        <row r="952">
          <cell r="B952">
            <v>44648.736111111109</v>
          </cell>
        </row>
        <row r="953">
          <cell r="B953">
            <v>44648.75</v>
          </cell>
        </row>
        <row r="954">
          <cell r="B954">
            <v>44648.763888888891</v>
          </cell>
        </row>
        <row r="955">
          <cell r="B955">
            <v>44648.777777777781</v>
          </cell>
        </row>
        <row r="956">
          <cell r="B956">
            <v>44648.791666666664</v>
          </cell>
        </row>
        <row r="957">
          <cell r="B957">
            <v>44648.805555555555</v>
          </cell>
        </row>
        <row r="958">
          <cell r="B958">
            <v>44648.819444444445</v>
          </cell>
        </row>
        <row r="959">
          <cell r="B959">
            <v>44648.833333333336</v>
          </cell>
        </row>
        <row r="960">
          <cell r="B960">
            <v>44648.847222222219</v>
          </cell>
        </row>
        <row r="961">
          <cell r="B961">
            <v>44648.861111111109</v>
          </cell>
        </row>
        <row r="962">
          <cell r="B962">
            <v>44648.875</v>
          </cell>
        </row>
        <row r="963">
          <cell r="B963">
            <v>44648.888888888891</v>
          </cell>
        </row>
        <row r="964">
          <cell r="B964">
            <v>44648.902777777781</v>
          </cell>
        </row>
        <row r="965">
          <cell r="B965">
            <v>44648.916666666664</v>
          </cell>
        </row>
        <row r="966">
          <cell r="B966">
            <v>44648.930555555555</v>
          </cell>
        </row>
        <row r="967">
          <cell r="B967">
            <v>44648.944444444445</v>
          </cell>
        </row>
        <row r="968">
          <cell r="B968">
            <v>44648.958333333336</v>
          </cell>
        </row>
        <row r="969">
          <cell r="B969">
            <v>44648.972222222219</v>
          </cell>
        </row>
        <row r="970">
          <cell r="B970">
            <v>44648.986111111109</v>
          </cell>
        </row>
        <row r="971">
          <cell r="B971">
            <v>44649</v>
          </cell>
        </row>
        <row r="972">
          <cell r="B972">
            <v>44649.013888888891</v>
          </cell>
        </row>
        <row r="973">
          <cell r="B973">
            <v>44649.027777777781</v>
          </cell>
        </row>
        <row r="974">
          <cell r="B974">
            <v>44649.041666666664</v>
          </cell>
        </row>
        <row r="975">
          <cell r="B975">
            <v>44649.055555555555</v>
          </cell>
        </row>
        <row r="976">
          <cell r="B976">
            <v>44649.069444444445</v>
          </cell>
        </row>
        <row r="977">
          <cell r="B977">
            <v>44649.083333333336</v>
          </cell>
        </row>
        <row r="978">
          <cell r="B978">
            <v>44649.097222222219</v>
          </cell>
        </row>
        <row r="979">
          <cell r="B979">
            <v>44649.111111111109</v>
          </cell>
        </row>
        <row r="980">
          <cell r="B980">
            <v>44649.125</v>
          </cell>
        </row>
        <row r="981">
          <cell r="B981">
            <v>44649.138888888891</v>
          </cell>
        </row>
        <row r="982">
          <cell r="B982">
            <v>44649.152777777781</v>
          </cell>
        </row>
        <row r="983">
          <cell r="B983">
            <v>44649.166666666664</v>
          </cell>
        </row>
        <row r="984">
          <cell r="B984">
            <v>44649.180555555555</v>
          </cell>
        </row>
        <row r="985">
          <cell r="B985">
            <v>44649.194444444445</v>
          </cell>
        </row>
        <row r="986">
          <cell r="B986">
            <v>44649.208333333336</v>
          </cell>
        </row>
        <row r="987">
          <cell r="B987">
            <v>44649.222222222219</v>
          </cell>
        </row>
        <row r="988">
          <cell r="B988">
            <v>44649.236111111109</v>
          </cell>
        </row>
        <row r="989">
          <cell r="B989">
            <v>44649.25</v>
          </cell>
        </row>
        <row r="990">
          <cell r="B990">
            <v>44649.263888888891</v>
          </cell>
        </row>
        <row r="991">
          <cell r="B991">
            <v>44649.277777777781</v>
          </cell>
        </row>
        <row r="992">
          <cell r="B992">
            <v>44649.291666666664</v>
          </cell>
        </row>
        <row r="993">
          <cell r="B993">
            <v>44649.305555555555</v>
          </cell>
        </row>
        <row r="994">
          <cell r="B994">
            <v>44649.319444444445</v>
          </cell>
        </row>
        <row r="995">
          <cell r="B995">
            <v>44649.333333333336</v>
          </cell>
        </row>
        <row r="996">
          <cell r="B996">
            <v>44649.347222222219</v>
          </cell>
        </row>
        <row r="997">
          <cell r="B997">
            <v>44649.361111111109</v>
          </cell>
        </row>
        <row r="998">
          <cell r="B998">
            <v>44649.375</v>
          </cell>
        </row>
        <row r="999">
          <cell r="B999">
            <v>44649.388888888891</v>
          </cell>
        </row>
        <row r="1000">
          <cell r="B1000">
            <v>44649.402777777781</v>
          </cell>
        </row>
        <row r="1001">
          <cell r="B1001">
            <v>44649.416666666664</v>
          </cell>
        </row>
        <row r="1002">
          <cell r="B1002">
            <v>44649.430555555555</v>
          </cell>
        </row>
        <row r="1003">
          <cell r="B1003">
            <v>44649.444444444445</v>
          </cell>
        </row>
        <row r="1004">
          <cell r="B1004">
            <v>44649.458333333336</v>
          </cell>
        </row>
        <row r="1005">
          <cell r="B1005">
            <v>44649.472222222219</v>
          </cell>
        </row>
        <row r="1006">
          <cell r="B1006">
            <v>44649.486111111109</v>
          </cell>
        </row>
        <row r="1007">
          <cell r="B1007">
            <v>44649.5</v>
          </cell>
        </row>
        <row r="1008">
          <cell r="B1008">
            <v>44649.513888888891</v>
          </cell>
        </row>
        <row r="1009">
          <cell r="B1009">
            <v>44649.527777777781</v>
          </cell>
        </row>
        <row r="1010">
          <cell r="B1010">
            <v>44649.541666666664</v>
          </cell>
        </row>
        <row r="1011">
          <cell r="B1011">
            <v>44649.555555555555</v>
          </cell>
        </row>
        <row r="1012">
          <cell r="B1012">
            <v>44649.569444444445</v>
          </cell>
        </row>
        <row r="1013">
          <cell r="B1013">
            <v>44649.583333333336</v>
          </cell>
        </row>
        <row r="1014">
          <cell r="B1014">
            <v>44649.597222222219</v>
          </cell>
        </row>
        <row r="1015">
          <cell r="B1015">
            <v>44649.611111111109</v>
          </cell>
        </row>
        <row r="1016">
          <cell r="B1016">
            <v>44649.625</v>
          </cell>
        </row>
        <row r="1017">
          <cell r="B1017">
            <v>44649.638888888891</v>
          </cell>
        </row>
        <row r="1018">
          <cell r="B1018">
            <v>44649.652777777781</v>
          </cell>
        </row>
        <row r="1019">
          <cell r="B1019">
            <v>44649.666666666664</v>
          </cell>
        </row>
        <row r="1020">
          <cell r="B1020">
            <v>44649.680555555555</v>
          </cell>
        </row>
        <row r="1021">
          <cell r="B1021">
            <v>44649.694444444445</v>
          </cell>
        </row>
        <row r="1022">
          <cell r="B1022">
            <v>44649.708333333336</v>
          </cell>
        </row>
        <row r="1023">
          <cell r="B1023">
            <v>44649.722222222219</v>
          </cell>
        </row>
        <row r="1024">
          <cell r="B1024">
            <v>44649.736111111109</v>
          </cell>
        </row>
        <row r="1025">
          <cell r="B1025">
            <v>44649.75</v>
          </cell>
        </row>
        <row r="1026">
          <cell r="B1026">
            <v>44649.763888888891</v>
          </cell>
        </row>
        <row r="1027">
          <cell r="B1027">
            <v>44649.777777777781</v>
          </cell>
        </row>
        <row r="1028">
          <cell r="B1028">
            <v>44649.791666666664</v>
          </cell>
        </row>
        <row r="1029">
          <cell r="B1029">
            <v>44649.805555555555</v>
          </cell>
        </row>
        <row r="1030">
          <cell r="B1030">
            <v>44649.819444444445</v>
          </cell>
        </row>
        <row r="1031">
          <cell r="B1031">
            <v>44649.833333333336</v>
          </cell>
        </row>
        <row r="1032">
          <cell r="B1032">
            <v>44649.847222222219</v>
          </cell>
        </row>
        <row r="1033">
          <cell r="B1033">
            <v>44649.861111111109</v>
          </cell>
        </row>
        <row r="1034">
          <cell r="B1034">
            <v>44649.875</v>
          </cell>
        </row>
        <row r="1035">
          <cell r="B1035">
            <v>44649.888888888891</v>
          </cell>
        </row>
        <row r="1036">
          <cell r="B1036">
            <v>44649.902777777781</v>
          </cell>
        </row>
        <row r="1037">
          <cell r="B1037">
            <v>44649.916666666664</v>
          </cell>
        </row>
        <row r="1038">
          <cell r="B1038">
            <v>44649.930555555555</v>
          </cell>
        </row>
        <row r="1039">
          <cell r="B1039">
            <v>44649.944444444445</v>
          </cell>
        </row>
        <row r="1040">
          <cell r="B1040">
            <v>44649.958333333336</v>
          </cell>
        </row>
        <row r="1041">
          <cell r="B1041">
            <v>44649.972222222219</v>
          </cell>
        </row>
        <row r="1042">
          <cell r="B1042">
            <v>44649.986111111109</v>
          </cell>
        </row>
        <row r="1043">
          <cell r="B1043">
            <v>44650</v>
          </cell>
        </row>
        <row r="1044">
          <cell r="B1044">
            <v>44650.013888888891</v>
          </cell>
        </row>
        <row r="1045">
          <cell r="B1045">
            <v>44650.027777777781</v>
          </cell>
        </row>
        <row r="1046">
          <cell r="B1046">
            <v>44650.041666666664</v>
          </cell>
        </row>
        <row r="1047">
          <cell r="B1047">
            <v>44650.055555555555</v>
          </cell>
        </row>
        <row r="1048">
          <cell r="B1048">
            <v>44650.069444444445</v>
          </cell>
        </row>
        <row r="1049">
          <cell r="B1049">
            <v>44650.083333333336</v>
          </cell>
        </row>
        <row r="1050">
          <cell r="B1050">
            <v>44650.097222222219</v>
          </cell>
        </row>
        <row r="1051">
          <cell r="B1051">
            <v>44650.111111111109</v>
          </cell>
        </row>
        <row r="1052">
          <cell r="B1052">
            <v>44650.125</v>
          </cell>
        </row>
        <row r="1053">
          <cell r="B1053">
            <v>44650.138888888891</v>
          </cell>
        </row>
        <row r="1054">
          <cell r="B1054">
            <v>44650.152777777781</v>
          </cell>
        </row>
        <row r="1055">
          <cell r="B1055">
            <v>44650.166666666664</v>
          </cell>
        </row>
        <row r="1056">
          <cell r="B1056">
            <v>44650.180555555555</v>
          </cell>
        </row>
        <row r="1057">
          <cell r="B1057">
            <v>44650.194444444445</v>
          </cell>
        </row>
        <row r="1058">
          <cell r="B1058">
            <v>44650.208333333336</v>
          </cell>
        </row>
        <row r="1059">
          <cell r="B1059">
            <v>44650.222222222219</v>
          </cell>
        </row>
        <row r="1060">
          <cell r="B1060">
            <v>44650.236111111109</v>
          </cell>
        </row>
        <row r="1061">
          <cell r="B1061">
            <v>44650.25</v>
          </cell>
        </row>
        <row r="1062">
          <cell r="B1062">
            <v>44650.263888888891</v>
          </cell>
        </row>
        <row r="1063">
          <cell r="B1063">
            <v>44650.277777777781</v>
          </cell>
        </row>
        <row r="1064">
          <cell r="B1064">
            <v>44650.291666666664</v>
          </cell>
        </row>
        <row r="1065">
          <cell r="B1065">
            <v>44650.305555555555</v>
          </cell>
        </row>
        <row r="1066">
          <cell r="B1066">
            <v>44650.319444444445</v>
          </cell>
        </row>
        <row r="1067">
          <cell r="B1067">
            <v>44650.333333333336</v>
          </cell>
        </row>
        <row r="1068">
          <cell r="B1068">
            <v>44650.347222222219</v>
          </cell>
        </row>
        <row r="1069">
          <cell r="B1069">
            <v>44650.361111111109</v>
          </cell>
        </row>
        <row r="1070">
          <cell r="B1070">
            <v>44650.375</v>
          </cell>
        </row>
        <row r="1071">
          <cell r="B1071">
            <v>44650.388888888891</v>
          </cell>
        </row>
        <row r="1072">
          <cell r="B1072">
            <v>44650.402777777781</v>
          </cell>
        </row>
        <row r="1073">
          <cell r="B1073">
            <v>44650.416666666664</v>
          </cell>
        </row>
        <row r="1074">
          <cell r="B1074">
            <v>44650.430555555555</v>
          </cell>
        </row>
        <row r="1075">
          <cell r="B1075">
            <v>44650.444444444445</v>
          </cell>
        </row>
        <row r="1076">
          <cell r="B1076">
            <v>44650.458333333336</v>
          </cell>
        </row>
        <row r="1077">
          <cell r="B1077">
            <v>44650.472222222219</v>
          </cell>
        </row>
        <row r="1078">
          <cell r="B1078">
            <v>44650.486111111109</v>
          </cell>
        </row>
        <row r="1079">
          <cell r="B1079">
            <v>44650.5</v>
          </cell>
        </row>
        <row r="1080">
          <cell r="B1080">
            <v>44650.513888888891</v>
          </cell>
        </row>
        <row r="1081">
          <cell r="B1081">
            <v>44650.527777777781</v>
          </cell>
        </row>
        <row r="1082">
          <cell r="B1082">
            <v>44650.541666666664</v>
          </cell>
        </row>
        <row r="1083">
          <cell r="B1083">
            <v>44650.555555555555</v>
          </cell>
        </row>
        <row r="1084">
          <cell r="B1084">
            <v>44650.569444444445</v>
          </cell>
        </row>
        <row r="1085">
          <cell r="B1085">
            <v>44650.583333333336</v>
          </cell>
        </row>
        <row r="1086">
          <cell r="B1086">
            <v>44650.597222222219</v>
          </cell>
        </row>
        <row r="1087">
          <cell r="B1087">
            <v>44650.611111111109</v>
          </cell>
        </row>
        <row r="1088">
          <cell r="B1088">
            <v>44650.625</v>
          </cell>
        </row>
        <row r="1089">
          <cell r="B1089">
            <v>44650.638888888891</v>
          </cell>
        </row>
        <row r="1090">
          <cell r="B1090">
            <v>44650.652777777781</v>
          </cell>
        </row>
        <row r="1091">
          <cell r="B1091">
            <v>44650.666666666664</v>
          </cell>
        </row>
        <row r="1092">
          <cell r="B1092">
            <v>44650.680555555555</v>
          </cell>
        </row>
        <row r="1093">
          <cell r="B1093">
            <v>44650.694444444445</v>
          </cell>
        </row>
        <row r="1094">
          <cell r="B1094">
            <v>44650.708333333336</v>
          </cell>
        </row>
        <row r="1095">
          <cell r="B1095">
            <v>44650.722222222219</v>
          </cell>
        </row>
        <row r="1096">
          <cell r="B1096">
            <v>44650.736111111109</v>
          </cell>
        </row>
        <row r="1097">
          <cell r="B1097">
            <v>44650.75</v>
          </cell>
        </row>
        <row r="1098">
          <cell r="B1098">
            <v>44650.763888888891</v>
          </cell>
        </row>
        <row r="1099">
          <cell r="B1099">
            <v>44650.777777777781</v>
          </cell>
        </row>
        <row r="1100">
          <cell r="B1100">
            <v>44650.791666666664</v>
          </cell>
        </row>
        <row r="1101">
          <cell r="B1101">
            <v>44650.805555555555</v>
          </cell>
        </row>
        <row r="1102">
          <cell r="B1102">
            <v>44650.819444444445</v>
          </cell>
        </row>
        <row r="1103">
          <cell r="B1103">
            <v>44650.833333333336</v>
          </cell>
        </row>
        <row r="1104">
          <cell r="B1104">
            <v>44650.847222222219</v>
          </cell>
        </row>
        <row r="1105">
          <cell r="B1105">
            <v>44650.861111111109</v>
          </cell>
        </row>
        <row r="1106">
          <cell r="B1106">
            <v>44650.875</v>
          </cell>
        </row>
        <row r="1107">
          <cell r="B1107">
            <v>44650.888888888891</v>
          </cell>
        </row>
        <row r="1108">
          <cell r="B1108">
            <v>44650.902777777781</v>
          </cell>
        </row>
        <row r="1109">
          <cell r="B1109">
            <v>44650.916666666664</v>
          </cell>
        </row>
        <row r="1110">
          <cell r="B1110">
            <v>44650.930555555555</v>
          </cell>
        </row>
        <row r="1111">
          <cell r="B1111">
            <v>44650.944444444445</v>
          </cell>
        </row>
        <row r="1112">
          <cell r="B1112">
            <v>44650.958333333336</v>
          </cell>
        </row>
        <row r="1113">
          <cell r="B1113">
            <v>44650.972222222219</v>
          </cell>
        </row>
        <row r="1114">
          <cell r="B1114">
            <v>44650.986111111109</v>
          </cell>
        </row>
        <row r="1115">
          <cell r="B1115">
            <v>44651</v>
          </cell>
        </row>
        <row r="1116">
          <cell r="B1116">
            <v>44651.013888888891</v>
          </cell>
        </row>
        <row r="1117">
          <cell r="B1117">
            <v>44651.027777777781</v>
          </cell>
        </row>
        <row r="1118">
          <cell r="B1118">
            <v>44651.041666666664</v>
          </cell>
        </row>
        <row r="1119">
          <cell r="B1119">
            <v>44651.055555555555</v>
          </cell>
        </row>
        <row r="1120">
          <cell r="B1120">
            <v>44651.069444444445</v>
          </cell>
        </row>
        <row r="1121">
          <cell r="B1121">
            <v>44651.083333333336</v>
          </cell>
        </row>
        <row r="1122">
          <cell r="B1122">
            <v>44651.097222222219</v>
          </cell>
        </row>
        <row r="1123">
          <cell r="B1123">
            <v>44651.111111111109</v>
          </cell>
        </row>
        <row r="1124">
          <cell r="B1124">
            <v>44651.125</v>
          </cell>
        </row>
        <row r="1125">
          <cell r="B1125">
            <v>44651.138888888891</v>
          </cell>
        </row>
        <row r="1126">
          <cell r="B1126">
            <v>44651.152777777781</v>
          </cell>
        </row>
        <row r="1127">
          <cell r="B1127">
            <v>44651.166666666664</v>
          </cell>
        </row>
        <row r="1128">
          <cell r="B1128">
            <v>44651.180555555555</v>
          </cell>
        </row>
        <row r="1129">
          <cell r="B1129">
            <v>44651.194444444445</v>
          </cell>
        </row>
        <row r="1130">
          <cell r="B1130">
            <v>44651.208333333336</v>
          </cell>
        </row>
        <row r="1131">
          <cell r="B1131">
            <v>44651.222222222219</v>
          </cell>
        </row>
        <row r="1132">
          <cell r="B1132">
            <v>44651.236111111109</v>
          </cell>
        </row>
        <row r="1133">
          <cell r="B1133">
            <v>44651.25</v>
          </cell>
        </row>
        <row r="1134">
          <cell r="B1134">
            <v>44651.263888888891</v>
          </cell>
        </row>
        <row r="1135">
          <cell r="B1135">
            <v>44651.277777777781</v>
          </cell>
        </row>
        <row r="1136">
          <cell r="B1136">
            <v>44651.291666666664</v>
          </cell>
        </row>
        <row r="1137">
          <cell r="B1137">
            <v>44651.305555555555</v>
          </cell>
        </row>
        <row r="1138">
          <cell r="B1138">
            <v>44651.319444444445</v>
          </cell>
        </row>
        <row r="1139">
          <cell r="B1139">
            <v>44651.333333333336</v>
          </cell>
        </row>
        <row r="1140">
          <cell r="B1140">
            <v>44651.347222222219</v>
          </cell>
        </row>
        <row r="1141">
          <cell r="B1141">
            <v>44651.361111111109</v>
          </cell>
        </row>
        <row r="1142">
          <cell r="B1142">
            <v>44651.375</v>
          </cell>
        </row>
        <row r="1143">
          <cell r="B1143">
            <v>44651.388888888891</v>
          </cell>
        </row>
        <row r="1144">
          <cell r="B1144">
            <v>44651.402777777781</v>
          </cell>
        </row>
        <row r="1145">
          <cell r="B1145">
            <v>44651.416666666664</v>
          </cell>
        </row>
        <row r="1146">
          <cell r="B1146">
            <v>44651.430555555555</v>
          </cell>
        </row>
        <row r="1147">
          <cell r="B1147">
            <v>44651.444444444445</v>
          </cell>
        </row>
        <row r="1148">
          <cell r="B1148">
            <v>44651.458333333336</v>
          </cell>
        </row>
        <row r="1149">
          <cell r="B1149">
            <v>44651.472222222219</v>
          </cell>
        </row>
        <row r="1150">
          <cell r="B1150">
            <v>44651.486111111109</v>
          </cell>
        </row>
        <row r="1151">
          <cell r="B1151">
            <v>44651.5</v>
          </cell>
        </row>
        <row r="1152">
          <cell r="B1152">
            <v>44651.513888888891</v>
          </cell>
        </row>
        <row r="1153">
          <cell r="B1153">
            <v>44651.527777777781</v>
          </cell>
        </row>
        <row r="1154">
          <cell r="B1154">
            <v>44651.541666666664</v>
          </cell>
        </row>
        <row r="1155">
          <cell r="B1155">
            <v>44651.555555555555</v>
          </cell>
        </row>
        <row r="1156">
          <cell r="B1156">
            <v>44651.569444444445</v>
          </cell>
        </row>
        <row r="1157">
          <cell r="B1157">
            <v>44651.583333333336</v>
          </cell>
        </row>
        <row r="1158">
          <cell r="B1158">
            <v>44651.597222222219</v>
          </cell>
        </row>
        <row r="1159">
          <cell r="B1159">
            <v>44651.611111111109</v>
          </cell>
        </row>
        <row r="1160">
          <cell r="B1160">
            <v>44651.625</v>
          </cell>
        </row>
        <row r="1161">
          <cell r="B1161">
            <v>44651.638888888891</v>
          </cell>
        </row>
        <row r="1162">
          <cell r="B1162">
            <v>44651.652777777781</v>
          </cell>
        </row>
        <row r="1163">
          <cell r="B1163">
            <v>44651.666666666664</v>
          </cell>
        </row>
        <row r="1164">
          <cell r="B1164">
            <v>44651.680555555555</v>
          </cell>
        </row>
        <row r="1165">
          <cell r="B1165">
            <v>44651.694444444445</v>
          </cell>
        </row>
        <row r="1166">
          <cell r="B1166">
            <v>44651.708333333336</v>
          </cell>
        </row>
        <row r="1167">
          <cell r="B1167">
            <v>44651.722222222219</v>
          </cell>
        </row>
        <row r="1168">
          <cell r="B1168">
            <v>44651.736111111109</v>
          </cell>
        </row>
        <row r="1169">
          <cell r="B1169">
            <v>44651.75</v>
          </cell>
        </row>
        <row r="1170">
          <cell r="B1170">
            <v>44651.763888888891</v>
          </cell>
        </row>
        <row r="1171">
          <cell r="B1171">
            <v>44651.777777777781</v>
          </cell>
        </row>
        <row r="1172">
          <cell r="B1172">
            <v>44651.791666666664</v>
          </cell>
        </row>
        <row r="1173">
          <cell r="B1173">
            <v>44651.805555555555</v>
          </cell>
        </row>
        <row r="1174">
          <cell r="B1174">
            <v>44651.819444444445</v>
          </cell>
        </row>
        <row r="1175">
          <cell r="B1175">
            <v>44651.833333333336</v>
          </cell>
        </row>
        <row r="1176">
          <cell r="B1176">
            <v>44651.847222222219</v>
          </cell>
        </row>
        <row r="1177">
          <cell r="B1177">
            <v>44651.861111111109</v>
          </cell>
        </row>
        <row r="1178">
          <cell r="B1178">
            <v>44651.875</v>
          </cell>
        </row>
        <row r="1179">
          <cell r="B1179">
            <v>44651.888888888891</v>
          </cell>
        </row>
        <row r="1180">
          <cell r="B1180">
            <v>44651.902777777781</v>
          </cell>
        </row>
        <row r="1181">
          <cell r="B1181">
            <v>44651.916666666664</v>
          </cell>
        </row>
        <row r="1182">
          <cell r="B1182">
            <v>44651.930555555555</v>
          </cell>
        </row>
        <row r="1183">
          <cell r="B1183">
            <v>44651.944444444445</v>
          </cell>
        </row>
        <row r="1184">
          <cell r="B1184">
            <v>44651.958333333336</v>
          </cell>
        </row>
        <row r="1185">
          <cell r="B1185">
            <v>44651.972222222219</v>
          </cell>
        </row>
        <row r="1186">
          <cell r="B1186">
            <v>44651.986111111109</v>
          </cell>
        </row>
        <row r="1187">
          <cell r="B1187">
            <v>44652</v>
          </cell>
        </row>
        <row r="1188">
          <cell r="B1188">
            <v>44652.013888888891</v>
          </cell>
        </row>
        <row r="1189">
          <cell r="B1189">
            <v>44652.027777777781</v>
          </cell>
        </row>
        <row r="1190">
          <cell r="B1190">
            <v>44652.041666666664</v>
          </cell>
        </row>
        <row r="1191">
          <cell r="B1191">
            <v>44652.055555555555</v>
          </cell>
        </row>
        <row r="1192">
          <cell r="B1192">
            <v>44652.069444444445</v>
          </cell>
        </row>
        <row r="1193">
          <cell r="B1193">
            <v>44652.083333333336</v>
          </cell>
        </row>
        <row r="1194">
          <cell r="B1194">
            <v>44652.097222222219</v>
          </cell>
        </row>
        <row r="1195">
          <cell r="B1195">
            <v>44652.111111111109</v>
          </cell>
        </row>
        <row r="1196">
          <cell r="B1196">
            <v>44652.125</v>
          </cell>
        </row>
        <row r="1197">
          <cell r="B1197">
            <v>44652.138888888891</v>
          </cell>
        </row>
        <row r="1198">
          <cell r="B1198">
            <v>44652.152777777781</v>
          </cell>
        </row>
        <row r="1199">
          <cell r="B1199">
            <v>44652.166666666664</v>
          </cell>
        </row>
        <row r="1200">
          <cell r="B1200">
            <v>44652.180555555555</v>
          </cell>
        </row>
        <row r="1201">
          <cell r="B1201">
            <v>44652.194444444445</v>
          </cell>
        </row>
        <row r="1202">
          <cell r="B1202">
            <v>44652.208333333336</v>
          </cell>
        </row>
        <row r="1203">
          <cell r="B1203">
            <v>44652.222222222219</v>
          </cell>
        </row>
        <row r="1204">
          <cell r="B1204">
            <v>44652.236111111109</v>
          </cell>
        </row>
        <row r="1205">
          <cell r="B1205">
            <v>44652.25</v>
          </cell>
        </row>
        <row r="1206">
          <cell r="B1206">
            <v>44652.263888888891</v>
          </cell>
        </row>
        <row r="1207">
          <cell r="B1207">
            <v>44652.277777777781</v>
          </cell>
        </row>
        <row r="1208">
          <cell r="B1208">
            <v>44652.291666666664</v>
          </cell>
        </row>
        <row r="1209">
          <cell r="B1209">
            <v>44652.305555555555</v>
          </cell>
        </row>
        <row r="1210">
          <cell r="B1210">
            <v>44652.319444444445</v>
          </cell>
        </row>
        <row r="1211">
          <cell r="B1211">
            <v>44652.333333333336</v>
          </cell>
        </row>
        <row r="1212">
          <cell r="B1212">
            <v>44652.347222222219</v>
          </cell>
        </row>
        <row r="1213">
          <cell r="B1213">
            <v>44652.361111111109</v>
          </cell>
        </row>
        <row r="1214">
          <cell r="B1214">
            <v>44652.375</v>
          </cell>
        </row>
        <row r="1215">
          <cell r="B1215">
            <v>44652.388888888891</v>
          </cell>
        </row>
        <row r="1216">
          <cell r="B1216">
            <v>44652.402777777781</v>
          </cell>
        </row>
        <row r="1217">
          <cell r="B1217">
            <v>44652.416666666664</v>
          </cell>
        </row>
        <row r="1218">
          <cell r="B1218">
            <v>44652.430555555555</v>
          </cell>
        </row>
        <row r="1219">
          <cell r="B1219">
            <v>44652.444444444445</v>
          </cell>
        </row>
        <row r="1220">
          <cell r="B1220">
            <v>44652.458333333336</v>
          </cell>
        </row>
        <row r="1221">
          <cell r="B1221">
            <v>44652.472222222219</v>
          </cell>
        </row>
        <row r="1222">
          <cell r="B1222">
            <v>44652.486111111109</v>
          </cell>
        </row>
        <row r="1223">
          <cell r="B1223">
            <v>44652.5</v>
          </cell>
        </row>
        <row r="1224">
          <cell r="B1224">
            <v>44652.513888888891</v>
          </cell>
        </row>
        <row r="1225">
          <cell r="B1225">
            <v>44652.527777777781</v>
          </cell>
        </row>
        <row r="1226">
          <cell r="B1226">
            <v>44652.541666666664</v>
          </cell>
        </row>
        <row r="1227">
          <cell r="B1227">
            <v>44652.555555555555</v>
          </cell>
        </row>
        <row r="1228">
          <cell r="B1228">
            <v>44652.569444444445</v>
          </cell>
        </row>
        <row r="1229">
          <cell r="B1229">
            <v>44652.583333333336</v>
          </cell>
        </row>
        <row r="1230">
          <cell r="B1230">
            <v>44652.597222222219</v>
          </cell>
        </row>
        <row r="1231">
          <cell r="B1231">
            <v>44652.611111111109</v>
          </cell>
        </row>
        <row r="1232">
          <cell r="B1232">
            <v>44652.625</v>
          </cell>
        </row>
        <row r="1233">
          <cell r="B1233">
            <v>44652.638888888891</v>
          </cell>
        </row>
        <row r="1234">
          <cell r="B1234">
            <v>44652.652777777781</v>
          </cell>
        </row>
        <row r="1235">
          <cell r="B1235">
            <v>44652.666666666664</v>
          </cell>
        </row>
        <row r="1236">
          <cell r="B1236">
            <v>44652.680555555555</v>
          </cell>
        </row>
        <row r="1237">
          <cell r="B1237">
            <v>44652.694444444445</v>
          </cell>
        </row>
        <row r="1238">
          <cell r="B1238">
            <v>44652.708333333336</v>
          </cell>
        </row>
        <row r="1239">
          <cell r="B1239">
            <v>44652.722222222219</v>
          </cell>
        </row>
        <row r="1240">
          <cell r="B1240">
            <v>44652.736111111109</v>
          </cell>
        </row>
        <row r="1241">
          <cell r="B1241">
            <v>44652.75</v>
          </cell>
        </row>
        <row r="1242">
          <cell r="B1242">
            <v>44652.763888888891</v>
          </cell>
        </row>
        <row r="1243">
          <cell r="B1243">
            <v>44652.777777777781</v>
          </cell>
        </row>
        <row r="1244">
          <cell r="B1244">
            <v>44652.791666666664</v>
          </cell>
        </row>
        <row r="1245">
          <cell r="B1245">
            <v>44652.805555555555</v>
          </cell>
        </row>
        <row r="1246">
          <cell r="B1246">
            <v>44652.819444444445</v>
          </cell>
        </row>
        <row r="1247">
          <cell r="B1247">
            <v>44652.833333333336</v>
          </cell>
        </row>
        <row r="1248">
          <cell r="B1248">
            <v>44652.847222222219</v>
          </cell>
        </row>
        <row r="1249">
          <cell r="B1249">
            <v>44652.861111111109</v>
          </cell>
        </row>
        <row r="1250">
          <cell r="B1250">
            <v>44652.875</v>
          </cell>
        </row>
        <row r="1251">
          <cell r="B1251">
            <v>44652.888888888891</v>
          </cell>
        </row>
        <row r="1252">
          <cell r="B1252">
            <v>44652.902777777781</v>
          </cell>
        </row>
        <row r="1253">
          <cell r="B1253">
            <v>44652.916666666664</v>
          </cell>
        </row>
        <row r="1254">
          <cell r="B1254">
            <v>44652.930555555555</v>
          </cell>
        </row>
        <row r="1255">
          <cell r="B1255">
            <v>44652.944444444445</v>
          </cell>
        </row>
        <row r="1256">
          <cell r="B1256">
            <v>44652.958333333336</v>
          </cell>
        </row>
        <row r="1257">
          <cell r="B1257">
            <v>44652.972222222219</v>
          </cell>
        </row>
        <row r="1258">
          <cell r="B1258">
            <v>44652.986111111109</v>
          </cell>
        </row>
        <row r="1259">
          <cell r="B1259">
            <v>44653</v>
          </cell>
        </row>
        <row r="1260">
          <cell r="B1260">
            <v>44653.013888888891</v>
          </cell>
        </row>
        <row r="1261">
          <cell r="B1261">
            <v>44653.027777777781</v>
          </cell>
        </row>
        <row r="1262">
          <cell r="B1262">
            <v>44653.041666666664</v>
          </cell>
        </row>
        <row r="1263">
          <cell r="B1263">
            <v>44653.055555555555</v>
          </cell>
        </row>
        <row r="1264">
          <cell r="B1264">
            <v>44653.069444444445</v>
          </cell>
        </row>
        <row r="1265">
          <cell r="B1265">
            <v>44653.083333333336</v>
          </cell>
        </row>
        <row r="1266">
          <cell r="B1266">
            <v>44653.097222222219</v>
          </cell>
        </row>
        <row r="1267">
          <cell r="B1267">
            <v>44653.111111111109</v>
          </cell>
        </row>
        <row r="1268">
          <cell r="B1268">
            <v>44653.125</v>
          </cell>
        </row>
        <row r="1269">
          <cell r="B1269">
            <v>44653.138888888891</v>
          </cell>
        </row>
        <row r="1270">
          <cell r="B1270">
            <v>44653.152777777781</v>
          </cell>
        </row>
        <row r="1271">
          <cell r="B1271">
            <v>44653.166666666664</v>
          </cell>
        </row>
        <row r="1272">
          <cell r="B1272">
            <v>44653.180555555555</v>
          </cell>
        </row>
        <row r="1273">
          <cell r="B1273">
            <v>44653.194444444445</v>
          </cell>
        </row>
        <row r="1274">
          <cell r="B1274">
            <v>44653.208333333336</v>
          </cell>
        </row>
        <row r="1275">
          <cell r="B1275">
            <v>44653.222222222219</v>
          </cell>
        </row>
        <row r="1276">
          <cell r="B1276">
            <v>44653.236111111109</v>
          </cell>
        </row>
        <row r="1277">
          <cell r="B1277">
            <v>44653.25</v>
          </cell>
        </row>
        <row r="1278">
          <cell r="B1278">
            <v>44653.263888888891</v>
          </cell>
        </row>
        <row r="1279">
          <cell r="B1279">
            <v>44653.277777777781</v>
          </cell>
        </row>
        <row r="1280">
          <cell r="B1280">
            <v>44653.291666666664</v>
          </cell>
        </row>
        <row r="1281">
          <cell r="B1281">
            <v>44653.305555555555</v>
          </cell>
        </row>
        <row r="1282">
          <cell r="B1282">
            <v>44653.319444444445</v>
          </cell>
        </row>
        <row r="1283">
          <cell r="B1283">
            <v>44653.333333333336</v>
          </cell>
        </row>
        <row r="1284">
          <cell r="B1284">
            <v>44653.347222222219</v>
          </cell>
        </row>
        <row r="1285">
          <cell r="B1285">
            <v>44653.361111111109</v>
          </cell>
        </row>
        <row r="1286">
          <cell r="B1286">
            <v>44653.375</v>
          </cell>
        </row>
        <row r="1287">
          <cell r="B1287">
            <v>44653.388888888891</v>
          </cell>
        </row>
        <row r="1288">
          <cell r="B1288">
            <v>44653.402777777781</v>
          </cell>
        </row>
        <row r="1289">
          <cell r="B1289">
            <v>44653.416666666664</v>
          </cell>
        </row>
        <row r="1290">
          <cell r="B1290">
            <v>44653.430555555555</v>
          </cell>
        </row>
        <row r="1291">
          <cell r="B1291">
            <v>44653.444444444445</v>
          </cell>
        </row>
        <row r="1292">
          <cell r="B1292">
            <v>44653.458333333336</v>
          </cell>
        </row>
        <row r="1293">
          <cell r="B1293">
            <v>44653.472222222219</v>
          </cell>
        </row>
        <row r="1294">
          <cell r="B1294">
            <v>44653.486111111109</v>
          </cell>
        </row>
        <row r="1295">
          <cell r="B1295">
            <v>44653.5</v>
          </cell>
        </row>
        <row r="1296">
          <cell r="B1296">
            <v>44653.513888888891</v>
          </cell>
        </row>
        <row r="1297">
          <cell r="B1297">
            <v>44653.527777777781</v>
          </cell>
        </row>
        <row r="1298">
          <cell r="B1298">
            <v>44653.541666666664</v>
          </cell>
        </row>
        <row r="1299">
          <cell r="B1299">
            <v>44653.555555555555</v>
          </cell>
        </row>
        <row r="1300">
          <cell r="B1300">
            <v>44653.569444444445</v>
          </cell>
        </row>
        <row r="1301">
          <cell r="B1301">
            <v>44653.583333333336</v>
          </cell>
        </row>
        <row r="1302">
          <cell r="B1302">
            <v>44653.597222222219</v>
          </cell>
        </row>
        <row r="1303">
          <cell r="B1303">
            <v>44653.611111111109</v>
          </cell>
        </row>
        <row r="1304">
          <cell r="B1304">
            <v>44653.625</v>
          </cell>
        </row>
        <row r="1305">
          <cell r="B1305">
            <v>44653.638888888891</v>
          </cell>
        </row>
        <row r="1306">
          <cell r="B1306">
            <v>44653.652777777781</v>
          </cell>
        </row>
        <row r="1307">
          <cell r="B1307">
            <v>44653.666666666664</v>
          </cell>
        </row>
        <row r="1308">
          <cell r="B1308">
            <v>44653.680555555555</v>
          </cell>
        </row>
        <row r="1309">
          <cell r="B1309">
            <v>44653.694444444445</v>
          </cell>
        </row>
        <row r="1310">
          <cell r="B1310">
            <v>44653.708333333336</v>
          </cell>
        </row>
        <row r="1311">
          <cell r="B1311">
            <v>44653.722222222219</v>
          </cell>
        </row>
        <row r="1312">
          <cell r="B1312">
            <v>44653.736111111109</v>
          </cell>
        </row>
        <row r="1313">
          <cell r="B1313">
            <v>44653.75</v>
          </cell>
        </row>
        <row r="1314">
          <cell r="B1314">
            <v>44653.763888888891</v>
          </cell>
        </row>
        <row r="1315">
          <cell r="B1315">
            <v>44653.777777777781</v>
          </cell>
        </row>
        <row r="1316">
          <cell r="B1316">
            <v>44653.791666666664</v>
          </cell>
        </row>
        <row r="1317">
          <cell r="B1317">
            <v>44653.805555555555</v>
          </cell>
        </row>
        <row r="1318">
          <cell r="B1318">
            <v>44653.819444444445</v>
          </cell>
        </row>
        <row r="1319">
          <cell r="B1319">
            <v>44653.833333333336</v>
          </cell>
        </row>
        <row r="1320">
          <cell r="B1320">
            <v>44653.847222222219</v>
          </cell>
        </row>
        <row r="1321">
          <cell r="B1321">
            <v>44653.861111111109</v>
          </cell>
        </row>
        <row r="1322">
          <cell r="B1322">
            <v>44653.875</v>
          </cell>
        </row>
        <row r="1323">
          <cell r="B1323">
            <v>44653.888888888891</v>
          </cell>
        </row>
        <row r="1324">
          <cell r="B1324">
            <v>44653.902777777781</v>
          </cell>
        </row>
        <row r="1325">
          <cell r="B1325">
            <v>44653.916666666664</v>
          </cell>
        </row>
        <row r="1326">
          <cell r="B1326">
            <v>44653.930555555555</v>
          </cell>
        </row>
        <row r="1327">
          <cell r="B1327">
            <v>44653.944444444445</v>
          </cell>
        </row>
        <row r="1328">
          <cell r="B1328">
            <v>44653.958333333336</v>
          </cell>
        </row>
        <row r="1329">
          <cell r="B1329">
            <v>44653.972222222219</v>
          </cell>
        </row>
        <row r="1330">
          <cell r="B1330">
            <v>44653.986111111109</v>
          </cell>
        </row>
        <row r="1331">
          <cell r="B1331">
            <v>44654</v>
          </cell>
        </row>
        <row r="1332">
          <cell r="B1332">
            <v>44654.013888888891</v>
          </cell>
        </row>
        <row r="1333">
          <cell r="B1333">
            <v>44654.027777777781</v>
          </cell>
        </row>
        <row r="1334">
          <cell r="B1334">
            <v>44654.041666666664</v>
          </cell>
        </row>
        <row r="1335">
          <cell r="B1335">
            <v>44654.055555555555</v>
          </cell>
        </row>
        <row r="1336">
          <cell r="B1336">
            <v>44654.069444444445</v>
          </cell>
        </row>
        <row r="1337">
          <cell r="B1337">
            <v>44654.083333333336</v>
          </cell>
        </row>
        <row r="1338">
          <cell r="B1338">
            <v>44654.097222222219</v>
          </cell>
        </row>
        <row r="1339">
          <cell r="B1339">
            <v>44654.111111111109</v>
          </cell>
        </row>
        <row r="1340">
          <cell r="B1340">
            <v>44654.125</v>
          </cell>
        </row>
        <row r="1341">
          <cell r="B1341">
            <v>44654.138888888891</v>
          </cell>
        </row>
        <row r="1342">
          <cell r="B1342">
            <v>44654.152777777781</v>
          </cell>
        </row>
        <row r="1343">
          <cell r="B1343">
            <v>44654.166666666664</v>
          </cell>
        </row>
        <row r="1344">
          <cell r="B1344">
            <v>44654.180555555555</v>
          </cell>
        </row>
        <row r="1345">
          <cell r="B1345">
            <v>44654.194444444445</v>
          </cell>
        </row>
        <row r="1346">
          <cell r="B1346">
            <v>44654.208333333336</v>
          </cell>
        </row>
        <row r="1347">
          <cell r="B1347">
            <v>44654.222222222219</v>
          </cell>
        </row>
        <row r="1348">
          <cell r="B1348">
            <v>44654.236111111109</v>
          </cell>
        </row>
        <row r="1349">
          <cell r="B1349">
            <v>44654.25</v>
          </cell>
        </row>
        <row r="1350">
          <cell r="B1350">
            <v>44654.263888888891</v>
          </cell>
        </row>
        <row r="1351">
          <cell r="B1351">
            <v>44654.277777777781</v>
          </cell>
        </row>
        <row r="1352">
          <cell r="B1352">
            <v>44654.291666666664</v>
          </cell>
        </row>
        <row r="1353">
          <cell r="B1353">
            <v>44654.305555555555</v>
          </cell>
        </row>
        <row r="1354">
          <cell r="B1354">
            <v>44654.319444444445</v>
          </cell>
        </row>
        <row r="1355">
          <cell r="B1355">
            <v>44654.333333333336</v>
          </cell>
        </row>
        <row r="1356">
          <cell r="B1356">
            <v>44654.347222222219</v>
          </cell>
        </row>
        <row r="1357">
          <cell r="B1357">
            <v>44654.361111111109</v>
          </cell>
        </row>
        <row r="1358">
          <cell r="B1358">
            <v>44654.375</v>
          </cell>
        </row>
        <row r="1359">
          <cell r="B1359">
            <v>44654.388888888891</v>
          </cell>
        </row>
        <row r="1360">
          <cell r="B1360">
            <v>44654.402777777781</v>
          </cell>
        </row>
        <row r="1361">
          <cell r="B1361">
            <v>44654.416666666664</v>
          </cell>
        </row>
        <row r="1362">
          <cell r="B1362">
            <v>44654.430555555555</v>
          </cell>
        </row>
        <row r="1363">
          <cell r="B1363">
            <v>44654.444444444445</v>
          </cell>
        </row>
        <row r="1364">
          <cell r="B1364">
            <v>44654.458333333336</v>
          </cell>
        </row>
        <row r="1365">
          <cell r="B1365">
            <v>44654.472222222219</v>
          </cell>
        </row>
        <row r="1366">
          <cell r="B1366">
            <v>44654.486111111109</v>
          </cell>
        </row>
        <row r="1367">
          <cell r="B1367">
            <v>44654.5</v>
          </cell>
        </row>
        <row r="1368">
          <cell r="B1368">
            <v>44654.513888888891</v>
          </cell>
        </row>
        <row r="1369">
          <cell r="B1369">
            <v>44654.527777777781</v>
          </cell>
        </row>
        <row r="1370">
          <cell r="B1370">
            <v>44654.541666666664</v>
          </cell>
        </row>
        <row r="1371">
          <cell r="B1371">
            <v>44654.555555555555</v>
          </cell>
        </row>
        <row r="1372">
          <cell r="B1372">
            <v>44654.569444444445</v>
          </cell>
        </row>
        <row r="1373">
          <cell r="B1373">
            <v>44654.583333333336</v>
          </cell>
        </row>
        <row r="1374">
          <cell r="B1374">
            <v>44654.597222222219</v>
          </cell>
        </row>
        <row r="1375">
          <cell r="B1375">
            <v>44654.611111111109</v>
          </cell>
        </row>
        <row r="1376">
          <cell r="B1376">
            <v>44654.625</v>
          </cell>
        </row>
        <row r="1377">
          <cell r="B1377">
            <v>44654.638888888891</v>
          </cell>
        </row>
        <row r="1378">
          <cell r="B1378">
            <v>44654.652777777781</v>
          </cell>
        </row>
        <row r="1379">
          <cell r="B1379">
            <v>44654.666666666664</v>
          </cell>
        </row>
        <row r="1380">
          <cell r="B1380">
            <v>44654.680555555555</v>
          </cell>
        </row>
        <row r="1381">
          <cell r="B1381">
            <v>44654.694444444445</v>
          </cell>
        </row>
        <row r="1382">
          <cell r="B1382">
            <v>44654.708333333336</v>
          </cell>
        </row>
        <row r="1383">
          <cell r="B1383">
            <v>44654.722222222219</v>
          </cell>
        </row>
        <row r="1384">
          <cell r="B1384">
            <v>44654.736111111109</v>
          </cell>
        </row>
        <row r="1385">
          <cell r="B1385">
            <v>44654.75</v>
          </cell>
        </row>
        <row r="1386">
          <cell r="B1386">
            <v>44654.763888888891</v>
          </cell>
        </row>
        <row r="1387">
          <cell r="B1387">
            <v>44654.777777777781</v>
          </cell>
        </row>
        <row r="1388">
          <cell r="B1388">
            <v>44654.791666666664</v>
          </cell>
        </row>
        <row r="1389">
          <cell r="B1389">
            <v>44654.805555555555</v>
          </cell>
        </row>
        <row r="1390">
          <cell r="B1390">
            <v>44654.819444444445</v>
          </cell>
        </row>
        <row r="1391">
          <cell r="B1391">
            <v>44654.833333333336</v>
          </cell>
        </row>
        <row r="1392">
          <cell r="B1392">
            <v>44654.847222222219</v>
          </cell>
        </row>
        <row r="1393">
          <cell r="B1393">
            <v>44654.861111111109</v>
          </cell>
        </row>
        <row r="1394">
          <cell r="B1394">
            <v>44654.875</v>
          </cell>
        </row>
        <row r="1395">
          <cell r="B1395">
            <v>44654.888888888891</v>
          </cell>
        </row>
        <row r="1396">
          <cell r="B1396">
            <v>44654.902777777781</v>
          </cell>
        </row>
        <row r="1397">
          <cell r="B1397">
            <v>44654.916666666664</v>
          </cell>
        </row>
        <row r="1398">
          <cell r="B1398">
            <v>44654.930555555555</v>
          </cell>
        </row>
        <row r="1399">
          <cell r="B1399">
            <v>44654.944444444445</v>
          </cell>
        </row>
        <row r="1400">
          <cell r="B1400">
            <v>44654.958333333336</v>
          </cell>
        </row>
        <row r="1401">
          <cell r="B1401">
            <v>44654.972222222219</v>
          </cell>
        </row>
        <row r="1402">
          <cell r="B1402">
            <v>44654.986111111109</v>
          </cell>
        </row>
        <row r="1403">
          <cell r="B1403">
            <v>44655</v>
          </cell>
        </row>
        <row r="1404">
          <cell r="B1404">
            <v>44655.013888888891</v>
          </cell>
        </row>
        <row r="1405">
          <cell r="B1405">
            <v>44655.027777777781</v>
          </cell>
        </row>
        <row r="1406">
          <cell r="B1406">
            <v>44655.041666666664</v>
          </cell>
        </row>
        <row r="1407">
          <cell r="B1407">
            <v>44655.055555555555</v>
          </cell>
        </row>
        <row r="1408">
          <cell r="B1408">
            <v>44655.069444444445</v>
          </cell>
        </row>
        <row r="1409">
          <cell r="B1409">
            <v>44655.083333333336</v>
          </cell>
        </row>
        <row r="1410">
          <cell r="B1410">
            <v>44655.097222222219</v>
          </cell>
        </row>
        <row r="1411">
          <cell r="B1411">
            <v>44655.111111111109</v>
          </cell>
        </row>
        <row r="1412">
          <cell r="B1412">
            <v>44655.125</v>
          </cell>
        </row>
        <row r="1413">
          <cell r="B1413">
            <v>44655.138888888891</v>
          </cell>
        </row>
        <row r="1414">
          <cell r="B1414">
            <v>44655.152777777781</v>
          </cell>
        </row>
        <row r="1415">
          <cell r="B1415">
            <v>44655.166666666664</v>
          </cell>
        </row>
        <row r="1416">
          <cell r="B1416">
            <v>44655.180555555555</v>
          </cell>
        </row>
        <row r="1417">
          <cell r="B1417">
            <v>44655.194444444445</v>
          </cell>
        </row>
        <row r="1418">
          <cell r="B1418">
            <v>44655.208333333336</v>
          </cell>
        </row>
        <row r="1419">
          <cell r="B1419">
            <v>44655.222222222219</v>
          </cell>
        </row>
        <row r="1420">
          <cell r="B1420">
            <v>44655.236111111109</v>
          </cell>
        </row>
        <row r="1421">
          <cell r="B1421">
            <v>44655.25</v>
          </cell>
        </row>
        <row r="1422">
          <cell r="B1422">
            <v>44655.263888888891</v>
          </cell>
        </row>
        <row r="1423">
          <cell r="B1423">
            <v>44655.277777777781</v>
          </cell>
        </row>
        <row r="1424">
          <cell r="B1424">
            <v>44655.291666666664</v>
          </cell>
        </row>
        <row r="1425">
          <cell r="B1425">
            <v>44655.305555555555</v>
          </cell>
        </row>
        <row r="1426">
          <cell r="B1426">
            <v>44655.319444444445</v>
          </cell>
        </row>
        <row r="1427">
          <cell r="B1427">
            <v>44655.333333333336</v>
          </cell>
        </row>
        <row r="1428">
          <cell r="B1428">
            <v>44655.347222222219</v>
          </cell>
        </row>
        <row r="1429">
          <cell r="B1429">
            <v>44655.361111111109</v>
          </cell>
        </row>
        <row r="1430">
          <cell r="B1430">
            <v>44655.375</v>
          </cell>
        </row>
        <row r="1431">
          <cell r="B1431">
            <v>44655.388888888891</v>
          </cell>
        </row>
        <row r="1432">
          <cell r="B1432">
            <v>44655.402777777781</v>
          </cell>
        </row>
        <row r="1433">
          <cell r="B1433">
            <v>44655.416666666664</v>
          </cell>
        </row>
        <row r="1434">
          <cell r="B1434">
            <v>44655.430555555555</v>
          </cell>
        </row>
        <row r="1435">
          <cell r="B1435">
            <v>44655.444444444445</v>
          </cell>
        </row>
        <row r="1436">
          <cell r="B1436">
            <v>44655.458333333336</v>
          </cell>
        </row>
        <row r="1437">
          <cell r="B1437">
            <v>44655.472222222219</v>
          </cell>
        </row>
        <row r="1438">
          <cell r="B1438">
            <v>44655.486111111109</v>
          </cell>
        </row>
        <row r="1439">
          <cell r="B1439">
            <v>44655.5</v>
          </cell>
        </row>
        <row r="1440">
          <cell r="B1440">
            <v>44655.513888888891</v>
          </cell>
        </row>
        <row r="1441">
          <cell r="B1441">
            <v>44655.527777777781</v>
          </cell>
        </row>
        <row r="1442">
          <cell r="B1442">
            <v>44655.541666666664</v>
          </cell>
        </row>
        <row r="1443">
          <cell r="B1443">
            <v>44655.555555555555</v>
          </cell>
        </row>
        <row r="1444">
          <cell r="B1444">
            <v>44655.569444444445</v>
          </cell>
        </row>
        <row r="1445">
          <cell r="B1445">
            <v>44655.583333333336</v>
          </cell>
        </row>
        <row r="1446">
          <cell r="B1446">
            <v>44655.597222222219</v>
          </cell>
        </row>
        <row r="1447">
          <cell r="B1447">
            <v>44655.611111111109</v>
          </cell>
        </row>
        <row r="1448">
          <cell r="B1448">
            <v>44655.625</v>
          </cell>
        </row>
        <row r="1449">
          <cell r="B1449">
            <v>44655.638888888891</v>
          </cell>
        </row>
        <row r="1450">
          <cell r="B1450">
            <v>44655.652777777781</v>
          </cell>
        </row>
        <row r="1451">
          <cell r="B1451">
            <v>44655.666666666664</v>
          </cell>
        </row>
        <row r="1452">
          <cell r="B1452">
            <v>44655.680555555555</v>
          </cell>
        </row>
        <row r="1453">
          <cell r="B1453">
            <v>44655.694444444445</v>
          </cell>
        </row>
        <row r="1454">
          <cell r="B1454">
            <v>44655.708333333336</v>
          </cell>
        </row>
        <row r="1455">
          <cell r="B1455">
            <v>44655.722222222219</v>
          </cell>
        </row>
        <row r="1456">
          <cell r="B1456">
            <v>44655.736111111109</v>
          </cell>
        </row>
        <row r="1457">
          <cell r="B1457">
            <v>44655.75</v>
          </cell>
        </row>
        <row r="1458">
          <cell r="B1458">
            <v>44655.763888888891</v>
          </cell>
        </row>
        <row r="1459">
          <cell r="B1459">
            <v>44655.777777777781</v>
          </cell>
        </row>
        <row r="1460">
          <cell r="B1460">
            <v>44655.791666666664</v>
          </cell>
        </row>
        <row r="1461">
          <cell r="B1461">
            <v>44655.805555555555</v>
          </cell>
        </row>
        <row r="1462">
          <cell r="B1462">
            <v>44655.819444444445</v>
          </cell>
        </row>
        <row r="1463">
          <cell r="B1463">
            <v>44655.833333333336</v>
          </cell>
        </row>
        <row r="1464">
          <cell r="B1464">
            <v>44655.847222222219</v>
          </cell>
        </row>
        <row r="1465">
          <cell r="B1465">
            <v>44655.861111111109</v>
          </cell>
        </row>
        <row r="1466">
          <cell r="B1466">
            <v>44655.875</v>
          </cell>
        </row>
        <row r="1467">
          <cell r="B1467">
            <v>44655.888888888891</v>
          </cell>
        </row>
        <row r="1468">
          <cell r="B1468">
            <v>44655.902777777781</v>
          </cell>
        </row>
        <row r="1469">
          <cell r="B1469">
            <v>44655.916666666664</v>
          </cell>
        </row>
        <row r="1470">
          <cell r="B1470">
            <v>44655.930555555555</v>
          </cell>
        </row>
        <row r="1471">
          <cell r="B1471">
            <v>44655.944444444445</v>
          </cell>
        </row>
        <row r="1472">
          <cell r="B1472">
            <v>44655.958333333336</v>
          </cell>
        </row>
        <row r="1473">
          <cell r="B1473">
            <v>44655.972222222219</v>
          </cell>
        </row>
        <row r="1474">
          <cell r="B1474">
            <v>44655.986111111109</v>
          </cell>
        </row>
        <row r="1475">
          <cell r="B1475">
            <v>44656</v>
          </cell>
        </row>
        <row r="1476">
          <cell r="B1476">
            <v>44656.013888888891</v>
          </cell>
        </row>
        <row r="1477">
          <cell r="B1477">
            <v>44656.027777777781</v>
          </cell>
        </row>
        <row r="1478">
          <cell r="B1478">
            <v>44656.041666666664</v>
          </cell>
        </row>
        <row r="1479">
          <cell r="B1479">
            <v>44656.055555555555</v>
          </cell>
        </row>
        <row r="1480">
          <cell r="B1480">
            <v>44656.069444444445</v>
          </cell>
        </row>
        <row r="1481">
          <cell r="B1481">
            <v>44656.083333333336</v>
          </cell>
        </row>
        <row r="1482">
          <cell r="B1482">
            <v>44656.097222222219</v>
          </cell>
        </row>
        <row r="1483">
          <cell r="B1483">
            <v>44656.111111111109</v>
          </cell>
        </row>
        <row r="1484">
          <cell r="B1484">
            <v>44656.125</v>
          </cell>
        </row>
        <row r="1485">
          <cell r="B1485">
            <v>44656.138888888891</v>
          </cell>
        </row>
        <row r="1486">
          <cell r="B1486">
            <v>44656.152777777781</v>
          </cell>
        </row>
        <row r="1487">
          <cell r="B1487">
            <v>44656.166666666664</v>
          </cell>
        </row>
        <row r="1488">
          <cell r="B1488">
            <v>44656.180555555555</v>
          </cell>
        </row>
        <row r="1489">
          <cell r="B1489">
            <v>44656.194444444445</v>
          </cell>
        </row>
        <row r="1490">
          <cell r="B1490">
            <v>44656.208333333336</v>
          </cell>
        </row>
        <row r="1491">
          <cell r="B1491">
            <v>44656.222222222219</v>
          </cell>
        </row>
        <row r="1492">
          <cell r="B1492">
            <v>44656.236111111109</v>
          </cell>
        </row>
        <row r="1493">
          <cell r="B1493">
            <v>44656.25</v>
          </cell>
        </row>
        <row r="1494">
          <cell r="B1494">
            <v>44656.263888888891</v>
          </cell>
        </row>
        <row r="1495">
          <cell r="B1495">
            <v>44656.277777777781</v>
          </cell>
        </row>
        <row r="1496">
          <cell r="B1496">
            <v>44656.291666666664</v>
          </cell>
        </row>
        <row r="1497">
          <cell r="B1497">
            <v>44656.305555555555</v>
          </cell>
        </row>
        <row r="1498">
          <cell r="B1498">
            <v>44656.319444444445</v>
          </cell>
        </row>
        <row r="1499">
          <cell r="B1499">
            <v>44656.333333333336</v>
          </cell>
        </row>
        <row r="1500">
          <cell r="B1500">
            <v>44656.347222222219</v>
          </cell>
        </row>
        <row r="1501">
          <cell r="B1501">
            <v>44656.361111111109</v>
          </cell>
        </row>
        <row r="1502">
          <cell r="B1502">
            <v>44656.375</v>
          </cell>
        </row>
        <row r="1503">
          <cell r="B1503">
            <v>44656.388888888891</v>
          </cell>
        </row>
        <row r="1504">
          <cell r="B1504">
            <v>44656.402777777781</v>
          </cell>
        </row>
        <row r="1505">
          <cell r="B1505">
            <v>44656.416666666664</v>
          </cell>
        </row>
        <row r="1506">
          <cell r="B1506">
            <v>44656.430555555555</v>
          </cell>
        </row>
        <row r="1507">
          <cell r="B1507">
            <v>44656.444444444445</v>
          </cell>
        </row>
        <row r="1508">
          <cell r="B1508">
            <v>44656.458333333336</v>
          </cell>
        </row>
        <row r="1509">
          <cell r="B1509">
            <v>44656.472222222219</v>
          </cell>
        </row>
        <row r="1510">
          <cell r="B1510">
            <v>44656.486111111109</v>
          </cell>
        </row>
        <row r="1511">
          <cell r="B1511">
            <v>44656.5</v>
          </cell>
        </row>
        <row r="1512">
          <cell r="B1512">
            <v>44656.513888888891</v>
          </cell>
        </row>
        <row r="1513">
          <cell r="B1513">
            <v>44656.527777777781</v>
          </cell>
        </row>
        <row r="1514">
          <cell r="B1514">
            <v>44656.541666666664</v>
          </cell>
        </row>
        <row r="1515">
          <cell r="B1515">
            <v>44656.555555555555</v>
          </cell>
        </row>
        <row r="1516">
          <cell r="B1516">
            <v>44656.569444444445</v>
          </cell>
        </row>
        <row r="1517">
          <cell r="B1517">
            <v>44656.583333333336</v>
          </cell>
        </row>
        <row r="1518">
          <cell r="B1518">
            <v>44656.597222222219</v>
          </cell>
        </row>
        <row r="1519">
          <cell r="B1519">
            <v>44656.611111111109</v>
          </cell>
        </row>
        <row r="1520">
          <cell r="B1520">
            <v>44656.625</v>
          </cell>
        </row>
        <row r="1521">
          <cell r="B1521">
            <v>44656.638888888891</v>
          </cell>
        </row>
        <row r="1522">
          <cell r="B1522">
            <v>44656.652777777781</v>
          </cell>
        </row>
        <row r="1523">
          <cell r="B1523">
            <v>44656.666666666664</v>
          </cell>
        </row>
        <row r="1524">
          <cell r="B1524">
            <v>44656.680555555555</v>
          </cell>
        </row>
        <row r="1525">
          <cell r="B1525">
            <v>44656.694444444445</v>
          </cell>
        </row>
        <row r="1526">
          <cell r="B1526">
            <v>44656.708333333336</v>
          </cell>
        </row>
        <row r="1527">
          <cell r="B1527">
            <v>44656.722222222219</v>
          </cell>
        </row>
        <row r="1528">
          <cell r="B1528">
            <v>44656.736111111109</v>
          </cell>
        </row>
        <row r="1529">
          <cell r="B1529">
            <v>44656.75</v>
          </cell>
        </row>
        <row r="1530">
          <cell r="B1530">
            <v>44656.763888888891</v>
          </cell>
        </row>
        <row r="1531">
          <cell r="B1531">
            <v>44656.777777777781</v>
          </cell>
        </row>
        <row r="1532">
          <cell r="B1532">
            <v>44656.791666666664</v>
          </cell>
        </row>
        <row r="1533">
          <cell r="B1533">
            <v>44656.805555555555</v>
          </cell>
        </row>
        <row r="1534">
          <cell r="B1534">
            <v>44656.819444444445</v>
          </cell>
        </row>
        <row r="1535">
          <cell r="B1535">
            <v>44656.833333333336</v>
          </cell>
        </row>
        <row r="1536">
          <cell r="B1536">
            <v>44656.847222222219</v>
          </cell>
        </row>
        <row r="1537">
          <cell r="B1537">
            <v>44656.861111111109</v>
          </cell>
        </row>
        <row r="1538">
          <cell r="B1538">
            <v>44656.875</v>
          </cell>
        </row>
        <row r="1539">
          <cell r="B1539">
            <v>44656.888888888891</v>
          </cell>
        </row>
        <row r="1540">
          <cell r="B1540">
            <v>44656.902777777781</v>
          </cell>
        </row>
        <row r="1541">
          <cell r="B1541">
            <v>44656.916666666664</v>
          </cell>
        </row>
        <row r="1542">
          <cell r="B1542">
            <v>44656.930555555555</v>
          </cell>
        </row>
        <row r="1543">
          <cell r="B1543">
            <v>44656.944444444445</v>
          </cell>
        </row>
        <row r="1544">
          <cell r="B1544">
            <v>44656.958333333336</v>
          </cell>
        </row>
        <row r="1545">
          <cell r="B1545">
            <v>44656.972222222219</v>
          </cell>
        </row>
        <row r="1546">
          <cell r="B1546">
            <v>44656.986111111109</v>
          </cell>
        </row>
        <row r="1547">
          <cell r="B1547">
            <v>44657</v>
          </cell>
        </row>
        <row r="1548">
          <cell r="B1548">
            <v>44657.013888888891</v>
          </cell>
        </row>
        <row r="1549">
          <cell r="B1549">
            <v>44657.027777777781</v>
          </cell>
        </row>
        <row r="1550">
          <cell r="B1550">
            <v>44657.041666666664</v>
          </cell>
        </row>
        <row r="1551">
          <cell r="B1551">
            <v>44657.055555555555</v>
          </cell>
        </row>
        <row r="1552">
          <cell r="B1552">
            <v>44657.069444444445</v>
          </cell>
        </row>
        <row r="1553">
          <cell r="B1553">
            <v>44657.083333333336</v>
          </cell>
        </row>
        <row r="1554">
          <cell r="B1554">
            <v>44657.097222222219</v>
          </cell>
        </row>
        <row r="1555">
          <cell r="B1555">
            <v>44657.111111111109</v>
          </cell>
        </row>
        <row r="1556">
          <cell r="B1556">
            <v>44657.125</v>
          </cell>
        </row>
        <row r="1557">
          <cell r="B1557">
            <v>44657.138888888891</v>
          </cell>
        </row>
        <row r="1558">
          <cell r="B1558">
            <v>44657.152777777781</v>
          </cell>
        </row>
        <row r="1559">
          <cell r="B1559">
            <v>44657.166666666664</v>
          </cell>
        </row>
        <row r="1560">
          <cell r="B1560">
            <v>44657.180555555555</v>
          </cell>
        </row>
        <row r="1561">
          <cell r="B1561">
            <v>44657.194444444445</v>
          </cell>
        </row>
        <row r="1562">
          <cell r="B1562">
            <v>44657.208333333336</v>
          </cell>
        </row>
        <row r="1563">
          <cell r="B1563">
            <v>44657.222222222219</v>
          </cell>
        </row>
        <row r="1564">
          <cell r="B1564">
            <v>44657.236111111109</v>
          </cell>
        </row>
        <row r="1565">
          <cell r="B1565">
            <v>44657.25</v>
          </cell>
        </row>
        <row r="1566">
          <cell r="B1566">
            <v>44657.263888888891</v>
          </cell>
        </row>
        <row r="1567">
          <cell r="B1567">
            <v>44657.277777777781</v>
          </cell>
        </row>
        <row r="1568">
          <cell r="B1568">
            <v>44657.291666666664</v>
          </cell>
        </row>
        <row r="1569">
          <cell r="B1569">
            <v>44657.305555555555</v>
          </cell>
        </row>
        <row r="1570">
          <cell r="B1570">
            <v>44657.319444444445</v>
          </cell>
        </row>
        <row r="1571">
          <cell r="B1571">
            <v>44657.333333333336</v>
          </cell>
        </row>
        <row r="1572">
          <cell r="B1572">
            <v>44657.347222222219</v>
          </cell>
        </row>
        <row r="1573">
          <cell r="B1573">
            <v>44657.361111111109</v>
          </cell>
        </row>
        <row r="1574">
          <cell r="B1574">
            <v>44657.375</v>
          </cell>
        </row>
        <row r="1575">
          <cell r="B1575">
            <v>44657.388888888891</v>
          </cell>
        </row>
        <row r="1576">
          <cell r="B1576">
            <v>44657.402777777781</v>
          </cell>
        </row>
        <row r="1577">
          <cell r="B1577">
            <v>44657.416666666664</v>
          </cell>
        </row>
        <row r="1578">
          <cell r="B1578">
            <v>44657.430555555555</v>
          </cell>
        </row>
        <row r="1579">
          <cell r="B1579">
            <v>44657.444444444445</v>
          </cell>
        </row>
        <row r="1580">
          <cell r="B1580">
            <v>44657.458333333336</v>
          </cell>
        </row>
        <row r="1581">
          <cell r="B1581">
            <v>44657.472222222219</v>
          </cell>
        </row>
        <row r="1582">
          <cell r="B1582">
            <v>44657.486111111109</v>
          </cell>
        </row>
        <row r="1583">
          <cell r="B1583">
            <v>44657.5</v>
          </cell>
        </row>
        <row r="1584">
          <cell r="B1584">
            <v>44657.513888888891</v>
          </cell>
        </row>
        <row r="1585">
          <cell r="B1585">
            <v>44657.527777777781</v>
          </cell>
        </row>
        <row r="1586">
          <cell r="B1586">
            <v>44657.541666666664</v>
          </cell>
        </row>
        <row r="1587">
          <cell r="B1587">
            <v>44657.555555555555</v>
          </cell>
        </row>
        <row r="1588">
          <cell r="B1588">
            <v>44657.569444444445</v>
          </cell>
        </row>
        <row r="1589">
          <cell r="B1589">
            <v>44657.583333333336</v>
          </cell>
        </row>
        <row r="1590">
          <cell r="B1590">
            <v>44657.597222222219</v>
          </cell>
        </row>
        <row r="1591">
          <cell r="B1591">
            <v>44657.611111111109</v>
          </cell>
        </row>
        <row r="1592">
          <cell r="B1592">
            <v>44657.625</v>
          </cell>
        </row>
        <row r="1593">
          <cell r="B1593">
            <v>44657.638888888891</v>
          </cell>
        </row>
        <row r="1594">
          <cell r="B1594">
            <v>44657.652777777781</v>
          </cell>
        </row>
        <row r="1595">
          <cell r="B1595">
            <v>44657.666666666664</v>
          </cell>
        </row>
        <row r="1596">
          <cell r="B1596">
            <v>44657.680555555555</v>
          </cell>
        </row>
        <row r="1597">
          <cell r="B1597">
            <v>44657.694444444445</v>
          </cell>
        </row>
        <row r="1598">
          <cell r="B1598">
            <v>44657.708333333336</v>
          </cell>
        </row>
        <row r="1599">
          <cell r="B1599">
            <v>44657.722222222219</v>
          </cell>
        </row>
        <row r="1600">
          <cell r="B1600">
            <v>44657.736111111109</v>
          </cell>
        </row>
        <row r="1601">
          <cell r="B1601">
            <v>44657.75</v>
          </cell>
        </row>
        <row r="1602">
          <cell r="B1602">
            <v>44657.763888888891</v>
          </cell>
        </row>
        <row r="1603">
          <cell r="B1603">
            <v>44657.777777777781</v>
          </cell>
        </row>
        <row r="1604">
          <cell r="B1604">
            <v>44657.791666666664</v>
          </cell>
        </row>
        <row r="1605">
          <cell r="B1605">
            <v>44657.805555555555</v>
          </cell>
        </row>
        <row r="1606">
          <cell r="B1606">
            <v>44657.819444444445</v>
          </cell>
        </row>
        <row r="1607">
          <cell r="B1607">
            <v>44657.833333333336</v>
          </cell>
        </row>
        <row r="1608">
          <cell r="B1608">
            <v>44657.847222222219</v>
          </cell>
        </row>
        <row r="1609">
          <cell r="B1609">
            <v>44657.861111111109</v>
          </cell>
        </row>
        <row r="1610">
          <cell r="B1610">
            <v>44657.875</v>
          </cell>
        </row>
        <row r="1611">
          <cell r="B1611">
            <v>44657.888888888891</v>
          </cell>
        </row>
        <row r="1612">
          <cell r="B1612">
            <v>44657.902777777781</v>
          </cell>
        </row>
        <row r="1613">
          <cell r="B1613">
            <v>44657.916666666664</v>
          </cell>
        </row>
        <row r="1614">
          <cell r="B1614">
            <v>44657.930555555555</v>
          </cell>
        </row>
        <row r="1615">
          <cell r="B1615">
            <v>44657.944444444445</v>
          </cell>
        </row>
        <row r="1616">
          <cell r="B1616">
            <v>44657.958333333336</v>
          </cell>
        </row>
        <row r="1617">
          <cell r="B1617">
            <v>44657.972222222219</v>
          </cell>
        </row>
        <row r="1618">
          <cell r="B1618">
            <v>44657.986111111109</v>
          </cell>
        </row>
        <row r="1619">
          <cell r="B1619">
            <v>44658</v>
          </cell>
        </row>
        <row r="1620">
          <cell r="B1620">
            <v>44658.013888888891</v>
          </cell>
        </row>
        <row r="1621">
          <cell r="B1621">
            <v>44658.027777777781</v>
          </cell>
        </row>
        <row r="1622">
          <cell r="B1622">
            <v>44658.041666666664</v>
          </cell>
        </row>
        <row r="1623">
          <cell r="B1623">
            <v>44658.055555555555</v>
          </cell>
        </row>
        <row r="1624">
          <cell r="B1624">
            <v>44658.069444444445</v>
          </cell>
        </row>
        <row r="1625">
          <cell r="B1625">
            <v>44658.083333333336</v>
          </cell>
        </row>
        <row r="1626">
          <cell r="B1626">
            <v>44658.097222222219</v>
          </cell>
        </row>
        <row r="1627">
          <cell r="B1627">
            <v>44658.111111111109</v>
          </cell>
        </row>
        <row r="1628">
          <cell r="B1628">
            <v>44658.125</v>
          </cell>
        </row>
        <row r="1629">
          <cell r="B1629">
            <v>44658.138888888891</v>
          </cell>
        </row>
        <row r="1630">
          <cell r="B1630">
            <v>44658.152777777781</v>
          </cell>
        </row>
        <row r="1631">
          <cell r="B1631">
            <v>44658.166666666664</v>
          </cell>
        </row>
        <row r="1632">
          <cell r="B1632">
            <v>44658.180555555555</v>
          </cell>
        </row>
        <row r="1633">
          <cell r="B1633">
            <v>44658.194444444445</v>
          </cell>
        </row>
        <row r="1634">
          <cell r="B1634">
            <v>44658.208333333336</v>
          </cell>
        </row>
        <row r="1635">
          <cell r="B1635">
            <v>44658.222222222219</v>
          </cell>
        </row>
        <row r="1636">
          <cell r="B1636">
            <v>44658.236111111109</v>
          </cell>
        </row>
        <row r="1637">
          <cell r="B1637">
            <v>44658.25</v>
          </cell>
        </row>
        <row r="1638">
          <cell r="B1638">
            <v>44658.263888888891</v>
          </cell>
        </row>
        <row r="1639">
          <cell r="B1639">
            <v>44658.277777777781</v>
          </cell>
        </row>
        <row r="1640">
          <cell r="B1640">
            <v>44658.291666666664</v>
          </cell>
        </row>
        <row r="1641">
          <cell r="B1641">
            <v>44658.305555555555</v>
          </cell>
        </row>
        <row r="1642">
          <cell r="B1642">
            <v>44658.319444444445</v>
          </cell>
        </row>
        <row r="1643">
          <cell r="B1643">
            <v>44658.333333333336</v>
          </cell>
        </row>
        <row r="1644">
          <cell r="B1644">
            <v>44658.347222222219</v>
          </cell>
        </row>
        <row r="1645">
          <cell r="B1645">
            <v>44658.361111111109</v>
          </cell>
        </row>
        <row r="1646">
          <cell r="B1646">
            <v>44658.375</v>
          </cell>
        </row>
        <row r="1647">
          <cell r="B1647">
            <v>44658.388888888891</v>
          </cell>
        </row>
        <row r="1648">
          <cell r="B1648">
            <v>44658.402777777781</v>
          </cell>
        </row>
        <row r="1649">
          <cell r="B1649">
            <v>44658.416666666664</v>
          </cell>
        </row>
        <row r="1650">
          <cell r="B1650">
            <v>44658.430555555555</v>
          </cell>
        </row>
        <row r="1651">
          <cell r="B1651">
            <v>44658.444444444445</v>
          </cell>
        </row>
        <row r="1652">
          <cell r="B1652">
            <v>44658.458333333336</v>
          </cell>
        </row>
        <row r="1653">
          <cell r="B1653">
            <v>44658.472222222219</v>
          </cell>
        </row>
        <row r="1654">
          <cell r="B1654">
            <v>44658.486111111109</v>
          </cell>
        </row>
        <row r="1655">
          <cell r="B1655">
            <v>44658.5</v>
          </cell>
        </row>
        <row r="1656">
          <cell r="B1656">
            <v>44658.513888888891</v>
          </cell>
        </row>
        <row r="1657">
          <cell r="B1657">
            <v>44658.527777777781</v>
          </cell>
        </row>
        <row r="1658">
          <cell r="B1658">
            <v>44658.541666666664</v>
          </cell>
        </row>
        <row r="1659">
          <cell r="B1659">
            <v>44658.555555555555</v>
          </cell>
        </row>
        <row r="1660">
          <cell r="B1660">
            <v>44658.569444444445</v>
          </cell>
        </row>
        <row r="1661">
          <cell r="B1661">
            <v>44658.583333333336</v>
          </cell>
        </row>
        <row r="1662">
          <cell r="B1662">
            <v>44658.597222222219</v>
          </cell>
        </row>
        <row r="1663">
          <cell r="B1663">
            <v>44658.611111111109</v>
          </cell>
        </row>
        <row r="1664">
          <cell r="B1664">
            <v>44658.625</v>
          </cell>
        </row>
        <row r="1665">
          <cell r="B1665">
            <v>44658.638888888891</v>
          </cell>
        </row>
        <row r="1666">
          <cell r="B1666">
            <v>44658.652777777781</v>
          </cell>
        </row>
        <row r="1667">
          <cell r="B1667">
            <v>44658.666666666664</v>
          </cell>
        </row>
        <row r="1668">
          <cell r="B1668">
            <v>44658.680555555555</v>
          </cell>
        </row>
        <row r="1669">
          <cell r="B1669">
            <v>44658.694444444445</v>
          </cell>
        </row>
        <row r="1670">
          <cell r="B1670">
            <v>44658.708333333336</v>
          </cell>
        </row>
        <row r="1671">
          <cell r="B1671">
            <v>44658.722222222219</v>
          </cell>
        </row>
        <row r="1672">
          <cell r="B1672">
            <v>44658.736111111109</v>
          </cell>
        </row>
        <row r="1673">
          <cell r="B1673">
            <v>44658.75</v>
          </cell>
        </row>
        <row r="1674">
          <cell r="B1674">
            <v>44658.763888888891</v>
          </cell>
        </row>
        <row r="1675">
          <cell r="B1675">
            <v>44658.777777777781</v>
          </cell>
        </row>
        <row r="1676">
          <cell r="B1676">
            <v>44658.791666666664</v>
          </cell>
        </row>
        <row r="1677">
          <cell r="B1677">
            <v>44658.805555555555</v>
          </cell>
        </row>
        <row r="1678">
          <cell r="B1678">
            <v>44658.819444444445</v>
          </cell>
        </row>
        <row r="1679">
          <cell r="B1679">
            <v>44658.833333333336</v>
          </cell>
        </row>
        <row r="1680">
          <cell r="B1680">
            <v>44658.847222222219</v>
          </cell>
        </row>
        <row r="1681">
          <cell r="B1681">
            <v>44658.861111111109</v>
          </cell>
        </row>
        <row r="1682">
          <cell r="B1682">
            <v>44658.875</v>
          </cell>
        </row>
        <row r="1683">
          <cell r="B1683">
            <v>44658.888888888891</v>
          </cell>
        </row>
        <row r="1684">
          <cell r="B1684">
            <v>44658.902777777781</v>
          </cell>
        </row>
        <row r="1685">
          <cell r="B1685">
            <v>44658.916666666664</v>
          </cell>
        </row>
        <row r="1686">
          <cell r="B1686">
            <v>44658.930555555555</v>
          </cell>
        </row>
        <row r="1687">
          <cell r="B1687">
            <v>44658.944444444445</v>
          </cell>
        </row>
        <row r="1688">
          <cell r="B1688">
            <v>44658.958333333336</v>
          </cell>
        </row>
        <row r="1689">
          <cell r="B1689">
            <v>44658.972222222219</v>
          </cell>
        </row>
        <row r="1690">
          <cell r="B1690">
            <v>44658.986111111109</v>
          </cell>
        </row>
        <row r="1691">
          <cell r="B1691">
            <v>44659</v>
          </cell>
        </row>
        <row r="1692">
          <cell r="B1692">
            <v>44659.013888888891</v>
          </cell>
        </row>
        <row r="1693">
          <cell r="B1693">
            <v>44659.027777777781</v>
          </cell>
        </row>
        <row r="1694">
          <cell r="B1694">
            <v>44659.041666666664</v>
          </cell>
        </row>
        <row r="1695">
          <cell r="B1695">
            <v>44659.055555555555</v>
          </cell>
        </row>
        <row r="1696">
          <cell r="B1696">
            <v>44659.069444444445</v>
          </cell>
        </row>
        <row r="1697">
          <cell r="B1697">
            <v>44659.083333333336</v>
          </cell>
        </row>
        <row r="1698">
          <cell r="B1698">
            <v>44659.097222222219</v>
          </cell>
        </row>
        <row r="1699">
          <cell r="B1699">
            <v>44659.111111111109</v>
          </cell>
        </row>
        <row r="1700">
          <cell r="B1700">
            <v>44659.125</v>
          </cell>
        </row>
        <row r="1701">
          <cell r="B1701">
            <v>44659.138888888891</v>
          </cell>
        </row>
        <row r="1702">
          <cell r="B1702">
            <v>44659.152777777781</v>
          </cell>
        </row>
        <row r="1703">
          <cell r="B1703">
            <v>44659.166666666664</v>
          </cell>
        </row>
        <row r="1704">
          <cell r="B1704">
            <v>44659.180555555555</v>
          </cell>
        </row>
        <row r="1705">
          <cell r="B1705">
            <v>44659.194444444445</v>
          </cell>
        </row>
        <row r="1706">
          <cell r="B1706">
            <v>44659.208333333336</v>
          </cell>
        </row>
        <row r="1707">
          <cell r="B1707">
            <v>44659.222222222219</v>
          </cell>
        </row>
        <row r="1708">
          <cell r="B1708">
            <v>44659.236111111109</v>
          </cell>
        </row>
        <row r="1709">
          <cell r="B1709">
            <v>44659.25</v>
          </cell>
        </row>
        <row r="1710">
          <cell r="B1710">
            <v>44659.263888888891</v>
          </cell>
        </row>
        <row r="1711">
          <cell r="B1711">
            <v>44659.277777777781</v>
          </cell>
        </row>
        <row r="1712">
          <cell r="B1712">
            <v>44659.291666666664</v>
          </cell>
        </row>
        <row r="1713">
          <cell r="B1713">
            <v>44659.305555555555</v>
          </cell>
        </row>
        <row r="1714">
          <cell r="B1714">
            <v>44659.319444444445</v>
          </cell>
        </row>
        <row r="1715">
          <cell r="B1715">
            <v>44659.333333333336</v>
          </cell>
        </row>
        <row r="1716">
          <cell r="B1716">
            <v>44659.347222222219</v>
          </cell>
        </row>
        <row r="1717">
          <cell r="B1717">
            <v>44659.361111111109</v>
          </cell>
        </row>
        <row r="1718">
          <cell r="B1718">
            <v>44659.375</v>
          </cell>
        </row>
        <row r="1719">
          <cell r="B1719">
            <v>44659.388888888891</v>
          </cell>
        </row>
        <row r="1720">
          <cell r="B1720">
            <v>44659.402777777781</v>
          </cell>
        </row>
        <row r="1721">
          <cell r="B1721">
            <v>44659.416666666664</v>
          </cell>
        </row>
        <row r="1722">
          <cell r="B1722">
            <v>44659.430555555555</v>
          </cell>
        </row>
        <row r="1723">
          <cell r="B1723">
            <v>44659.444444444445</v>
          </cell>
        </row>
        <row r="1724">
          <cell r="B1724">
            <v>44659.458333333336</v>
          </cell>
        </row>
        <row r="1725">
          <cell r="B1725">
            <v>44659.472222222219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pM2CC8MiNsfX9aPhW5PGw7kJhkqrVZ7y/edit?usp=sharing&amp;ouid=109006766632103674070&amp;rtpof=true&amp;sd=tru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rive.google.com/drive/folders/1zgTLUgVikmD5hmkC3Lr-IQ_mVwWztMG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1"/>
  <sheetViews>
    <sheetView tabSelected="1" workbookViewId="0">
      <pane xSplit="1" topLeftCell="B1" activePane="topRight" state="frozen"/>
      <selection pane="topRight" activeCell="D21" sqref="D21"/>
    </sheetView>
  </sheetViews>
  <sheetFormatPr defaultColWidth="12.5703125" defaultRowHeight="15.75" customHeight="1" x14ac:dyDescent="0.2"/>
  <cols>
    <col min="1" max="1" width="39.85546875" customWidth="1"/>
    <col min="2" max="2" width="18.140625" bestFit="1" customWidth="1"/>
    <col min="3" max="3" width="12.140625" customWidth="1"/>
    <col min="4" max="6" width="5.7109375" customWidth="1"/>
    <col min="7" max="7" width="7.28515625" customWidth="1"/>
    <col min="8" max="8" width="7.7109375" customWidth="1"/>
    <col min="9" max="9" width="15.140625" customWidth="1"/>
    <col min="11" max="12" width="0" hidden="1" customWidth="1"/>
    <col min="13" max="14" width="8.28515625" hidden="1" customWidth="1"/>
    <col min="15" max="15" width="0" hidden="1" customWidth="1"/>
    <col min="17" max="17" width="87.7109375" bestFit="1" customWidth="1"/>
  </cols>
  <sheetData>
    <row r="1" spans="1:17" x14ac:dyDescent="0.25">
      <c r="A1" s="2" t="s">
        <v>0</v>
      </c>
      <c r="B1" s="3"/>
      <c r="C1" s="4"/>
      <c r="D1" s="5"/>
      <c r="E1" s="4"/>
      <c r="F1" s="4"/>
      <c r="G1" s="4"/>
      <c r="H1" s="6"/>
      <c r="I1" s="4"/>
      <c r="J1" s="7"/>
      <c r="K1" s="5"/>
      <c r="L1" s="7"/>
      <c r="M1" s="4"/>
      <c r="N1" s="4"/>
    </row>
    <row r="2" spans="1:17" ht="21" customHeight="1" x14ac:dyDescent="0.2">
      <c r="A2" s="8" t="s">
        <v>1</v>
      </c>
      <c r="B2" s="9">
        <v>45025.666666666664</v>
      </c>
      <c r="C2" s="10"/>
      <c r="D2" s="11"/>
      <c r="E2" s="12"/>
      <c r="F2" s="12"/>
      <c r="G2" s="12"/>
      <c r="H2" s="13"/>
      <c r="I2" s="12"/>
      <c r="J2" s="14"/>
      <c r="K2" s="11"/>
      <c r="L2" s="14"/>
      <c r="M2" s="10"/>
      <c r="N2" s="10"/>
    </row>
    <row r="3" spans="1:17" ht="12.75" x14ac:dyDescent="0.2">
      <c r="A3" s="85" t="s">
        <v>2</v>
      </c>
      <c r="B3" s="85" t="s">
        <v>3</v>
      </c>
      <c r="C3" s="87" t="s">
        <v>4</v>
      </c>
      <c r="D3" s="83" t="s">
        <v>5</v>
      </c>
      <c r="E3" s="88"/>
      <c r="F3" s="88"/>
      <c r="G3" s="88"/>
      <c r="H3" s="84"/>
      <c r="I3" s="89" t="s">
        <v>6</v>
      </c>
      <c r="J3" s="17"/>
      <c r="K3" s="83" t="s">
        <v>7</v>
      </c>
      <c r="L3" s="84"/>
      <c r="M3" s="85" t="s">
        <v>8</v>
      </c>
      <c r="N3" s="90" t="s">
        <v>9</v>
      </c>
      <c r="O3" s="90" t="s">
        <v>10</v>
      </c>
      <c r="P3" s="87" t="s">
        <v>11</v>
      </c>
      <c r="Q3" s="92" t="s">
        <v>12</v>
      </c>
    </row>
    <row r="4" spans="1:17" ht="12.75" x14ac:dyDescent="0.2">
      <c r="A4" s="86"/>
      <c r="B4" s="86"/>
      <c r="C4" s="86"/>
      <c r="D4" s="15" t="s">
        <v>13</v>
      </c>
      <c r="E4" s="15" t="s">
        <v>14</v>
      </c>
      <c r="F4" s="15" t="s">
        <v>15</v>
      </c>
      <c r="G4" s="15" t="s">
        <v>16</v>
      </c>
      <c r="H4" s="16" t="s">
        <v>17</v>
      </c>
      <c r="I4" s="86"/>
      <c r="J4" s="17" t="s">
        <v>18</v>
      </c>
      <c r="K4" s="15" t="s">
        <v>19</v>
      </c>
      <c r="L4" s="17" t="s">
        <v>20</v>
      </c>
      <c r="M4" s="86"/>
      <c r="N4" s="86"/>
      <c r="O4" s="86"/>
      <c r="P4" s="91"/>
      <c r="Q4" s="93"/>
    </row>
    <row r="5" spans="1:17" ht="14.25" x14ac:dyDescent="0.2">
      <c r="A5" s="18">
        <v>45026.5</v>
      </c>
      <c r="B5" s="19">
        <f>(A5-B2)*24</f>
        <v>20.000000000058208</v>
      </c>
      <c r="C5" s="53"/>
      <c r="D5" s="53">
        <v>0.1</v>
      </c>
      <c r="E5" s="53"/>
      <c r="F5" s="53"/>
      <c r="G5" s="53">
        <v>1</v>
      </c>
      <c r="H5" s="20">
        <f>AVERAGE(D5:F5)*G5</f>
        <v>0.1</v>
      </c>
      <c r="I5" s="54">
        <f t="shared" ref="I5:I101" si="0">H5*0.3</f>
        <v>0.03</v>
      </c>
      <c r="J5" s="53"/>
      <c r="K5" s="53"/>
      <c r="L5" s="21">
        <f>(K5-K6)/((A6-A5)*24)</f>
        <v>0</v>
      </c>
      <c r="M5" s="35"/>
      <c r="N5" s="55"/>
      <c r="O5" s="55"/>
      <c r="P5" s="55"/>
      <c r="Q5" s="56"/>
    </row>
    <row r="6" spans="1:17" ht="14.25" x14ac:dyDescent="0.2">
      <c r="A6" s="18">
        <v>45027.5</v>
      </c>
      <c r="B6" s="19">
        <f t="shared" ref="B6:B101" si="1">(A6-$A$5)*24</f>
        <v>24</v>
      </c>
      <c r="C6" s="53"/>
      <c r="D6" s="53">
        <v>0.06</v>
      </c>
      <c r="E6" s="53"/>
      <c r="F6" s="53"/>
      <c r="G6" s="53">
        <v>1</v>
      </c>
      <c r="H6" s="20">
        <f t="shared" ref="H6:H101" si="2">AVERAGE(D6:F6)*G6</f>
        <v>0.06</v>
      </c>
      <c r="I6" s="54">
        <f t="shared" si="0"/>
        <v>1.7999999999999999E-2</v>
      </c>
      <c r="J6" s="53"/>
      <c r="K6" s="53"/>
      <c r="L6" s="21" t="e">
        <f t="shared" ref="L6:L37" si="3">(K6-K7)/((C7-C6)*24)</f>
        <v>#DIV/0!</v>
      </c>
      <c r="M6" s="35"/>
      <c r="N6" s="35"/>
      <c r="O6" s="35"/>
      <c r="P6" s="35"/>
      <c r="Q6" s="48"/>
    </row>
    <row r="7" spans="1:17" ht="14.25" x14ac:dyDescent="0.2">
      <c r="A7" s="18">
        <v>45028.5</v>
      </c>
      <c r="B7" s="19">
        <f t="shared" si="1"/>
        <v>48</v>
      </c>
      <c r="C7" s="53"/>
      <c r="D7" s="53">
        <v>8.4000000000000005E-2</v>
      </c>
      <c r="E7" s="53"/>
      <c r="F7" s="53"/>
      <c r="G7" s="53">
        <v>1</v>
      </c>
      <c r="H7" s="20">
        <f t="shared" si="2"/>
        <v>8.4000000000000005E-2</v>
      </c>
      <c r="I7" s="54">
        <f t="shared" si="0"/>
        <v>2.52E-2</v>
      </c>
      <c r="J7" s="53"/>
      <c r="K7" s="53"/>
      <c r="L7" s="21" t="e">
        <f t="shared" si="3"/>
        <v>#DIV/0!</v>
      </c>
      <c r="M7" s="35"/>
      <c r="N7" s="35"/>
      <c r="O7" s="35"/>
      <c r="P7" s="35"/>
      <c r="Q7" s="48"/>
    </row>
    <row r="8" spans="1:17" ht="14.25" x14ac:dyDescent="0.2">
      <c r="A8" s="18">
        <v>45029.5</v>
      </c>
      <c r="B8" s="19">
        <f t="shared" si="1"/>
        <v>72</v>
      </c>
      <c r="C8" s="53"/>
      <c r="D8" s="53">
        <v>0.248</v>
      </c>
      <c r="E8" s="53"/>
      <c r="F8" s="53"/>
      <c r="G8" s="53">
        <v>1</v>
      </c>
      <c r="H8" s="20">
        <f t="shared" si="2"/>
        <v>0.248</v>
      </c>
      <c r="I8" s="54">
        <f t="shared" si="0"/>
        <v>7.4399999999999994E-2</v>
      </c>
      <c r="J8" s="53"/>
      <c r="K8" s="53"/>
      <c r="L8" s="21" t="e">
        <f t="shared" si="3"/>
        <v>#DIV/0!</v>
      </c>
      <c r="M8" s="35"/>
      <c r="N8" s="35"/>
      <c r="O8" s="35"/>
      <c r="P8" s="35"/>
      <c r="Q8" s="48"/>
    </row>
    <row r="9" spans="1:17" ht="14.25" x14ac:dyDescent="0.2">
      <c r="A9" s="18">
        <v>45030.5</v>
      </c>
      <c r="B9" s="19">
        <f t="shared" si="1"/>
        <v>96</v>
      </c>
      <c r="C9" s="53"/>
      <c r="D9" s="53">
        <v>14</v>
      </c>
      <c r="E9" s="53"/>
      <c r="F9" s="53"/>
      <c r="G9" s="53">
        <v>1</v>
      </c>
      <c r="H9" s="20">
        <f t="shared" si="2"/>
        <v>14</v>
      </c>
      <c r="I9" s="54">
        <f t="shared" si="0"/>
        <v>4.2</v>
      </c>
      <c r="J9" s="53"/>
      <c r="K9" s="53"/>
      <c r="L9" s="21" t="e">
        <f t="shared" si="3"/>
        <v>#DIV/0!</v>
      </c>
      <c r="M9" s="35"/>
      <c r="N9" s="35"/>
      <c r="O9" s="35"/>
      <c r="P9" s="35"/>
      <c r="Q9" s="48" t="s">
        <v>21</v>
      </c>
    </row>
    <row r="10" spans="1:17" ht="14.25" x14ac:dyDescent="0.2">
      <c r="A10" s="18">
        <v>45031.5</v>
      </c>
      <c r="B10" s="19">
        <f t="shared" si="1"/>
        <v>120</v>
      </c>
      <c r="C10" s="53"/>
      <c r="D10" s="53">
        <v>10.8</v>
      </c>
      <c r="E10" s="53"/>
      <c r="F10" s="53"/>
      <c r="G10" s="53">
        <v>1</v>
      </c>
      <c r="H10" s="20">
        <f t="shared" si="2"/>
        <v>10.8</v>
      </c>
      <c r="I10" s="54">
        <f t="shared" si="0"/>
        <v>3.24</v>
      </c>
      <c r="J10" s="53"/>
      <c r="K10" s="53"/>
      <c r="L10" s="21" t="e">
        <f t="shared" si="3"/>
        <v>#DIV/0!</v>
      </c>
      <c r="M10" s="35"/>
      <c r="N10" s="35"/>
      <c r="O10" s="57"/>
      <c r="P10" s="35">
        <v>3.32</v>
      </c>
      <c r="Q10" s="48"/>
    </row>
    <row r="11" spans="1:17" ht="14.25" x14ac:dyDescent="0.2">
      <c r="A11" s="18">
        <v>45032.5</v>
      </c>
      <c r="B11" s="19">
        <f t="shared" si="1"/>
        <v>144</v>
      </c>
      <c r="C11" s="53"/>
      <c r="D11" s="53">
        <v>9</v>
      </c>
      <c r="E11" s="53"/>
      <c r="F11" s="53"/>
      <c r="G11" s="53">
        <v>1</v>
      </c>
      <c r="H11" s="20">
        <f t="shared" si="2"/>
        <v>9</v>
      </c>
      <c r="I11" s="54">
        <f t="shared" si="0"/>
        <v>2.6999999999999997</v>
      </c>
      <c r="J11" s="53"/>
      <c r="K11" s="53"/>
      <c r="L11" s="21" t="e">
        <f t="shared" si="3"/>
        <v>#DIV/0!</v>
      </c>
      <c r="M11" s="35"/>
      <c r="N11" s="35"/>
      <c r="O11" s="35"/>
      <c r="P11" s="35"/>
      <c r="Q11" s="48" t="s">
        <v>22</v>
      </c>
    </row>
    <row r="12" spans="1:17" ht="14.25" x14ac:dyDescent="0.2">
      <c r="A12" s="18"/>
      <c r="B12" s="19">
        <f t="shared" si="1"/>
        <v>-1080636</v>
      </c>
      <c r="C12" s="53"/>
      <c r="D12" s="53"/>
      <c r="E12" s="53"/>
      <c r="F12" s="53"/>
      <c r="G12" s="53">
        <v>1</v>
      </c>
      <c r="H12" s="20" t="e">
        <f t="shared" si="2"/>
        <v>#DIV/0!</v>
      </c>
      <c r="I12" s="54" t="e">
        <f t="shared" si="0"/>
        <v>#DIV/0!</v>
      </c>
      <c r="J12" s="53"/>
      <c r="K12" s="53"/>
      <c r="L12" s="21" t="e">
        <f t="shared" si="3"/>
        <v>#DIV/0!</v>
      </c>
      <c r="M12" s="35"/>
      <c r="N12" s="35"/>
      <c r="O12" s="35"/>
      <c r="P12" s="35"/>
      <c r="Q12" s="48"/>
    </row>
    <row r="13" spans="1:17" ht="14.25" x14ac:dyDescent="0.2">
      <c r="A13" s="18"/>
      <c r="B13" s="19">
        <f t="shared" si="1"/>
        <v>-1080636</v>
      </c>
      <c r="C13" s="53"/>
      <c r="D13" s="53"/>
      <c r="E13" s="53"/>
      <c r="F13" s="53"/>
      <c r="G13" s="53">
        <v>1</v>
      </c>
      <c r="H13" s="20" t="e">
        <f t="shared" si="2"/>
        <v>#DIV/0!</v>
      </c>
      <c r="I13" s="54" t="e">
        <f t="shared" si="0"/>
        <v>#DIV/0!</v>
      </c>
      <c r="J13" s="53"/>
      <c r="K13" s="53"/>
      <c r="L13" s="21" t="e">
        <f t="shared" si="3"/>
        <v>#DIV/0!</v>
      </c>
      <c r="M13" s="35"/>
      <c r="N13" s="35"/>
      <c r="O13" s="35"/>
      <c r="P13" s="35"/>
      <c r="Q13" s="48"/>
    </row>
    <row r="14" spans="1:17" ht="14.25" x14ac:dyDescent="0.2">
      <c r="A14" s="18"/>
      <c r="B14" s="19">
        <f t="shared" si="1"/>
        <v>-1080636</v>
      </c>
      <c r="C14" s="53"/>
      <c r="D14" s="53"/>
      <c r="E14" s="53"/>
      <c r="F14" s="53"/>
      <c r="G14" s="53">
        <v>1</v>
      </c>
      <c r="H14" s="20" t="e">
        <f t="shared" si="2"/>
        <v>#DIV/0!</v>
      </c>
      <c r="I14" s="54" t="e">
        <f t="shared" si="0"/>
        <v>#DIV/0!</v>
      </c>
      <c r="J14" s="53"/>
      <c r="K14" s="53"/>
      <c r="L14" s="21" t="e">
        <f t="shared" si="3"/>
        <v>#DIV/0!</v>
      </c>
      <c r="M14" s="35"/>
      <c r="N14" s="35"/>
      <c r="O14" s="35"/>
      <c r="P14" s="35"/>
      <c r="Q14" s="48"/>
    </row>
    <row r="15" spans="1:17" ht="14.25" x14ac:dyDescent="0.2">
      <c r="A15" s="18"/>
      <c r="B15" s="19">
        <f t="shared" si="1"/>
        <v>-1080636</v>
      </c>
      <c r="C15" s="53"/>
      <c r="D15" s="53"/>
      <c r="E15" s="53"/>
      <c r="F15" s="53"/>
      <c r="G15" s="53">
        <v>1</v>
      </c>
      <c r="H15" s="20" t="e">
        <f t="shared" si="2"/>
        <v>#DIV/0!</v>
      </c>
      <c r="I15" s="54" t="e">
        <f t="shared" si="0"/>
        <v>#DIV/0!</v>
      </c>
      <c r="J15" s="53"/>
      <c r="K15" s="53"/>
      <c r="L15" s="21" t="e">
        <f t="shared" si="3"/>
        <v>#DIV/0!</v>
      </c>
      <c r="M15" s="35"/>
      <c r="N15" s="35"/>
      <c r="O15" s="35"/>
      <c r="P15" s="35"/>
      <c r="Q15" s="48"/>
    </row>
    <row r="16" spans="1:17" ht="14.25" x14ac:dyDescent="0.2">
      <c r="A16" s="32"/>
      <c r="B16" s="19">
        <f t="shared" si="1"/>
        <v>-1080636</v>
      </c>
      <c r="C16" s="53"/>
      <c r="D16" s="53"/>
      <c r="E16" s="53"/>
      <c r="F16" s="53"/>
      <c r="G16" s="53">
        <v>1</v>
      </c>
      <c r="H16" s="20" t="e">
        <f t="shared" si="2"/>
        <v>#DIV/0!</v>
      </c>
      <c r="I16" s="54" t="e">
        <f t="shared" si="0"/>
        <v>#DIV/0!</v>
      </c>
      <c r="J16" s="53"/>
      <c r="K16" s="53"/>
      <c r="L16" s="53"/>
      <c r="M16" s="53"/>
      <c r="N16" s="53"/>
      <c r="O16" s="53"/>
      <c r="P16" s="53"/>
      <c r="Q16" s="53"/>
    </row>
    <row r="17" spans="1:17" ht="14.25" x14ac:dyDescent="0.2">
      <c r="A17" s="33"/>
      <c r="B17" s="31">
        <f t="shared" si="1"/>
        <v>-1080636</v>
      </c>
      <c r="C17" s="53"/>
      <c r="D17" s="53"/>
      <c r="E17" s="53"/>
      <c r="F17" s="53"/>
      <c r="G17" s="53">
        <v>1</v>
      </c>
      <c r="H17" s="20" t="e">
        <f t="shared" si="2"/>
        <v>#DIV/0!</v>
      </c>
      <c r="I17" s="54" t="e">
        <f t="shared" si="0"/>
        <v>#DIV/0!</v>
      </c>
      <c r="J17" s="53"/>
      <c r="K17" s="53"/>
      <c r="L17" s="53"/>
      <c r="M17" s="53"/>
      <c r="N17" s="53"/>
      <c r="O17" s="53"/>
      <c r="P17" s="53"/>
      <c r="Q17" s="53"/>
    </row>
    <row r="18" spans="1:17" ht="14.25" x14ac:dyDescent="0.2">
      <c r="A18" s="30"/>
      <c r="B18" s="19">
        <f t="shared" si="1"/>
        <v>-1080636</v>
      </c>
      <c r="C18" s="53"/>
      <c r="D18" s="53"/>
      <c r="E18" s="53"/>
      <c r="F18" s="53"/>
      <c r="G18" s="53">
        <v>1</v>
      </c>
      <c r="H18" s="20" t="e">
        <f t="shared" si="2"/>
        <v>#DIV/0!</v>
      </c>
      <c r="I18" s="54" t="e">
        <f t="shared" si="0"/>
        <v>#DIV/0!</v>
      </c>
      <c r="J18" s="53"/>
      <c r="K18" s="53"/>
      <c r="L18" s="53"/>
      <c r="M18" s="53"/>
      <c r="N18" s="53"/>
      <c r="O18" s="53"/>
      <c r="P18" s="53"/>
      <c r="Q18" s="53"/>
    </row>
    <row r="19" spans="1:17" s="34" customFormat="1" ht="14.25" x14ac:dyDescent="0.2">
      <c r="A19" s="32"/>
      <c r="B19" s="36">
        <f t="shared" si="1"/>
        <v>-1080636</v>
      </c>
      <c r="C19" s="58"/>
      <c r="D19" s="58"/>
      <c r="E19" s="58"/>
      <c r="F19" s="58"/>
      <c r="G19" s="53">
        <v>1</v>
      </c>
      <c r="H19" s="20" t="e">
        <f t="shared" si="2"/>
        <v>#DIV/0!</v>
      </c>
      <c r="I19" s="59" t="e">
        <f t="shared" si="0"/>
        <v>#DIV/0!</v>
      </c>
      <c r="J19" s="53"/>
      <c r="K19" s="53"/>
      <c r="L19" s="53"/>
      <c r="M19" s="53"/>
      <c r="N19" s="53"/>
      <c r="O19" s="53"/>
      <c r="P19" s="53"/>
      <c r="Q19" s="53"/>
    </row>
    <row r="20" spans="1:17" s="34" customFormat="1" ht="14.25" x14ac:dyDescent="0.2">
      <c r="A20" s="32"/>
      <c r="B20" s="36">
        <f t="shared" ref="B20:B24" si="4">(A20-$A$5)*24</f>
        <v>-1080636</v>
      </c>
      <c r="C20" s="58"/>
      <c r="D20" s="58"/>
      <c r="E20" s="58"/>
      <c r="F20" s="58"/>
      <c r="G20" s="53">
        <v>1</v>
      </c>
      <c r="H20" s="20" t="e">
        <f t="shared" si="2"/>
        <v>#DIV/0!</v>
      </c>
      <c r="I20" s="60" t="e">
        <f t="shared" si="0"/>
        <v>#DIV/0!</v>
      </c>
      <c r="J20" s="53"/>
      <c r="K20" s="53"/>
      <c r="L20" s="53"/>
      <c r="M20" s="53"/>
      <c r="N20" s="53"/>
      <c r="O20" s="53"/>
      <c r="P20" s="53"/>
      <c r="Q20" s="53"/>
    </row>
    <row r="21" spans="1:17" s="34" customFormat="1" ht="14.25" x14ac:dyDescent="0.2">
      <c r="A21" s="32"/>
      <c r="B21" s="36">
        <f t="shared" si="4"/>
        <v>-1080636</v>
      </c>
      <c r="C21" s="58"/>
      <c r="D21" s="58"/>
      <c r="E21" s="58"/>
      <c r="F21" s="58"/>
      <c r="G21" s="53">
        <v>1</v>
      </c>
      <c r="H21" s="20" t="e">
        <f t="shared" si="2"/>
        <v>#DIV/0!</v>
      </c>
      <c r="I21" s="60" t="e">
        <f t="shared" si="0"/>
        <v>#DIV/0!</v>
      </c>
      <c r="J21" s="53"/>
      <c r="K21" s="53"/>
      <c r="L21" s="53"/>
      <c r="M21" s="53"/>
      <c r="N21" s="53"/>
      <c r="O21" s="53"/>
      <c r="P21" s="53"/>
      <c r="Q21" s="53"/>
    </row>
    <row r="22" spans="1:17" s="34" customFormat="1" ht="14.25" x14ac:dyDescent="0.2">
      <c r="A22" s="32"/>
      <c r="B22" s="36">
        <f t="shared" si="4"/>
        <v>-1080636</v>
      </c>
      <c r="C22" s="58"/>
      <c r="D22" s="58"/>
      <c r="E22" s="58"/>
      <c r="F22" s="58"/>
      <c r="G22" s="53">
        <v>1</v>
      </c>
      <c r="H22" s="20" t="e">
        <f t="shared" si="2"/>
        <v>#DIV/0!</v>
      </c>
      <c r="I22" s="60" t="e">
        <f t="shared" si="0"/>
        <v>#DIV/0!</v>
      </c>
      <c r="J22" s="53"/>
      <c r="K22" s="53"/>
      <c r="L22" s="53"/>
      <c r="M22" s="53"/>
      <c r="N22" s="53"/>
      <c r="O22" s="53"/>
      <c r="P22" s="53"/>
      <c r="Q22" s="53"/>
    </row>
    <row r="23" spans="1:17" s="34" customFormat="1" ht="14.25" x14ac:dyDescent="0.2">
      <c r="A23" s="32"/>
      <c r="B23" s="36">
        <f t="shared" si="4"/>
        <v>-1080636</v>
      </c>
      <c r="C23" s="58"/>
      <c r="D23" s="58"/>
      <c r="E23" s="58"/>
      <c r="F23" s="58"/>
      <c r="G23" s="53">
        <v>1</v>
      </c>
      <c r="H23" s="20" t="e">
        <f t="shared" si="2"/>
        <v>#DIV/0!</v>
      </c>
      <c r="I23" s="60" t="e">
        <f t="shared" si="0"/>
        <v>#DIV/0!</v>
      </c>
      <c r="J23" s="53"/>
      <c r="K23" s="53"/>
      <c r="L23" s="53"/>
      <c r="M23" s="53"/>
      <c r="N23" s="53"/>
      <c r="O23" s="53"/>
      <c r="P23" s="53"/>
      <c r="Q23" s="53"/>
    </row>
    <row r="24" spans="1:17" ht="14.25" x14ac:dyDescent="0.2">
      <c r="A24" s="32"/>
      <c r="B24" s="36">
        <f t="shared" si="4"/>
        <v>-1080636</v>
      </c>
      <c r="C24" s="58"/>
      <c r="D24" s="58"/>
      <c r="E24" s="58"/>
      <c r="F24" s="58"/>
      <c r="G24" s="53">
        <v>1</v>
      </c>
      <c r="H24" s="20" t="e">
        <f t="shared" si="2"/>
        <v>#DIV/0!</v>
      </c>
      <c r="I24" s="60" t="e">
        <f t="shared" si="0"/>
        <v>#DIV/0!</v>
      </c>
      <c r="J24" s="53"/>
      <c r="K24" s="53"/>
      <c r="L24" s="53"/>
      <c r="M24" s="53"/>
      <c r="N24" s="53"/>
      <c r="O24" s="53"/>
      <c r="P24" s="53"/>
      <c r="Q24" s="53"/>
    </row>
    <row r="25" spans="1:17" ht="14.25" x14ac:dyDescent="0.2">
      <c r="A25" s="18"/>
      <c r="B25" s="19">
        <f t="shared" si="1"/>
        <v>-1080636</v>
      </c>
      <c r="C25" s="53"/>
      <c r="D25" s="53"/>
      <c r="E25" s="53"/>
      <c r="F25" s="53"/>
      <c r="G25" s="53">
        <v>1</v>
      </c>
      <c r="H25" s="20" t="e">
        <f t="shared" si="2"/>
        <v>#DIV/0!</v>
      </c>
      <c r="I25" s="60" t="e">
        <f t="shared" si="0"/>
        <v>#DIV/0!</v>
      </c>
      <c r="J25" s="53"/>
      <c r="K25" s="53"/>
      <c r="L25" s="53"/>
      <c r="M25" s="53"/>
      <c r="N25" s="53"/>
      <c r="O25" s="53"/>
      <c r="P25" s="53"/>
      <c r="Q25" s="53"/>
    </row>
    <row r="26" spans="1:17" ht="14.25" x14ac:dyDescent="0.2">
      <c r="A26" s="18"/>
      <c r="B26" s="19">
        <f t="shared" si="1"/>
        <v>-1080636</v>
      </c>
      <c r="C26" s="53"/>
      <c r="D26" s="53"/>
      <c r="E26" s="53"/>
      <c r="F26" s="53"/>
      <c r="G26" s="53">
        <v>1</v>
      </c>
      <c r="H26" s="20" t="e">
        <f t="shared" si="2"/>
        <v>#DIV/0!</v>
      </c>
      <c r="I26" s="60" t="e">
        <f t="shared" si="0"/>
        <v>#DIV/0!</v>
      </c>
      <c r="J26" s="53"/>
      <c r="K26" s="53"/>
      <c r="L26" s="21" t="e">
        <f t="shared" si="3"/>
        <v>#DIV/0!</v>
      </c>
      <c r="M26" s="35"/>
      <c r="N26" s="35"/>
      <c r="O26" s="35"/>
      <c r="P26" s="35"/>
      <c r="Q26" s="48"/>
    </row>
    <row r="27" spans="1:17" ht="14.25" x14ac:dyDescent="0.2">
      <c r="A27" s="18"/>
      <c r="B27" s="19">
        <f t="shared" si="1"/>
        <v>-1080636</v>
      </c>
      <c r="C27" s="53"/>
      <c r="D27" s="53"/>
      <c r="E27" s="53"/>
      <c r="F27" s="53"/>
      <c r="G27" s="53">
        <v>1</v>
      </c>
      <c r="H27" s="20" t="e">
        <f t="shared" si="2"/>
        <v>#DIV/0!</v>
      </c>
      <c r="I27" s="60" t="e">
        <f t="shared" si="0"/>
        <v>#DIV/0!</v>
      </c>
      <c r="J27" s="53"/>
      <c r="K27" s="53"/>
      <c r="L27" s="21" t="e">
        <f t="shared" si="3"/>
        <v>#DIV/0!</v>
      </c>
      <c r="M27" s="35"/>
      <c r="N27" s="35"/>
      <c r="O27" s="35"/>
      <c r="P27" s="35"/>
      <c r="Q27" s="48"/>
    </row>
    <row r="28" spans="1:17" ht="14.25" x14ac:dyDescent="0.2">
      <c r="A28" s="18"/>
      <c r="B28" s="19">
        <f t="shared" si="1"/>
        <v>-1080636</v>
      </c>
      <c r="C28" s="53"/>
      <c r="D28" s="53"/>
      <c r="E28" s="53"/>
      <c r="F28" s="53"/>
      <c r="G28" s="53">
        <v>1</v>
      </c>
      <c r="H28" s="20" t="e">
        <f t="shared" si="2"/>
        <v>#DIV/0!</v>
      </c>
      <c r="I28" s="54" t="e">
        <f t="shared" si="0"/>
        <v>#DIV/0!</v>
      </c>
      <c r="J28" s="53"/>
      <c r="K28" s="53"/>
      <c r="L28" s="21" t="e">
        <f t="shared" si="3"/>
        <v>#DIV/0!</v>
      </c>
      <c r="M28" s="35"/>
      <c r="N28" s="35"/>
      <c r="O28" s="35"/>
      <c r="P28" s="35"/>
      <c r="Q28" s="48"/>
    </row>
    <row r="29" spans="1:17" ht="14.25" x14ac:dyDescent="0.2">
      <c r="A29" s="18"/>
      <c r="B29" s="19">
        <f t="shared" si="1"/>
        <v>-1080636</v>
      </c>
      <c r="C29" s="53"/>
      <c r="D29" s="53"/>
      <c r="E29" s="53"/>
      <c r="F29" s="53"/>
      <c r="G29" s="53">
        <v>1</v>
      </c>
      <c r="H29" s="20" t="e">
        <f t="shared" si="2"/>
        <v>#DIV/0!</v>
      </c>
      <c r="I29" s="54" t="e">
        <f t="shared" si="0"/>
        <v>#DIV/0!</v>
      </c>
      <c r="J29" s="53"/>
      <c r="K29" s="53"/>
      <c r="L29" s="21" t="e">
        <f t="shared" si="3"/>
        <v>#DIV/0!</v>
      </c>
      <c r="M29" s="35"/>
      <c r="N29" s="35"/>
      <c r="O29" s="35"/>
      <c r="P29" s="35"/>
      <c r="Q29" s="48"/>
    </row>
    <row r="30" spans="1:17" ht="14.25" x14ac:dyDescent="0.2">
      <c r="A30" s="18"/>
      <c r="B30" s="19">
        <f t="shared" si="1"/>
        <v>-1080636</v>
      </c>
      <c r="C30" s="53"/>
      <c r="D30" s="53"/>
      <c r="E30" s="53"/>
      <c r="F30" s="53"/>
      <c r="G30" s="53"/>
      <c r="H30" s="20" t="e">
        <f t="shared" si="2"/>
        <v>#DIV/0!</v>
      </c>
      <c r="I30" s="54" t="e">
        <f t="shared" si="0"/>
        <v>#DIV/0!</v>
      </c>
      <c r="J30" s="53"/>
      <c r="K30" s="53"/>
      <c r="L30" s="21" t="e">
        <f t="shared" si="3"/>
        <v>#DIV/0!</v>
      </c>
      <c r="M30" s="35"/>
      <c r="N30" s="35"/>
      <c r="O30" s="35"/>
      <c r="P30" s="35"/>
      <c r="Q30" s="48"/>
    </row>
    <row r="31" spans="1:17" ht="14.25" x14ac:dyDescent="0.2">
      <c r="A31" s="18"/>
      <c r="B31" s="19">
        <f t="shared" si="1"/>
        <v>-1080636</v>
      </c>
      <c r="C31" s="53"/>
      <c r="D31" s="53"/>
      <c r="E31" s="53"/>
      <c r="F31" s="53"/>
      <c r="G31" s="53"/>
      <c r="H31" s="20" t="e">
        <f t="shared" si="2"/>
        <v>#DIV/0!</v>
      </c>
      <c r="I31" s="54" t="e">
        <f t="shared" si="0"/>
        <v>#DIV/0!</v>
      </c>
      <c r="J31" s="53"/>
      <c r="K31" s="53"/>
      <c r="L31" s="21" t="e">
        <f t="shared" si="3"/>
        <v>#DIV/0!</v>
      </c>
      <c r="M31" s="35"/>
      <c r="N31" s="35"/>
      <c r="O31" s="35"/>
      <c r="P31" s="35"/>
      <c r="Q31" s="35"/>
    </row>
    <row r="32" spans="1:17" ht="14.25" x14ac:dyDescent="0.2">
      <c r="A32" s="18"/>
      <c r="B32" s="19">
        <f t="shared" si="1"/>
        <v>-1080636</v>
      </c>
      <c r="C32" s="53"/>
      <c r="D32" s="53"/>
      <c r="E32" s="53"/>
      <c r="F32" s="53"/>
      <c r="G32" s="53"/>
      <c r="H32" s="20" t="e">
        <f t="shared" si="2"/>
        <v>#DIV/0!</v>
      </c>
      <c r="I32" s="54" t="e">
        <f t="shared" si="0"/>
        <v>#DIV/0!</v>
      </c>
      <c r="J32" s="53"/>
      <c r="K32" s="53"/>
      <c r="L32" s="21" t="e">
        <f t="shared" si="3"/>
        <v>#DIV/0!</v>
      </c>
      <c r="M32" s="35"/>
      <c r="N32" s="35"/>
    </row>
    <row r="33" spans="1:14" ht="14.25" x14ac:dyDescent="0.2">
      <c r="A33" s="18"/>
      <c r="B33" s="19">
        <f t="shared" si="1"/>
        <v>-1080636</v>
      </c>
      <c r="C33" s="53"/>
      <c r="D33" s="53"/>
      <c r="E33" s="53"/>
      <c r="F33" s="53"/>
      <c r="G33" s="53"/>
      <c r="H33" s="20" t="e">
        <f t="shared" si="2"/>
        <v>#DIV/0!</v>
      </c>
      <c r="I33" s="54" t="e">
        <f t="shared" si="0"/>
        <v>#DIV/0!</v>
      </c>
      <c r="J33" s="53"/>
      <c r="K33" s="53"/>
      <c r="L33" s="21" t="e">
        <f t="shared" si="3"/>
        <v>#DIV/0!</v>
      </c>
      <c r="M33" s="35"/>
      <c r="N33" s="35"/>
    </row>
    <row r="34" spans="1:14" ht="14.25" x14ac:dyDescent="0.2">
      <c r="A34" s="18"/>
      <c r="B34" s="19">
        <f t="shared" si="1"/>
        <v>-1080636</v>
      </c>
      <c r="C34" s="53"/>
      <c r="D34" s="53"/>
      <c r="E34" s="53"/>
      <c r="F34" s="53"/>
      <c r="G34" s="53"/>
      <c r="H34" s="20" t="e">
        <f t="shared" si="2"/>
        <v>#DIV/0!</v>
      </c>
      <c r="I34" s="54" t="e">
        <f t="shared" si="0"/>
        <v>#DIV/0!</v>
      </c>
      <c r="J34" s="53"/>
      <c r="K34" s="53"/>
      <c r="L34" s="21" t="e">
        <f t="shared" si="3"/>
        <v>#DIV/0!</v>
      </c>
      <c r="M34" s="35"/>
      <c r="N34" s="35"/>
    </row>
    <row r="35" spans="1:14" ht="14.25" x14ac:dyDescent="0.2">
      <c r="A35" s="18"/>
      <c r="B35" s="19">
        <f t="shared" si="1"/>
        <v>-1080636</v>
      </c>
      <c r="C35" s="53"/>
      <c r="D35" s="53"/>
      <c r="E35" s="53"/>
      <c r="F35" s="53"/>
      <c r="G35" s="53"/>
      <c r="H35" s="20" t="e">
        <f t="shared" si="2"/>
        <v>#DIV/0!</v>
      </c>
      <c r="I35" s="54" t="e">
        <f t="shared" si="0"/>
        <v>#DIV/0!</v>
      </c>
      <c r="J35" s="53"/>
      <c r="K35" s="53"/>
      <c r="L35" s="21" t="e">
        <f t="shared" si="3"/>
        <v>#DIV/0!</v>
      </c>
      <c r="M35" s="35"/>
      <c r="N35" s="35"/>
    </row>
    <row r="36" spans="1:14" ht="14.25" x14ac:dyDescent="0.2">
      <c r="A36" s="18"/>
      <c r="B36" s="19">
        <f t="shared" si="1"/>
        <v>-1080636</v>
      </c>
      <c r="C36" s="53"/>
      <c r="D36" s="53"/>
      <c r="E36" s="53"/>
      <c r="F36" s="53"/>
      <c r="G36" s="53"/>
      <c r="H36" s="20" t="e">
        <f t="shared" si="2"/>
        <v>#DIV/0!</v>
      </c>
      <c r="I36" s="54" t="e">
        <f t="shared" si="0"/>
        <v>#DIV/0!</v>
      </c>
      <c r="J36" s="53"/>
      <c r="K36" s="53"/>
      <c r="L36" s="21" t="e">
        <f t="shared" si="3"/>
        <v>#DIV/0!</v>
      </c>
      <c r="M36" s="35"/>
      <c r="N36" s="35"/>
    </row>
    <row r="37" spans="1:14" ht="14.25" x14ac:dyDescent="0.2">
      <c r="A37" s="18"/>
      <c r="B37" s="19">
        <f t="shared" si="1"/>
        <v>-1080636</v>
      </c>
      <c r="C37" s="53"/>
      <c r="D37" s="53"/>
      <c r="E37" s="53"/>
      <c r="F37" s="53"/>
      <c r="G37" s="53"/>
      <c r="H37" s="20" t="e">
        <f t="shared" si="2"/>
        <v>#DIV/0!</v>
      </c>
      <c r="I37" s="54" t="e">
        <f t="shared" si="0"/>
        <v>#DIV/0!</v>
      </c>
      <c r="J37" s="53"/>
      <c r="K37" s="53"/>
      <c r="L37" s="21" t="e">
        <f t="shared" si="3"/>
        <v>#DIV/0!</v>
      </c>
      <c r="M37" s="35"/>
      <c r="N37" s="35"/>
    </row>
    <row r="38" spans="1:14" ht="14.25" x14ac:dyDescent="0.2">
      <c r="A38" s="18"/>
      <c r="B38" s="19">
        <f t="shared" si="1"/>
        <v>-1080636</v>
      </c>
      <c r="C38" s="53"/>
      <c r="D38" s="53"/>
      <c r="E38" s="53"/>
      <c r="F38" s="53"/>
      <c r="G38" s="53"/>
      <c r="H38" s="20" t="e">
        <f t="shared" si="2"/>
        <v>#DIV/0!</v>
      </c>
      <c r="I38" s="54" t="e">
        <f t="shared" si="0"/>
        <v>#DIV/0!</v>
      </c>
      <c r="J38" s="53"/>
      <c r="K38" s="53"/>
      <c r="L38" s="21" t="e">
        <f t="shared" ref="L38:L69" si="5">(K38-K39)/((C39-C38)*24)</f>
        <v>#DIV/0!</v>
      </c>
      <c r="M38" s="35"/>
      <c r="N38" s="35"/>
    </row>
    <row r="39" spans="1:14" ht="14.25" x14ac:dyDescent="0.2">
      <c r="A39" s="18"/>
      <c r="B39" s="19">
        <f t="shared" si="1"/>
        <v>-1080636</v>
      </c>
      <c r="C39" s="53"/>
      <c r="D39" s="53"/>
      <c r="E39" s="53"/>
      <c r="F39" s="53"/>
      <c r="G39" s="53"/>
      <c r="H39" s="20" t="e">
        <f t="shared" si="2"/>
        <v>#DIV/0!</v>
      </c>
      <c r="I39" s="54" t="e">
        <f t="shared" si="0"/>
        <v>#DIV/0!</v>
      </c>
      <c r="J39" s="53"/>
      <c r="K39" s="53"/>
      <c r="L39" s="21" t="e">
        <f t="shared" si="5"/>
        <v>#DIV/0!</v>
      </c>
      <c r="M39" s="35"/>
      <c r="N39" s="35"/>
    </row>
    <row r="40" spans="1:14" ht="14.25" x14ac:dyDescent="0.2">
      <c r="A40" s="18"/>
      <c r="B40" s="19">
        <f t="shared" si="1"/>
        <v>-1080636</v>
      </c>
      <c r="C40" s="53"/>
      <c r="D40" s="53"/>
      <c r="E40" s="53"/>
      <c r="F40" s="53"/>
      <c r="G40" s="53"/>
      <c r="H40" s="20" t="e">
        <f t="shared" si="2"/>
        <v>#DIV/0!</v>
      </c>
      <c r="I40" s="54" t="e">
        <f t="shared" si="0"/>
        <v>#DIV/0!</v>
      </c>
      <c r="J40" s="53"/>
      <c r="K40" s="53"/>
      <c r="L40" s="21" t="e">
        <f t="shared" si="5"/>
        <v>#DIV/0!</v>
      </c>
      <c r="M40" s="35"/>
      <c r="N40" s="35"/>
    </row>
    <row r="41" spans="1:14" ht="14.25" x14ac:dyDescent="0.2">
      <c r="A41" s="18"/>
      <c r="B41" s="19">
        <f t="shared" si="1"/>
        <v>-1080636</v>
      </c>
      <c r="C41" s="53"/>
      <c r="D41" s="53"/>
      <c r="E41" s="53"/>
      <c r="F41" s="53"/>
      <c r="G41" s="53"/>
      <c r="H41" s="20" t="e">
        <f t="shared" si="2"/>
        <v>#DIV/0!</v>
      </c>
      <c r="I41" s="54" t="e">
        <f t="shared" si="0"/>
        <v>#DIV/0!</v>
      </c>
      <c r="J41" s="53"/>
      <c r="K41" s="53"/>
      <c r="L41" s="21" t="e">
        <f t="shared" si="5"/>
        <v>#DIV/0!</v>
      </c>
      <c r="M41" s="35"/>
      <c r="N41" s="35"/>
    </row>
    <row r="42" spans="1:14" ht="14.25" x14ac:dyDescent="0.2">
      <c r="A42" s="18"/>
      <c r="B42" s="19">
        <f t="shared" si="1"/>
        <v>-1080636</v>
      </c>
      <c r="C42" s="53"/>
      <c r="D42" s="53"/>
      <c r="E42" s="53"/>
      <c r="F42" s="53"/>
      <c r="G42" s="53"/>
      <c r="H42" s="20" t="e">
        <f t="shared" si="2"/>
        <v>#DIV/0!</v>
      </c>
      <c r="I42" s="54" t="e">
        <f t="shared" si="0"/>
        <v>#DIV/0!</v>
      </c>
      <c r="J42" s="53"/>
      <c r="K42" s="53"/>
      <c r="L42" s="21" t="e">
        <f t="shared" si="5"/>
        <v>#DIV/0!</v>
      </c>
      <c r="M42" s="35"/>
      <c r="N42" s="35"/>
    </row>
    <row r="43" spans="1:14" ht="14.25" x14ac:dyDescent="0.2">
      <c r="A43" s="18"/>
      <c r="B43" s="19">
        <f t="shared" si="1"/>
        <v>-1080636</v>
      </c>
      <c r="C43" s="53"/>
      <c r="D43" s="53"/>
      <c r="E43" s="53"/>
      <c r="F43" s="53"/>
      <c r="G43" s="53"/>
      <c r="H43" s="20" t="e">
        <f t="shared" si="2"/>
        <v>#DIV/0!</v>
      </c>
      <c r="I43" s="54" t="e">
        <f t="shared" si="0"/>
        <v>#DIV/0!</v>
      </c>
      <c r="J43" s="53"/>
      <c r="K43" s="53"/>
      <c r="L43" s="21" t="e">
        <f t="shared" si="5"/>
        <v>#DIV/0!</v>
      </c>
      <c r="M43" s="35"/>
      <c r="N43" s="35"/>
    </row>
    <row r="44" spans="1:14" ht="14.25" x14ac:dyDescent="0.2">
      <c r="A44" s="18"/>
      <c r="B44" s="19">
        <f t="shared" si="1"/>
        <v>-1080636</v>
      </c>
      <c r="C44" s="53"/>
      <c r="D44" s="53"/>
      <c r="E44" s="53"/>
      <c r="F44" s="53"/>
      <c r="G44" s="53"/>
      <c r="H44" s="20" t="e">
        <f t="shared" si="2"/>
        <v>#DIV/0!</v>
      </c>
      <c r="I44" s="54" t="e">
        <f t="shared" si="0"/>
        <v>#DIV/0!</v>
      </c>
      <c r="J44" s="53"/>
      <c r="K44" s="53"/>
      <c r="L44" s="21" t="e">
        <f t="shared" si="5"/>
        <v>#DIV/0!</v>
      </c>
      <c r="M44" s="35"/>
      <c r="N44" s="35"/>
    </row>
    <row r="45" spans="1:14" ht="14.25" x14ac:dyDescent="0.2">
      <c r="A45" s="18"/>
      <c r="B45" s="19">
        <f t="shared" si="1"/>
        <v>-1080636</v>
      </c>
      <c r="C45" s="53"/>
      <c r="D45" s="53"/>
      <c r="E45" s="53"/>
      <c r="F45" s="53"/>
      <c r="G45" s="53"/>
      <c r="H45" s="20" t="e">
        <f t="shared" si="2"/>
        <v>#DIV/0!</v>
      </c>
      <c r="I45" s="54" t="e">
        <f t="shared" si="0"/>
        <v>#DIV/0!</v>
      </c>
      <c r="J45" s="53"/>
      <c r="K45" s="53"/>
      <c r="L45" s="21" t="e">
        <f t="shared" si="5"/>
        <v>#DIV/0!</v>
      </c>
      <c r="M45" s="35"/>
      <c r="N45" s="35"/>
    </row>
    <row r="46" spans="1:14" ht="14.25" x14ac:dyDescent="0.2">
      <c r="A46" s="18"/>
      <c r="B46" s="19">
        <f t="shared" si="1"/>
        <v>-1080636</v>
      </c>
      <c r="C46" s="53"/>
      <c r="D46" s="53"/>
      <c r="E46" s="53"/>
      <c r="F46" s="53"/>
      <c r="G46" s="53"/>
      <c r="H46" s="20" t="e">
        <f t="shared" si="2"/>
        <v>#DIV/0!</v>
      </c>
      <c r="I46" s="54" t="e">
        <f t="shared" si="0"/>
        <v>#DIV/0!</v>
      </c>
      <c r="J46" s="53"/>
      <c r="K46" s="53"/>
      <c r="L46" s="21" t="e">
        <f t="shared" si="5"/>
        <v>#DIV/0!</v>
      </c>
      <c r="M46" s="35"/>
      <c r="N46" s="35"/>
    </row>
    <row r="47" spans="1:14" ht="14.25" x14ac:dyDescent="0.2">
      <c r="A47" s="18"/>
      <c r="B47" s="19">
        <f t="shared" si="1"/>
        <v>-1080636</v>
      </c>
      <c r="C47" s="53"/>
      <c r="D47" s="53"/>
      <c r="E47" s="53"/>
      <c r="F47" s="53"/>
      <c r="G47" s="53"/>
      <c r="H47" s="20" t="e">
        <f t="shared" si="2"/>
        <v>#DIV/0!</v>
      </c>
      <c r="I47" s="54" t="e">
        <f t="shared" si="0"/>
        <v>#DIV/0!</v>
      </c>
      <c r="J47" s="53"/>
      <c r="K47" s="53"/>
      <c r="L47" s="21" t="e">
        <f t="shared" si="5"/>
        <v>#DIV/0!</v>
      </c>
      <c r="M47" s="35"/>
      <c r="N47" s="35"/>
    </row>
    <row r="48" spans="1:14" ht="14.25" x14ac:dyDescent="0.2">
      <c r="A48" s="18"/>
      <c r="B48" s="19">
        <f t="shared" si="1"/>
        <v>-1080636</v>
      </c>
      <c r="C48" s="53"/>
      <c r="D48" s="53"/>
      <c r="E48" s="53"/>
      <c r="F48" s="53"/>
      <c r="G48" s="53"/>
      <c r="H48" s="20" t="e">
        <f t="shared" si="2"/>
        <v>#DIV/0!</v>
      </c>
      <c r="I48" s="54" t="e">
        <f t="shared" si="0"/>
        <v>#DIV/0!</v>
      </c>
      <c r="J48" s="53"/>
      <c r="K48" s="53"/>
      <c r="L48" s="21" t="e">
        <f t="shared" si="5"/>
        <v>#DIV/0!</v>
      </c>
      <c r="M48" s="35"/>
      <c r="N48" s="35"/>
    </row>
    <row r="49" spans="1:14" ht="14.25" x14ac:dyDescent="0.2">
      <c r="A49" s="18"/>
      <c r="B49" s="19">
        <f t="shared" si="1"/>
        <v>-1080636</v>
      </c>
      <c r="C49" s="53"/>
      <c r="D49" s="53"/>
      <c r="E49" s="53"/>
      <c r="F49" s="53"/>
      <c r="G49" s="53"/>
      <c r="H49" s="20" t="e">
        <f t="shared" si="2"/>
        <v>#DIV/0!</v>
      </c>
      <c r="I49" s="54" t="e">
        <f t="shared" si="0"/>
        <v>#DIV/0!</v>
      </c>
      <c r="J49" s="53"/>
      <c r="K49" s="53"/>
      <c r="L49" s="21" t="e">
        <f t="shared" si="5"/>
        <v>#DIV/0!</v>
      </c>
      <c r="M49" s="35"/>
      <c r="N49" s="35"/>
    </row>
    <row r="50" spans="1:14" ht="14.25" x14ac:dyDescent="0.2">
      <c r="A50" s="18"/>
      <c r="B50" s="19">
        <f t="shared" si="1"/>
        <v>-1080636</v>
      </c>
      <c r="C50" s="53"/>
      <c r="D50" s="53"/>
      <c r="E50" s="53"/>
      <c r="F50" s="53"/>
      <c r="G50" s="53"/>
      <c r="H50" s="20" t="e">
        <f t="shared" si="2"/>
        <v>#DIV/0!</v>
      </c>
      <c r="I50" s="54" t="e">
        <f t="shared" si="0"/>
        <v>#DIV/0!</v>
      </c>
      <c r="J50" s="53"/>
      <c r="K50" s="53"/>
      <c r="L50" s="21" t="e">
        <f t="shared" si="5"/>
        <v>#DIV/0!</v>
      </c>
      <c r="M50" s="35"/>
      <c r="N50" s="35"/>
    </row>
    <row r="51" spans="1:14" ht="14.25" x14ac:dyDescent="0.2">
      <c r="A51" s="18"/>
      <c r="B51" s="19">
        <f t="shared" si="1"/>
        <v>-1080636</v>
      </c>
      <c r="C51" s="53"/>
      <c r="D51" s="53"/>
      <c r="E51" s="53"/>
      <c r="F51" s="53"/>
      <c r="G51" s="53"/>
      <c r="H51" s="20" t="e">
        <f t="shared" si="2"/>
        <v>#DIV/0!</v>
      </c>
      <c r="I51" s="54" t="e">
        <f t="shared" si="0"/>
        <v>#DIV/0!</v>
      </c>
      <c r="J51" s="53"/>
      <c r="K51" s="53"/>
      <c r="L51" s="21" t="e">
        <f t="shared" si="5"/>
        <v>#DIV/0!</v>
      </c>
      <c r="M51" s="35"/>
      <c r="N51" s="35"/>
    </row>
    <row r="52" spans="1:14" ht="14.25" x14ac:dyDescent="0.2">
      <c r="A52" s="18"/>
      <c r="B52" s="19">
        <f t="shared" si="1"/>
        <v>-1080636</v>
      </c>
      <c r="C52" s="53"/>
      <c r="D52" s="53"/>
      <c r="E52" s="53"/>
      <c r="F52" s="53"/>
      <c r="G52" s="53"/>
      <c r="H52" s="20" t="e">
        <f t="shared" si="2"/>
        <v>#DIV/0!</v>
      </c>
      <c r="I52" s="54" t="e">
        <f t="shared" si="0"/>
        <v>#DIV/0!</v>
      </c>
      <c r="J52" s="53"/>
      <c r="K52" s="53"/>
      <c r="L52" s="21" t="e">
        <f t="shared" si="5"/>
        <v>#DIV/0!</v>
      </c>
      <c r="M52" s="35"/>
      <c r="N52" s="35"/>
    </row>
    <row r="53" spans="1:14" ht="14.25" x14ac:dyDescent="0.2">
      <c r="A53" s="18"/>
      <c r="B53" s="19">
        <f t="shared" si="1"/>
        <v>-1080636</v>
      </c>
      <c r="C53" s="53"/>
      <c r="D53" s="53"/>
      <c r="E53" s="53"/>
      <c r="F53" s="53"/>
      <c r="G53" s="53"/>
      <c r="H53" s="20" t="e">
        <f t="shared" si="2"/>
        <v>#DIV/0!</v>
      </c>
      <c r="I53" s="54" t="e">
        <f t="shared" si="0"/>
        <v>#DIV/0!</v>
      </c>
      <c r="J53" s="53"/>
      <c r="K53" s="53"/>
      <c r="L53" s="21" t="e">
        <f t="shared" si="5"/>
        <v>#DIV/0!</v>
      </c>
      <c r="M53" s="35"/>
      <c r="N53" s="35"/>
    </row>
    <row r="54" spans="1:14" ht="14.25" x14ac:dyDescent="0.2">
      <c r="A54" s="18"/>
      <c r="B54" s="19">
        <f t="shared" si="1"/>
        <v>-1080636</v>
      </c>
      <c r="C54" s="53"/>
      <c r="D54" s="53"/>
      <c r="E54" s="53"/>
      <c r="F54" s="53"/>
      <c r="G54" s="53"/>
      <c r="H54" s="20" t="e">
        <f t="shared" si="2"/>
        <v>#DIV/0!</v>
      </c>
      <c r="I54" s="54" t="e">
        <f t="shared" si="0"/>
        <v>#DIV/0!</v>
      </c>
      <c r="J54" s="53"/>
      <c r="K54" s="53"/>
      <c r="L54" s="21" t="e">
        <f t="shared" si="5"/>
        <v>#DIV/0!</v>
      </c>
      <c r="M54" s="35"/>
      <c r="N54" s="35"/>
    </row>
    <row r="55" spans="1:14" ht="14.25" x14ac:dyDescent="0.2">
      <c r="A55" s="18"/>
      <c r="B55" s="19">
        <f t="shared" si="1"/>
        <v>-1080636</v>
      </c>
      <c r="C55" s="53"/>
      <c r="D55" s="53"/>
      <c r="E55" s="53"/>
      <c r="F55" s="53"/>
      <c r="G55" s="53"/>
      <c r="H55" s="20" t="e">
        <f t="shared" si="2"/>
        <v>#DIV/0!</v>
      </c>
      <c r="I55" s="54" t="e">
        <f t="shared" si="0"/>
        <v>#DIV/0!</v>
      </c>
      <c r="J55" s="53"/>
      <c r="K55" s="53"/>
      <c r="L55" s="21" t="e">
        <f t="shared" si="5"/>
        <v>#DIV/0!</v>
      </c>
      <c r="M55" s="35"/>
      <c r="N55" s="35"/>
    </row>
    <row r="56" spans="1:14" ht="14.25" x14ac:dyDescent="0.2">
      <c r="A56" s="18"/>
      <c r="B56" s="19">
        <f t="shared" si="1"/>
        <v>-1080636</v>
      </c>
      <c r="C56" s="53"/>
      <c r="D56" s="53"/>
      <c r="E56" s="53"/>
      <c r="F56" s="53"/>
      <c r="G56" s="53"/>
      <c r="H56" s="20" t="e">
        <f t="shared" si="2"/>
        <v>#DIV/0!</v>
      </c>
      <c r="I56" s="54" t="e">
        <f t="shared" si="0"/>
        <v>#DIV/0!</v>
      </c>
      <c r="J56" s="53"/>
      <c r="K56" s="53"/>
      <c r="L56" s="21" t="e">
        <f t="shared" si="5"/>
        <v>#DIV/0!</v>
      </c>
      <c r="M56" s="35"/>
      <c r="N56" s="35"/>
    </row>
    <row r="57" spans="1:14" ht="14.25" x14ac:dyDescent="0.2">
      <c r="A57" s="18"/>
      <c r="B57" s="19">
        <f t="shared" si="1"/>
        <v>-1080636</v>
      </c>
      <c r="C57" s="53"/>
      <c r="D57" s="53"/>
      <c r="E57" s="53"/>
      <c r="F57" s="53"/>
      <c r="G57" s="53"/>
      <c r="H57" s="20" t="e">
        <f t="shared" si="2"/>
        <v>#DIV/0!</v>
      </c>
      <c r="I57" s="54" t="e">
        <f t="shared" si="0"/>
        <v>#DIV/0!</v>
      </c>
      <c r="J57" s="53"/>
      <c r="K57" s="53"/>
      <c r="L57" s="21" t="e">
        <f t="shared" si="5"/>
        <v>#DIV/0!</v>
      </c>
      <c r="M57" s="35"/>
      <c r="N57" s="35"/>
    </row>
    <row r="58" spans="1:14" ht="14.25" x14ac:dyDescent="0.2">
      <c r="A58" s="18"/>
      <c r="B58" s="19">
        <f t="shared" si="1"/>
        <v>-1080636</v>
      </c>
      <c r="C58" s="53"/>
      <c r="D58" s="53"/>
      <c r="E58" s="53"/>
      <c r="F58" s="53"/>
      <c r="G58" s="53"/>
      <c r="H58" s="20" t="e">
        <f t="shared" si="2"/>
        <v>#DIV/0!</v>
      </c>
      <c r="I58" s="54" t="e">
        <f t="shared" si="0"/>
        <v>#DIV/0!</v>
      </c>
      <c r="J58" s="53"/>
      <c r="K58" s="53"/>
      <c r="L58" s="21" t="e">
        <f t="shared" si="5"/>
        <v>#DIV/0!</v>
      </c>
      <c r="M58" s="35"/>
      <c r="N58" s="35"/>
    </row>
    <row r="59" spans="1:14" ht="14.25" x14ac:dyDescent="0.2">
      <c r="A59" s="18"/>
      <c r="B59" s="19">
        <f t="shared" si="1"/>
        <v>-1080636</v>
      </c>
      <c r="C59" s="53"/>
      <c r="D59" s="53"/>
      <c r="E59" s="53"/>
      <c r="F59" s="53"/>
      <c r="G59" s="53"/>
      <c r="H59" s="20" t="e">
        <f t="shared" si="2"/>
        <v>#DIV/0!</v>
      </c>
      <c r="I59" s="54" t="e">
        <f t="shared" si="0"/>
        <v>#DIV/0!</v>
      </c>
      <c r="J59" s="53"/>
      <c r="K59" s="53"/>
      <c r="L59" s="21" t="e">
        <f t="shared" si="5"/>
        <v>#DIV/0!</v>
      </c>
      <c r="M59" s="35"/>
      <c r="N59" s="35"/>
    </row>
    <row r="60" spans="1:14" ht="14.25" x14ac:dyDescent="0.2">
      <c r="A60" s="18"/>
      <c r="B60" s="19">
        <f t="shared" si="1"/>
        <v>-1080636</v>
      </c>
      <c r="C60" s="53"/>
      <c r="D60" s="53"/>
      <c r="E60" s="53"/>
      <c r="F60" s="53"/>
      <c r="G60" s="53"/>
      <c r="H60" s="20" t="e">
        <f t="shared" si="2"/>
        <v>#DIV/0!</v>
      </c>
      <c r="I60" s="54" t="e">
        <f t="shared" si="0"/>
        <v>#DIV/0!</v>
      </c>
      <c r="J60" s="53"/>
      <c r="K60" s="53"/>
      <c r="L60" s="21" t="e">
        <f t="shared" si="5"/>
        <v>#DIV/0!</v>
      </c>
      <c r="M60" s="35"/>
      <c r="N60" s="35"/>
    </row>
    <row r="61" spans="1:14" ht="14.25" x14ac:dyDescent="0.2">
      <c r="A61" s="18"/>
      <c r="B61" s="19">
        <f t="shared" si="1"/>
        <v>-1080636</v>
      </c>
      <c r="C61" s="53"/>
      <c r="D61" s="53"/>
      <c r="E61" s="53"/>
      <c r="F61" s="53"/>
      <c r="G61" s="53"/>
      <c r="H61" s="20" t="e">
        <f t="shared" si="2"/>
        <v>#DIV/0!</v>
      </c>
      <c r="I61" s="54" t="e">
        <f t="shared" si="0"/>
        <v>#DIV/0!</v>
      </c>
      <c r="J61" s="53"/>
      <c r="K61" s="53"/>
      <c r="L61" s="21" t="e">
        <f t="shared" si="5"/>
        <v>#DIV/0!</v>
      </c>
      <c r="M61" s="35"/>
      <c r="N61" s="35"/>
    </row>
    <row r="62" spans="1:14" ht="14.25" x14ac:dyDescent="0.2">
      <c r="A62" s="18"/>
      <c r="B62" s="19">
        <f t="shared" si="1"/>
        <v>-1080636</v>
      </c>
      <c r="C62" s="53"/>
      <c r="D62" s="53"/>
      <c r="E62" s="53"/>
      <c r="F62" s="53"/>
      <c r="G62" s="53"/>
      <c r="H62" s="20" t="e">
        <f t="shared" si="2"/>
        <v>#DIV/0!</v>
      </c>
      <c r="I62" s="54" t="e">
        <f t="shared" si="0"/>
        <v>#DIV/0!</v>
      </c>
      <c r="J62" s="53"/>
      <c r="K62" s="53"/>
      <c r="L62" s="21" t="e">
        <f t="shared" si="5"/>
        <v>#DIV/0!</v>
      </c>
      <c r="M62" s="35"/>
      <c r="N62" s="35"/>
    </row>
    <row r="63" spans="1:14" ht="14.25" x14ac:dyDescent="0.2">
      <c r="A63" s="18"/>
      <c r="B63" s="19">
        <f t="shared" si="1"/>
        <v>-1080636</v>
      </c>
      <c r="C63" s="53"/>
      <c r="D63" s="53"/>
      <c r="E63" s="53"/>
      <c r="F63" s="53"/>
      <c r="G63" s="53"/>
      <c r="H63" s="20" t="e">
        <f t="shared" si="2"/>
        <v>#DIV/0!</v>
      </c>
      <c r="I63" s="54" t="e">
        <f t="shared" si="0"/>
        <v>#DIV/0!</v>
      </c>
      <c r="J63" s="53"/>
      <c r="K63" s="53"/>
      <c r="L63" s="21" t="e">
        <f t="shared" si="5"/>
        <v>#DIV/0!</v>
      </c>
      <c r="M63" s="35"/>
      <c r="N63" s="35"/>
    </row>
    <row r="64" spans="1:14" ht="14.25" x14ac:dyDescent="0.2">
      <c r="A64" s="18"/>
      <c r="B64" s="19">
        <f t="shared" si="1"/>
        <v>-1080636</v>
      </c>
      <c r="C64" s="53"/>
      <c r="D64" s="53"/>
      <c r="E64" s="53"/>
      <c r="F64" s="53"/>
      <c r="G64" s="53"/>
      <c r="H64" s="20" t="e">
        <f t="shared" si="2"/>
        <v>#DIV/0!</v>
      </c>
      <c r="I64" s="54" t="e">
        <f t="shared" si="0"/>
        <v>#DIV/0!</v>
      </c>
      <c r="J64" s="53"/>
      <c r="K64" s="53"/>
      <c r="L64" s="21" t="e">
        <f t="shared" si="5"/>
        <v>#DIV/0!</v>
      </c>
      <c r="M64" s="35"/>
      <c r="N64" s="35"/>
    </row>
    <row r="65" spans="1:14" ht="14.25" x14ac:dyDescent="0.2">
      <c r="A65" s="18"/>
      <c r="B65" s="19">
        <f t="shared" si="1"/>
        <v>-1080636</v>
      </c>
      <c r="C65" s="53"/>
      <c r="D65" s="53"/>
      <c r="E65" s="53"/>
      <c r="F65" s="53"/>
      <c r="G65" s="53"/>
      <c r="H65" s="20" t="e">
        <f t="shared" si="2"/>
        <v>#DIV/0!</v>
      </c>
      <c r="I65" s="54" t="e">
        <f t="shared" si="0"/>
        <v>#DIV/0!</v>
      </c>
      <c r="J65" s="53"/>
      <c r="K65" s="53"/>
      <c r="L65" s="21" t="e">
        <f t="shared" si="5"/>
        <v>#DIV/0!</v>
      </c>
      <c r="M65" s="35"/>
      <c r="N65" s="35"/>
    </row>
    <row r="66" spans="1:14" ht="14.25" x14ac:dyDescent="0.2">
      <c r="A66" s="18"/>
      <c r="B66" s="19">
        <f t="shared" si="1"/>
        <v>-1080636</v>
      </c>
      <c r="C66" s="53"/>
      <c r="D66" s="53"/>
      <c r="E66" s="53"/>
      <c r="F66" s="53"/>
      <c r="G66" s="53"/>
      <c r="H66" s="20" t="e">
        <f t="shared" si="2"/>
        <v>#DIV/0!</v>
      </c>
      <c r="I66" s="54" t="e">
        <f t="shared" si="0"/>
        <v>#DIV/0!</v>
      </c>
      <c r="J66" s="53"/>
      <c r="K66" s="53"/>
      <c r="L66" s="21" t="e">
        <f t="shared" si="5"/>
        <v>#DIV/0!</v>
      </c>
      <c r="M66" s="35"/>
      <c r="N66" s="35"/>
    </row>
    <row r="67" spans="1:14" ht="14.25" x14ac:dyDescent="0.2">
      <c r="A67" s="18"/>
      <c r="B67" s="19">
        <f t="shared" si="1"/>
        <v>-1080636</v>
      </c>
      <c r="C67" s="53"/>
      <c r="D67" s="53"/>
      <c r="E67" s="53"/>
      <c r="F67" s="53"/>
      <c r="G67" s="53"/>
      <c r="H67" s="20" t="e">
        <f t="shared" si="2"/>
        <v>#DIV/0!</v>
      </c>
      <c r="I67" s="54" t="e">
        <f t="shared" si="0"/>
        <v>#DIV/0!</v>
      </c>
      <c r="J67" s="53"/>
      <c r="K67" s="53"/>
      <c r="L67" s="21" t="e">
        <f t="shared" si="5"/>
        <v>#DIV/0!</v>
      </c>
      <c r="M67" s="35"/>
      <c r="N67" s="35"/>
    </row>
    <row r="68" spans="1:14" ht="14.25" x14ac:dyDescent="0.2">
      <c r="A68" s="18"/>
      <c r="B68" s="19">
        <f t="shared" si="1"/>
        <v>-1080636</v>
      </c>
      <c r="C68" s="53"/>
      <c r="D68" s="53"/>
      <c r="E68" s="53"/>
      <c r="F68" s="53"/>
      <c r="G68" s="53"/>
      <c r="H68" s="20" t="e">
        <f t="shared" si="2"/>
        <v>#DIV/0!</v>
      </c>
      <c r="I68" s="54" t="e">
        <f t="shared" si="0"/>
        <v>#DIV/0!</v>
      </c>
      <c r="J68" s="53"/>
      <c r="K68" s="53"/>
      <c r="L68" s="21" t="e">
        <f t="shared" si="5"/>
        <v>#DIV/0!</v>
      </c>
      <c r="M68" s="35"/>
      <c r="N68" s="35"/>
    </row>
    <row r="69" spans="1:14" ht="14.25" x14ac:dyDescent="0.2">
      <c r="A69" s="18"/>
      <c r="B69" s="19">
        <f t="shared" si="1"/>
        <v>-1080636</v>
      </c>
      <c r="C69" s="53"/>
      <c r="D69" s="53"/>
      <c r="E69" s="53"/>
      <c r="F69" s="53"/>
      <c r="G69" s="53"/>
      <c r="H69" s="20" t="e">
        <f t="shared" si="2"/>
        <v>#DIV/0!</v>
      </c>
      <c r="I69" s="54" t="e">
        <f t="shared" si="0"/>
        <v>#DIV/0!</v>
      </c>
      <c r="J69" s="53"/>
      <c r="K69" s="53"/>
      <c r="L69" s="21" t="e">
        <f t="shared" si="5"/>
        <v>#DIV/0!</v>
      </c>
      <c r="M69" s="35"/>
      <c r="N69" s="35"/>
    </row>
    <row r="70" spans="1:14" ht="14.25" x14ac:dyDescent="0.2">
      <c r="A70" s="18"/>
      <c r="B70" s="19">
        <f t="shared" si="1"/>
        <v>-1080636</v>
      </c>
      <c r="C70" s="53"/>
      <c r="D70" s="53"/>
      <c r="E70" s="53"/>
      <c r="F70" s="53"/>
      <c r="G70" s="53"/>
      <c r="H70" s="20" t="e">
        <f t="shared" si="2"/>
        <v>#DIV/0!</v>
      </c>
      <c r="I70" s="54" t="e">
        <f t="shared" si="0"/>
        <v>#DIV/0!</v>
      </c>
      <c r="J70" s="53"/>
      <c r="K70" s="53"/>
      <c r="L70" s="21" t="e">
        <f t="shared" ref="L70:L101" si="6">(K70-K71)/((C71-C70)*24)</f>
        <v>#DIV/0!</v>
      </c>
      <c r="M70" s="35"/>
      <c r="N70" s="35"/>
    </row>
    <row r="71" spans="1:14" ht="14.25" x14ac:dyDescent="0.2">
      <c r="A71" s="18"/>
      <c r="B71" s="19">
        <f t="shared" si="1"/>
        <v>-1080636</v>
      </c>
      <c r="C71" s="53"/>
      <c r="D71" s="53"/>
      <c r="E71" s="53"/>
      <c r="F71" s="53"/>
      <c r="G71" s="53"/>
      <c r="H71" s="20" t="e">
        <f t="shared" si="2"/>
        <v>#DIV/0!</v>
      </c>
      <c r="I71" s="54" t="e">
        <f t="shared" si="0"/>
        <v>#DIV/0!</v>
      </c>
      <c r="J71" s="53"/>
      <c r="K71" s="53"/>
      <c r="L71" s="21" t="e">
        <f t="shared" si="6"/>
        <v>#DIV/0!</v>
      </c>
      <c r="M71" s="35"/>
      <c r="N71" s="35"/>
    </row>
    <row r="72" spans="1:14" ht="14.25" x14ac:dyDescent="0.2">
      <c r="A72" s="18"/>
      <c r="B72" s="19">
        <f t="shared" si="1"/>
        <v>-1080636</v>
      </c>
      <c r="C72" s="53"/>
      <c r="D72" s="53"/>
      <c r="E72" s="53"/>
      <c r="F72" s="53"/>
      <c r="G72" s="53"/>
      <c r="H72" s="20" t="e">
        <f t="shared" si="2"/>
        <v>#DIV/0!</v>
      </c>
      <c r="I72" s="54" t="e">
        <f t="shared" si="0"/>
        <v>#DIV/0!</v>
      </c>
      <c r="J72" s="53"/>
      <c r="K72" s="53"/>
      <c r="L72" s="21" t="e">
        <f t="shared" si="6"/>
        <v>#DIV/0!</v>
      </c>
      <c r="M72" s="35"/>
      <c r="N72" s="35"/>
    </row>
    <row r="73" spans="1:14" ht="14.25" x14ac:dyDescent="0.2">
      <c r="A73" s="18"/>
      <c r="B73" s="19">
        <f t="shared" si="1"/>
        <v>-1080636</v>
      </c>
      <c r="C73" s="53"/>
      <c r="D73" s="53"/>
      <c r="E73" s="53"/>
      <c r="F73" s="53"/>
      <c r="G73" s="53"/>
      <c r="H73" s="20" t="e">
        <f t="shared" si="2"/>
        <v>#DIV/0!</v>
      </c>
      <c r="I73" s="54" t="e">
        <f t="shared" si="0"/>
        <v>#DIV/0!</v>
      </c>
      <c r="J73" s="53"/>
      <c r="K73" s="53"/>
      <c r="L73" s="21" t="e">
        <f t="shared" si="6"/>
        <v>#DIV/0!</v>
      </c>
      <c r="M73" s="35"/>
      <c r="N73" s="35"/>
    </row>
    <row r="74" spans="1:14" ht="14.25" x14ac:dyDescent="0.2">
      <c r="A74" s="18"/>
      <c r="B74" s="19">
        <f t="shared" si="1"/>
        <v>-1080636</v>
      </c>
      <c r="C74" s="53"/>
      <c r="D74" s="53"/>
      <c r="E74" s="53"/>
      <c r="F74" s="53"/>
      <c r="G74" s="53"/>
      <c r="H74" s="20" t="e">
        <f t="shared" si="2"/>
        <v>#DIV/0!</v>
      </c>
      <c r="I74" s="54" t="e">
        <f t="shared" si="0"/>
        <v>#DIV/0!</v>
      </c>
      <c r="J74" s="53"/>
      <c r="K74" s="53"/>
      <c r="L74" s="21" t="e">
        <f t="shared" si="6"/>
        <v>#DIV/0!</v>
      </c>
      <c r="M74" s="35"/>
      <c r="N74" s="35"/>
    </row>
    <row r="75" spans="1:14" ht="14.25" x14ac:dyDescent="0.2">
      <c r="A75" s="18"/>
      <c r="B75" s="19">
        <f t="shared" si="1"/>
        <v>-1080636</v>
      </c>
      <c r="C75" s="53"/>
      <c r="D75" s="53"/>
      <c r="E75" s="53"/>
      <c r="F75" s="53"/>
      <c r="G75" s="53"/>
      <c r="H75" s="20" t="e">
        <f t="shared" si="2"/>
        <v>#DIV/0!</v>
      </c>
      <c r="I75" s="54" t="e">
        <f t="shared" si="0"/>
        <v>#DIV/0!</v>
      </c>
      <c r="J75" s="53"/>
      <c r="K75" s="53"/>
      <c r="L75" s="21" t="e">
        <f t="shared" si="6"/>
        <v>#DIV/0!</v>
      </c>
      <c r="M75" s="35"/>
      <c r="N75" s="35"/>
    </row>
    <row r="76" spans="1:14" ht="14.25" x14ac:dyDescent="0.2">
      <c r="A76" s="18"/>
      <c r="B76" s="19">
        <f t="shared" si="1"/>
        <v>-1080636</v>
      </c>
      <c r="C76" s="53"/>
      <c r="D76" s="53"/>
      <c r="E76" s="53"/>
      <c r="F76" s="53"/>
      <c r="G76" s="53"/>
      <c r="H76" s="20" t="e">
        <f t="shared" si="2"/>
        <v>#DIV/0!</v>
      </c>
      <c r="I76" s="54" t="e">
        <f t="shared" si="0"/>
        <v>#DIV/0!</v>
      </c>
      <c r="J76" s="53"/>
      <c r="K76" s="53"/>
      <c r="L76" s="21" t="e">
        <f t="shared" si="6"/>
        <v>#DIV/0!</v>
      </c>
      <c r="M76" s="35"/>
      <c r="N76" s="35"/>
    </row>
    <row r="77" spans="1:14" ht="14.25" x14ac:dyDescent="0.2">
      <c r="A77" s="18"/>
      <c r="B77" s="19">
        <f t="shared" si="1"/>
        <v>-1080636</v>
      </c>
      <c r="C77" s="53"/>
      <c r="D77" s="53"/>
      <c r="E77" s="53"/>
      <c r="F77" s="53"/>
      <c r="G77" s="53"/>
      <c r="H77" s="20" t="e">
        <f t="shared" si="2"/>
        <v>#DIV/0!</v>
      </c>
      <c r="I77" s="54" t="e">
        <f t="shared" si="0"/>
        <v>#DIV/0!</v>
      </c>
      <c r="J77" s="53"/>
      <c r="K77" s="53"/>
      <c r="L77" s="21" t="e">
        <f t="shared" si="6"/>
        <v>#DIV/0!</v>
      </c>
      <c r="M77" s="35"/>
      <c r="N77" s="35"/>
    </row>
    <row r="78" spans="1:14" ht="14.25" x14ac:dyDescent="0.2">
      <c r="A78" s="18"/>
      <c r="B78" s="19">
        <f t="shared" si="1"/>
        <v>-1080636</v>
      </c>
      <c r="C78" s="53"/>
      <c r="D78" s="53"/>
      <c r="E78" s="53"/>
      <c r="F78" s="53"/>
      <c r="G78" s="53"/>
      <c r="H78" s="20" t="e">
        <f t="shared" si="2"/>
        <v>#DIV/0!</v>
      </c>
      <c r="I78" s="54" t="e">
        <f t="shared" si="0"/>
        <v>#DIV/0!</v>
      </c>
      <c r="J78" s="53"/>
      <c r="K78" s="53"/>
      <c r="L78" s="21" t="e">
        <f t="shared" si="6"/>
        <v>#DIV/0!</v>
      </c>
      <c r="M78" s="35"/>
      <c r="N78" s="35"/>
    </row>
    <row r="79" spans="1:14" ht="14.25" x14ac:dyDescent="0.2">
      <c r="A79" s="18"/>
      <c r="B79" s="19">
        <f t="shared" si="1"/>
        <v>-1080636</v>
      </c>
      <c r="C79" s="53"/>
      <c r="D79" s="53"/>
      <c r="E79" s="53"/>
      <c r="F79" s="53"/>
      <c r="G79" s="53"/>
      <c r="H79" s="20" t="e">
        <f t="shared" si="2"/>
        <v>#DIV/0!</v>
      </c>
      <c r="I79" s="54" t="e">
        <f t="shared" si="0"/>
        <v>#DIV/0!</v>
      </c>
      <c r="J79" s="53"/>
      <c r="K79" s="53"/>
      <c r="L79" s="21" t="e">
        <f t="shared" si="6"/>
        <v>#DIV/0!</v>
      </c>
      <c r="M79" s="35"/>
      <c r="N79" s="35"/>
    </row>
    <row r="80" spans="1:14" ht="14.25" x14ac:dyDescent="0.2">
      <c r="A80" s="18"/>
      <c r="B80" s="19">
        <f t="shared" si="1"/>
        <v>-1080636</v>
      </c>
      <c r="C80" s="53"/>
      <c r="D80" s="53"/>
      <c r="E80" s="53"/>
      <c r="F80" s="53"/>
      <c r="G80" s="53"/>
      <c r="H80" s="20" t="e">
        <f t="shared" si="2"/>
        <v>#DIV/0!</v>
      </c>
      <c r="I80" s="54" t="e">
        <f t="shared" si="0"/>
        <v>#DIV/0!</v>
      </c>
      <c r="J80" s="53"/>
      <c r="K80" s="53"/>
      <c r="L80" s="21" t="e">
        <f t="shared" si="6"/>
        <v>#DIV/0!</v>
      </c>
      <c r="M80" s="35"/>
      <c r="N80" s="35"/>
    </row>
    <row r="81" spans="1:14" ht="14.25" x14ac:dyDescent="0.2">
      <c r="A81" s="18"/>
      <c r="B81" s="19">
        <f t="shared" si="1"/>
        <v>-1080636</v>
      </c>
      <c r="C81" s="53"/>
      <c r="D81" s="53"/>
      <c r="E81" s="53"/>
      <c r="F81" s="53"/>
      <c r="G81" s="53"/>
      <c r="H81" s="20" t="e">
        <f t="shared" si="2"/>
        <v>#DIV/0!</v>
      </c>
      <c r="I81" s="54" t="e">
        <f t="shared" si="0"/>
        <v>#DIV/0!</v>
      </c>
      <c r="J81" s="53"/>
      <c r="K81" s="53"/>
      <c r="L81" s="21" t="e">
        <f t="shared" si="6"/>
        <v>#DIV/0!</v>
      </c>
      <c r="M81" s="35"/>
      <c r="N81" s="35"/>
    </row>
    <row r="82" spans="1:14" ht="14.25" x14ac:dyDescent="0.2">
      <c r="A82" s="18"/>
      <c r="B82" s="19">
        <f t="shared" si="1"/>
        <v>-1080636</v>
      </c>
      <c r="C82" s="53"/>
      <c r="D82" s="53"/>
      <c r="E82" s="53"/>
      <c r="F82" s="53"/>
      <c r="G82" s="53"/>
      <c r="H82" s="20" t="e">
        <f t="shared" si="2"/>
        <v>#DIV/0!</v>
      </c>
      <c r="I82" s="54" t="e">
        <f t="shared" si="0"/>
        <v>#DIV/0!</v>
      </c>
      <c r="J82" s="53"/>
      <c r="K82" s="53"/>
      <c r="L82" s="21" t="e">
        <f t="shared" si="6"/>
        <v>#DIV/0!</v>
      </c>
      <c r="M82" s="35"/>
      <c r="N82" s="35"/>
    </row>
    <row r="83" spans="1:14" ht="14.25" x14ac:dyDescent="0.2">
      <c r="A83" s="18"/>
      <c r="B83" s="19">
        <f t="shared" si="1"/>
        <v>-1080636</v>
      </c>
      <c r="C83" s="53"/>
      <c r="D83" s="53"/>
      <c r="E83" s="53"/>
      <c r="F83" s="53"/>
      <c r="G83" s="53"/>
      <c r="H83" s="20" t="e">
        <f t="shared" si="2"/>
        <v>#DIV/0!</v>
      </c>
      <c r="I83" s="54" t="e">
        <f t="shared" si="0"/>
        <v>#DIV/0!</v>
      </c>
      <c r="J83" s="53"/>
      <c r="K83" s="53"/>
      <c r="L83" s="21" t="e">
        <f t="shared" si="6"/>
        <v>#DIV/0!</v>
      </c>
      <c r="M83" s="35"/>
      <c r="N83" s="35"/>
    </row>
    <row r="84" spans="1:14" ht="14.25" x14ac:dyDescent="0.2">
      <c r="A84" s="18"/>
      <c r="B84" s="19">
        <f t="shared" si="1"/>
        <v>-1080636</v>
      </c>
      <c r="C84" s="53"/>
      <c r="D84" s="53"/>
      <c r="E84" s="53"/>
      <c r="F84" s="53"/>
      <c r="G84" s="53"/>
      <c r="H84" s="20" t="e">
        <f t="shared" si="2"/>
        <v>#DIV/0!</v>
      </c>
      <c r="I84" s="54" t="e">
        <f t="shared" si="0"/>
        <v>#DIV/0!</v>
      </c>
      <c r="J84" s="53"/>
      <c r="K84" s="53"/>
      <c r="L84" s="21" t="e">
        <f t="shared" si="6"/>
        <v>#DIV/0!</v>
      </c>
      <c r="M84" s="35"/>
      <c r="N84" s="35"/>
    </row>
    <row r="85" spans="1:14" ht="14.25" x14ac:dyDescent="0.2">
      <c r="A85" s="18"/>
      <c r="B85" s="19">
        <f t="shared" si="1"/>
        <v>-1080636</v>
      </c>
      <c r="C85" s="53"/>
      <c r="D85" s="53"/>
      <c r="E85" s="53"/>
      <c r="F85" s="53"/>
      <c r="G85" s="53"/>
      <c r="H85" s="20" t="e">
        <f t="shared" si="2"/>
        <v>#DIV/0!</v>
      </c>
      <c r="I85" s="54" t="e">
        <f t="shared" si="0"/>
        <v>#DIV/0!</v>
      </c>
      <c r="J85" s="53"/>
      <c r="K85" s="53"/>
      <c r="L85" s="21" t="e">
        <f t="shared" si="6"/>
        <v>#DIV/0!</v>
      </c>
      <c r="M85" s="35"/>
      <c r="N85" s="35"/>
    </row>
    <row r="86" spans="1:14" ht="14.25" x14ac:dyDescent="0.2">
      <c r="A86" s="18"/>
      <c r="B86" s="19">
        <f t="shared" si="1"/>
        <v>-1080636</v>
      </c>
      <c r="C86" s="53"/>
      <c r="D86" s="53"/>
      <c r="E86" s="53"/>
      <c r="F86" s="53"/>
      <c r="G86" s="53"/>
      <c r="H86" s="20" t="e">
        <f t="shared" si="2"/>
        <v>#DIV/0!</v>
      </c>
      <c r="I86" s="54" t="e">
        <f t="shared" si="0"/>
        <v>#DIV/0!</v>
      </c>
      <c r="J86" s="53"/>
      <c r="K86" s="53"/>
      <c r="L86" s="21" t="e">
        <f t="shared" si="6"/>
        <v>#DIV/0!</v>
      </c>
      <c r="M86" s="35"/>
      <c r="N86" s="35"/>
    </row>
    <row r="87" spans="1:14" ht="14.25" x14ac:dyDescent="0.2">
      <c r="A87" s="18"/>
      <c r="B87" s="19">
        <f t="shared" si="1"/>
        <v>-1080636</v>
      </c>
      <c r="C87" s="53"/>
      <c r="D87" s="53"/>
      <c r="E87" s="53"/>
      <c r="F87" s="53"/>
      <c r="G87" s="53"/>
      <c r="H87" s="20" t="e">
        <f t="shared" si="2"/>
        <v>#DIV/0!</v>
      </c>
      <c r="I87" s="54" t="e">
        <f t="shared" si="0"/>
        <v>#DIV/0!</v>
      </c>
      <c r="J87" s="53"/>
      <c r="K87" s="53"/>
      <c r="L87" s="21" t="e">
        <f t="shared" si="6"/>
        <v>#DIV/0!</v>
      </c>
      <c r="M87" s="35"/>
      <c r="N87" s="35"/>
    </row>
    <row r="88" spans="1:14" ht="14.25" x14ac:dyDescent="0.2">
      <c r="A88" s="18"/>
      <c r="B88" s="19">
        <f t="shared" si="1"/>
        <v>-1080636</v>
      </c>
      <c r="C88" s="53"/>
      <c r="D88" s="53"/>
      <c r="E88" s="53"/>
      <c r="F88" s="53"/>
      <c r="G88" s="53"/>
      <c r="H88" s="20" t="e">
        <f t="shared" si="2"/>
        <v>#DIV/0!</v>
      </c>
      <c r="I88" s="54" t="e">
        <f t="shared" si="0"/>
        <v>#DIV/0!</v>
      </c>
      <c r="J88" s="53"/>
      <c r="K88" s="53"/>
      <c r="L88" s="21" t="e">
        <f t="shared" si="6"/>
        <v>#DIV/0!</v>
      </c>
      <c r="M88" s="35"/>
      <c r="N88" s="35"/>
    </row>
    <row r="89" spans="1:14" ht="14.25" x14ac:dyDescent="0.2">
      <c r="A89" s="18"/>
      <c r="B89" s="19">
        <f t="shared" si="1"/>
        <v>-1080636</v>
      </c>
      <c r="C89" s="53"/>
      <c r="D89" s="53"/>
      <c r="E89" s="53"/>
      <c r="F89" s="53"/>
      <c r="G89" s="53"/>
      <c r="H89" s="20" t="e">
        <f t="shared" si="2"/>
        <v>#DIV/0!</v>
      </c>
      <c r="I89" s="54" t="e">
        <f t="shared" si="0"/>
        <v>#DIV/0!</v>
      </c>
      <c r="J89" s="53"/>
      <c r="K89" s="53"/>
      <c r="L89" s="21" t="e">
        <f t="shared" si="6"/>
        <v>#DIV/0!</v>
      </c>
      <c r="M89" s="35"/>
      <c r="N89" s="35"/>
    </row>
    <row r="90" spans="1:14" ht="14.25" x14ac:dyDescent="0.2">
      <c r="A90" s="18"/>
      <c r="B90" s="19">
        <f t="shared" si="1"/>
        <v>-1080636</v>
      </c>
      <c r="C90" s="53"/>
      <c r="D90" s="53"/>
      <c r="E90" s="53"/>
      <c r="F90" s="53"/>
      <c r="G90" s="53"/>
      <c r="H90" s="20" t="e">
        <f t="shared" si="2"/>
        <v>#DIV/0!</v>
      </c>
      <c r="I90" s="54" t="e">
        <f t="shared" si="0"/>
        <v>#DIV/0!</v>
      </c>
      <c r="J90" s="53"/>
      <c r="K90" s="53"/>
      <c r="L90" s="21" t="e">
        <f t="shared" si="6"/>
        <v>#DIV/0!</v>
      </c>
      <c r="M90" s="35"/>
      <c r="N90" s="35"/>
    </row>
    <row r="91" spans="1:14" ht="14.25" x14ac:dyDescent="0.2">
      <c r="A91" s="18"/>
      <c r="B91" s="19">
        <f t="shared" si="1"/>
        <v>-1080636</v>
      </c>
      <c r="C91" s="53"/>
      <c r="D91" s="53"/>
      <c r="E91" s="53"/>
      <c r="F91" s="53"/>
      <c r="G91" s="53"/>
      <c r="H91" s="20" t="e">
        <f t="shared" si="2"/>
        <v>#DIV/0!</v>
      </c>
      <c r="I91" s="54" t="e">
        <f t="shared" si="0"/>
        <v>#DIV/0!</v>
      </c>
      <c r="J91" s="53"/>
      <c r="K91" s="53"/>
      <c r="L91" s="21" t="e">
        <f t="shared" si="6"/>
        <v>#DIV/0!</v>
      </c>
      <c r="M91" s="35"/>
      <c r="N91" s="35"/>
    </row>
    <row r="92" spans="1:14" ht="14.25" x14ac:dyDescent="0.2">
      <c r="A92" s="18"/>
      <c r="B92" s="19">
        <f t="shared" si="1"/>
        <v>-1080636</v>
      </c>
      <c r="C92" s="53"/>
      <c r="D92" s="53"/>
      <c r="E92" s="53"/>
      <c r="F92" s="53"/>
      <c r="G92" s="53"/>
      <c r="H92" s="20" t="e">
        <f t="shared" si="2"/>
        <v>#DIV/0!</v>
      </c>
      <c r="I92" s="54" t="e">
        <f t="shared" si="0"/>
        <v>#DIV/0!</v>
      </c>
      <c r="J92" s="53"/>
      <c r="K92" s="53"/>
      <c r="L92" s="21" t="e">
        <f t="shared" si="6"/>
        <v>#DIV/0!</v>
      </c>
      <c r="M92" s="35"/>
      <c r="N92" s="35"/>
    </row>
    <row r="93" spans="1:14" ht="14.25" x14ac:dyDescent="0.2">
      <c r="A93" s="18"/>
      <c r="B93" s="19">
        <f t="shared" si="1"/>
        <v>-1080636</v>
      </c>
      <c r="C93" s="53"/>
      <c r="D93" s="53"/>
      <c r="E93" s="53"/>
      <c r="F93" s="53"/>
      <c r="G93" s="53"/>
      <c r="H93" s="20" t="e">
        <f t="shared" si="2"/>
        <v>#DIV/0!</v>
      </c>
      <c r="I93" s="54" t="e">
        <f t="shared" si="0"/>
        <v>#DIV/0!</v>
      </c>
      <c r="J93" s="53"/>
      <c r="K93" s="53"/>
      <c r="L93" s="21" t="e">
        <f t="shared" si="6"/>
        <v>#DIV/0!</v>
      </c>
      <c r="M93" s="35"/>
      <c r="N93" s="35"/>
    </row>
    <row r="94" spans="1:14" ht="14.25" x14ac:dyDescent="0.2">
      <c r="A94" s="18"/>
      <c r="B94" s="19">
        <f t="shared" si="1"/>
        <v>-1080636</v>
      </c>
      <c r="C94" s="53"/>
      <c r="D94" s="53"/>
      <c r="E94" s="53"/>
      <c r="F94" s="53"/>
      <c r="G94" s="53"/>
      <c r="H94" s="20" t="e">
        <f t="shared" si="2"/>
        <v>#DIV/0!</v>
      </c>
      <c r="I94" s="54" t="e">
        <f t="shared" si="0"/>
        <v>#DIV/0!</v>
      </c>
      <c r="J94" s="53"/>
      <c r="K94" s="53"/>
      <c r="L94" s="21" t="e">
        <f t="shared" si="6"/>
        <v>#DIV/0!</v>
      </c>
      <c r="M94" s="35"/>
      <c r="N94" s="35"/>
    </row>
    <row r="95" spans="1:14" ht="14.25" x14ac:dyDescent="0.2">
      <c r="A95" s="18"/>
      <c r="B95" s="19">
        <f t="shared" si="1"/>
        <v>-1080636</v>
      </c>
      <c r="C95" s="53"/>
      <c r="D95" s="53"/>
      <c r="E95" s="53"/>
      <c r="F95" s="53"/>
      <c r="G95" s="53"/>
      <c r="H95" s="20" t="e">
        <f t="shared" si="2"/>
        <v>#DIV/0!</v>
      </c>
      <c r="I95" s="54" t="e">
        <f t="shared" si="0"/>
        <v>#DIV/0!</v>
      </c>
      <c r="J95" s="53"/>
      <c r="K95" s="53"/>
      <c r="L95" s="21" t="e">
        <f t="shared" si="6"/>
        <v>#DIV/0!</v>
      </c>
      <c r="M95" s="35"/>
      <c r="N95" s="35"/>
    </row>
    <row r="96" spans="1:14" ht="14.25" x14ac:dyDescent="0.2">
      <c r="A96" s="18"/>
      <c r="B96" s="19">
        <f t="shared" si="1"/>
        <v>-1080636</v>
      </c>
      <c r="C96" s="53"/>
      <c r="D96" s="53"/>
      <c r="E96" s="53"/>
      <c r="F96" s="53"/>
      <c r="G96" s="53"/>
      <c r="H96" s="20" t="e">
        <f t="shared" si="2"/>
        <v>#DIV/0!</v>
      </c>
      <c r="I96" s="54" t="e">
        <f t="shared" si="0"/>
        <v>#DIV/0!</v>
      </c>
      <c r="J96" s="53"/>
      <c r="K96" s="53"/>
      <c r="L96" s="21" t="e">
        <f t="shared" si="6"/>
        <v>#DIV/0!</v>
      </c>
      <c r="M96" s="35"/>
      <c r="N96" s="35"/>
    </row>
    <row r="97" spans="1:14" ht="14.25" x14ac:dyDescent="0.2">
      <c r="A97" s="18"/>
      <c r="B97" s="19">
        <f t="shared" si="1"/>
        <v>-1080636</v>
      </c>
      <c r="C97" s="53"/>
      <c r="D97" s="53"/>
      <c r="E97" s="53"/>
      <c r="F97" s="53"/>
      <c r="G97" s="53"/>
      <c r="H97" s="20" t="e">
        <f t="shared" si="2"/>
        <v>#DIV/0!</v>
      </c>
      <c r="I97" s="54" t="e">
        <f t="shared" si="0"/>
        <v>#DIV/0!</v>
      </c>
      <c r="J97" s="53"/>
      <c r="K97" s="53"/>
      <c r="L97" s="21" t="e">
        <f t="shared" si="6"/>
        <v>#DIV/0!</v>
      </c>
      <c r="M97" s="35"/>
      <c r="N97" s="35"/>
    </row>
    <row r="98" spans="1:14" ht="14.25" x14ac:dyDescent="0.2">
      <c r="A98" s="18"/>
      <c r="B98" s="19">
        <f t="shared" si="1"/>
        <v>-1080636</v>
      </c>
      <c r="C98" s="53"/>
      <c r="D98" s="53"/>
      <c r="E98" s="53"/>
      <c r="F98" s="53"/>
      <c r="G98" s="53"/>
      <c r="H98" s="20" t="e">
        <f t="shared" si="2"/>
        <v>#DIV/0!</v>
      </c>
      <c r="I98" s="54" t="e">
        <f t="shared" si="0"/>
        <v>#DIV/0!</v>
      </c>
      <c r="J98" s="53"/>
      <c r="K98" s="53"/>
      <c r="L98" s="21" t="e">
        <f t="shared" si="6"/>
        <v>#DIV/0!</v>
      </c>
      <c r="M98" s="35"/>
      <c r="N98" s="35"/>
    </row>
    <row r="99" spans="1:14" ht="14.25" x14ac:dyDescent="0.2">
      <c r="A99" s="18"/>
      <c r="B99" s="19">
        <f t="shared" si="1"/>
        <v>-1080636</v>
      </c>
      <c r="C99" s="53"/>
      <c r="D99" s="53"/>
      <c r="E99" s="53"/>
      <c r="F99" s="53"/>
      <c r="G99" s="53"/>
      <c r="H99" s="20" t="e">
        <f t="shared" si="2"/>
        <v>#DIV/0!</v>
      </c>
      <c r="I99" s="54" t="e">
        <f t="shared" si="0"/>
        <v>#DIV/0!</v>
      </c>
      <c r="J99" s="53"/>
      <c r="K99" s="53"/>
      <c r="L99" s="21" t="e">
        <f t="shared" si="6"/>
        <v>#DIV/0!</v>
      </c>
      <c r="M99" s="35"/>
      <c r="N99" s="35"/>
    </row>
    <row r="100" spans="1:14" ht="14.25" x14ac:dyDescent="0.2">
      <c r="A100" s="18"/>
      <c r="B100" s="19">
        <f t="shared" si="1"/>
        <v>-1080636</v>
      </c>
      <c r="C100" s="53"/>
      <c r="D100" s="53"/>
      <c r="E100" s="53"/>
      <c r="F100" s="53"/>
      <c r="G100" s="53"/>
      <c r="H100" s="20" t="e">
        <f t="shared" si="2"/>
        <v>#DIV/0!</v>
      </c>
      <c r="I100" s="54" t="e">
        <f t="shared" si="0"/>
        <v>#DIV/0!</v>
      </c>
      <c r="J100" s="53"/>
      <c r="K100" s="53"/>
      <c r="L100" s="21" t="e">
        <f t="shared" si="6"/>
        <v>#DIV/0!</v>
      </c>
      <c r="M100" s="35"/>
      <c r="N100" s="35"/>
    </row>
    <row r="101" spans="1:14" ht="14.25" x14ac:dyDescent="0.2">
      <c r="A101" s="18"/>
      <c r="B101" s="19">
        <f t="shared" si="1"/>
        <v>-1080636</v>
      </c>
      <c r="C101" s="53"/>
      <c r="D101" s="53"/>
      <c r="E101" s="53"/>
      <c r="F101" s="53"/>
      <c r="G101" s="53"/>
      <c r="H101" s="20" t="e">
        <f t="shared" si="2"/>
        <v>#DIV/0!</v>
      </c>
      <c r="I101" s="54" t="e">
        <f t="shared" si="0"/>
        <v>#DIV/0!</v>
      </c>
      <c r="J101" s="53"/>
      <c r="K101" s="53"/>
      <c r="L101" s="21" t="e">
        <f t="shared" si="6"/>
        <v>#DIV/0!</v>
      </c>
      <c r="M101" s="35"/>
      <c r="N101" s="35"/>
    </row>
    <row r="102" spans="1:14" ht="14.25" x14ac:dyDescent="0.2">
      <c r="A102" s="61"/>
      <c r="B102" s="22"/>
      <c r="C102" s="62"/>
      <c r="D102" s="63"/>
      <c r="E102" s="62"/>
      <c r="F102" s="62"/>
      <c r="G102" s="62"/>
      <c r="H102" s="23"/>
      <c r="I102" s="64"/>
      <c r="J102" s="24"/>
      <c r="K102" s="63"/>
      <c r="L102" s="24"/>
      <c r="M102" s="65"/>
      <c r="N102" s="66"/>
    </row>
    <row r="103" spans="1:14" ht="14.25" x14ac:dyDescent="0.2">
      <c r="A103" s="61"/>
      <c r="B103" s="22"/>
      <c r="C103" s="62"/>
      <c r="D103" s="63"/>
      <c r="E103" s="62"/>
      <c r="F103" s="62"/>
      <c r="G103" s="62"/>
      <c r="H103" s="67"/>
      <c r="I103" s="68"/>
      <c r="J103" s="69"/>
      <c r="K103" s="63"/>
      <c r="L103" s="69"/>
      <c r="M103" s="65"/>
      <c r="N103" s="66"/>
    </row>
    <row r="104" spans="1:14" ht="14.25" x14ac:dyDescent="0.2">
      <c r="A104" s="61"/>
      <c r="B104" s="22"/>
      <c r="C104" s="62"/>
      <c r="D104" s="63"/>
      <c r="E104" s="62"/>
      <c r="F104" s="62"/>
      <c r="G104" s="62"/>
      <c r="H104" s="67"/>
      <c r="I104" s="68"/>
      <c r="J104" s="69"/>
      <c r="K104" s="63"/>
      <c r="L104" s="69"/>
      <c r="M104" s="65"/>
      <c r="N104" s="66"/>
    </row>
    <row r="105" spans="1:14" ht="14.25" x14ac:dyDescent="0.2">
      <c r="A105" s="61"/>
      <c r="B105" s="22"/>
      <c r="C105" s="62"/>
      <c r="D105" s="63"/>
      <c r="E105" s="62"/>
      <c r="F105" s="62"/>
      <c r="G105" s="62"/>
      <c r="H105" s="67"/>
      <c r="I105" s="68"/>
      <c r="J105" s="69"/>
      <c r="K105" s="63"/>
      <c r="L105" s="69"/>
      <c r="M105" s="65"/>
      <c r="N105" s="66"/>
    </row>
    <row r="106" spans="1:14" ht="14.25" x14ac:dyDescent="0.2">
      <c r="A106" s="61"/>
      <c r="B106" s="22"/>
      <c r="C106" s="62"/>
      <c r="D106" s="63"/>
      <c r="E106" s="62"/>
      <c r="F106" s="62"/>
      <c r="G106" s="62"/>
      <c r="H106" s="67"/>
      <c r="I106" s="68"/>
      <c r="J106" s="69"/>
      <c r="K106" s="63"/>
      <c r="L106" s="69"/>
      <c r="M106" s="65"/>
      <c r="N106" s="66"/>
    </row>
    <row r="107" spans="1:14" ht="14.25" x14ac:dyDescent="0.2">
      <c r="A107" s="61"/>
      <c r="B107" s="22"/>
      <c r="C107" s="62"/>
      <c r="D107" s="63"/>
      <c r="E107" s="62"/>
      <c r="F107" s="62"/>
      <c r="G107" s="62"/>
      <c r="H107" s="67"/>
      <c r="I107" s="68"/>
      <c r="J107" s="69"/>
      <c r="K107" s="63"/>
      <c r="L107" s="69"/>
      <c r="M107" s="65"/>
      <c r="N107" s="66"/>
    </row>
    <row r="108" spans="1:14" ht="14.25" x14ac:dyDescent="0.2">
      <c r="A108" s="61"/>
      <c r="B108" s="22"/>
      <c r="C108" s="62"/>
      <c r="D108" s="63"/>
      <c r="E108" s="62"/>
      <c r="F108" s="62"/>
      <c r="G108" s="62"/>
      <c r="H108" s="67"/>
      <c r="I108" s="68"/>
      <c r="J108" s="69"/>
      <c r="K108" s="63"/>
      <c r="L108" s="69"/>
      <c r="M108" s="65"/>
      <c r="N108" s="66"/>
    </row>
    <row r="109" spans="1:14" ht="14.25" x14ac:dyDescent="0.2">
      <c r="A109" s="61"/>
      <c r="B109" s="22"/>
      <c r="C109" s="62"/>
      <c r="D109" s="63"/>
      <c r="E109" s="62"/>
      <c r="F109" s="62"/>
      <c r="G109" s="62"/>
      <c r="H109" s="67"/>
      <c r="I109" s="68"/>
      <c r="J109" s="69"/>
      <c r="K109" s="63"/>
      <c r="L109" s="69"/>
      <c r="M109" s="65"/>
      <c r="N109" s="66"/>
    </row>
    <row r="110" spans="1:14" ht="14.25" x14ac:dyDescent="0.2">
      <c r="A110" s="61"/>
      <c r="B110" s="22"/>
      <c r="C110" s="62"/>
      <c r="D110" s="63"/>
      <c r="E110" s="62"/>
      <c r="F110" s="62"/>
      <c r="G110" s="62"/>
      <c r="H110" s="67"/>
      <c r="I110" s="68"/>
      <c r="J110" s="69"/>
      <c r="K110" s="63"/>
      <c r="L110" s="69"/>
      <c r="M110" s="65"/>
      <c r="N110" s="66"/>
    </row>
    <row r="111" spans="1:14" ht="14.25" x14ac:dyDescent="0.2">
      <c r="A111" s="61"/>
      <c r="B111" s="22"/>
      <c r="C111" s="62"/>
      <c r="D111" s="63"/>
      <c r="E111" s="62"/>
      <c r="F111" s="62"/>
      <c r="G111" s="62"/>
      <c r="H111" s="67"/>
      <c r="I111" s="68"/>
      <c r="J111" s="69"/>
      <c r="K111" s="63"/>
      <c r="L111" s="69"/>
      <c r="M111" s="65"/>
      <c r="N111" s="66"/>
    </row>
    <row r="112" spans="1:14" ht="14.25" x14ac:dyDescent="0.2">
      <c r="A112" s="61"/>
      <c r="B112" s="22"/>
      <c r="C112" s="62"/>
      <c r="D112" s="63"/>
      <c r="E112" s="62"/>
      <c r="F112" s="62"/>
      <c r="G112" s="62"/>
      <c r="H112" s="67"/>
      <c r="I112" s="68"/>
      <c r="J112" s="69"/>
      <c r="K112" s="63"/>
      <c r="L112" s="69"/>
      <c r="M112" s="65"/>
      <c r="N112" s="66"/>
    </row>
    <row r="113" spans="1:14" ht="14.25" x14ac:dyDescent="0.2">
      <c r="A113" s="61"/>
      <c r="B113" s="22"/>
      <c r="C113" s="62"/>
      <c r="D113" s="63"/>
      <c r="E113" s="62"/>
      <c r="F113" s="62"/>
      <c r="G113" s="62"/>
      <c r="H113" s="67"/>
      <c r="I113" s="68"/>
      <c r="J113" s="69"/>
      <c r="K113" s="63"/>
      <c r="L113" s="69"/>
      <c r="M113" s="65"/>
      <c r="N113" s="66"/>
    </row>
    <row r="114" spans="1:14" ht="14.25" x14ac:dyDescent="0.2">
      <c r="A114" s="61"/>
      <c r="B114" s="22"/>
      <c r="C114" s="62"/>
      <c r="D114" s="63"/>
      <c r="E114" s="62"/>
      <c r="F114" s="62"/>
      <c r="G114" s="62"/>
      <c r="H114" s="67"/>
      <c r="I114" s="68"/>
      <c r="J114" s="69"/>
      <c r="K114" s="63"/>
      <c r="L114" s="69"/>
      <c r="M114" s="65"/>
      <c r="N114" s="66"/>
    </row>
    <row r="115" spans="1:14" ht="14.25" x14ac:dyDescent="0.2">
      <c r="A115" s="61"/>
      <c r="B115" s="22"/>
      <c r="C115" s="62"/>
      <c r="D115" s="63"/>
      <c r="E115" s="62"/>
      <c r="F115" s="62"/>
      <c r="G115" s="62"/>
      <c r="H115" s="67"/>
      <c r="I115" s="68"/>
      <c r="J115" s="69"/>
      <c r="K115" s="63"/>
      <c r="L115" s="69"/>
      <c r="M115" s="65"/>
      <c r="N115" s="66"/>
    </row>
    <row r="116" spans="1:14" ht="14.25" x14ac:dyDescent="0.2">
      <c r="A116" s="61"/>
      <c r="B116" s="22"/>
      <c r="C116" s="62"/>
      <c r="D116" s="63"/>
      <c r="E116" s="62"/>
      <c r="F116" s="62"/>
      <c r="G116" s="62"/>
      <c r="H116" s="67"/>
      <c r="I116" s="68"/>
      <c r="J116" s="69"/>
      <c r="K116" s="63"/>
      <c r="L116" s="69"/>
      <c r="M116" s="65"/>
      <c r="N116" s="66"/>
    </row>
    <row r="117" spans="1:14" ht="14.25" x14ac:dyDescent="0.2">
      <c r="A117" s="61"/>
      <c r="B117" s="22"/>
      <c r="C117" s="62"/>
      <c r="D117" s="63"/>
      <c r="E117" s="62"/>
      <c r="F117" s="62"/>
      <c r="G117" s="62"/>
      <c r="H117" s="67"/>
      <c r="I117" s="68"/>
      <c r="J117" s="69"/>
      <c r="K117" s="63"/>
      <c r="L117" s="69"/>
      <c r="M117" s="65"/>
      <c r="N117" s="66"/>
    </row>
    <row r="118" spans="1:14" ht="14.25" x14ac:dyDescent="0.2">
      <c r="A118" s="61"/>
      <c r="B118" s="22"/>
      <c r="C118" s="62"/>
      <c r="D118" s="63"/>
      <c r="E118" s="62"/>
      <c r="F118" s="62"/>
      <c r="G118" s="62"/>
      <c r="H118" s="67"/>
      <c r="I118" s="68"/>
      <c r="J118" s="69"/>
      <c r="K118" s="63"/>
      <c r="L118" s="69"/>
      <c r="M118" s="65"/>
      <c r="N118" s="66"/>
    </row>
    <row r="119" spans="1:14" ht="14.25" x14ac:dyDescent="0.2">
      <c r="A119" s="61"/>
      <c r="B119" s="22"/>
      <c r="C119" s="62"/>
      <c r="D119" s="63"/>
      <c r="E119" s="62"/>
      <c r="F119" s="62"/>
      <c r="G119" s="62"/>
      <c r="H119" s="67"/>
      <c r="I119" s="68"/>
      <c r="J119" s="69"/>
      <c r="K119" s="63"/>
      <c r="L119" s="69"/>
      <c r="M119" s="65"/>
      <c r="N119" s="66"/>
    </row>
    <row r="120" spans="1:14" ht="14.25" x14ac:dyDescent="0.2">
      <c r="A120" s="61"/>
      <c r="B120" s="22"/>
      <c r="C120" s="62"/>
      <c r="D120" s="63"/>
      <c r="E120" s="62"/>
      <c r="F120" s="62"/>
      <c r="G120" s="62"/>
      <c r="H120" s="67"/>
      <c r="I120" s="68"/>
      <c r="J120" s="69"/>
      <c r="K120" s="63"/>
      <c r="L120" s="69"/>
      <c r="M120" s="65"/>
      <c r="N120" s="66"/>
    </row>
    <row r="121" spans="1:14" ht="14.25" x14ac:dyDescent="0.2">
      <c r="A121" s="61"/>
      <c r="B121" s="22"/>
      <c r="C121" s="62"/>
      <c r="D121" s="63"/>
      <c r="E121" s="62"/>
      <c r="F121" s="62"/>
      <c r="G121" s="62"/>
      <c r="H121" s="67"/>
      <c r="I121" s="68"/>
      <c r="J121" s="69"/>
      <c r="K121" s="63"/>
      <c r="L121" s="69"/>
      <c r="M121" s="65"/>
      <c r="N121" s="66"/>
    </row>
    <row r="122" spans="1:14" ht="14.25" x14ac:dyDescent="0.2">
      <c r="A122" s="61"/>
      <c r="B122" s="22"/>
      <c r="C122" s="62"/>
      <c r="D122" s="63"/>
      <c r="E122" s="62"/>
      <c r="F122" s="62"/>
      <c r="G122" s="62"/>
      <c r="H122" s="67"/>
      <c r="I122" s="68"/>
      <c r="J122" s="69"/>
      <c r="K122" s="63"/>
      <c r="L122" s="69"/>
      <c r="M122" s="65"/>
      <c r="N122" s="66"/>
    </row>
    <row r="123" spans="1:14" ht="14.25" x14ac:dyDescent="0.2">
      <c r="A123" s="61"/>
      <c r="B123" s="22"/>
      <c r="C123" s="62"/>
      <c r="D123" s="63"/>
      <c r="E123" s="62"/>
      <c r="F123" s="62"/>
      <c r="G123" s="62"/>
      <c r="H123" s="67"/>
      <c r="I123" s="68"/>
      <c r="J123" s="69"/>
      <c r="K123" s="63"/>
      <c r="L123" s="69"/>
      <c r="M123" s="65"/>
      <c r="N123" s="66"/>
    </row>
    <row r="124" spans="1:14" ht="14.25" x14ac:dyDescent="0.2">
      <c r="A124" s="61"/>
      <c r="B124" s="22"/>
      <c r="C124" s="62"/>
      <c r="D124" s="63"/>
      <c r="E124" s="62"/>
      <c r="F124" s="62"/>
      <c r="G124" s="62"/>
      <c r="H124" s="67"/>
      <c r="I124" s="68"/>
      <c r="J124" s="69"/>
      <c r="K124" s="63"/>
      <c r="L124" s="69"/>
      <c r="M124" s="65"/>
      <c r="N124" s="66"/>
    </row>
    <row r="125" spans="1:14" ht="14.25" x14ac:dyDescent="0.2">
      <c r="A125" s="61"/>
      <c r="B125" s="22"/>
      <c r="C125" s="62"/>
      <c r="D125" s="63"/>
      <c r="E125" s="62"/>
      <c r="F125" s="62"/>
      <c r="G125" s="62"/>
      <c r="H125" s="67"/>
      <c r="I125" s="68"/>
      <c r="J125" s="69"/>
      <c r="K125" s="63"/>
      <c r="L125" s="69"/>
      <c r="M125" s="65"/>
      <c r="N125" s="66"/>
    </row>
    <row r="126" spans="1:14" ht="14.25" x14ac:dyDescent="0.2">
      <c r="A126" s="61"/>
      <c r="B126" s="22"/>
      <c r="C126" s="62"/>
      <c r="D126" s="63"/>
      <c r="E126" s="62"/>
      <c r="F126" s="62"/>
      <c r="G126" s="62"/>
      <c r="H126" s="67"/>
      <c r="I126" s="68"/>
      <c r="J126" s="69"/>
      <c r="K126" s="63"/>
      <c r="L126" s="69"/>
      <c r="M126" s="65"/>
      <c r="N126" s="66"/>
    </row>
    <row r="127" spans="1:14" ht="14.25" x14ac:dyDescent="0.2">
      <c r="A127" s="61"/>
      <c r="B127" s="22"/>
      <c r="C127" s="62"/>
      <c r="D127" s="63"/>
      <c r="E127" s="62"/>
      <c r="F127" s="62"/>
      <c r="G127" s="62"/>
      <c r="H127" s="67"/>
      <c r="I127" s="68"/>
      <c r="J127" s="69"/>
      <c r="K127" s="63"/>
      <c r="L127" s="69"/>
      <c r="M127" s="65"/>
      <c r="N127" s="66"/>
    </row>
    <row r="128" spans="1:14" ht="14.25" x14ac:dyDescent="0.2">
      <c r="A128" s="61"/>
      <c r="B128" s="22"/>
      <c r="C128" s="62"/>
      <c r="D128" s="63"/>
      <c r="E128" s="62"/>
      <c r="F128" s="62"/>
      <c r="G128" s="62"/>
      <c r="H128" s="67"/>
      <c r="I128" s="68"/>
      <c r="J128" s="69"/>
      <c r="K128" s="63"/>
      <c r="L128" s="69"/>
      <c r="M128" s="65"/>
      <c r="N128" s="66"/>
    </row>
    <row r="129" spans="1:14" ht="14.25" x14ac:dyDescent="0.2">
      <c r="A129" s="61"/>
      <c r="B129" s="22"/>
      <c r="C129" s="62"/>
      <c r="D129" s="63"/>
      <c r="E129" s="62"/>
      <c r="F129" s="62"/>
      <c r="G129" s="62"/>
      <c r="H129" s="67"/>
      <c r="I129" s="68"/>
      <c r="J129" s="69"/>
      <c r="K129" s="63"/>
      <c r="L129" s="69"/>
      <c r="M129" s="65"/>
      <c r="N129" s="66"/>
    </row>
    <row r="130" spans="1:14" ht="14.25" x14ac:dyDescent="0.2">
      <c r="A130" s="61"/>
      <c r="B130" s="22"/>
      <c r="C130" s="62"/>
      <c r="D130" s="63"/>
      <c r="E130" s="62"/>
      <c r="F130" s="62"/>
      <c r="G130" s="62"/>
      <c r="H130" s="67"/>
      <c r="I130" s="68"/>
      <c r="J130" s="69"/>
      <c r="K130" s="63"/>
      <c r="L130" s="69"/>
      <c r="M130" s="65"/>
      <c r="N130" s="66"/>
    </row>
    <row r="131" spans="1:14" ht="14.25" x14ac:dyDescent="0.2">
      <c r="A131" s="61"/>
      <c r="B131" s="22"/>
      <c r="C131" s="62"/>
      <c r="D131" s="63"/>
      <c r="E131" s="62"/>
      <c r="F131" s="62"/>
      <c r="G131" s="62"/>
      <c r="H131" s="67"/>
      <c r="I131" s="68"/>
      <c r="J131" s="69"/>
      <c r="K131" s="63"/>
      <c r="L131" s="69"/>
      <c r="M131" s="65"/>
      <c r="N131" s="66"/>
    </row>
    <row r="132" spans="1:14" ht="14.25" x14ac:dyDescent="0.2">
      <c r="A132" s="61"/>
      <c r="B132" s="22"/>
      <c r="C132" s="62"/>
      <c r="D132" s="63"/>
      <c r="E132" s="62"/>
      <c r="F132" s="62"/>
      <c r="G132" s="62"/>
      <c r="H132" s="67"/>
      <c r="I132" s="68"/>
      <c r="J132" s="69"/>
      <c r="K132" s="63"/>
      <c r="L132" s="69"/>
      <c r="M132" s="65"/>
      <c r="N132" s="66"/>
    </row>
    <row r="133" spans="1:14" ht="14.25" x14ac:dyDescent="0.2">
      <c r="A133" s="61"/>
      <c r="B133" s="22"/>
      <c r="C133" s="62"/>
      <c r="D133" s="63"/>
      <c r="E133" s="62"/>
      <c r="F133" s="62"/>
      <c r="G133" s="62"/>
      <c r="H133" s="67"/>
      <c r="I133" s="68"/>
      <c r="J133" s="69"/>
      <c r="K133" s="63"/>
      <c r="L133" s="69"/>
      <c r="M133" s="65"/>
      <c r="N133" s="66"/>
    </row>
    <row r="134" spans="1:14" ht="14.25" x14ac:dyDescent="0.2">
      <c r="A134" s="61"/>
      <c r="B134" s="22"/>
      <c r="C134" s="62"/>
      <c r="D134" s="63"/>
      <c r="E134" s="62"/>
      <c r="F134" s="62"/>
      <c r="G134" s="62"/>
      <c r="H134" s="67"/>
      <c r="I134" s="68"/>
      <c r="J134" s="69"/>
      <c r="K134" s="63"/>
      <c r="L134" s="69"/>
      <c r="M134" s="65"/>
      <c r="N134" s="66"/>
    </row>
    <row r="135" spans="1:14" ht="14.25" x14ac:dyDescent="0.2">
      <c r="A135" s="61"/>
      <c r="B135" s="22"/>
      <c r="C135" s="62"/>
      <c r="D135" s="63"/>
      <c r="E135" s="62"/>
      <c r="F135" s="62"/>
      <c r="G135" s="62"/>
      <c r="H135" s="67"/>
      <c r="I135" s="68"/>
      <c r="J135" s="69"/>
      <c r="K135" s="63"/>
      <c r="L135" s="69"/>
      <c r="M135" s="65"/>
      <c r="N135" s="66"/>
    </row>
    <row r="136" spans="1:14" ht="14.25" x14ac:dyDescent="0.2">
      <c r="A136" s="61"/>
      <c r="B136" s="22"/>
      <c r="C136" s="62"/>
      <c r="D136" s="63"/>
      <c r="E136" s="62"/>
      <c r="F136" s="62"/>
      <c r="G136" s="62"/>
      <c r="H136" s="67"/>
      <c r="I136" s="68"/>
      <c r="J136" s="69"/>
      <c r="K136" s="63"/>
      <c r="L136" s="69"/>
      <c r="M136" s="65"/>
      <c r="N136" s="66"/>
    </row>
    <row r="137" spans="1:14" ht="14.25" x14ac:dyDescent="0.2">
      <c r="A137" s="61"/>
      <c r="B137" s="22"/>
      <c r="C137" s="62"/>
      <c r="D137" s="63"/>
      <c r="E137" s="62"/>
      <c r="F137" s="62"/>
      <c r="G137" s="62"/>
      <c r="H137" s="67"/>
      <c r="I137" s="68"/>
      <c r="J137" s="69"/>
      <c r="K137" s="63"/>
      <c r="L137" s="69"/>
      <c r="M137" s="65"/>
      <c r="N137" s="66"/>
    </row>
    <row r="138" spans="1:14" ht="14.25" x14ac:dyDescent="0.2">
      <c r="A138" s="61"/>
      <c r="B138" s="22"/>
      <c r="C138" s="62"/>
      <c r="D138" s="63"/>
      <c r="E138" s="62"/>
      <c r="F138" s="62"/>
      <c r="G138" s="62"/>
      <c r="H138" s="67"/>
      <c r="I138" s="68"/>
      <c r="J138" s="69"/>
      <c r="K138" s="63"/>
      <c r="L138" s="69"/>
      <c r="M138" s="65"/>
      <c r="N138" s="66"/>
    </row>
    <row r="139" spans="1:14" ht="14.25" x14ac:dyDescent="0.2">
      <c r="A139" s="61"/>
      <c r="B139" s="22"/>
      <c r="C139" s="62"/>
      <c r="D139" s="63"/>
      <c r="E139" s="62"/>
      <c r="F139" s="62"/>
      <c r="G139" s="62"/>
      <c r="H139" s="67"/>
      <c r="I139" s="68"/>
      <c r="J139" s="69"/>
      <c r="K139" s="63"/>
      <c r="L139" s="69"/>
      <c r="M139" s="65"/>
      <c r="N139" s="66"/>
    </row>
    <row r="140" spans="1:14" ht="14.25" x14ac:dyDescent="0.2">
      <c r="A140" s="61"/>
      <c r="B140" s="22"/>
      <c r="C140" s="62"/>
      <c r="D140" s="63"/>
      <c r="E140" s="62"/>
      <c r="F140" s="62"/>
      <c r="G140" s="62"/>
      <c r="H140" s="67"/>
      <c r="I140" s="68"/>
      <c r="J140" s="69"/>
      <c r="K140" s="63"/>
      <c r="L140" s="69"/>
      <c r="M140" s="65"/>
      <c r="N140" s="66"/>
    </row>
    <row r="141" spans="1:14" ht="14.25" x14ac:dyDescent="0.2">
      <c r="A141" s="61"/>
      <c r="B141" s="22"/>
      <c r="C141" s="62"/>
      <c r="D141" s="63"/>
      <c r="E141" s="62"/>
      <c r="F141" s="62"/>
      <c r="G141" s="62"/>
      <c r="H141" s="67"/>
      <c r="I141" s="68"/>
      <c r="J141" s="69"/>
      <c r="K141" s="63"/>
      <c r="L141" s="69"/>
      <c r="M141" s="65"/>
      <c r="N141" s="66"/>
    </row>
    <row r="142" spans="1:14" ht="14.25" x14ac:dyDescent="0.2">
      <c r="A142" s="61"/>
      <c r="B142" s="22"/>
      <c r="C142" s="62"/>
      <c r="D142" s="63"/>
      <c r="E142" s="62"/>
      <c r="F142" s="62"/>
      <c r="G142" s="62"/>
      <c r="H142" s="67"/>
      <c r="I142" s="68"/>
      <c r="J142" s="69"/>
      <c r="K142" s="63"/>
      <c r="L142" s="69"/>
      <c r="M142" s="65"/>
      <c r="N142" s="66"/>
    </row>
    <row r="143" spans="1:14" ht="14.25" x14ac:dyDescent="0.2">
      <c r="A143" s="61"/>
      <c r="B143" s="22"/>
      <c r="C143" s="62"/>
      <c r="D143" s="63"/>
      <c r="E143" s="62"/>
      <c r="F143" s="62"/>
      <c r="G143" s="62"/>
      <c r="H143" s="67"/>
      <c r="I143" s="68"/>
      <c r="J143" s="69"/>
      <c r="K143" s="63"/>
      <c r="L143" s="69"/>
      <c r="M143" s="65"/>
      <c r="N143" s="66"/>
    </row>
    <row r="144" spans="1:14" ht="14.25" x14ac:dyDescent="0.2">
      <c r="A144" s="61"/>
      <c r="B144" s="22"/>
      <c r="C144" s="62"/>
      <c r="D144" s="63"/>
      <c r="E144" s="62"/>
      <c r="F144" s="62"/>
      <c r="G144" s="62"/>
      <c r="H144" s="67"/>
      <c r="I144" s="68"/>
      <c r="J144" s="69"/>
      <c r="K144" s="63"/>
      <c r="L144" s="69"/>
      <c r="M144" s="65"/>
      <c r="N144" s="66"/>
    </row>
    <row r="145" spans="1:14" ht="14.25" x14ac:dyDescent="0.2">
      <c r="A145" s="61"/>
      <c r="B145" s="22"/>
      <c r="C145" s="62"/>
      <c r="D145" s="63"/>
      <c r="E145" s="62"/>
      <c r="F145" s="62"/>
      <c r="G145" s="62"/>
      <c r="H145" s="67"/>
      <c r="I145" s="68"/>
      <c r="J145" s="69"/>
      <c r="K145" s="63"/>
      <c r="L145" s="69"/>
      <c r="M145" s="65"/>
      <c r="N145" s="66"/>
    </row>
    <row r="146" spans="1:14" ht="14.25" x14ac:dyDescent="0.2">
      <c r="A146" s="61"/>
      <c r="B146" s="22"/>
      <c r="C146" s="62"/>
      <c r="D146" s="63"/>
      <c r="E146" s="62"/>
      <c r="F146" s="62"/>
      <c r="G146" s="62"/>
      <c r="H146" s="67"/>
      <c r="I146" s="68"/>
      <c r="J146" s="69"/>
      <c r="K146" s="63"/>
      <c r="L146" s="69"/>
      <c r="M146" s="65"/>
      <c r="N146" s="66"/>
    </row>
    <row r="147" spans="1:14" ht="14.25" x14ac:dyDescent="0.2">
      <c r="A147" s="61"/>
      <c r="B147" s="22"/>
      <c r="C147" s="62"/>
      <c r="D147" s="63"/>
      <c r="E147" s="62"/>
      <c r="F147" s="62"/>
      <c r="G147" s="62"/>
      <c r="H147" s="67"/>
      <c r="I147" s="68"/>
      <c r="J147" s="69"/>
      <c r="K147" s="63"/>
      <c r="L147" s="69"/>
      <c r="M147" s="65"/>
      <c r="N147" s="66"/>
    </row>
    <row r="148" spans="1:14" ht="14.25" x14ac:dyDescent="0.2">
      <c r="A148" s="61"/>
      <c r="B148" s="22"/>
      <c r="C148" s="62"/>
      <c r="D148" s="63"/>
      <c r="E148" s="62"/>
      <c r="F148" s="62"/>
      <c r="G148" s="62"/>
      <c r="H148" s="67"/>
      <c r="I148" s="68"/>
      <c r="J148" s="69"/>
      <c r="K148" s="63"/>
      <c r="L148" s="69"/>
      <c r="M148" s="65"/>
      <c r="N148" s="66"/>
    </row>
    <row r="149" spans="1:14" ht="14.25" x14ac:dyDescent="0.2">
      <c r="A149" s="61"/>
      <c r="B149" s="22"/>
      <c r="C149" s="62"/>
      <c r="D149" s="63"/>
      <c r="E149" s="62"/>
      <c r="F149" s="62"/>
      <c r="G149" s="62"/>
      <c r="H149" s="67"/>
      <c r="I149" s="68"/>
      <c r="J149" s="69"/>
      <c r="K149" s="63"/>
      <c r="L149" s="69"/>
      <c r="M149" s="65"/>
      <c r="N149" s="66"/>
    </row>
    <row r="150" spans="1:14" ht="14.25" x14ac:dyDescent="0.2">
      <c r="A150" s="61"/>
      <c r="B150" s="22"/>
      <c r="C150" s="62"/>
      <c r="D150" s="63"/>
      <c r="E150" s="62"/>
      <c r="F150" s="62"/>
      <c r="G150" s="62"/>
      <c r="H150" s="67"/>
      <c r="I150" s="68"/>
      <c r="J150" s="69"/>
      <c r="K150" s="63"/>
      <c r="L150" s="69"/>
      <c r="M150" s="65"/>
      <c r="N150" s="66"/>
    </row>
    <row r="151" spans="1:14" ht="14.25" x14ac:dyDescent="0.2">
      <c r="A151" s="61"/>
      <c r="B151" s="22"/>
      <c r="C151" s="62"/>
      <c r="D151" s="63"/>
      <c r="E151" s="62"/>
      <c r="F151" s="62"/>
      <c r="G151" s="62"/>
      <c r="H151" s="67"/>
      <c r="I151" s="68"/>
      <c r="J151" s="69"/>
      <c r="K151" s="63"/>
      <c r="L151" s="69"/>
      <c r="M151" s="65"/>
      <c r="N151" s="66"/>
    </row>
    <row r="152" spans="1:14" ht="14.25" x14ac:dyDescent="0.2">
      <c r="A152" s="61"/>
      <c r="B152" s="22"/>
      <c r="C152" s="62"/>
      <c r="D152" s="63"/>
      <c r="E152" s="62"/>
      <c r="F152" s="62"/>
      <c r="G152" s="62"/>
      <c r="H152" s="67"/>
      <c r="I152" s="68"/>
      <c r="J152" s="69"/>
      <c r="K152" s="63"/>
      <c r="L152" s="69"/>
      <c r="M152" s="65"/>
      <c r="N152" s="66"/>
    </row>
    <row r="153" spans="1:14" ht="14.25" x14ac:dyDescent="0.2">
      <c r="A153" s="61"/>
      <c r="B153" s="22"/>
      <c r="C153" s="62"/>
      <c r="D153" s="63"/>
      <c r="E153" s="62"/>
      <c r="F153" s="62"/>
      <c r="G153" s="62"/>
      <c r="H153" s="67"/>
      <c r="I153" s="68"/>
      <c r="J153" s="69"/>
      <c r="K153" s="63"/>
      <c r="L153" s="69"/>
      <c r="M153" s="65"/>
      <c r="N153" s="66"/>
    </row>
    <row r="154" spans="1:14" ht="14.25" x14ac:dyDescent="0.2">
      <c r="A154" s="61"/>
      <c r="B154" s="22"/>
      <c r="C154" s="62"/>
      <c r="D154" s="63"/>
      <c r="E154" s="62"/>
      <c r="F154" s="62"/>
      <c r="G154" s="62"/>
      <c r="H154" s="67"/>
      <c r="I154" s="68"/>
      <c r="J154" s="69"/>
      <c r="K154" s="63"/>
      <c r="L154" s="69"/>
      <c r="M154" s="65"/>
      <c r="N154" s="66"/>
    </row>
    <row r="155" spans="1:14" ht="14.25" x14ac:dyDescent="0.2">
      <c r="A155" s="61"/>
      <c r="B155" s="22"/>
      <c r="C155" s="62"/>
      <c r="D155" s="63"/>
      <c r="E155" s="62"/>
      <c r="F155" s="62"/>
      <c r="G155" s="62"/>
      <c r="H155" s="67"/>
      <c r="I155" s="68"/>
      <c r="J155" s="69"/>
      <c r="K155" s="63"/>
      <c r="L155" s="69"/>
      <c r="M155" s="65"/>
      <c r="N155" s="66"/>
    </row>
    <row r="156" spans="1:14" ht="14.25" x14ac:dyDescent="0.2">
      <c r="A156" s="61"/>
      <c r="B156" s="22"/>
      <c r="C156" s="62"/>
      <c r="D156" s="63"/>
      <c r="E156" s="62"/>
      <c r="F156" s="62"/>
      <c r="G156" s="62"/>
      <c r="H156" s="67"/>
      <c r="I156" s="68"/>
      <c r="J156" s="69"/>
      <c r="K156" s="63"/>
      <c r="L156" s="69"/>
      <c r="M156" s="65"/>
      <c r="N156" s="66"/>
    </row>
    <row r="157" spans="1:14" ht="14.25" x14ac:dyDescent="0.2">
      <c r="A157" s="61"/>
      <c r="B157" s="22"/>
      <c r="C157" s="62"/>
      <c r="D157" s="63"/>
      <c r="E157" s="62"/>
      <c r="F157" s="62"/>
      <c r="G157" s="62"/>
      <c r="H157" s="67"/>
      <c r="I157" s="68"/>
      <c r="J157" s="69"/>
      <c r="K157" s="63"/>
      <c r="L157" s="69"/>
      <c r="M157" s="65"/>
      <c r="N157" s="66"/>
    </row>
    <row r="158" spans="1:14" ht="14.25" x14ac:dyDescent="0.2">
      <c r="A158" s="61"/>
      <c r="B158" s="22"/>
      <c r="C158" s="62"/>
      <c r="D158" s="63"/>
      <c r="E158" s="62"/>
      <c r="F158" s="62"/>
      <c r="G158" s="62"/>
      <c r="H158" s="67"/>
      <c r="I158" s="68"/>
      <c r="J158" s="69"/>
      <c r="K158" s="63"/>
      <c r="L158" s="69"/>
      <c r="M158" s="65"/>
      <c r="N158" s="66"/>
    </row>
    <row r="159" spans="1:14" ht="14.25" x14ac:dyDescent="0.2">
      <c r="A159" s="61"/>
      <c r="B159" s="22"/>
      <c r="C159" s="62"/>
      <c r="D159" s="63"/>
      <c r="E159" s="62"/>
      <c r="F159" s="62"/>
      <c r="G159" s="62"/>
      <c r="H159" s="67"/>
      <c r="I159" s="68"/>
      <c r="J159" s="69"/>
      <c r="K159" s="63"/>
      <c r="L159" s="69"/>
      <c r="M159" s="65"/>
      <c r="N159" s="66"/>
    </row>
    <row r="160" spans="1:14" ht="14.25" x14ac:dyDescent="0.2">
      <c r="A160" s="61"/>
      <c r="B160" s="22"/>
      <c r="C160" s="62"/>
      <c r="D160" s="63"/>
      <c r="E160" s="62"/>
      <c r="F160" s="62"/>
      <c r="G160" s="62"/>
      <c r="H160" s="67"/>
      <c r="I160" s="68"/>
      <c r="J160" s="69"/>
      <c r="K160" s="63"/>
      <c r="L160" s="69"/>
      <c r="M160" s="65"/>
      <c r="N160" s="66"/>
    </row>
    <row r="161" spans="1:14" ht="14.25" x14ac:dyDescent="0.2">
      <c r="A161" s="61"/>
      <c r="B161" s="22"/>
      <c r="C161" s="62"/>
      <c r="D161" s="63"/>
      <c r="E161" s="62"/>
      <c r="F161" s="62"/>
      <c r="G161" s="62"/>
      <c r="H161" s="67"/>
      <c r="I161" s="68"/>
      <c r="J161" s="69"/>
      <c r="K161" s="63"/>
      <c r="L161" s="69"/>
      <c r="M161" s="65"/>
      <c r="N161" s="66"/>
    </row>
    <row r="162" spans="1:14" ht="14.25" x14ac:dyDescent="0.2">
      <c r="A162" s="61"/>
      <c r="B162" s="22"/>
      <c r="C162" s="62"/>
      <c r="D162" s="63"/>
      <c r="E162" s="62"/>
      <c r="F162" s="62"/>
      <c r="G162" s="62"/>
      <c r="H162" s="67"/>
      <c r="I162" s="68"/>
      <c r="J162" s="69"/>
      <c r="K162" s="63"/>
      <c r="L162" s="69"/>
      <c r="M162" s="65"/>
      <c r="N162" s="66"/>
    </row>
    <row r="163" spans="1:14" ht="14.25" x14ac:dyDescent="0.2">
      <c r="A163" s="61"/>
      <c r="B163" s="22"/>
      <c r="C163" s="62"/>
      <c r="D163" s="63"/>
      <c r="E163" s="62"/>
      <c r="F163" s="62"/>
      <c r="G163" s="62"/>
      <c r="H163" s="67"/>
      <c r="I163" s="68"/>
      <c r="J163" s="69"/>
      <c r="K163" s="63"/>
      <c r="L163" s="69"/>
      <c r="M163" s="65"/>
      <c r="N163" s="66"/>
    </row>
    <row r="164" spans="1:14" ht="14.25" x14ac:dyDescent="0.2">
      <c r="A164" s="61"/>
      <c r="B164" s="22"/>
      <c r="C164" s="62"/>
      <c r="D164" s="63"/>
      <c r="E164" s="62"/>
      <c r="F164" s="62"/>
      <c r="G164" s="62"/>
      <c r="H164" s="67"/>
      <c r="I164" s="68"/>
      <c r="J164" s="69"/>
      <c r="K164" s="63"/>
      <c r="L164" s="69"/>
      <c r="M164" s="65"/>
      <c r="N164" s="66"/>
    </row>
    <row r="165" spans="1:14" ht="14.25" x14ac:dyDescent="0.2">
      <c r="A165" s="61"/>
      <c r="B165" s="22"/>
      <c r="C165" s="62"/>
      <c r="D165" s="63"/>
      <c r="E165" s="62"/>
      <c r="F165" s="62"/>
      <c r="G165" s="62"/>
      <c r="H165" s="67"/>
      <c r="I165" s="68"/>
      <c r="J165" s="69"/>
      <c r="K165" s="63"/>
      <c r="L165" s="69"/>
      <c r="M165" s="65"/>
      <c r="N165" s="66"/>
    </row>
    <row r="166" spans="1:14" ht="14.25" x14ac:dyDescent="0.2">
      <c r="A166" s="61"/>
      <c r="B166" s="22"/>
      <c r="C166" s="62"/>
      <c r="D166" s="63"/>
      <c r="E166" s="62"/>
      <c r="F166" s="62"/>
      <c r="G166" s="62"/>
      <c r="H166" s="67"/>
      <c r="I166" s="68"/>
      <c r="J166" s="69"/>
      <c r="K166" s="63"/>
      <c r="L166" s="69"/>
      <c r="M166" s="65"/>
      <c r="N166" s="66"/>
    </row>
    <row r="167" spans="1:14" ht="14.25" x14ac:dyDescent="0.2">
      <c r="A167" s="61"/>
      <c r="B167" s="22"/>
      <c r="C167" s="62"/>
      <c r="D167" s="63"/>
      <c r="E167" s="62"/>
      <c r="F167" s="62"/>
      <c r="G167" s="62"/>
      <c r="H167" s="67"/>
      <c r="I167" s="68"/>
      <c r="J167" s="69"/>
      <c r="K167" s="63"/>
      <c r="L167" s="69"/>
      <c r="M167" s="65"/>
      <c r="N167" s="66"/>
    </row>
    <row r="168" spans="1:14" ht="14.25" x14ac:dyDescent="0.2">
      <c r="A168" s="61"/>
      <c r="B168" s="22"/>
      <c r="C168" s="62"/>
      <c r="D168" s="63"/>
      <c r="E168" s="62"/>
      <c r="F168" s="62"/>
      <c r="G168" s="62"/>
      <c r="H168" s="67"/>
      <c r="I168" s="68"/>
      <c r="J168" s="69"/>
      <c r="K168" s="63"/>
      <c r="L168" s="69"/>
      <c r="M168" s="65"/>
      <c r="N168" s="66"/>
    </row>
    <row r="169" spans="1:14" ht="14.25" x14ac:dyDescent="0.2">
      <c r="A169" s="61"/>
      <c r="B169" s="22"/>
      <c r="C169" s="62"/>
      <c r="D169" s="63"/>
      <c r="E169" s="62"/>
      <c r="F169" s="62"/>
      <c r="G169" s="62"/>
      <c r="H169" s="67"/>
      <c r="I169" s="68"/>
      <c r="J169" s="69"/>
      <c r="K169" s="63"/>
      <c r="L169" s="69"/>
      <c r="M169" s="65"/>
      <c r="N169" s="66"/>
    </row>
    <row r="170" spans="1:14" ht="14.25" x14ac:dyDescent="0.2">
      <c r="A170" s="61"/>
      <c r="B170" s="22"/>
      <c r="C170" s="62"/>
      <c r="D170" s="63"/>
      <c r="E170" s="62"/>
      <c r="F170" s="62"/>
      <c r="G170" s="62"/>
      <c r="H170" s="67"/>
      <c r="I170" s="68"/>
      <c r="J170" s="69"/>
      <c r="K170" s="63"/>
      <c r="L170" s="69"/>
      <c r="M170" s="65"/>
      <c r="N170" s="66"/>
    </row>
    <row r="171" spans="1:14" ht="14.25" x14ac:dyDescent="0.2">
      <c r="A171" s="61"/>
      <c r="B171" s="22"/>
      <c r="C171" s="62"/>
      <c r="D171" s="63"/>
      <c r="E171" s="62"/>
      <c r="F171" s="62"/>
      <c r="G171" s="62"/>
      <c r="H171" s="67"/>
      <c r="I171" s="68"/>
      <c r="J171" s="69"/>
      <c r="K171" s="63"/>
      <c r="L171" s="69"/>
      <c r="M171" s="65"/>
      <c r="N171" s="66"/>
    </row>
    <row r="172" spans="1:14" ht="14.25" x14ac:dyDescent="0.2">
      <c r="A172" s="61"/>
      <c r="B172" s="22"/>
      <c r="C172" s="62"/>
      <c r="D172" s="63"/>
      <c r="E172" s="62"/>
      <c r="F172" s="62"/>
      <c r="G172" s="62"/>
      <c r="H172" s="67"/>
      <c r="I172" s="68"/>
      <c r="J172" s="69"/>
      <c r="K172" s="63"/>
      <c r="L172" s="69"/>
      <c r="M172" s="65"/>
      <c r="N172" s="66"/>
    </row>
    <row r="173" spans="1:14" ht="14.25" x14ac:dyDescent="0.2">
      <c r="A173" s="61"/>
      <c r="B173" s="22"/>
      <c r="C173" s="62"/>
      <c r="D173" s="63"/>
      <c r="E173" s="62"/>
      <c r="F173" s="62"/>
      <c r="G173" s="62"/>
      <c r="H173" s="67"/>
      <c r="I173" s="68"/>
      <c r="J173" s="69"/>
      <c r="K173" s="63"/>
      <c r="L173" s="69"/>
      <c r="M173" s="65"/>
      <c r="N173" s="66"/>
    </row>
    <row r="174" spans="1:14" ht="14.25" x14ac:dyDescent="0.2">
      <c r="A174" s="61"/>
      <c r="B174" s="22"/>
      <c r="C174" s="62"/>
      <c r="D174" s="63"/>
      <c r="E174" s="62"/>
      <c r="F174" s="62"/>
      <c r="G174" s="62"/>
      <c r="H174" s="67"/>
      <c r="I174" s="68"/>
      <c r="J174" s="69"/>
      <c r="K174" s="63"/>
      <c r="L174" s="69"/>
      <c r="M174" s="65"/>
      <c r="N174" s="66"/>
    </row>
    <row r="175" spans="1:14" ht="14.25" x14ac:dyDescent="0.2">
      <c r="A175" s="61"/>
      <c r="B175" s="22"/>
      <c r="C175" s="62"/>
      <c r="D175" s="63"/>
      <c r="E175" s="62"/>
      <c r="F175" s="62"/>
      <c r="G175" s="62"/>
      <c r="H175" s="67"/>
      <c r="I175" s="68"/>
      <c r="J175" s="69"/>
      <c r="K175" s="63"/>
      <c r="L175" s="69"/>
      <c r="M175" s="65"/>
      <c r="N175" s="66"/>
    </row>
    <row r="176" spans="1:14" ht="14.25" x14ac:dyDescent="0.2">
      <c r="A176" s="61"/>
      <c r="B176" s="22"/>
      <c r="C176" s="62"/>
      <c r="D176" s="63"/>
      <c r="E176" s="62"/>
      <c r="F176" s="62"/>
      <c r="G176" s="62"/>
      <c r="H176" s="67"/>
      <c r="I176" s="68"/>
      <c r="J176" s="69"/>
      <c r="K176" s="63"/>
      <c r="L176" s="69"/>
      <c r="M176" s="65"/>
      <c r="N176" s="66"/>
    </row>
    <row r="177" spans="1:14" ht="14.25" x14ac:dyDescent="0.2">
      <c r="A177" s="61"/>
      <c r="B177" s="22"/>
      <c r="C177" s="62"/>
      <c r="D177" s="63"/>
      <c r="E177" s="62"/>
      <c r="F177" s="62"/>
      <c r="G177" s="62"/>
      <c r="H177" s="67"/>
      <c r="I177" s="68"/>
      <c r="J177" s="69"/>
      <c r="K177" s="63"/>
      <c r="L177" s="69"/>
      <c r="M177" s="65"/>
      <c r="N177" s="66"/>
    </row>
    <row r="178" spans="1:14" ht="14.25" x14ac:dyDescent="0.2">
      <c r="A178" s="61"/>
      <c r="B178" s="22"/>
      <c r="C178" s="62"/>
      <c r="D178" s="63"/>
      <c r="E178" s="62"/>
      <c r="F178" s="62"/>
      <c r="G178" s="62"/>
      <c r="H178" s="67"/>
      <c r="I178" s="68"/>
      <c r="J178" s="69"/>
      <c r="K178" s="63"/>
      <c r="L178" s="69"/>
      <c r="M178" s="65"/>
      <c r="N178" s="66"/>
    </row>
    <row r="179" spans="1:14" ht="14.25" x14ac:dyDescent="0.2">
      <c r="A179" s="61"/>
      <c r="B179" s="22"/>
      <c r="C179" s="62"/>
      <c r="D179" s="63"/>
      <c r="E179" s="62"/>
      <c r="F179" s="62"/>
      <c r="G179" s="62"/>
      <c r="H179" s="67"/>
      <c r="I179" s="68"/>
      <c r="J179" s="69"/>
      <c r="K179" s="63"/>
      <c r="L179" s="69"/>
      <c r="M179" s="65"/>
      <c r="N179" s="66"/>
    </row>
    <row r="180" spans="1:14" ht="14.25" x14ac:dyDescent="0.2">
      <c r="A180" s="61"/>
      <c r="B180" s="22"/>
      <c r="C180" s="62"/>
      <c r="D180" s="63"/>
      <c r="E180" s="62"/>
      <c r="F180" s="62"/>
      <c r="G180" s="62"/>
      <c r="H180" s="67"/>
      <c r="I180" s="68"/>
      <c r="J180" s="69"/>
      <c r="K180" s="63"/>
      <c r="L180" s="69"/>
      <c r="M180" s="65"/>
      <c r="N180" s="66"/>
    </row>
    <row r="181" spans="1:14" ht="14.25" x14ac:dyDescent="0.2">
      <c r="A181" s="61"/>
      <c r="B181" s="22"/>
      <c r="C181" s="62"/>
      <c r="D181" s="63"/>
      <c r="E181" s="62"/>
      <c r="F181" s="62"/>
      <c r="G181" s="62"/>
      <c r="H181" s="67"/>
      <c r="I181" s="68"/>
      <c r="J181" s="69"/>
      <c r="K181" s="63"/>
      <c r="L181" s="69"/>
      <c r="M181" s="65"/>
      <c r="N181" s="66"/>
    </row>
    <row r="182" spans="1:14" ht="14.25" x14ac:dyDescent="0.2">
      <c r="A182" s="61"/>
      <c r="B182" s="22"/>
      <c r="C182" s="62"/>
      <c r="D182" s="63"/>
      <c r="E182" s="62"/>
      <c r="F182" s="62"/>
      <c r="G182" s="62"/>
      <c r="H182" s="67"/>
      <c r="I182" s="68"/>
      <c r="J182" s="69"/>
      <c r="K182" s="63"/>
      <c r="L182" s="69"/>
      <c r="M182" s="65"/>
      <c r="N182" s="66"/>
    </row>
    <row r="183" spans="1:14" ht="14.25" x14ac:dyDescent="0.2">
      <c r="A183" s="61"/>
      <c r="B183" s="22"/>
      <c r="C183" s="62"/>
      <c r="D183" s="63"/>
      <c r="E183" s="62"/>
      <c r="F183" s="62"/>
      <c r="G183" s="62"/>
      <c r="H183" s="67"/>
      <c r="I183" s="68"/>
      <c r="J183" s="69"/>
      <c r="K183" s="63"/>
      <c r="L183" s="69"/>
      <c r="M183" s="65"/>
      <c r="N183" s="66"/>
    </row>
    <row r="184" spans="1:14" ht="14.25" x14ac:dyDescent="0.2">
      <c r="A184" s="61"/>
      <c r="B184" s="22"/>
      <c r="C184" s="62"/>
      <c r="D184" s="63"/>
      <c r="E184" s="62"/>
      <c r="F184" s="62"/>
      <c r="G184" s="62"/>
      <c r="H184" s="67"/>
      <c r="I184" s="68"/>
      <c r="J184" s="69"/>
      <c r="K184" s="63"/>
      <c r="L184" s="69"/>
      <c r="M184" s="65"/>
      <c r="N184" s="66"/>
    </row>
    <row r="185" spans="1:14" ht="14.25" x14ac:dyDescent="0.2">
      <c r="A185" s="61"/>
      <c r="B185" s="22"/>
      <c r="C185" s="62"/>
      <c r="D185" s="63"/>
      <c r="E185" s="62"/>
      <c r="F185" s="62"/>
      <c r="G185" s="62"/>
      <c r="H185" s="67"/>
      <c r="I185" s="68"/>
      <c r="J185" s="69"/>
      <c r="K185" s="63"/>
      <c r="L185" s="69"/>
      <c r="M185" s="65"/>
      <c r="N185" s="66"/>
    </row>
    <row r="186" spans="1:14" ht="14.25" x14ac:dyDescent="0.2">
      <c r="A186" s="61"/>
      <c r="B186" s="22"/>
      <c r="C186" s="62"/>
      <c r="D186" s="63"/>
      <c r="E186" s="62"/>
      <c r="F186" s="62"/>
      <c r="G186" s="62"/>
      <c r="H186" s="67"/>
      <c r="I186" s="68"/>
      <c r="J186" s="69"/>
      <c r="K186" s="63"/>
      <c r="L186" s="69"/>
      <c r="M186" s="65"/>
      <c r="N186" s="66"/>
    </row>
    <row r="187" spans="1:14" ht="14.25" x14ac:dyDescent="0.2">
      <c r="A187" s="61"/>
      <c r="B187" s="22"/>
      <c r="C187" s="62"/>
      <c r="D187" s="63"/>
      <c r="E187" s="62"/>
      <c r="F187" s="62"/>
      <c r="G187" s="62"/>
      <c r="H187" s="67"/>
      <c r="I187" s="68"/>
      <c r="J187" s="69"/>
      <c r="K187" s="63"/>
      <c r="L187" s="69"/>
      <c r="M187" s="65"/>
      <c r="N187" s="66"/>
    </row>
    <row r="188" spans="1:14" ht="14.25" x14ac:dyDescent="0.2">
      <c r="A188" s="61"/>
      <c r="B188" s="22"/>
      <c r="C188" s="62"/>
      <c r="D188" s="63"/>
      <c r="E188" s="62"/>
      <c r="F188" s="62"/>
      <c r="G188" s="62"/>
      <c r="H188" s="67"/>
      <c r="I188" s="68"/>
      <c r="J188" s="69"/>
      <c r="K188" s="63"/>
      <c r="L188" s="69"/>
      <c r="M188" s="65"/>
      <c r="N188" s="66"/>
    </row>
    <row r="189" spans="1:14" ht="14.25" x14ac:dyDescent="0.2">
      <c r="A189" s="61"/>
      <c r="B189" s="22"/>
      <c r="C189" s="62"/>
      <c r="D189" s="63"/>
      <c r="E189" s="62"/>
      <c r="F189" s="62"/>
      <c r="G189" s="62"/>
      <c r="H189" s="67"/>
      <c r="I189" s="68"/>
      <c r="J189" s="69"/>
      <c r="K189" s="63"/>
      <c r="L189" s="69"/>
      <c r="M189" s="65"/>
      <c r="N189" s="66"/>
    </row>
    <row r="190" spans="1:14" ht="14.25" x14ac:dyDescent="0.2">
      <c r="A190" s="61"/>
      <c r="B190" s="22"/>
      <c r="C190" s="62"/>
      <c r="D190" s="63"/>
      <c r="E190" s="62"/>
      <c r="F190" s="62"/>
      <c r="G190" s="62"/>
      <c r="H190" s="67"/>
      <c r="I190" s="68"/>
      <c r="J190" s="69"/>
      <c r="K190" s="63"/>
      <c r="L190" s="69"/>
      <c r="M190" s="65"/>
      <c r="N190" s="66"/>
    </row>
    <row r="191" spans="1:14" ht="14.25" x14ac:dyDescent="0.2">
      <c r="A191" s="61"/>
      <c r="B191" s="22"/>
      <c r="C191" s="62"/>
      <c r="D191" s="63"/>
      <c r="E191" s="62"/>
      <c r="F191" s="62"/>
      <c r="G191" s="62"/>
      <c r="H191" s="67"/>
      <c r="I191" s="68"/>
      <c r="J191" s="69"/>
      <c r="K191" s="63"/>
      <c r="L191" s="69"/>
      <c r="M191" s="65"/>
      <c r="N191" s="66"/>
    </row>
    <row r="192" spans="1:14" ht="14.25" x14ac:dyDescent="0.2">
      <c r="A192" s="61"/>
      <c r="B192" s="22"/>
      <c r="C192" s="62"/>
      <c r="D192" s="63"/>
      <c r="E192" s="62"/>
      <c r="F192" s="62"/>
      <c r="G192" s="62"/>
      <c r="H192" s="67"/>
      <c r="I192" s="68"/>
      <c r="J192" s="69"/>
      <c r="K192" s="63"/>
      <c r="L192" s="69"/>
      <c r="M192" s="65"/>
      <c r="N192" s="66"/>
    </row>
    <row r="193" spans="1:14" ht="14.25" x14ac:dyDescent="0.2">
      <c r="A193" s="61"/>
      <c r="B193" s="22"/>
      <c r="C193" s="62"/>
      <c r="D193" s="63"/>
      <c r="E193" s="62"/>
      <c r="F193" s="62"/>
      <c r="G193" s="62"/>
      <c r="H193" s="67"/>
      <c r="I193" s="68"/>
      <c r="J193" s="69"/>
      <c r="K193" s="63"/>
      <c r="L193" s="69"/>
      <c r="M193" s="65"/>
      <c r="N193" s="66"/>
    </row>
    <row r="194" spans="1:14" ht="14.25" x14ac:dyDescent="0.2">
      <c r="A194" s="61"/>
      <c r="B194" s="22"/>
      <c r="C194" s="62"/>
      <c r="D194" s="63"/>
      <c r="E194" s="62"/>
      <c r="F194" s="62"/>
      <c r="G194" s="62"/>
      <c r="H194" s="67"/>
      <c r="I194" s="68"/>
      <c r="J194" s="69"/>
      <c r="K194" s="63"/>
      <c r="L194" s="69"/>
      <c r="M194" s="65"/>
      <c r="N194" s="66"/>
    </row>
    <row r="195" spans="1:14" ht="14.25" x14ac:dyDescent="0.2">
      <c r="A195" s="61"/>
      <c r="B195" s="22"/>
      <c r="C195" s="62"/>
      <c r="D195" s="63"/>
      <c r="E195" s="62"/>
      <c r="F195" s="62"/>
      <c r="G195" s="62"/>
      <c r="H195" s="67"/>
      <c r="I195" s="68"/>
      <c r="J195" s="69"/>
      <c r="K195" s="63"/>
      <c r="L195" s="69"/>
      <c r="M195" s="65"/>
      <c r="N195" s="66"/>
    </row>
    <row r="196" spans="1:14" ht="14.25" x14ac:dyDescent="0.2">
      <c r="A196" s="61"/>
      <c r="B196" s="22"/>
      <c r="C196" s="62"/>
      <c r="D196" s="63"/>
      <c r="E196" s="62"/>
      <c r="F196" s="62"/>
      <c r="G196" s="62"/>
      <c r="H196" s="67"/>
      <c r="I196" s="68"/>
      <c r="J196" s="69"/>
      <c r="K196" s="63"/>
      <c r="L196" s="69"/>
      <c r="M196" s="65"/>
      <c r="N196" s="66"/>
    </row>
    <row r="197" spans="1:14" ht="14.25" x14ac:dyDescent="0.2">
      <c r="A197" s="61"/>
      <c r="B197" s="22"/>
      <c r="C197" s="62"/>
      <c r="D197" s="63"/>
      <c r="E197" s="62"/>
      <c r="F197" s="62"/>
      <c r="G197" s="62"/>
      <c r="H197" s="67"/>
      <c r="I197" s="68"/>
      <c r="J197" s="69"/>
      <c r="K197" s="63"/>
      <c r="L197" s="69"/>
      <c r="M197" s="65"/>
      <c r="N197" s="66"/>
    </row>
    <row r="198" spans="1:14" ht="14.25" x14ac:dyDescent="0.2">
      <c r="A198" s="61"/>
      <c r="B198" s="22"/>
      <c r="C198" s="62"/>
      <c r="D198" s="63"/>
      <c r="E198" s="62"/>
      <c r="F198" s="62"/>
      <c r="G198" s="62"/>
      <c r="H198" s="67"/>
      <c r="I198" s="68"/>
      <c r="J198" s="69"/>
      <c r="K198" s="63"/>
      <c r="L198" s="69"/>
      <c r="M198" s="65"/>
      <c r="N198" s="66"/>
    </row>
    <row r="199" spans="1:14" ht="14.25" x14ac:dyDescent="0.2">
      <c r="A199" s="61"/>
      <c r="B199" s="22"/>
      <c r="C199" s="62"/>
      <c r="D199" s="63"/>
      <c r="E199" s="62"/>
      <c r="F199" s="62"/>
      <c r="G199" s="62"/>
      <c r="H199" s="67"/>
      <c r="I199" s="68"/>
      <c r="J199" s="69"/>
      <c r="K199" s="63"/>
      <c r="L199" s="69"/>
      <c r="M199" s="65"/>
      <c r="N199" s="66"/>
    </row>
    <row r="200" spans="1:14" ht="14.25" x14ac:dyDescent="0.2">
      <c r="A200" s="61"/>
      <c r="B200" s="22"/>
      <c r="C200" s="62"/>
      <c r="D200" s="63"/>
      <c r="E200" s="62"/>
      <c r="F200" s="62"/>
      <c r="G200" s="62"/>
      <c r="H200" s="67"/>
      <c r="I200" s="68"/>
      <c r="J200" s="69"/>
      <c r="K200" s="63"/>
      <c r="L200" s="69"/>
      <c r="M200" s="65"/>
      <c r="N200" s="66"/>
    </row>
    <row r="201" spans="1:14" ht="14.25" x14ac:dyDescent="0.2">
      <c r="A201" s="61"/>
      <c r="B201" s="22"/>
      <c r="C201" s="62"/>
      <c r="D201" s="63"/>
      <c r="E201" s="62"/>
      <c r="F201" s="62"/>
      <c r="G201" s="62"/>
      <c r="H201" s="67"/>
      <c r="I201" s="68"/>
      <c r="J201" s="69"/>
      <c r="K201" s="63"/>
      <c r="L201" s="69"/>
      <c r="M201" s="65"/>
      <c r="N201" s="66"/>
    </row>
    <row r="202" spans="1:14" ht="14.25" x14ac:dyDescent="0.2">
      <c r="A202" s="61"/>
      <c r="B202" s="22"/>
      <c r="C202" s="62"/>
      <c r="D202" s="63"/>
      <c r="E202" s="62"/>
      <c r="F202" s="62"/>
      <c r="G202" s="62"/>
      <c r="H202" s="67"/>
      <c r="I202" s="68"/>
      <c r="J202" s="69"/>
      <c r="K202" s="63"/>
      <c r="L202" s="69"/>
      <c r="M202" s="65"/>
      <c r="N202" s="66"/>
    </row>
    <row r="203" spans="1:14" ht="14.25" x14ac:dyDescent="0.2">
      <c r="A203" s="61"/>
      <c r="B203" s="22"/>
      <c r="C203" s="62"/>
      <c r="D203" s="63"/>
      <c r="E203" s="62"/>
      <c r="F203" s="62"/>
      <c r="G203" s="62"/>
      <c r="H203" s="67"/>
      <c r="I203" s="68"/>
      <c r="J203" s="69"/>
      <c r="K203" s="63"/>
      <c r="L203" s="69"/>
      <c r="M203" s="65"/>
      <c r="N203" s="66"/>
    </row>
    <row r="204" spans="1:14" ht="14.25" x14ac:dyDescent="0.2">
      <c r="A204" s="61"/>
      <c r="B204" s="22"/>
      <c r="C204" s="62"/>
      <c r="D204" s="63"/>
      <c r="E204" s="62"/>
      <c r="F204" s="62"/>
      <c r="G204" s="62"/>
      <c r="H204" s="67"/>
      <c r="I204" s="68"/>
      <c r="J204" s="69"/>
      <c r="K204" s="63"/>
      <c r="L204" s="69"/>
      <c r="M204" s="65"/>
      <c r="N204" s="66"/>
    </row>
    <row r="205" spans="1:14" ht="14.25" x14ac:dyDescent="0.2">
      <c r="A205" s="61"/>
      <c r="B205" s="22"/>
      <c r="C205" s="62"/>
      <c r="D205" s="63"/>
      <c r="E205" s="62"/>
      <c r="F205" s="62"/>
      <c r="G205" s="62"/>
      <c r="H205" s="67"/>
      <c r="I205" s="68"/>
      <c r="J205" s="69"/>
      <c r="K205" s="63"/>
      <c r="L205" s="69"/>
      <c r="M205" s="65"/>
      <c r="N205" s="66"/>
    </row>
    <row r="206" spans="1:14" ht="14.25" x14ac:dyDescent="0.2">
      <c r="A206" s="61"/>
      <c r="B206" s="22"/>
      <c r="C206" s="62"/>
      <c r="D206" s="63"/>
      <c r="E206" s="62"/>
      <c r="F206" s="62"/>
      <c r="G206" s="62"/>
      <c r="H206" s="67"/>
      <c r="I206" s="68"/>
      <c r="J206" s="69"/>
      <c r="K206" s="63"/>
      <c r="L206" s="69"/>
      <c r="M206" s="65"/>
      <c r="N206" s="66"/>
    </row>
    <row r="207" spans="1:14" ht="14.25" x14ac:dyDescent="0.2">
      <c r="A207" s="61"/>
      <c r="B207" s="22"/>
      <c r="C207" s="62"/>
      <c r="D207" s="63"/>
      <c r="E207" s="62"/>
      <c r="F207" s="62"/>
      <c r="G207" s="62"/>
      <c r="H207" s="67"/>
      <c r="I207" s="68"/>
      <c r="J207" s="69"/>
      <c r="K207" s="63"/>
      <c r="L207" s="69"/>
      <c r="M207" s="65"/>
      <c r="N207" s="66"/>
    </row>
    <row r="208" spans="1:14" ht="14.25" x14ac:dyDescent="0.2">
      <c r="A208" s="61"/>
      <c r="B208" s="22"/>
      <c r="C208" s="62"/>
      <c r="D208" s="63"/>
      <c r="E208" s="62"/>
      <c r="F208" s="62"/>
      <c r="G208" s="62"/>
      <c r="H208" s="67"/>
      <c r="I208" s="68"/>
      <c r="J208" s="69"/>
      <c r="K208" s="63"/>
      <c r="L208" s="69"/>
      <c r="M208" s="65"/>
      <c r="N208" s="66"/>
    </row>
    <row r="209" spans="1:14" ht="14.25" x14ac:dyDescent="0.2">
      <c r="A209" s="61"/>
      <c r="B209" s="22"/>
      <c r="C209" s="62"/>
      <c r="D209" s="63"/>
      <c r="E209" s="62"/>
      <c r="F209" s="62"/>
      <c r="G209" s="62"/>
      <c r="H209" s="67"/>
      <c r="I209" s="68"/>
      <c r="J209" s="69"/>
      <c r="K209" s="63"/>
      <c r="L209" s="69"/>
      <c r="M209" s="65"/>
      <c r="N209" s="66"/>
    </row>
    <row r="210" spans="1:14" ht="14.25" x14ac:dyDescent="0.2">
      <c r="A210" s="61"/>
      <c r="B210" s="22"/>
      <c r="C210" s="62"/>
      <c r="D210" s="63"/>
      <c r="E210" s="62"/>
      <c r="F210" s="62"/>
      <c r="G210" s="62"/>
      <c r="H210" s="67"/>
      <c r="I210" s="68"/>
      <c r="J210" s="69"/>
      <c r="K210" s="63"/>
      <c r="L210" s="69"/>
      <c r="M210" s="65"/>
      <c r="N210" s="66"/>
    </row>
    <row r="211" spans="1:14" ht="14.25" x14ac:dyDescent="0.2">
      <c r="A211" s="61"/>
      <c r="B211" s="22"/>
      <c r="C211" s="62"/>
      <c r="D211" s="63"/>
      <c r="E211" s="62"/>
      <c r="F211" s="62"/>
      <c r="G211" s="62"/>
      <c r="H211" s="67"/>
      <c r="I211" s="68"/>
      <c r="J211" s="69"/>
      <c r="K211" s="63"/>
      <c r="L211" s="69"/>
      <c r="M211" s="65"/>
      <c r="N211" s="66"/>
    </row>
    <row r="212" spans="1:14" ht="14.25" x14ac:dyDescent="0.2">
      <c r="A212" s="61"/>
      <c r="B212" s="22"/>
      <c r="C212" s="62"/>
      <c r="D212" s="63"/>
      <c r="E212" s="62"/>
      <c r="F212" s="62"/>
      <c r="G212" s="62"/>
      <c r="H212" s="67"/>
      <c r="I212" s="68"/>
      <c r="J212" s="69"/>
      <c r="K212" s="63"/>
      <c r="L212" s="69"/>
      <c r="M212" s="65"/>
      <c r="N212" s="66"/>
    </row>
    <row r="213" spans="1:14" ht="14.25" x14ac:dyDescent="0.2">
      <c r="A213" s="61"/>
      <c r="B213" s="22"/>
      <c r="C213" s="62"/>
      <c r="D213" s="63"/>
      <c r="E213" s="62"/>
      <c r="F213" s="62"/>
      <c r="G213" s="62"/>
      <c r="H213" s="67"/>
      <c r="I213" s="68"/>
      <c r="J213" s="69"/>
      <c r="K213" s="63"/>
      <c r="L213" s="69"/>
      <c r="M213" s="65"/>
      <c r="N213" s="66"/>
    </row>
    <row r="214" spans="1:14" ht="14.25" x14ac:dyDescent="0.2">
      <c r="A214" s="61"/>
      <c r="B214" s="22"/>
      <c r="C214" s="62"/>
      <c r="D214" s="63"/>
      <c r="E214" s="62"/>
      <c r="F214" s="62"/>
      <c r="G214" s="62"/>
      <c r="H214" s="67"/>
      <c r="I214" s="68"/>
      <c r="J214" s="69"/>
      <c r="K214" s="63"/>
      <c r="L214" s="69"/>
      <c r="M214" s="65"/>
      <c r="N214" s="66"/>
    </row>
    <row r="215" spans="1:14" ht="14.25" x14ac:dyDescent="0.2">
      <c r="A215" s="61"/>
      <c r="B215" s="22"/>
      <c r="C215" s="62"/>
      <c r="D215" s="63"/>
      <c r="E215" s="62"/>
      <c r="F215" s="62"/>
      <c r="G215" s="62"/>
      <c r="H215" s="67"/>
      <c r="I215" s="68"/>
      <c r="J215" s="69"/>
      <c r="K215" s="63"/>
      <c r="L215" s="69"/>
      <c r="M215" s="65"/>
      <c r="N215" s="66"/>
    </row>
    <row r="216" spans="1:14" ht="14.25" x14ac:dyDescent="0.2">
      <c r="A216" s="61"/>
      <c r="B216" s="22"/>
      <c r="C216" s="62"/>
      <c r="D216" s="63"/>
      <c r="E216" s="62"/>
      <c r="F216" s="62"/>
      <c r="G216" s="62"/>
      <c r="H216" s="67"/>
      <c r="I216" s="68"/>
      <c r="J216" s="69"/>
      <c r="K216" s="63"/>
      <c r="L216" s="69"/>
      <c r="M216" s="65"/>
      <c r="N216" s="66"/>
    </row>
    <row r="217" spans="1:14" ht="14.25" x14ac:dyDescent="0.2">
      <c r="A217" s="61"/>
      <c r="B217" s="22"/>
      <c r="C217" s="62"/>
      <c r="D217" s="63"/>
      <c r="E217" s="62"/>
      <c r="F217" s="62"/>
      <c r="G217" s="62"/>
      <c r="H217" s="67"/>
      <c r="I217" s="68"/>
      <c r="J217" s="69"/>
      <c r="K217" s="63"/>
      <c r="L217" s="69"/>
      <c r="M217" s="65"/>
      <c r="N217" s="66"/>
    </row>
    <row r="218" spans="1:14" ht="14.25" x14ac:dyDescent="0.2">
      <c r="A218" s="61"/>
      <c r="B218" s="22"/>
      <c r="C218" s="62"/>
      <c r="D218" s="63"/>
      <c r="E218" s="62"/>
      <c r="F218" s="62"/>
      <c r="G218" s="62"/>
      <c r="H218" s="67"/>
      <c r="I218" s="68"/>
      <c r="J218" s="69"/>
      <c r="K218" s="63"/>
      <c r="L218" s="69"/>
      <c r="M218" s="65"/>
      <c r="N218" s="66"/>
    </row>
    <row r="219" spans="1:14" ht="14.25" x14ac:dyDescent="0.2">
      <c r="A219" s="61"/>
      <c r="B219" s="22"/>
      <c r="C219" s="62"/>
      <c r="D219" s="63"/>
      <c r="E219" s="62"/>
      <c r="F219" s="62"/>
      <c r="G219" s="62"/>
      <c r="H219" s="67"/>
      <c r="I219" s="68"/>
      <c r="J219" s="69"/>
      <c r="K219" s="63"/>
      <c r="L219" s="69"/>
      <c r="M219" s="65"/>
      <c r="N219" s="66"/>
    </row>
    <row r="220" spans="1:14" ht="14.25" x14ac:dyDescent="0.2">
      <c r="A220" s="61"/>
      <c r="B220" s="22"/>
      <c r="C220" s="62"/>
      <c r="D220" s="63"/>
      <c r="E220" s="62"/>
      <c r="F220" s="62"/>
      <c r="G220" s="62"/>
      <c r="H220" s="67"/>
      <c r="I220" s="68"/>
      <c r="J220" s="69"/>
      <c r="K220" s="63"/>
      <c r="L220" s="69"/>
      <c r="M220" s="65"/>
      <c r="N220" s="66"/>
    </row>
    <row r="221" spans="1:14" ht="14.25" x14ac:dyDescent="0.2">
      <c r="A221" s="61"/>
      <c r="B221" s="22"/>
      <c r="C221" s="62"/>
      <c r="D221" s="63"/>
      <c r="E221" s="62"/>
      <c r="F221" s="62"/>
      <c r="G221" s="62"/>
      <c r="H221" s="67"/>
      <c r="I221" s="68"/>
      <c r="J221" s="69"/>
      <c r="K221" s="63"/>
      <c r="L221" s="69"/>
      <c r="M221" s="65"/>
      <c r="N221" s="66"/>
    </row>
    <row r="222" spans="1:14" ht="14.25" x14ac:dyDescent="0.2">
      <c r="A222" s="61"/>
      <c r="B222" s="22"/>
      <c r="C222" s="62"/>
      <c r="D222" s="63"/>
      <c r="E222" s="62"/>
      <c r="F222" s="62"/>
      <c r="G222" s="62"/>
      <c r="H222" s="67"/>
      <c r="I222" s="68"/>
      <c r="J222" s="69"/>
      <c r="K222" s="63"/>
      <c r="L222" s="69"/>
      <c r="M222" s="65"/>
      <c r="N222" s="66"/>
    </row>
    <row r="223" spans="1:14" ht="14.25" x14ac:dyDescent="0.2">
      <c r="A223" s="61"/>
      <c r="B223" s="22"/>
      <c r="C223" s="62"/>
      <c r="D223" s="63"/>
      <c r="E223" s="62"/>
      <c r="F223" s="62"/>
      <c r="G223" s="62"/>
      <c r="H223" s="67"/>
      <c r="I223" s="68"/>
      <c r="J223" s="69"/>
      <c r="K223" s="63"/>
      <c r="L223" s="69"/>
      <c r="M223" s="65"/>
      <c r="N223" s="66"/>
    </row>
    <row r="224" spans="1:14" ht="14.25" x14ac:dyDescent="0.2">
      <c r="A224" s="61"/>
      <c r="B224" s="22"/>
      <c r="C224" s="62"/>
      <c r="D224" s="63"/>
      <c r="E224" s="62"/>
      <c r="F224" s="62"/>
      <c r="G224" s="62"/>
      <c r="H224" s="67"/>
      <c r="I224" s="68"/>
      <c r="J224" s="69"/>
      <c r="K224" s="63"/>
      <c r="L224" s="69"/>
      <c r="M224" s="65"/>
      <c r="N224" s="66"/>
    </row>
    <row r="225" spans="1:14" ht="14.25" x14ac:dyDescent="0.2">
      <c r="A225" s="61"/>
      <c r="B225" s="22"/>
      <c r="C225" s="62"/>
      <c r="D225" s="63"/>
      <c r="E225" s="62"/>
      <c r="F225" s="62"/>
      <c r="G225" s="62"/>
      <c r="H225" s="67"/>
      <c r="I225" s="68"/>
      <c r="J225" s="69"/>
      <c r="K225" s="63"/>
      <c r="L225" s="69"/>
      <c r="M225" s="65"/>
      <c r="N225" s="66"/>
    </row>
    <row r="226" spans="1:14" ht="14.25" x14ac:dyDescent="0.2">
      <c r="A226" s="61"/>
      <c r="B226" s="22"/>
      <c r="C226" s="62"/>
      <c r="D226" s="63"/>
      <c r="E226" s="62"/>
      <c r="F226" s="62"/>
      <c r="G226" s="62"/>
      <c r="H226" s="67"/>
      <c r="I226" s="68"/>
      <c r="J226" s="69"/>
      <c r="K226" s="63"/>
      <c r="L226" s="69"/>
      <c r="M226" s="65"/>
      <c r="N226" s="66"/>
    </row>
    <row r="227" spans="1:14" ht="14.25" x14ac:dyDescent="0.2">
      <c r="A227" s="61"/>
      <c r="B227" s="22"/>
      <c r="C227" s="62"/>
      <c r="D227" s="63"/>
      <c r="E227" s="62"/>
      <c r="F227" s="62"/>
      <c r="G227" s="62"/>
      <c r="H227" s="67"/>
      <c r="I227" s="68"/>
      <c r="J227" s="69"/>
      <c r="K227" s="63"/>
      <c r="L227" s="69"/>
      <c r="M227" s="65"/>
      <c r="N227" s="66"/>
    </row>
    <row r="228" spans="1:14" ht="14.25" x14ac:dyDescent="0.2">
      <c r="A228" s="61"/>
      <c r="B228" s="22"/>
      <c r="C228" s="62"/>
      <c r="D228" s="63"/>
      <c r="E228" s="62"/>
      <c r="F228" s="62"/>
      <c r="G228" s="62"/>
      <c r="H228" s="67"/>
      <c r="I228" s="68"/>
      <c r="J228" s="69"/>
      <c r="K228" s="63"/>
      <c r="L228" s="69"/>
      <c r="M228" s="65"/>
      <c r="N228" s="66"/>
    </row>
    <row r="229" spans="1:14" ht="14.25" x14ac:dyDescent="0.2">
      <c r="A229" s="61"/>
      <c r="B229" s="22"/>
      <c r="C229" s="62"/>
      <c r="D229" s="63"/>
      <c r="E229" s="62"/>
      <c r="F229" s="62"/>
      <c r="G229" s="62"/>
      <c r="H229" s="67"/>
      <c r="I229" s="68"/>
      <c r="J229" s="69"/>
      <c r="K229" s="63"/>
      <c r="L229" s="69"/>
      <c r="M229" s="65"/>
      <c r="N229" s="66"/>
    </row>
    <row r="230" spans="1:14" ht="14.25" x14ac:dyDescent="0.2">
      <c r="A230" s="61"/>
      <c r="B230" s="22"/>
      <c r="C230" s="62"/>
      <c r="D230" s="63"/>
      <c r="E230" s="62"/>
      <c r="F230" s="62"/>
      <c r="G230" s="62"/>
      <c r="H230" s="67"/>
      <c r="I230" s="68"/>
      <c r="J230" s="69"/>
      <c r="K230" s="63"/>
      <c r="L230" s="69"/>
      <c r="M230" s="65"/>
      <c r="N230" s="66"/>
    </row>
    <row r="231" spans="1:14" ht="14.25" x14ac:dyDescent="0.2">
      <c r="A231" s="61"/>
      <c r="B231" s="22"/>
      <c r="C231" s="62"/>
      <c r="D231" s="63"/>
      <c r="E231" s="62"/>
      <c r="F231" s="62"/>
      <c r="G231" s="62"/>
      <c r="H231" s="67"/>
      <c r="I231" s="68"/>
      <c r="J231" s="69"/>
      <c r="K231" s="63"/>
      <c r="L231" s="69"/>
      <c r="M231" s="65"/>
      <c r="N231" s="66"/>
    </row>
    <row r="232" spans="1:14" ht="14.25" x14ac:dyDescent="0.2">
      <c r="A232" s="61"/>
      <c r="B232" s="22"/>
      <c r="C232" s="62"/>
      <c r="D232" s="63"/>
      <c r="E232" s="62"/>
      <c r="F232" s="62"/>
      <c r="G232" s="62"/>
      <c r="H232" s="67"/>
      <c r="I232" s="68"/>
      <c r="J232" s="69"/>
      <c r="K232" s="63"/>
      <c r="L232" s="69"/>
      <c r="M232" s="65"/>
      <c r="N232" s="66"/>
    </row>
    <row r="233" spans="1:14" ht="14.25" x14ac:dyDescent="0.2">
      <c r="A233" s="61"/>
      <c r="B233" s="22"/>
      <c r="C233" s="62"/>
      <c r="D233" s="63"/>
      <c r="E233" s="62"/>
      <c r="F233" s="62"/>
      <c r="G233" s="62"/>
      <c r="H233" s="67"/>
      <c r="I233" s="68"/>
      <c r="J233" s="69"/>
      <c r="K233" s="63"/>
      <c r="L233" s="69"/>
      <c r="M233" s="65"/>
      <c r="N233" s="66"/>
    </row>
    <row r="234" spans="1:14" ht="14.25" x14ac:dyDescent="0.2">
      <c r="A234" s="61"/>
      <c r="B234" s="22"/>
      <c r="C234" s="62"/>
      <c r="D234" s="63"/>
      <c r="E234" s="62"/>
      <c r="F234" s="62"/>
      <c r="G234" s="62"/>
      <c r="H234" s="67"/>
      <c r="I234" s="68"/>
      <c r="J234" s="69"/>
      <c r="K234" s="63"/>
      <c r="L234" s="69"/>
      <c r="M234" s="65"/>
      <c r="N234" s="66"/>
    </row>
    <row r="235" spans="1:14" ht="14.25" x14ac:dyDescent="0.2">
      <c r="A235" s="61"/>
      <c r="B235" s="22"/>
      <c r="C235" s="62"/>
      <c r="D235" s="63"/>
      <c r="E235" s="62"/>
      <c r="F235" s="62"/>
      <c r="G235" s="62"/>
      <c r="H235" s="67"/>
      <c r="I235" s="68"/>
      <c r="J235" s="69"/>
      <c r="K235" s="63"/>
      <c r="L235" s="69"/>
      <c r="M235" s="65"/>
      <c r="N235" s="66"/>
    </row>
    <row r="236" spans="1:14" ht="14.25" x14ac:dyDescent="0.2">
      <c r="A236" s="61"/>
      <c r="B236" s="22"/>
      <c r="C236" s="62"/>
      <c r="D236" s="63"/>
      <c r="E236" s="62"/>
      <c r="F236" s="62"/>
      <c r="G236" s="62"/>
      <c r="H236" s="67"/>
      <c r="I236" s="68"/>
      <c r="J236" s="69"/>
      <c r="K236" s="63"/>
      <c r="L236" s="69"/>
      <c r="M236" s="65"/>
      <c r="N236" s="66"/>
    </row>
    <row r="237" spans="1:14" ht="14.25" x14ac:dyDescent="0.2">
      <c r="A237" s="61"/>
      <c r="B237" s="22"/>
      <c r="C237" s="62"/>
      <c r="D237" s="63"/>
      <c r="E237" s="62"/>
      <c r="F237" s="62"/>
      <c r="G237" s="62"/>
      <c r="H237" s="67"/>
      <c r="I237" s="68"/>
      <c r="J237" s="69"/>
      <c r="K237" s="63"/>
      <c r="L237" s="69"/>
      <c r="M237" s="65"/>
      <c r="N237" s="66"/>
    </row>
    <row r="238" spans="1:14" ht="14.25" x14ac:dyDescent="0.2">
      <c r="A238" s="61"/>
      <c r="B238" s="22"/>
      <c r="C238" s="62"/>
      <c r="D238" s="63"/>
      <c r="E238" s="62"/>
      <c r="F238" s="62"/>
      <c r="G238" s="62"/>
      <c r="H238" s="67"/>
      <c r="I238" s="68"/>
      <c r="J238" s="69"/>
      <c r="K238" s="63"/>
      <c r="L238" s="69"/>
      <c r="M238" s="65"/>
      <c r="N238" s="66"/>
    </row>
    <row r="239" spans="1:14" ht="14.25" x14ac:dyDescent="0.2">
      <c r="A239" s="61"/>
      <c r="B239" s="22"/>
      <c r="C239" s="62"/>
      <c r="D239" s="63"/>
      <c r="E239" s="62"/>
      <c r="F239" s="62"/>
      <c r="G239" s="62"/>
      <c r="H239" s="67"/>
      <c r="I239" s="68"/>
      <c r="J239" s="69"/>
      <c r="K239" s="63"/>
      <c r="L239" s="69"/>
      <c r="M239" s="65"/>
      <c r="N239" s="66"/>
    </row>
    <row r="240" spans="1:14" ht="14.25" x14ac:dyDescent="0.2">
      <c r="A240" s="61"/>
      <c r="B240" s="22"/>
      <c r="C240" s="62"/>
      <c r="D240" s="63"/>
      <c r="E240" s="62"/>
      <c r="F240" s="62"/>
      <c r="G240" s="62"/>
      <c r="H240" s="67"/>
      <c r="I240" s="68"/>
      <c r="J240" s="69"/>
      <c r="K240" s="63"/>
      <c r="L240" s="69"/>
      <c r="M240" s="65"/>
      <c r="N240" s="66"/>
    </row>
    <row r="241" spans="1:14" ht="14.25" x14ac:dyDescent="0.2">
      <c r="A241" s="61"/>
      <c r="B241" s="22"/>
      <c r="C241" s="62"/>
      <c r="D241" s="63"/>
      <c r="E241" s="62"/>
      <c r="F241" s="62"/>
      <c r="G241" s="62"/>
      <c r="H241" s="67"/>
      <c r="I241" s="68"/>
      <c r="J241" s="69"/>
      <c r="K241" s="63"/>
      <c r="L241" s="69"/>
      <c r="M241" s="65"/>
      <c r="N241" s="66"/>
    </row>
    <row r="242" spans="1:14" ht="14.25" x14ac:dyDescent="0.2">
      <c r="A242" s="61"/>
      <c r="B242" s="22"/>
      <c r="C242" s="62"/>
      <c r="D242" s="63"/>
      <c r="E242" s="62"/>
      <c r="F242" s="62"/>
      <c r="G242" s="62"/>
      <c r="H242" s="67"/>
      <c r="I242" s="68"/>
      <c r="J242" s="69"/>
      <c r="K242" s="63"/>
      <c r="L242" s="69"/>
      <c r="M242" s="65"/>
      <c r="N242" s="66"/>
    </row>
    <row r="243" spans="1:14" ht="14.25" x14ac:dyDescent="0.2">
      <c r="A243" s="61"/>
      <c r="B243" s="22"/>
      <c r="C243" s="62"/>
      <c r="D243" s="63"/>
      <c r="E243" s="62"/>
      <c r="F243" s="62"/>
      <c r="G243" s="62"/>
      <c r="H243" s="67"/>
      <c r="I243" s="68"/>
      <c r="J243" s="69"/>
      <c r="K243" s="63"/>
      <c r="L243" s="69"/>
      <c r="M243" s="65"/>
      <c r="N243" s="66"/>
    </row>
    <row r="244" spans="1:14" ht="14.25" x14ac:dyDescent="0.2">
      <c r="A244" s="61"/>
      <c r="B244" s="22"/>
      <c r="C244" s="62"/>
      <c r="D244" s="63"/>
      <c r="E244" s="62"/>
      <c r="F244" s="62"/>
      <c r="G244" s="62"/>
      <c r="H244" s="67"/>
      <c r="I244" s="68"/>
      <c r="J244" s="69"/>
      <c r="K244" s="63"/>
      <c r="L244" s="69"/>
      <c r="M244" s="65"/>
      <c r="N244" s="66"/>
    </row>
    <row r="245" spans="1:14" ht="14.25" x14ac:dyDescent="0.2">
      <c r="A245" s="61"/>
      <c r="B245" s="22"/>
      <c r="C245" s="62"/>
      <c r="D245" s="63"/>
      <c r="E245" s="62"/>
      <c r="F245" s="62"/>
      <c r="G245" s="62"/>
      <c r="H245" s="67"/>
      <c r="I245" s="68"/>
      <c r="J245" s="69"/>
      <c r="K245" s="63"/>
      <c r="L245" s="69"/>
      <c r="M245" s="65"/>
      <c r="N245" s="66"/>
    </row>
    <row r="246" spans="1:14" ht="14.25" x14ac:dyDescent="0.2">
      <c r="A246" s="61"/>
      <c r="B246" s="22"/>
      <c r="C246" s="62"/>
      <c r="D246" s="63"/>
      <c r="E246" s="62"/>
      <c r="F246" s="62"/>
      <c r="G246" s="62"/>
      <c r="H246" s="67"/>
      <c r="I246" s="68"/>
      <c r="J246" s="69"/>
      <c r="K246" s="63"/>
      <c r="L246" s="69"/>
      <c r="M246" s="65"/>
      <c r="N246" s="66"/>
    </row>
    <row r="247" spans="1:14" ht="14.25" x14ac:dyDescent="0.2">
      <c r="A247" s="61"/>
      <c r="B247" s="22"/>
      <c r="C247" s="62"/>
      <c r="D247" s="63"/>
      <c r="E247" s="62"/>
      <c r="F247" s="62"/>
      <c r="G247" s="62"/>
      <c r="H247" s="67"/>
      <c r="I247" s="68"/>
      <c r="J247" s="69"/>
      <c r="K247" s="63"/>
      <c r="L247" s="69"/>
      <c r="M247" s="65"/>
      <c r="N247" s="66"/>
    </row>
    <row r="248" spans="1:14" ht="14.25" x14ac:dyDescent="0.2">
      <c r="A248" s="61"/>
      <c r="B248" s="22"/>
      <c r="C248" s="62"/>
      <c r="D248" s="63"/>
      <c r="E248" s="62"/>
      <c r="F248" s="62"/>
      <c r="G248" s="62"/>
      <c r="H248" s="67"/>
      <c r="I248" s="68"/>
      <c r="J248" s="69"/>
      <c r="K248" s="63"/>
      <c r="L248" s="69"/>
      <c r="M248" s="65"/>
      <c r="N248" s="66"/>
    </row>
    <row r="249" spans="1:14" ht="14.25" x14ac:dyDescent="0.2">
      <c r="A249" s="61"/>
      <c r="B249" s="22"/>
      <c r="C249" s="62"/>
      <c r="D249" s="63"/>
      <c r="E249" s="62"/>
      <c r="F249" s="62"/>
      <c r="G249" s="62"/>
      <c r="H249" s="67"/>
      <c r="I249" s="68"/>
      <c r="J249" s="69"/>
      <c r="K249" s="63"/>
      <c r="L249" s="69"/>
      <c r="M249" s="65"/>
      <c r="N249" s="66"/>
    </row>
    <row r="250" spans="1:14" ht="14.25" x14ac:dyDescent="0.2">
      <c r="A250" s="61"/>
      <c r="B250" s="22"/>
      <c r="C250" s="62"/>
      <c r="D250" s="63"/>
      <c r="E250" s="62"/>
      <c r="F250" s="62"/>
      <c r="G250" s="62"/>
      <c r="H250" s="67"/>
      <c r="I250" s="68"/>
      <c r="J250" s="69"/>
      <c r="K250" s="63"/>
      <c r="L250" s="69"/>
      <c r="M250" s="65"/>
      <c r="N250" s="66"/>
    </row>
    <row r="251" spans="1:14" ht="14.25" x14ac:dyDescent="0.2">
      <c r="A251" s="61"/>
      <c r="B251" s="22"/>
      <c r="C251" s="62"/>
      <c r="D251" s="63"/>
      <c r="E251" s="62"/>
      <c r="F251" s="62"/>
      <c r="G251" s="62"/>
      <c r="H251" s="67"/>
      <c r="I251" s="68"/>
      <c r="J251" s="69"/>
      <c r="K251" s="63"/>
      <c r="L251" s="69"/>
      <c r="M251" s="65"/>
      <c r="N251" s="66"/>
    </row>
    <row r="252" spans="1:14" ht="14.25" x14ac:dyDescent="0.2">
      <c r="A252" s="61"/>
      <c r="B252" s="22"/>
      <c r="C252" s="62"/>
      <c r="D252" s="63"/>
      <c r="E252" s="62"/>
      <c r="F252" s="62"/>
      <c r="G252" s="62"/>
      <c r="H252" s="67"/>
      <c r="I252" s="68"/>
      <c r="J252" s="69"/>
      <c r="K252" s="63"/>
      <c r="L252" s="69"/>
      <c r="M252" s="65"/>
      <c r="N252" s="66"/>
    </row>
    <row r="253" spans="1:14" ht="14.25" x14ac:dyDescent="0.2">
      <c r="A253" s="61"/>
      <c r="B253" s="22"/>
      <c r="C253" s="62"/>
      <c r="D253" s="63"/>
      <c r="E253" s="62"/>
      <c r="F253" s="62"/>
      <c r="G253" s="62"/>
      <c r="H253" s="67"/>
      <c r="I253" s="68"/>
      <c r="J253" s="69"/>
      <c r="K253" s="63"/>
      <c r="L253" s="69"/>
      <c r="M253" s="65"/>
      <c r="N253" s="66"/>
    </row>
    <row r="254" spans="1:14" ht="14.25" x14ac:dyDescent="0.2">
      <c r="A254" s="61"/>
      <c r="B254" s="22"/>
      <c r="C254" s="62"/>
      <c r="D254" s="63"/>
      <c r="E254" s="62"/>
      <c r="F254" s="62"/>
      <c r="G254" s="62"/>
      <c r="H254" s="67"/>
      <c r="I254" s="68"/>
      <c r="J254" s="69"/>
      <c r="K254" s="63"/>
      <c r="L254" s="69"/>
      <c r="M254" s="65"/>
      <c r="N254" s="66"/>
    </row>
    <row r="255" spans="1:14" ht="14.25" x14ac:dyDescent="0.2">
      <c r="A255" s="61"/>
      <c r="B255" s="22"/>
      <c r="C255" s="62"/>
      <c r="D255" s="63"/>
      <c r="E255" s="62"/>
      <c r="F255" s="62"/>
      <c r="G255" s="62"/>
      <c r="H255" s="67"/>
      <c r="I255" s="68"/>
      <c r="J255" s="69"/>
      <c r="K255" s="63"/>
      <c r="L255" s="69"/>
      <c r="M255" s="65"/>
      <c r="N255" s="66"/>
    </row>
    <row r="256" spans="1:14" ht="14.25" x14ac:dyDescent="0.2">
      <c r="A256" s="61"/>
      <c r="B256" s="22"/>
      <c r="C256" s="62"/>
      <c r="D256" s="63"/>
      <c r="E256" s="62"/>
      <c r="F256" s="62"/>
      <c r="G256" s="62"/>
      <c r="H256" s="67"/>
      <c r="I256" s="68"/>
      <c r="J256" s="69"/>
      <c r="K256" s="63"/>
      <c r="L256" s="69"/>
      <c r="M256" s="65"/>
      <c r="N256" s="66"/>
    </row>
    <row r="257" spans="1:14" ht="14.25" x14ac:dyDescent="0.2">
      <c r="A257" s="61"/>
      <c r="B257" s="22"/>
      <c r="C257" s="62"/>
      <c r="D257" s="63"/>
      <c r="E257" s="62"/>
      <c r="F257" s="62"/>
      <c r="G257" s="62"/>
      <c r="H257" s="67"/>
      <c r="I257" s="68"/>
      <c r="J257" s="69"/>
      <c r="K257" s="63"/>
      <c r="L257" s="69"/>
      <c r="M257" s="65"/>
      <c r="N257" s="66"/>
    </row>
    <row r="258" spans="1:14" ht="14.25" x14ac:dyDescent="0.2">
      <c r="A258" s="61"/>
      <c r="B258" s="22"/>
      <c r="C258" s="62"/>
      <c r="D258" s="63"/>
      <c r="E258" s="62"/>
      <c r="F258" s="62"/>
      <c r="G258" s="62"/>
      <c r="H258" s="67"/>
      <c r="I258" s="68"/>
      <c r="J258" s="69"/>
      <c r="K258" s="63"/>
      <c r="L258" s="69"/>
      <c r="M258" s="65"/>
      <c r="N258" s="66"/>
    </row>
    <row r="259" spans="1:14" ht="14.25" x14ac:dyDescent="0.2">
      <c r="A259" s="61"/>
      <c r="B259" s="22"/>
      <c r="C259" s="62"/>
      <c r="D259" s="63"/>
      <c r="E259" s="62"/>
      <c r="F259" s="62"/>
      <c r="G259" s="62"/>
      <c r="H259" s="67"/>
      <c r="I259" s="68"/>
      <c r="J259" s="69"/>
      <c r="K259" s="63"/>
      <c r="L259" s="69"/>
      <c r="M259" s="65"/>
      <c r="N259" s="66"/>
    </row>
    <row r="260" spans="1:14" ht="14.25" x14ac:dyDescent="0.2">
      <c r="A260" s="61"/>
      <c r="B260" s="22"/>
      <c r="C260" s="62"/>
      <c r="D260" s="63"/>
      <c r="E260" s="62"/>
      <c r="F260" s="62"/>
      <c r="G260" s="62"/>
      <c r="H260" s="67"/>
      <c r="I260" s="68"/>
      <c r="J260" s="69"/>
      <c r="K260" s="63"/>
      <c r="L260" s="69"/>
      <c r="M260" s="65"/>
      <c r="N260" s="66"/>
    </row>
    <row r="261" spans="1:14" ht="14.25" x14ac:dyDescent="0.2">
      <c r="A261" s="61"/>
      <c r="B261" s="22"/>
      <c r="C261" s="62"/>
      <c r="D261" s="63"/>
      <c r="E261" s="62"/>
      <c r="F261" s="62"/>
      <c r="G261" s="62"/>
      <c r="H261" s="67"/>
      <c r="I261" s="68"/>
      <c r="J261" s="69"/>
      <c r="K261" s="63"/>
      <c r="L261" s="69"/>
      <c r="M261" s="65"/>
      <c r="N261" s="66"/>
    </row>
    <row r="262" spans="1:14" ht="14.25" x14ac:dyDescent="0.2">
      <c r="A262" s="61"/>
      <c r="B262" s="22"/>
      <c r="C262" s="62"/>
      <c r="D262" s="63"/>
      <c r="E262" s="62"/>
      <c r="F262" s="62"/>
      <c r="G262" s="62"/>
      <c r="H262" s="67"/>
      <c r="I262" s="68"/>
      <c r="J262" s="69"/>
      <c r="K262" s="63"/>
      <c r="L262" s="69"/>
      <c r="M262" s="65"/>
      <c r="N262" s="66"/>
    </row>
    <row r="263" spans="1:14" ht="14.25" x14ac:dyDescent="0.2">
      <c r="A263" s="61"/>
      <c r="B263" s="22"/>
      <c r="C263" s="62"/>
      <c r="D263" s="63"/>
      <c r="E263" s="62"/>
      <c r="F263" s="62"/>
      <c r="G263" s="62"/>
      <c r="H263" s="67"/>
      <c r="I263" s="68"/>
      <c r="J263" s="69"/>
      <c r="K263" s="63"/>
      <c r="L263" s="69"/>
      <c r="M263" s="65"/>
      <c r="N263" s="66"/>
    </row>
    <row r="264" spans="1:14" ht="14.25" x14ac:dyDescent="0.2">
      <c r="A264" s="61"/>
      <c r="B264" s="22"/>
      <c r="C264" s="62"/>
      <c r="D264" s="63"/>
      <c r="E264" s="62"/>
      <c r="F264" s="62"/>
      <c r="G264" s="62"/>
      <c r="H264" s="67"/>
      <c r="I264" s="68"/>
      <c r="J264" s="69"/>
      <c r="K264" s="63"/>
      <c r="L264" s="69"/>
      <c r="M264" s="65"/>
      <c r="N264" s="66"/>
    </row>
    <row r="265" spans="1:14" ht="14.25" x14ac:dyDescent="0.2">
      <c r="A265" s="61"/>
      <c r="B265" s="22"/>
      <c r="C265" s="62"/>
      <c r="D265" s="63"/>
      <c r="E265" s="62"/>
      <c r="F265" s="62"/>
      <c r="G265" s="62"/>
      <c r="H265" s="67"/>
      <c r="I265" s="68"/>
      <c r="J265" s="69"/>
      <c r="K265" s="63"/>
      <c r="L265" s="69"/>
      <c r="M265" s="65"/>
      <c r="N265" s="66"/>
    </row>
    <row r="266" spans="1:14" ht="14.25" x14ac:dyDescent="0.2">
      <c r="A266" s="61"/>
      <c r="B266" s="22"/>
      <c r="C266" s="62"/>
      <c r="D266" s="63"/>
      <c r="E266" s="62"/>
      <c r="F266" s="62"/>
      <c r="G266" s="62"/>
      <c r="H266" s="67"/>
      <c r="I266" s="68"/>
      <c r="J266" s="69"/>
      <c r="K266" s="63"/>
      <c r="L266" s="69"/>
      <c r="M266" s="65"/>
      <c r="N266" s="66"/>
    </row>
    <row r="267" spans="1:14" ht="14.25" x14ac:dyDescent="0.2">
      <c r="A267" s="61"/>
      <c r="B267" s="22"/>
      <c r="C267" s="62"/>
      <c r="D267" s="63"/>
      <c r="E267" s="62"/>
      <c r="F267" s="62"/>
      <c r="G267" s="62"/>
      <c r="H267" s="67"/>
      <c r="I267" s="68"/>
      <c r="J267" s="69"/>
      <c r="K267" s="63"/>
      <c r="L267" s="69"/>
      <c r="M267" s="65"/>
      <c r="N267" s="66"/>
    </row>
    <row r="268" spans="1:14" ht="14.25" x14ac:dyDescent="0.2">
      <c r="A268" s="61"/>
      <c r="B268" s="22"/>
      <c r="C268" s="62"/>
      <c r="D268" s="63"/>
      <c r="E268" s="62"/>
      <c r="F268" s="62"/>
      <c r="G268" s="62"/>
      <c r="H268" s="67"/>
      <c r="I268" s="68"/>
      <c r="J268" s="69"/>
      <c r="K268" s="63"/>
      <c r="L268" s="69"/>
      <c r="M268" s="65"/>
      <c r="N268" s="66"/>
    </row>
    <row r="269" spans="1:14" ht="14.25" x14ac:dyDescent="0.2">
      <c r="A269" s="61"/>
      <c r="B269" s="22"/>
      <c r="C269" s="62"/>
      <c r="D269" s="63"/>
      <c r="E269" s="62"/>
      <c r="F269" s="62"/>
      <c r="G269" s="62"/>
      <c r="H269" s="67"/>
      <c r="I269" s="68"/>
      <c r="J269" s="69"/>
      <c r="K269" s="63"/>
      <c r="L269" s="69"/>
      <c r="M269" s="65"/>
      <c r="N269" s="66"/>
    </row>
    <row r="270" spans="1:14" ht="14.25" x14ac:dyDescent="0.2">
      <c r="A270" s="61"/>
      <c r="B270" s="22"/>
      <c r="C270" s="62"/>
      <c r="D270" s="63"/>
      <c r="E270" s="62"/>
      <c r="F270" s="62"/>
      <c r="G270" s="62"/>
      <c r="H270" s="67"/>
      <c r="I270" s="68"/>
      <c r="J270" s="69"/>
      <c r="K270" s="63"/>
      <c r="L270" s="69"/>
      <c r="M270" s="65"/>
      <c r="N270" s="66"/>
    </row>
    <row r="271" spans="1:14" ht="14.25" x14ac:dyDescent="0.2">
      <c r="A271" s="61"/>
      <c r="B271" s="22"/>
      <c r="C271" s="62"/>
      <c r="D271" s="63"/>
      <c r="E271" s="62"/>
      <c r="F271" s="62"/>
      <c r="G271" s="62"/>
      <c r="H271" s="67"/>
      <c r="I271" s="68"/>
      <c r="J271" s="69"/>
      <c r="K271" s="63"/>
      <c r="L271" s="69"/>
      <c r="M271" s="65"/>
      <c r="N271" s="66"/>
    </row>
    <row r="272" spans="1:14" ht="14.25" x14ac:dyDescent="0.2">
      <c r="A272" s="61"/>
      <c r="B272" s="22"/>
      <c r="C272" s="62"/>
      <c r="D272" s="63"/>
      <c r="E272" s="62"/>
      <c r="F272" s="62"/>
      <c r="G272" s="62"/>
      <c r="H272" s="67"/>
      <c r="I272" s="68"/>
      <c r="J272" s="69"/>
      <c r="K272" s="63"/>
      <c r="L272" s="69"/>
      <c r="M272" s="65"/>
      <c r="N272" s="66"/>
    </row>
    <row r="273" spans="1:14" ht="14.25" x14ac:dyDescent="0.2">
      <c r="A273" s="61"/>
      <c r="B273" s="22"/>
      <c r="C273" s="62"/>
      <c r="D273" s="63"/>
      <c r="E273" s="62"/>
      <c r="F273" s="62"/>
      <c r="G273" s="62"/>
      <c r="H273" s="67"/>
      <c r="I273" s="68"/>
      <c r="J273" s="69"/>
      <c r="K273" s="63"/>
      <c r="L273" s="69"/>
      <c r="M273" s="65"/>
      <c r="N273" s="66"/>
    </row>
    <row r="274" spans="1:14" ht="14.25" x14ac:dyDescent="0.2">
      <c r="A274" s="61"/>
      <c r="B274" s="22"/>
      <c r="C274" s="62"/>
      <c r="D274" s="63"/>
      <c r="E274" s="62"/>
      <c r="F274" s="62"/>
      <c r="G274" s="62"/>
      <c r="H274" s="67"/>
      <c r="I274" s="68"/>
      <c r="J274" s="69"/>
      <c r="K274" s="63"/>
      <c r="L274" s="69"/>
      <c r="M274" s="65"/>
      <c r="N274" s="66"/>
    </row>
    <row r="275" spans="1:14" ht="14.25" x14ac:dyDescent="0.2">
      <c r="A275" s="61"/>
      <c r="B275" s="22"/>
      <c r="C275" s="62"/>
      <c r="D275" s="63"/>
      <c r="E275" s="62"/>
      <c r="F275" s="62"/>
      <c r="G275" s="62"/>
      <c r="H275" s="67"/>
      <c r="I275" s="68"/>
      <c r="J275" s="69"/>
      <c r="K275" s="63"/>
      <c r="L275" s="69"/>
      <c r="M275" s="65"/>
      <c r="N275" s="66"/>
    </row>
    <row r="276" spans="1:14" ht="14.25" x14ac:dyDescent="0.2">
      <c r="A276" s="61"/>
      <c r="B276" s="22"/>
      <c r="C276" s="62"/>
      <c r="D276" s="63"/>
      <c r="E276" s="62"/>
      <c r="F276" s="62"/>
      <c r="G276" s="62"/>
      <c r="H276" s="67"/>
      <c r="I276" s="68"/>
      <c r="J276" s="69"/>
      <c r="K276" s="63"/>
      <c r="L276" s="69"/>
      <c r="M276" s="65"/>
      <c r="N276" s="66"/>
    </row>
    <row r="277" spans="1:14" ht="14.25" x14ac:dyDescent="0.2">
      <c r="A277" s="61"/>
      <c r="B277" s="22"/>
      <c r="C277" s="62"/>
      <c r="D277" s="63"/>
      <c r="E277" s="62"/>
      <c r="F277" s="62"/>
      <c r="G277" s="62"/>
      <c r="H277" s="67"/>
      <c r="I277" s="68"/>
      <c r="J277" s="69"/>
      <c r="K277" s="63"/>
      <c r="L277" s="69"/>
      <c r="M277" s="65"/>
      <c r="N277" s="66"/>
    </row>
    <row r="278" spans="1:14" ht="14.25" x14ac:dyDescent="0.2">
      <c r="A278" s="61"/>
      <c r="B278" s="22"/>
      <c r="C278" s="62"/>
      <c r="D278" s="63"/>
      <c r="E278" s="62"/>
      <c r="F278" s="62"/>
      <c r="G278" s="62"/>
      <c r="H278" s="67"/>
      <c r="I278" s="68"/>
      <c r="J278" s="69"/>
      <c r="K278" s="63"/>
      <c r="L278" s="69"/>
      <c r="M278" s="65"/>
      <c r="N278" s="66"/>
    </row>
    <row r="279" spans="1:14" ht="14.25" x14ac:dyDescent="0.2">
      <c r="A279" s="61"/>
      <c r="B279" s="22"/>
      <c r="C279" s="62"/>
      <c r="D279" s="63"/>
      <c r="E279" s="62"/>
      <c r="F279" s="62"/>
      <c r="G279" s="62"/>
      <c r="H279" s="67"/>
      <c r="I279" s="68"/>
      <c r="J279" s="69"/>
      <c r="K279" s="63"/>
      <c r="L279" s="69"/>
      <c r="M279" s="65"/>
      <c r="N279" s="66"/>
    </row>
    <row r="280" spans="1:14" ht="14.25" x14ac:dyDescent="0.2">
      <c r="A280" s="61"/>
      <c r="B280" s="22"/>
      <c r="C280" s="62"/>
      <c r="D280" s="63"/>
      <c r="E280" s="62"/>
      <c r="F280" s="62"/>
      <c r="G280" s="62"/>
      <c r="H280" s="67"/>
      <c r="I280" s="68"/>
      <c r="J280" s="69"/>
      <c r="K280" s="63"/>
      <c r="L280" s="69"/>
      <c r="M280" s="65"/>
      <c r="N280" s="66"/>
    </row>
    <row r="281" spans="1:14" ht="14.25" x14ac:dyDescent="0.2">
      <c r="A281" s="61"/>
      <c r="B281" s="22"/>
      <c r="C281" s="62"/>
      <c r="D281" s="63"/>
      <c r="E281" s="62"/>
      <c r="F281" s="62"/>
      <c r="G281" s="62"/>
      <c r="H281" s="67"/>
      <c r="I281" s="68"/>
      <c r="J281" s="69"/>
      <c r="K281" s="63"/>
      <c r="L281" s="69"/>
      <c r="M281" s="65"/>
      <c r="N281" s="66"/>
    </row>
    <row r="282" spans="1:14" ht="14.25" x14ac:dyDescent="0.2">
      <c r="A282" s="61"/>
      <c r="B282" s="22"/>
      <c r="C282" s="62"/>
      <c r="D282" s="63"/>
      <c r="E282" s="62"/>
      <c r="F282" s="62"/>
      <c r="G282" s="62"/>
      <c r="H282" s="67"/>
      <c r="I282" s="68"/>
      <c r="J282" s="69"/>
      <c r="K282" s="63"/>
      <c r="L282" s="69"/>
      <c r="M282" s="65"/>
      <c r="N282" s="66"/>
    </row>
    <row r="283" spans="1:14" ht="14.25" x14ac:dyDescent="0.2">
      <c r="A283" s="61"/>
      <c r="B283" s="22"/>
      <c r="C283" s="62"/>
      <c r="D283" s="63"/>
      <c r="E283" s="62"/>
      <c r="F283" s="62"/>
      <c r="G283" s="62"/>
      <c r="H283" s="67"/>
      <c r="I283" s="68"/>
      <c r="J283" s="69"/>
      <c r="K283" s="63"/>
      <c r="L283" s="69"/>
      <c r="M283" s="65"/>
      <c r="N283" s="66"/>
    </row>
    <row r="284" spans="1:14" ht="14.25" x14ac:dyDescent="0.2">
      <c r="A284" s="61"/>
      <c r="B284" s="22"/>
      <c r="C284" s="62"/>
      <c r="D284" s="63"/>
      <c r="E284" s="62"/>
      <c r="F284" s="62"/>
      <c r="G284" s="62"/>
      <c r="H284" s="67"/>
      <c r="I284" s="68"/>
      <c r="J284" s="69"/>
      <c r="K284" s="63"/>
      <c r="L284" s="69"/>
      <c r="M284" s="65"/>
      <c r="N284" s="66"/>
    </row>
    <row r="285" spans="1:14" ht="14.25" x14ac:dyDescent="0.2">
      <c r="A285" s="61"/>
      <c r="B285" s="22"/>
      <c r="C285" s="62"/>
      <c r="D285" s="63"/>
      <c r="E285" s="62"/>
      <c r="F285" s="62"/>
      <c r="G285" s="62"/>
      <c r="H285" s="67"/>
      <c r="I285" s="68"/>
      <c r="J285" s="69"/>
      <c r="K285" s="63"/>
      <c r="L285" s="69"/>
      <c r="M285" s="65"/>
      <c r="N285" s="66"/>
    </row>
    <row r="286" spans="1:14" ht="14.25" x14ac:dyDescent="0.2">
      <c r="A286" s="61"/>
      <c r="B286" s="22"/>
      <c r="C286" s="62"/>
      <c r="D286" s="63"/>
      <c r="E286" s="62"/>
      <c r="F286" s="62"/>
      <c r="G286" s="62"/>
      <c r="H286" s="67"/>
      <c r="I286" s="68"/>
      <c r="J286" s="69"/>
      <c r="K286" s="63"/>
      <c r="L286" s="69"/>
      <c r="M286" s="65"/>
      <c r="N286" s="66"/>
    </row>
    <row r="287" spans="1:14" ht="14.25" x14ac:dyDescent="0.2">
      <c r="A287" s="61"/>
      <c r="B287" s="22"/>
      <c r="C287" s="62"/>
      <c r="D287" s="63"/>
      <c r="E287" s="62"/>
      <c r="F287" s="62"/>
      <c r="G287" s="62"/>
      <c r="H287" s="67"/>
      <c r="I287" s="68"/>
      <c r="J287" s="69"/>
      <c r="K287" s="63"/>
      <c r="L287" s="69"/>
      <c r="M287" s="65"/>
      <c r="N287" s="66"/>
    </row>
    <row r="288" spans="1:14" ht="14.25" x14ac:dyDescent="0.2">
      <c r="A288" s="61"/>
      <c r="B288" s="22"/>
      <c r="C288" s="62"/>
      <c r="D288" s="63"/>
      <c r="E288" s="62"/>
      <c r="F288" s="62"/>
      <c r="G288" s="62"/>
      <c r="H288" s="67"/>
      <c r="I288" s="68"/>
      <c r="J288" s="69"/>
      <c r="K288" s="63"/>
      <c r="L288" s="69"/>
      <c r="M288" s="65"/>
      <c r="N288" s="66"/>
    </row>
    <row r="289" spans="1:14" ht="14.25" x14ac:dyDescent="0.2">
      <c r="A289" s="61"/>
      <c r="B289" s="22"/>
      <c r="C289" s="62"/>
      <c r="D289" s="63"/>
      <c r="E289" s="62"/>
      <c r="F289" s="62"/>
      <c r="G289" s="62"/>
      <c r="H289" s="67"/>
      <c r="I289" s="68"/>
      <c r="J289" s="69"/>
      <c r="K289" s="63"/>
      <c r="L289" s="69"/>
      <c r="M289" s="65"/>
      <c r="N289" s="66"/>
    </row>
    <row r="290" spans="1:14" ht="14.25" x14ac:dyDescent="0.2">
      <c r="A290" s="61"/>
      <c r="B290" s="22"/>
      <c r="C290" s="62"/>
      <c r="D290" s="63"/>
      <c r="E290" s="62"/>
      <c r="F290" s="62"/>
      <c r="G290" s="62"/>
      <c r="H290" s="67"/>
      <c r="I290" s="68"/>
      <c r="J290" s="69"/>
      <c r="K290" s="63"/>
      <c r="L290" s="69"/>
      <c r="M290" s="65"/>
      <c r="N290" s="66"/>
    </row>
    <row r="291" spans="1:14" ht="14.25" x14ac:dyDescent="0.2">
      <c r="A291" s="61"/>
      <c r="B291" s="22"/>
      <c r="C291" s="62"/>
      <c r="D291" s="63"/>
      <c r="E291" s="62"/>
      <c r="F291" s="62"/>
      <c r="G291" s="62"/>
      <c r="H291" s="67"/>
      <c r="I291" s="68"/>
      <c r="J291" s="69"/>
      <c r="K291" s="63"/>
      <c r="L291" s="69"/>
      <c r="M291" s="65"/>
      <c r="N291" s="66"/>
    </row>
    <row r="292" spans="1:14" ht="14.25" x14ac:dyDescent="0.2">
      <c r="A292" s="61"/>
      <c r="B292" s="22"/>
      <c r="C292" s="62"/>
      <c r="D292" s="63"/>
      <c r="E292" s="62"/>
      <c r="F292" s="62"/>
      <c r="G292" s="62"/>
      <c r="H292" s="67"/>
      <c r="I292" s="68"/>
      <c r="J292" s="69"/>
      <c r="K292" s="63"/>
      <c r="L292" s="69"/>
      <c r="M292" s="65"/>
      <c r="N292" s="66"/>
    </row>
    <row r="293" spans="1:14" ht="14.25" x14ac:dyDescent="0.2">
      <c r="A293" s="61"/>
      <c r="B293" s="22"/>
      <c r="C293" s="62"/>
      <c r="D293" s="63"/>
      <c r="E293" s="62"/>
      <c r="F293" s="62"/>
      <c r="G293" s="62"/>
      <c r="H293" s="67"/>
      <c r="I293" s="68"/>
      <c r="J293" s="69"/>
      <c r="K293" s="63"/>
      <c r="L293" s="69"/>
      <c r="M293" s="65"/>
      <c r="N293" s="66"/>
    </row>
    <row r="294" spans="1:14" ht="14.25" x14ac:dyDescent="0.2">
      <c r="A294" s="61"/>
      <c r="B294" s="22"/>
      <c r="C294" s="62"/>
      <c r="D294" s="63"/>
      <c r="E294" s="62"/>
      <c r="F294" s="62"/>
      <c r="G294" s="62"/>
      <c r="H294" s="67"/>
      <c r="I294" s="68"/>
      <c r="J294" s="69"/>
      <c r="K294" s="63"/>
      <c r="L294" s="69"/>
      <c r="M294" s="65"/>
      <c r="N294" s="66"/>
    </row>
    <row r="295" spans="1:14" ht="14.25" x14ac:dyDescent="0.2">
      <c r="A295" s="61"/>
      <c r="B295" s="22"/>
      <c r="C295" s="62"/>
      <c r="D295" s="63"/>
      <c r="E295" s="62"/>
      <c r="F295" s="62"/>
      <c r="G295" s="62"/>
      <c r="H295" s="67"/>
      <c r="I295" s="68"/>
      <c r="J295" s="69"/>
      <c r="K295" s="63"/>
      <c r="L295" s="69"/>
      <c r="M295" s="65"/>
      <c r="N295" s="66"/>
    </row>
    <row r="296" spans="1:14" ht="14.25" x14ac:dyDescent="0.2">
      <c r="A296" s="61"/>
      <c r="B296" s="22"/>
      <c r="C296" s="62"/>
      <c r="D296" s="63"/>
      <c r="E296" s="62"/>
      <c r="F296" s="62"/>
      <c r="G296" s="62"/>
      <c r="H296" s="67"/>
      <c r="I296" s="68"/>
      <c r="J296" s="69"/>
      <c r="K296" s="63"/>
      <c r="L296" s="69"/>
      <c r="M296" s="65"/>
      <c r="N296" s="66"/>
    </row>
    <row r="297" spans="1:14" ht="14.25" x14ac:dyDescent="0.2">
      <c r="A297" s="61"/>
      <c r="B297" s="22"/>
      <c r="C297" s="62"/>
      <c r="D297" s="63"/>
      <c r="E297" s="62"/>
      <c r="F297" s="62"/>
      <c r="G297" s="62"/>
      <c r="H297" s="67"/>
      <c r="I297" s="68"/>
      <c r="J297" s="69"/>
      <c r="K297" s="63"/>
      <c r="L297" s="69"/>
      <c r="M297" s="65"/>
      <c r="N297" s="66"/>
    </row>
    <row r="298" spans="1:14" ht="14.25" x14ac:dyDescent="0.2">
      <c r="A298" s="61"/>
      <c r="B298" s="22"/>
      <c r="C298" s="62"/>
      <c r="D298" s="63"/>
      <c r="E298" s="62"/>
      <c r="F298" s="62"/>
      <c r="G298" s="62"/>
      <c r="H298" s="67"/>
      <c r="I298" s="68"/>
      <c r="J298" s="69"/>
      <c r="K298" s="63"/>
      <c r="L298" s="69"/>
      <c r="M298" s="65"/>
      <c r="N298" s="66"/>
    </row>
    <row r="299" spans="1:14" ht="14.25" x14ac:dyDescent="0.2">
      <c r="A299" s="61"/>
      <c r="B299" s="22"/>
      <c r="C299" s="62"/>
      <c r="D299" s="63"/>
      <c r="E299" s="62"/>
      <c r="F299" s="62"/>
      <c r="G299" s="62"/>
      <c r="H299" s="67"/>
      <c r="I299" s="68"/>
      <c r="J299" s="69"/>
      <c r="K299" s="63"/>
      <c r="L299" s="69"/>
      <c r="M299" s="65"/>
      <c r="N299" s="66"/>
    </row>
    <row r="300" spans="1:14" ht="14.25" x14ac:dyDescent="0.2">
      <c r="A300" s="61"/>
      <c r="B300" s="22"/>
      <c r="C300" s="62"/>
      <c r="D300" s="63"/>
      <c r="E300" s="62"/>
      <c r="F300" s="62"/>
      <c r="G300" s="62"/>
      <c r="H300" s="67"/>
      <c r="I300" s="68"/>
      <c r="J300" s="69"/>
      <c r="K300" s="63"/>
      <c r="L300" s="69"/>
      <c r="M300" s="65"/>
      <c r="N300" s="66"/>
    </row>
    <row r="301" spans="1:14" ht="14.25" x14ac:dyDescent="0.2">
      <c r="A301" s="61"/>
      <c r="B301" s="22"/>
      <c r="C301" s="62"/>
      <c r="D301" s="63"/>
      <c r="E301" s="62"/>
      <c r="F301" s="62"/>
      <c r="G301" s="62"/>
      <c r="H301" s="67"/>
      <c r="I301" s="68"/>
      <c r="J301" s="69"/>
      <c r="K301" s="63"/>
      <c r="L301" s="69"/>
      <c r="M301" s="65"/>
      <c r="N301" s="66"/>
    </row>
    <row r="302" spans="1:14" ht="14.25" x14ac:dyDescent="0.2">
      <c r="A302" s="61"/>
      <c r="B302" s="22"/>
      <c r="C302" s="62"/>
      <c r="D302" s="63"/>
      <c r="E302" s="62"/>
      <c r="F302" s="62"/>
      <c r="G302" s="62"/>
      <c r="H302" s="67"/>
      <c r="I302" s="68"/>
      <c r="J302" s="69"/>
      <c r="K302" s="63"/>
      <c r="L302" s="69"/>
      <c r="M302" s="65"/>
      <c r="N302" s="66"/>
    </row>
    <row r="303" spans="1:14" ht="14.25" x14ac:dyDescent="0.2">
      <c r="A303" s="61"/>
      <c r="B303" s="22"/>
      <c r="C303" s="62"/>
      <c r="D303" s="63"/>
      <c r="E303" s="62"/>
      <c r="F303" s="62"/>
      <c r="G303" s="62"/>
      <c r="H303" s="67"/>
      <c r="I303" s="68"/>
      <c r="J303" s="69"/>
      <c r="K303" s="63"/>
      <c r="L303" s="69"/>
      <c r="M303" s="65"/>
      <c r="N303" s="66"/>
    </row>
    <row r="304" spans="1:14" ht="14.25" x14ac:dyDescent="0.2">
      <c r="A304" s="61"/>
      <c r="B304" s="22"/>
      <c r="C304" s="62"/>
      <c r="D304" s="63"/>
      <c r="E304" s="62"/>
      <c r="F304" s="62"/>
      <c r="G304" s="62"/>
      <c r="H304" s="67"/>
      <c r="I304" s="68"/>
      <c r="J304" s="69"/>
      <c r="K304" s="63"/>
      <c r="L304" s="69"/>
      <c r="M304" s="65"/>
      <c r="N304" s="66"/>
    </row>
    <row r="305" spans="1:14" ht="14.25" x14ac:dyDescent="0.2">
      <c r="A305" s="61"/>
      <c r="B305" s="22"/>
      <c r="C305" s="62"/>
      <c r="D305" s="63"/>
      <c r="E305" s="62"/>
      <c r="F305" s="62"/>
      <c r="G305" s="62"/>
      <c r="H305" s="67"/>
      <c r="I305" s="68"/>
      <c r="J305" s="69"/>
      <c r="K305" s="63"/>
      <c r="L305" s="69"/>
      <c r="M305" s="65"/>
      <c r="N305" s="66"/>
    </row>
    <row r="306" spans="1:14" ht="14.25" x14ac:dyDescent="0.2">
      <c r="A306" s="61"/>
      <c r="B306" s="22"/>
      <c r="C306" s="62"/>
      <c r="D306" s="63"/>
      <c r="E306" s="62"/>
      <c r="F306" s="62"/>
      <c r="G306" s="62"/>
      <c r="H306" s="67"/>
      <c r="I306" s="68"/>
      <c r="J306" s="69"/>
      <c r="K306" s="63"/>
      <c r="L306" s="69"/>
      <c r="M306" s="65"/>
      <c r="N306" s="66"/>
    </row>
    <row r="307" spans="1:14" ht="14.25" x14ac:dyDescent="0.2">
      <c r="A307" s="61"/>
      <c r="B307" s="22"/>
      <c r="C307" s="62"/>
      <c r="D307" s="63"/>
      <c r="E307" s="62"/>
      <c r="F307" s="62"/>
      <c r="G307" s="62"/>
      <c r="H307" s="67"/>
      <c r="I307" s="68"/>
      <c r="J307" s="69"/>
      <c r="K307" s="63"/>
      <c r="L307" s="69"/>
      <c r="M307" s="65"/>
      <c r="N307" s="66"/>
    </row>
    <row r="308" spans="1:14" ht="14.25" x14ac:dyDescent="0.2">
      <c r="A308" s="61"/>
      <c r="B308" s="22"/>
      <c r="C308" s="62"/>
      <c r="D308" s="63"/>
      <c r="E308" s="62"/>
      <c r="F308" s="62"/>
      <c r="G308" s="62"/>
      <c r="H308" s="67"/>
      <c r="I308" s="68"/>
      <c r="J308" s="69"/>
      <c r="K308" s="63"/>
      <c r="L308" s="69"/>
      <c r="M308" s="65"/>
      <c r="N308" s="66"/>
    </row>
    <row r="309" spans="1:14" ht="14.25" x14ac:dyDescent="0.2">
      <c r="A309" s="61"/>
      <c r="B309" s="22"/>
      <c r="C309" s="62"/>
      <c r="D309" s="63"/>
      <c r="E309" s="62"/>
      <c r="F309" s="62"/>
      <c r="G309" s="62"/>
      <c r="H309" s="67"/>
      <c r="I309" s="68"/>
      <c r="J309" s="69"/>
      <c r="K309" s="63"/>
      <c r="L309" s="69"/>
      <c r="M309" s="65"/>
      <c r="N309" s="66"/>
    </row>
    <row r="310" spans="1:14" ht="14.25" x14ac:dyDescent="0.2">
      <c r="A310" s="61"/>
      <c r="B310" s="22"/>
      <c r="C310" s="62"/>
      <c r="D310" s="63"/>
      <c r="E310" s="62"/>
      <c r="F310" s="62"/>
      <c r="G310" s="62"/>
      <c r="H310" s="67"/>
      <c r="I310" s="68"/>
      <c r="J310" s="69"/>
      <c r="K310" s="63"/>
      <c r="L310" s="69"/>
      <c r="M310" s="65"/>
      <c r="N310" s="66"/>
    </row>
    <row r="311" spans="1:14" ht="14.25" x14ac:dyDescent="0.2">
      <c r="A311" s="61"/>
      <c r="B311" s="22"/>
      <c r="C311" s="62"/>
      <c r="D311" s="63"/>
      <c r="E311" s="62"/>
      <c r="F311" s="62"/>
      <c r="G311" s="62"/>
      <c r="H311" s="67"/>
      <c r="I311" s="68"/>
      <c r="J311" s="69"/>
      <c r="K311" s="63"/>
      <c r="L311" s="69"/>
      <c r="M311" s="65"/>
      <c r="N311" s="66"/>
    </row>
    <row r="312" spans="1:14" ht="14.25" x14ac:dyDescent="0.2">
      <c r="A312" s="61"/>
      <c r="B312" s="22"/>
      <c r="C312" s="62"/>
      <c r="D312" s="63"/>
      <c r="E312" s="62"/>
      <c r="F312" s="62"/>
      <c r="G312" s="62"/>
      <c r="H312" s="67"/>
      <c r="I312" s="68"/>
      <c r="J312" s="69"/>
      <c r="K312" s="63"/>
      <c r="L312" s="69"/>
      <c r="M312" s="65"/>
      <c r="N312" s="66"/>
    </row>
    <row r="313" spans="1:14" ht="14.25" x14ac:dyDescent="0.2">
      <c r="A313" s="61"/>
      <c r="B313" s="22"/>
      <c r="C313" s="62"/>
      <c r="D313" s="63"/>
      <c r="E313" s="62"/>
      <c r="F313" s="62"/>
      <c r="G313" s="62"/>
      <c r="H313" s="67"/>
      <c r="I313" s="68"/>
      <c r="J313" s="69"/>
      <c r="K313" s="63"/>
      <c r="L313" s="69"/>
      <c r="M313" s="65"/>
      <c r="N313" s="66"/>
    </row>
    <row r="314" spans="1:14" ht="14.25" x14ac:dyDescent="0.2">
      <c r="A314" s="61"/>
      <c r="B314" s="22"/>
      <c r="C314" s="62"/>
      <c r="D314" s="63"/>
      <c r="E314" s="62"/>
      <c r="F314" s="62"/>
      <c r="G314" s="62"/>
      <c r="H314" s="67"/>
      <c r="I314" s="68"/>
      <c r="J314" s="69"/>
      <c r="K314" s="63"/>
      <c r="L314" s="69"/>
      <c r="M314" s="65"/>
      <c r="N314" s="66"/>
    </row>
    <row r="315" spans="1:14" ht="14.25" x14ac:dyDescent="0.2">
      <c r="A315" s="61"/>
      <c r="B315" s="22"/>
      <c r="C315" s="62"/>
      <c r="D315" s="63"/>
      <c r="E315" s="62"/>
      <c r="F315" s="62"/>
      <c r="G315" s="62"/>
      <c r="H315" s="67"/>
      <c r="I315" s="68"/>
      <c r="J315" s="69"/>
      <c r="K315" s="63"/>
      <c r="L315" s="69"/>
      <c r="M315" s="65"/>
      <c r="N315" s="66"/>
    </row>
    <row r="316" spans="1:14" ht="14.25" x14ac:dyDescent="0.2">
      <c r="A316" s="61"/>
      <c r="B316" s="22"/>
      <c r="C316" s="62"/>
      <c r="D316" s="63"/>
      <c r="E316" s="62"/>
      <c r="F316" s="62"/>
      <c r="G316" s="62"/>
      <c r="H316" s="67"/>
      <c r="I316" s="68"/>
      <c r="J316" s="69"/>
      <c r="K316" s="63"/>
      <c r="L316" s="69"/>
      <c r="M316" s="65"/>
      <c r="N316" s="66"/>
    </row>
    <row r="317" spans="1:14" ht="14.25" x14ac:dyDescent="0.2">
      <c r="A317" s="61"/>
      <c r="B317" s="22"/>
      <c r="C317" s="62"/>
      <c r="D317" s="63"/>
      <c r="E317" s="62"/>
      <c r="F317" s="62"/>
      <c r="G317" s="62"/>
      <c r="H317" s="67"/>
      <c r="I317" s="68"/>
      <c r="J317" s="69"/>
      <c r="K317" s="63"/>
      <c r="L317" s="69"/>
      <c r="M317" s="65"/>
      <c r="N317" s="66"/>
    </row>
    <row r="318" spans="1:14" ht="14.25" x14ac:dyDescent="0.2">
      <c r="A318" s="61"/>
      <c r="B318" s="22"/>
      <c r="C318" s="62"/>
      <c r="D318" s="63"/>
      <c r="E318" s="62"/>
      <c r="F318" s="62"/>
      <c r="G318" s="62"/>
      <c r="H318" s="67"/>
      <c r="I318" s="68"/>
      <c r="J318" s="69"/>
      <c r="K318" s="63"/>
      <c r="L318" s="69"/>
      <c r="M318" s="65"/>
      <c r="N318" s="66"/>
    </row>
    <row r="319" spans="1:14" ht="14.25" x14ac:dyDescent="0.2">
      <c r="A319" s="61"/>
      <c r="B319" s="22"/>
      <c r="C319" s="62"/>
      <c r="D319" s="63"/>
      <c r="E319" s="62"/>
      <c r="F319" s="62"/>
      <c r="G319" s="62"/>
      <c r="H319" s="67"/>
      <c r="I319" s="68"/>
      <c r="J319" s="69"/>
      <c r="K319" s="63"/>
      <c r="L319" s="69"/>
      <c r="M319" s="65"/>
      <c r="N319" s="66"/>
    </row>
    <row r="320" spans="1:14" ht="14.25" x14ac:dyDescent="0.2">
      <c r="A320" s="61"/>
      <c r="B320" s="22"/>
      <c r="C320" s="62"/>
      <c r="D320" s="63"/>
      <c r="E320" s="62"/>
      <c r="F320" s="62"/>
      <c r="G320" s="62"/>
      <c r="H320" s="67"/>
      <c r="I320" s="68"/>
      <c r="J320" s="69"/>
      <c r="K320" s="63"/>
      <c r="L320" s="69"/>
      <c r="M320" s="65"/>
      <c r="N320" s="66"/>
    </row>
    <row r="321" spans="1:14" ht="14.25" x14ac:dyDescent="0.2">
      <c r="A321" s="61"/>
      <c r="B321" s="22"/>
      <c r="C321" s="62"/>
      <c r="D321" s="63"/>
      <c r="E321" s="62"/>
      <c r="F321" s="62"/>
      <c r="G321" s="62"/>
      <c r="H321" s="67"/>
      <c r="I321" s="68"/>
      <c r="J321" s="69"/>
      <c r="K321" s="63"/>
      <c r="L321" s="69"/>
      <c r="M321" s="65"/>
      <c r="N321" s="66"/>
    </row>
    <row r="322" spans="1:14" ht="14.25" x14ac:dyDescent="0.2">
      <c r="A322" s="61"/>
      <c r="B322" s="22"/>
      <c r="C322" s="62"/>
      <c r="D322" s="63"/>
      <c r="E322" s="62"/>
      <c r="F322" s="62"/>
      <c r="G322" s="62"/>
      <c r="H322" s="67"/>
      <c r="I322" s="68"/>
      <c r="J322" s="69"/>
      <c r="K322" s="63"/>
      <c r="L322" s="69"/>
      <c r="M322" s="65"/>
      <c r="N322" s="66"/>
    </row>
    <row r="323" spans="1:14" ht="14.25" x14ac:dyDescent="0.2">
      <c r="A323" s="61"/>
      <c r="B323" s="22"/>
      <c r="C323" s="62"/>
      <c r="D323" s="63"/>
      <c r="E323" s="62"/>
      <c r="F323" s="62"/>
      <c r="G323" s="62"/>
      <c r="H323" s="67"/>
      <c r="I323" s="68"/>
      <c r="J323" s="69"/>
      <c r="K323" s="63"/>
      <c r="L323" s="69"/>
      <c r="M323" s="65"/>
      <c r="N323" s="66"/>
    </row>
    <row r="324" spans="1:14" ht="14.25" x14ac:dyDescent="0.2">
      <c r="A324" s="61"/>
      <c r="B324" s="22"/>
      <c r="C324" s="62"/>
      <c r="D324" s="63"/>
      <c r="E324" s="62"/>
      <c r="F324" s="62"/>
      <c r="G324" s="62"/>
      <c r="H324" s="67"/>
      <c r="I324" s="68"/>
      <c r="J324" s="69"/>
      <c r="K324" s="63"/>
      <c r="L324" s="69"/>
      <c r="M324" s="65"/>
      <c r="N324" s="66"/>
    </row>
    <row r="325" spans="1:14" ht="14.25" x14ac:dyDescent="0.2">
      <c r="A325" s="61"/>
      <c r="B325" s="22"/>
      <c r="C325" s="62"/>
      <c r="D325" s="63"/>
      <c r="E325" s="62"/>
      <c r="F325" s="62"/>
      <c r="G325" s="62"/>
      <c r="H325" s="67"/>
      <c r="I325" s="68"/>
      <c r="J325" s="69"/>
      <c r="K325" s="63"/>
      <c r="L325" s="69"/>
      <c r="M325" s="65"/>
      <c r="N325" s="66"/>
    </row>
    <row r="326" spans="1:14" ht="14.25" x14ac:dyDescent="0.2">
      <c r="A326" s="61"/>
      <c r="B326" s="22"/>
      <c r="C326" s="62"/>
      <c r="D326" s="63"/>
      <c r="E326" s="62"/>
      <c r="F326" s="62"/>
      <c r="G326" s="62"/>
      <c r="H326" s="67"/>
      <c r="I326" s="68"/>
      <c r="J326" s="69"/>
      <c r="K326" s="63"/>
      <c r="L326" s="69"/>
      <c r="M326" s="65"/>
      <c r="N326" s="66"/>
    </row>
    <row r="327" spans="1:14" ht="14.25" x14ac:dyDescent="0.2">
      <c r="A327" s="61"/>
      <c r="B327" s="22"/>
      <c r="C327" s="62"/>
      <c r="D327" s="63"/>
      <c r="E327" s="62"/>
      <c r="F327" s="62"/>
      <c r="G327" s="62"/>
      <c r="H327" s="67"/>
      <c r="I327" s="68"/>
      <c r="J327" s="69"/>
      <c r="K327" s="63"/>
      <c r="L327" s="69"/>
      <c r="M327" s="65"/>
      <c r="N327" s="66"/>
    </row>
    <row r="328" spans="1:14" ht="14.25" x14ac:dyDescent="0.2">
      <c r="A328" s="61"/>
      <c r="B328" s="22"/>
      <c r="C328" s="62"/>
      <c r="D328" s="63"/>
      <c r="E328" s="62"/>
      <c r="F328" s="62"/>
      <c r="G328" s="62"/>
      <c r="H328" s="67"/>
      <c r="I328" s="68"/>
      <c r="J328" s="69"/>
      <c r="K328" s="63"/>
      <c r="L328" s="69"/>
      <c r="M328" s="65"/>
      <c r="N328" s="66"/>
    </row>
    <row r="329" spans="1:14" ht="14.25" x14ac:dyDescent="0.2">
      <c r="A329" s="61"/>
      <c r="B329" s="22"/>
      <c r="C329" s="62"/>
      <c r="D329" s="63"/>
      <c r="E329" s="62"/>
      <c r="F329" s="62"/>
      <c r="G329" s="62"/>
      <c r="H329" s="67"/>
      <c r="I329" s="68"/>
      <c r="J329" s="69"/>
      <c r="K329" s="63"/>
      <c r="L329" s="69"/>
      <c r="M329" s="65"/>
      <c r="N329" s="66"/>
    </row>
    <row r="330" spans="1:14" ht="14.25" x14ac:dyDescent="0.2">
      <c r="A330" s="61"/>
      <c r="B330" s="22"/>
      <c r="C330" s="62"/>
      <c r="D330" s="63"/>
      <c r="E330" s="62"/>
      <c r="F330" s="62"/>
      <c r="G330" s="62"/>
      <c r="H330" s="67"/>
      <c r="I330" s="68"/>
      <c r="J330" s="69"/>
      <c r="K330" s="63"/>
      <c r="L330" s="69"/>
      <c r="M330" s="65"/>
      <c r="N330" s="66"/>
    </row>
    <row r="331" spans="1:14" ht="14.25" x14ac:dyDescent="0.2">
      <c r="A331" s="61"/>
      <c r="B331" s="22"/>
      <c r="C331" s="62"/>
      <c r="D331" s="63"/>
      <c r="E331" s="62"/>
      <c r="F331" s="62"/>
      <c r="G331" s="62"/>
      <c r="H331" s="67"/>
      <c r="I331" s="68"/>
      <c r="J331" s="69"/>
      <c r="K331" s="63"/>
      <c r="L331" s="69"/>
      <c r="M331" s="65"/>
      <c r="N331" s="66"/>
    </row>
    <row r="332" spans="1:14" ht="14.25" x14ac:dyDescent="0.2">
      <c r="A332" s="61"/>
      <c r="B332" s="22"/>
      <c r="C332" s="62"/>
      <c r="D332" s="63"/>
      <c r="E332" s="62"/>
      <c r="F332" s="62"/>
      <c r="G332" s="62"/>
      <c r="H332" s="67"/>
      <c r="I332" s="68"/>
      <c r="J332" s="69"/>
      <c r="K332" s="63"/>
      <c r="L332" s="69"/>
      <c r="M332" s="65"/>
      <c r="N332" s="66"/>
    </row>
    <row r="333" spans="1:14" ht="14.25" x14ac:dyDescent="0.2">
      <c r="A333" s="61"/>
      <c r="B333" s="22"/>
      <c r="C333" s="62"/>
      <c r="D333" s="63"/>
      <c r="E333" s="62"/>
      <c r="F333" s="62"/>
      <c r="G333" s="62"/>
      <c r="H333" s="67"/>
      <c r="I333" s="68"/>
      <c r="J333" s="69"/>
      <c r="K333" s="63"/>
      <c r="L333" s="69"/>
      <c r="M333" s="65"/>
      <c r="N333" s="66"/>
    </row>
    <row r="334" spans="1:14" ht="14.25" x14ac:dyDescent="0.2">
      <c r="A334" s="61"/>
      <c r="B334" s="22"/>
      <c r="C334" s="62"/>
      <c r="D334" s="63"/>
      <c r="E334" s="62"/>
      <c r="F334" s="62"/>
      <c r="G334" s="62"/>
      <c r="H334" s="67"/>
      <c r="I334" s="68"/>
      <c r="J334" s="69"/>
      <c r="K334" s="63"/>
      <c r="L334" s="69"/>
      <c r="M334" s="65"/>
      <c r="N334" s="66"/>
    </row>
    <row r="335" spans="1:14" ht="14.25" x14ac:dyDescent="0.2">
      <c r="A335" s="61"/>
      <c r="B335" s="22"/>
      <c r="C335" s="62"/>
      <c r="D335" s="63"/>
      <c r="E335" s="62"/>
      <c r="F335" s="62"/>
      <c r="G335" s="62"/>
      <c r="H335" s="67"/>
      <c r="I335" s="68"/>
      <c r="J335" s="69"/>
      <c r="K335" s="63"/>
      <c r="L335" s="69"/>
      <c r="M335" s="65"/>
      <c r="N335" s="66"/>
    </row>
    <row r="336" spans="1:14" ht="14.25" x14ac:dyDescent="0.2">
      <c r="A336" s="61"/>
      <c r="B336" s="22"/>
      <c r="C336" s="62"/>
      <c r="D336" s="63"/>
      <c r="E336" s="62"/>
      <c r="F336" s="62"/>
      <c r="G336" s="62"/>
      <c r="H336" s="67"/>
      <c r="I336" s="68"/>
      <c r="J336" s="69"/>
      <c r="K336" s="63"/>
      <c r="L336" s="69"/>
      <c r="M336" s="65"/>
      <c r="N336" s="66"/>
    </row>
    <row r="337" spans="1:14" ht="14.25" x14ac:dyDescent="0.2">
      <c r="A337" s="61"/>
      <c r="B337" s="22"/>
      <c r="C337" s="62"/>
      <c r="D337" s="63"/>
      <c r="E337" s="62"/>
      <c r="F337" s="62"/>
      <c r="G337" s="62"/>
      <c r="H337" s="67"/>
      <c r="I337" s="68"/>
      <c r="J337" s="69"/>
      <c r="K337" s="63"/>
      <c r="L337" s="69"/>
      <c r="M337" s="65"/>
      <c r="N337" s="66"/>
    </row>
    <row r="338" spans="1:14" ht="14.25" x14ac:dyDescent="0.2">
      <c r="A338" s="61"/>
      <c r="B338" s="22"/>
      <c r="C338" s="62"/>
      <c r="D338" s="63"/>
      <c r="E338" s="62"/>
      <c r="F338" s="62"/>
      <c r="G338" s="62"/>
      <c r="H338" s="67"/>
      <c r="I338" s="68"/>
      <c r="J338" s="69"/>
      <c r="K338" s="63"/>
      <c r="L338" s="69"/>
      <c r="M338" s="65"/>
      <c r="N338" s="66"/>
    </row>
    <row r="339" spans="1:14" ht="14.25" x14ac:dyDescent="0.2">
      <c r="A339" s="61"/>
      <c r="B339" s="22"/>
      <c r="C339" s="62"/>
      <c r="D339" s="63"/>
      <c r="E339" s="62"/>
      <c r="F339" s="62"/>
      <c r="G339" s="62"/>
      <c r="H339" s="67"/>
      <c r="I339" s="68"/>
      <c r="J339" s="69"/>
      <c r="K339" s="63"/>
      <c r="L339" s="69"/>
      <c r="M339" s="65"/>
      <c r="N339" s="66"/>
    </row>
    <row r="340" spans="1:14" ht="14.25" x14ac:dyDescent="0.2">
      <c r="A340" s="61"/>
      <c r="B340" s="22"/>
      <c r="C340" s="62"/>
      <c r="D340" s="63"/>
      <c r="E340" s="62"/>
      <c r="F340" s="62"/>
      <c r="G340" s="62"/>
      <c r="H340" s="67"/>
      <c r="I340" s="68"/>
      <c r="J340" s="69"/>
      <c r="K340" s="63"/>
      <c r="L340" s="69"/>
      <c r="M340" s="65"/>
      <c r="N340" s="66"/>
    </row>
    <row r="341" spans="1:14" ht="14.25" x14ac:dyDescent="0.2">
      <c r="A341" s="61"/>
      <c r="B341" s="22"/>
      <c r="C341" s="62"/>
      <c r="D341" s="63"/>
      <c r="E341" s="62"/>
      <c r="F341" s="62"/>
      <c r="G341" s="62"/>
      <c r="H341" s="67"/>
      <c r="I341" s="68"/>
      <c r="J341" s="69"/>
      <c r="K341" s="63"/>
      <c r="L341" s="69"/>
      <c r="M341" s="65"/>
      <c r="N341" s="66"/>
    </row>
    <row r="342" spans="1:14" ht="14.25" x14ac:dyDescent="0.2">
      <c r="A342" s="61"/>
      <c r="B342" s="22"/>
      <c r="C342" s="62"/>
      <c r="D342" s="63"/>
      <c r="E342" s="62"/>
      <c r="F342" s="62"/>
      <c r="G342" s="62"/>
      <c r="H342" s="67"/>
      <c r="I342" s="68"/>
      <c r="J342" s="69"/>
      <c r="K342" s="63"/>
      <c r="L342" s="69"/>
      <c r="M342" s="65"/>
      <c r="N342" s="66"/>
    </row>
    <row r="343" spans="1:14" ht="14.25" x14ac:dyDescent="0.2">
      <c r="A343" s="61"/>
      <c r="B343" s="22"/>
      <c r="C343" s="62"/>
      <c r="D343" s="63"/>
      <c r="E343" s="62"/>
      <c r="F343" s="62"/>
      <c r="G343" s="62"/>
      <c r="H343" s="67"/>
      <c r="I343" s="68"/>
      <c r="J343" s="69"/>
      <c r="K343" s="63"/>
      <c r="L343" s="69"/>
      <c r="M343" s="65"/>
      <c r="N343" s="66"/>
    </row>
    <row r="344" spans="1:14" ht="14.25" x14ac:dyDescent="0.2">
      <c r="A344" s="61"/>
      <c r="B344" s="22"/>
      <c r="C344" s="62"/>
      <c r="D344" s="63"/>
      <c r="E344" s="62"/>
      <c r="F344" s="62"/>
      <c r="G344" s="62"/>
      <c r="H344" s="67"/>
      <c r="I344" s="68"/>
      <c r="J344" s="69"/>
      <c r="K344" s="63"/>
      <c r="L344" s="69"/>
      <c r="M344" s="65"/>
      <c r="N344" s="66"/>
    </row>
    <row r="345" spans="1:14" ht="14.25" x14ac:dyDescent="0.2">
      <c r="A345" s="61"/>
      <c r="B345" s="22"/>
      <c r="C345" s="62"/>
      <c r="D345" s="63"/>
      <c r="E345" s="62"/>
      <c r="F345" s="62"/>
      <c r="G345" s="62"/>
      <c r="H345" s="67"/>
      <c r="I345" s="68"/>
      <c r="J345" s="69"/>
      <c r="K345" s="63"/>
      <c r="L345" s="69"/>
      <c r="M345" s="65"/>
      <c r="N345" s="66"/>
    </row>
    <row r="346" spans="1:14" ht="14.25" x14ac:dyDescent="0.2">
      <c r="A346" s="61"/>
      <c r="B346" s="22"/>
      <c r="C346" s="62"/>
      <c r="D346" s="63"/>
      <c r="E346" s="62"/>
      <c r="F346" s="62"/>
      <c r="G346" s="62"/>
      <c r="H346" s="67"/>
      <c r="I346" s="68"/>
      <c r="J346" s="69"/>
      <c r="K346" s="63"/>
      <c r="L346" s="69"/>
      <c r="M346" s="65"/>
      <c r="N346" s="66"/>
    </row>
    <row r="347" spans="1:14" ht="14.25" x14ac:dyDescent="0.2">
      <c r="A347" s="61"/>
      <c r="B347" s="22"/>
      <c r="C347" s="62"/>
      <c r="D347" s="63"/>
      <c r="E347" s="62"/>
      <c r="F347" s="62"/>
      <c r="G347" s="62"/>
      <c r="H347" s="67"/>
      <c r="I347" s="68"/>
      <c r="J347" s="69"/>
      <c r="K347" s="63"/>
      <c r="L347" s="69"/>
      <c r="M347" s="65"/>
      <c r="N347" s="66"/>
    </row>
    <row r="348" spans="1:14" ht="14.25" x14ac:dyDescent="0.2">
      <c r="A348" s="61"/>
      <c r="B348" s="22"/>
      <c r="C348" s="62"/>
      <c r="D348" s="63"/>
      <c r="E348" s="62"/>
      <c r="F348" s="62"/>
      <c r="G348" s="62"/>
      <c r="H348" s="67"/>
      <c r="I348" s="68"/>
      <c r="J348" s="69"/>
      <c r="K348" s="63"/>
      <c r="L348" s="69"/>
      <c r="M348" s="65"/>
      <c r="N348" s="66"/>
    </row>
    <row r="349" spans="1:14" ht="14.25" x14ac:dyDescent="0.2">
      <c r="A349" s="61"/>
      <c r="B349" s="22"/>
      <c r="C349" s="62"/>
      <c r="D349" s="63"/>
      <c r="E349" s="62"/>
      <c r="F349" s="62"/>
      <c r="G349" s="62"/>
      <c r="H349" s="67"/>
      <c r="I349" s="68"/>
      <c r="J349" s="69"/>
      <c r="K349" s="63"/>
      <c r="L349" s="69"/>
      <c r="M349" s="65"/>
      <c r="N349" s="66"/>
    </row>
    <row r="350" spans="1:14" ht="14.25" x14ac:dyDescent="0.2">
      <c r="A350" s="61"/>
      <c r="B350" s="22"/>
      <c r="C350" s="62"/>
      <c r="D350" s="63"/>
      <c r="E350" s="62"/>
      <c r="F350" s="62"/>
      <c r="G350" s="62"/>
      <c r="H350" s="67"/>
      <c r="I350" s="68"/>
      <c r="J350" s="69"/>
      <c r="K350" s="63"/>
      <c r="L350" s="69"/>
      <c r="M350" s="65"/>
      <c r="N350" s="66"/>
    </row>
    <row r="351" spans="1:14" ht="14.25" x14ac:dyDescent="0.2">
      <c r="A351" s="61"/>
      <c r="B351" s="22"/>
      <c r="C351" s="62"/>
      <c r="D351" s="63"/>
      <c r="E351" s="62"/>
      <c r="F351" s="62"/>
      <c r="G351" s="62"/>
      <c r="H351" s="67"/>
      <c r="I351" s="68"/>
      <c r="J351" s="69"/>
      <c r="K351" s="63"/>
      <c r="L351" s="69"/>
      <c r="M351" s="65"/>
      <c r="N351" s="66"/>
    </row>
    <row r="352" spans="1:14" ht="14.25" x14ac:dyDescent="0.2">
      <c r="A352" s="61"/>
      <c r="B352" s="22"/>
      <c r="C352" s="62"/>
      <c r="D352" s="63"/>
      <c r="E352" s="62"/>
      <c r="F352" s="62"/>
      <c r="G352" s="62"/>
      <c r="H352" s="67"/>
      <c r="I352" s="68"/>
      <c r="J352" s="69"/>
      <c r="K352" s="63"/>
      <c r="L352" s="69"/>
      <c r="M352" s="65"/>
      <c r="N352" s="66"/>
    </row>
    <row r="353" spans="1:14" ht="14.25" x14ac:dyDescent="0.2">
      <c r="A353" s="61"/>
      <c r="B353" s="22"/>
      <c r="C353" s="62"/>
      <c r="D353" s="63"/>
      <c r="E353" s="62"/>
      <c r="F353" s="62"/>
      <c r="G353" s="62"/>
      <c r="H353" s="67"/>
      <c r="I353" s="68"/>
      <c r="J353" s="69"/>
      <c r="K353" s="63"/>
      <c r="L353" s="69"/>
      <c r="M353" s="65"/>
      <c r="N353" s="66"/>
    </row>
    <row r="354" spans="1:14" ht="14.25" x14ac:dyDescent="0.2">
      <c r="A354" s="61"/>
      <c r="B354" s="22"/>
      <c r="C354" s="62"/>
      <c r="D354" s="63"/>
      <c r="E354" s="62"/>
      <c r="F354" s="62"/>
      <c r="G354" s="62"/>
      <c r="H354" s="67"/>
      <c r="I354" s="68"/>
      <c r="J354" s="69"/>
      <c r="K354" s="63"/>
      <c r="L354" s="69"/>
      <c r="M354" s="65"/>
      <c r="N354" s="66"/>
    </row>
    <row r="355" spans="1:14" ht="14.25" x14ac:dyDescent="0.2">
      <c r="A355" s="61"/>
      <c r="B355" s="22"/>
      <c r="C355" s="62"/>
      <c r="D355" s="63"/>
      <c r="E355" s="62"/>
      <c r="F355" s="62"/>
      <c r="G355" s="62"/>
      <c r="H355" s="67"/>
      <c r="I355" s="68"/>
      <c r="J355" s="69"/>
      <c r="K355" s="63"/>
      <c r="L355" s="69"/>
      <c r="M355" s="65"/>
      <c r="N355" s="66"/>
    </row>
    <row r="356" spans="1:14" ht="14.25" x14ac:dyDescent="0.2">
      <c r="A356" s="61"/>
      <c r="B356" s="22"/>
      <c r="C356" s="62"/>
      <c r="D356" s="63"/>
      <c r="E356" s="62"/>
      <c r="F356" s="62"/>
      <c r="G356" s="62"/>
      <c r="H356" s="67"/>
      <c r="I356" s="68"/>
      <c r="J356" s="69"/>
      <c r="K356" s="63"/>
      <c r="L356" s="69"/>
      <c r="M356" s="65"/>
      <c r="N356" s="66"/>
    </row>
    <row r="357" spans="1:14" ht="14.25" x14ac:dyDescent="0.2">
      <c r="A357" s="61"/>
      <c r="B357" s="22"/>
      <c r="C357" s="62"/>
      <c r="D357" s="63"/>
      <c r="E357" s="62"/>
      <c r="F357" s="62"/>
      <c r="G357" s="62"/>
      <c r="H357" s="67"/>
      <c r="I357" s="68"/>
      <c r="J357" s="69"/>
      <c r="K357" s="63"/>
      <c r="L357" s="69"/>
      <c r="M357" s="65"/>
      <c r="N357" s="66"/>
    </row>
    <row r="358" spans="1:14" ht="14.25" x14ac:dyDescent="0.2">
      <c r="A358" s="61"/>
      <c r="B358" s="22"/>
      <c r="C358" s="62"/>
      <c r="D358" s="63"/>
      <c r="E358" s="62"/>
      <c r="F358" s="62"/>
      <c r="G358" s="62"/>
      <c r="H358" s="67"/>
      <c r="I358" s="68"/>
      <c r="J358" s="69"/>
      <c r="K358" s="63"/>
      <c r="L358" s="69"/>
      <c r="M358" s="65"/>
      <c r="N358" s="66"/>
    </row>
    <row r="359" spans="1:14" ht="14.25" x14ac:dyDescent="0.2">
      <c r="A359" s="61"/>
      <c r="B359" s="22"/>
      <c r="C359" s="62"/>
      <c r="D359" s="63"/>
      <c r="E359" s="62"/>
      <c r="F359" s="62"/>
      <c r="G359" s="62"/>
      <c r="H359" s="67"/>
      <c r="I359" s="68"/>
      <c r="J359" s="69"/>
      <c r="K359" s="63"/>
      <c r="L359" s="69"/>
      <c r="M359" s="65"/>
      <c r="N359" s="66"/>
    </row>
    <row r="360" spans="1:14" ht="14.25" x14ac:dyDescent="0.2">
      <c r="A360" s="61"/>
      <c r="B360" s="22"/>
      <c r="C360" s="62"/>
      <c r="D360" s="63"/>
      <c r="E360" s="62"/>
      <c r="F360" s="62"/>
      <c r="G360" s="62"/>
      <c r="H360" s="67"/>
      <c r="I360" s="68"/>
      <c r="J360" s="69"/>
      <c r="K360" s="63"/>
      <c r="L360" s="69"/>
      <c r="M360" s="65"/>
      <c r="N360" s="66"/>
    </row>
    <row r="361" spans="1:14" ht="14.25" x14ac:dyDescent="0.2">
      <c r="A361" s="61"/>
      <c r="B361" s="22"/>
      <c r="C361" s="62"/>
      <c r="D361" s="63"/>
      <c r="E361" s="62"/>
      <c r="F361" s="62"/>
      <c r="G361" s="62"/>
      <c r="H361" s="67"/>
      <c r="I361" s="68"/>
      <c r="J361" s="69"/>
      <c r="K361" s="63"/>
      <c r="L361" s="69"/>
      <c r="M361" s="65"/>
      <c r="N361" s="66"/>
    </row>
    <row r="362" spans="1:14" ht="14.25" x14ac:dyDescent="0.2">
      <c r="A362" s="61"/>
      <c r="B362" s="22"/>
      <c r="C362" s="62"/>
      <c r="D362" s="63"/>
      <c r="E362" s="62"/>
      <c r="F362" s="62"/>
      <c r="G362" s="62"/>
      <c r="H362" s="67"/>
      <c r="I362" s="68"/>
      <c r="J362" s="69"/>
      <c r="K362" s="63"/>
      <c r="L362" s="69"/>
      <c r="M362" s="65"/>
      <c r="N362" s="66"/>
    </row>
    <row r="363" spans="1:14" ht="14.25" x14ac:dyDescent="0.2">
      <c r="A363" s="61"/>
      <c r="B363" s="22"/>
      <c r="C363" s="62"/>
      <c r="D363" s="63"/>
      <c r="E363" s="62"/>
      <c r="F363" s="62"/>
      <c r="G363" s="62"/>
      <c r="H363" s="67"/>
      <c r="I363" s="68"/>
      <c r="J363" s="69"/>
      <c r="K363" s="63"/>
      <c r="L363" s="69"/>
      <c r="M363" s="65"/>
      <c r="N363" s="66"/>
    </row>
    <row r="364" spans="1:14" ht="14.25" x14ac:dyDescent="0.2">
      <c r="A364" s="61"/>
      <c r="B364" s="22"/>
      <c r="C364" s="62"/>
      <c r="D364" s="63"/>
      <c r="E364" s="62"/>
      <c r="F364" s="62"/>
      <c r="G364" s="62"/>
      <c r="H364" s="67"/>
      <c r="I364" s="68"/>
      <c r="J364" s="69"/>
      <c r="K364" s="63"/>
      <c r="L364" s="69"/>
      <c r="M364" s="65"/>
      <c r="N364" s="66"/>
    </row>
    <row r="365" spans="1:14" ht="14.25" x14ac:dyDescent="0.2">
      <c r="A365" s="61"/>
      <c r="B365" s="22"/>
      <c r="C365" s="62"/>
      <c r="D365" s="63"/>
      <c r="E365" s="62"/>
      <c r="F365" s="62"/>
      <c r="G365" s="62"/>
      <c r="H365" s="67"/>
      <c r="I365" s="68"/>
      <c r="J365" s="69"/>
      <c r="K365" s="63"/>
      <c r="L365" s="69"/>
      <c r="M365" s="65"/>
      <c r="N365" s="66"/>
    </row>
    <row r="366" spans="1:14" ht="14.25" x14ac:dyDescent="0.2">
      <c r="A366" s="61"/>
      <c r="B366" s="22"/>
      <c r="C366" s="62"/>
      <c r="D366" s="63"/>
      <c r="E366" s="62"/>
      <c r="F366" s="62"/>
      <c r="G366" s="62"/>
      <c r="H366" s="67"/>
      <c r="I366" s="68"/>
      <c r="J366" s="69"/>
      <c r="K366" s="63"/>
      <c r="L366" s="69"/>
      <c r="M366" s="65"/>
      <c r="N366" s="66"/>
    </row>
    <row r="367" spans="1:14" ht="14.25" x14ac:dyDescent="0.2">
      <c r="A367" s="61"/>
      <c r="B367" s="22"/>
      <c r="C367" s="62"/>
      <c r="D367" s="63"/>
      <c r="E367" s="62"/>
      <c r="F367" s="62"/>
      <c r="G367" s="62"/>
      <c r="H367" s="67"/>
      <c r="I367" s="68"/>
      <c r="J367" s="69"/>
      <c r="K367" s="63"/>
      <c r="L367" s="69"/>
      <c r="M367" s="65"/>
      <c r="N367" s="66"/>
    </row>
    <row r="368" spans="1:14" ht="14.25" x14ac:dyDescent="0.2">
      <c r="A368" s="61"/>
      <c r="B368" s="22"/>
      <c r="C368" s="62"/>
      <c r="D368" s="63"/>
      <c r="E368" s="62"/>
      <c r="F368" s="62"/>
      <c r="G368" s="62"/>
      <c r="H368" s="67"/>
      <c r="I368" s="68"/>
      <c r="J368" s="69"/>
      <c r="K368" s="63"/>
      <c r="L368" s="69"/>
      <c r="M368" s="65"/>
      <c r="N368" s="66"/>
    </row>
    <row r="369" spans="1:14" ht="14.25" x14ac:dyDescent="0.2">
      <c r="A369" s="61"/>
      <c r="B369" s="22"/>
      <c r="C369" s="62"/>
      <c r="D369" s="63"/>
      <c r="E369" s="62"/>
      <c r="F369" s="62"/>
      <c r="G369" s="62"/>
      <c r="H369" s="67"/>
      <c r="I369" s="68"/>
      <c r="J369" s="69"/>
      <c r="K369" s="63"/>
      <c r="L369" s="69"/>
      <c r="M369" s="65"/>
      <c r="N369" s="66"/>
    </row>
    <row r="370" spans="1:14" ht="12.75" x14ac:dyDescent="0.2">
      <c r="A370" s="61"/>
      <c r="B370" s="68"/>
      <c r="C370" s="62"/>
      <c r="D370" s="63"/>
      <c r="E370" s="62"/>
      <c r="F370" s="62"/>
      <c r="G370" s="62"/>
      <c r="H370" s="67"/>
      <c r="I370" s="68"/>
      <c r="J370" s="69"/>
      <c r="K370" s="63"/>
      <c r="L370" s="69"/>
      <c r="M370" s="65"/>
      <c r="N370" s="66"/>
    </row>
    <row r="371" spans="1:14" ht="12.75" x14ac:dyDescent="0.2">
      <c r="A371" s="61"/>
      <c r="B371" s="68"/>
      <c r="C371" s="62"/>
      <c r="D371" s="63"/>
      <c r="E371" s="62"/>
      <c r="F371" s="62"/>
      <c r="G371" s="62"/>
      <c r="H371" s="67"/>
      <c r="I371" s="68"/>
      <c r="J371" s="69"/>
      <c r="K371" s="63"/>
      <c r="L371" s="69"/>
      <c r="M371" s="65"/>
      <c r="N371" s="66"/>
    </row>
    <row r="372" spans="1:14" ht="12.75" x14ac:dyDescent="0.2">
      <c r="A372" s="61"/>
      <c r="B372" s="68"/>
      <c r="C372" s="62"/>
      <c r="D372" s="63"/>
      <c r="E372" s="62"/>
      <c r="F372" s="62"/>
      <c r="G372" s="62"/>
      <c r="H372" s="67"/>
      <c r="I372" s="68"/>
      <c r="J372" s="69"/>
      <c r="K372" s="63"/>
      <c r="L372" s="69"/>
      <c r="M372" s="65"/>
      <c r="N372" s="66"/>
    </row>
    <row r="373" spans="1:14" ht="12.75" x14ac:dyDescent="0.2">
      <c r="A373" s="61"/>
      <c r="B373" s="68"/>
      <c r="C373" s="62"/>
      <c r="D373" s="63"/>
      <c r="E373" s="62"/>
      <c r="F373" s="62"/>
      <c r="G373" s="62"/>
      <c r="H373" s="67"/>
      <c r="I373" s="68"/>
      <c r="J373" s="69"/>
      <c r="K373" s="63"/>
      <c r="L373" s="69"/>
      <c r="M373" s="65"/>
      <c r="N373" s="66"/>
    </row>
    <row r="374" spans="1:14" ht="12.75" x14ac:dyDescent="0.2">
      <c r="A374" s="61"/>
      <c r="B374" s="68"/>
      <c r="C374" s="62"/>
      <c r="D374" s="63"/>
      <c r="E374" s="62"/>
      <c r="F374" s="62"/>
      <c r="G374" s="62"/>
      <c r="H374" s="67"/>
      <c r="I374" s="68"/>
      <c r="J374" s="69"/>
      <c r="K374" s="63"/>
      <c r="L374" s="69"/>
      <c r="M374" s="65"/>
      <c r="N374" s="66"/>
    </row>
    <row r="375" spans="1:14" ht="12.75" x14ac:dyDescent="0.2">
      <c r="A375" s="61"/>
      <c r="B375" s="68"/>
      <c r="C375" s="62"/>
      <c r="D375" s="63"/>
      <c r="E375" s="62"/>
      <c r="F375" s="62"/>
      <c r="G375" s="62"/>
      <c r="H375" s="67"/>
      <c r="I375" s="68"/>
      <c r="J375" s="69"/>
      <c r="K375" s="63"/>
      <c r="L375" s="69"/>
      <c r="M375" s="65"/>
      <c r="N375" s="66"/>
    </row>
    <row r="376" spans="1:14" ht="12.75" x14ac:dyDescent="0.2">
      <c r="A376" s="61"/>
      <c r="B376" s="68"/>
      <c r="C376" s="62"/>
      <c r="D376" s="63"/>
      <c r="E376" s="62"/>
      <c r="F376" s="62"/>
      <c r="G376" s="62"/>
      <c r="H376" s="67"/>
      <c r="I376" s="68"/>
      <c r="J376" s="69"/>
      <c r="K376" s="63"/>
      <c r="L376" s="69"/>
      <c r="M376" s="65"/>
      <c r="N376" s="66"/>
    </row>
    <row r="377" spans="1:14" ht="12.75" x14ac:dyDescent="0.2">
      <c r="A377" s="61"/>
      <c r="B377" s="68"/>
      <c r="C377" s="62"/>
      <c r="D377" s="63"/>
      <c r="E377" s="62"/>
      <c r="F377" s="62"/>
      <c r="G377" s="62"/>
      <c r="H377" s="67"/>
      <c r="I377" s="68"/>
      <c r="J377" s="69"/>
      <c r="K377" s="63"/>
      <c r="L377" s="69"/>
      <c r="M377" s="65"/>
      <c r="N377" s="66"/>
    </row>
    <row r="378" spans="1:14" ht="12.75" x14ac:dyDescent="0.2">
      <c r="A378" s="61"/>
      <c r="B378" s="68"/>
      <c r="C378" s="62"/>
      <c r="D378" s="63"/>
      <c r="E378" s="62"/>
      <c r="F378" s="62"/>
      <c r="G378" s="62"/>
      <c r="H378" s="67"/>
      <c r="I378" s="68"/>
      <c r="J378" s="69"/>
      <c r="K378" s="63"/>
      <c r="L378" s="69"/>
      <c r="M378" s="65"/>
      <c r="N378" s="66"/>
    </row>
    <row r="379" spans="1:14" ht="12.75" x14ac:dyDescent="0.2">
      <c r="A379" s="61"/>
      <c r="B379" s="68"/>
      <c r="C379" s="62"/>
      <c r="D379" s="63"/>
      <c r="E379" s="62"/>
      <c r="F379" s="62"/>
      <c r="G379" s="62"/>
      <c r="H379" s="67"/>
      <c r="I379" s="68"/>
      <c r="J379" s="69"/>
      <c r="K379" s="63"/>
      <c r="L379" s="69"/>
      <c r="M379" s="65"/>
      <c r="N379" s="66"/>
    </row>
    <row r="380" spans="1:14" ht="12.75" x14ac:dyDescent="0.2">
      <c r="A380" s="61"/>
      <c r="B380" s="68"/>
      <c r="C380" s="62"/>
      <c r="D380" s="63"/>
      <c r="E380" s="62"/>
      <c r="F380" s="62"/>
      <c r="G380" s="62"/>
      <c r="H380" s="67"/>
      <c r="I380" s="68"/>
      <c r="J380" s="69"/>
      <c r="K380" s="63"/>
      <c r="L380" s="69"/>
      <c r="M380" s="65"/>
      <c r="N380" s="66"/>
    </row>
    <row r="381" spans="1:14" ht="12.75" x14ac:dyDescent="0.2">
      <c r="A381" s="61"/>
      <c r="B381" s="68"/>
      <c r="C381" s="62"/>
      <c r="D381" s="63"/>
      <c r="E381" s="62"/>
      <c r="F381" s="62"/>
      <c r="G381" s="62"/>
      <c r="H381" s="67"/>
      <c r="I381" s="68"/>
      <c r="J381" s="69"/>
      <c r="K381" s="63"/>
      <c r="L381" s="69"/>
      <c r="M381" s="65"/>
      <c r="N381" s="66"/>
    </row>
    <row r="382" spans="1:14" ht="12.75" x14ac:dyDescent="0.2">
      <c r="A382" s="61"/>
      <c r="B382" s="68"/>
      <c r="C382" s="62"/>
      <c r="D382" s="63"/>
      <c r="E382" s="62"/>
      <c r="F382" s="62"/>
      <c r="G382" s="62"/>
      <c r="H382" s="67"/>
      <c r="I382" s="68"/>
      <c r="J382" s="69"/>
      <c r="K382" s="63"/>
      <c r="L382" s="69"/>
      <c r="M382" s="65"/>
      <c r="N382" s="66"/>
    </row>
    <row r="383" spans="1:14" ht="12.75" x14ac:dyDescent="0.2">
      <c r="A383" s="61"/>
      <c r="B383" s="68"/>
      <c r="C383" s="62"/>
      <c r="D383" s="63"/>
      <c r="E383" s="62"/>
      <c r="F383" s="62"/>
      <c r="G383" s="62"/>
      <c r="H383" s="67"/>
      <c r="I383" s="68"/>
      <c r="J383" s="69"/>
      <c r="K383" s="63"/>
      <c r="L383" s="69"/>
      <c r="M383" s="65"/>
      <c r="N383" s="66"/>
    </row>
    <row r="384" spans="1:14" ht="12.75" x14ac:dyDescent="0.2">
      <c r="A384" s="61"/>
      <c r="B384" s="68"/>
      <c r="C384" s="62"/>
      <c r="D384" s="63"/>
      <c r="E384" s="62"/>
      <c r="F384" s="62"/>
      <c r="G384" s="62"/>
      <c r="H384" s="67"/>
      <c r="I384" s="68"/>
      <c r="J384" s="69"/>
      <c r="K384" s="63"/>
      <c r="L384" s="69"/>
      <c r="M384" s="65"/>
      <c r="N384" s="66"/>
    </row>
    <row r="385" spans="1:14" ht="12.75" x14ac:dyDescent="0.2">
      <c r="A385" s="61"/>
      <c r="B385" s="68"/>
      <c r="C385" s="62"/>
      <c r="D385" s="63"/>
      <c r="E385" s="62"/>
      <c r="F385" s="62"/>
      <c r="G385" s="62"/>
      <c r="H385" s="67"/>
      <c r="I385" s="68"/>
      <c r="J385" s="69"/>
      <c r="K385" s="63"/>
      <c r="L385" s="69"/>
      <c r="M385" s="65"/>
      <c r="N385" s="66"/>
    </row>
    <row r="386" spans="1:14" ht="12.75" x14ac:dyDescent="0.2">
      <c r="A386" s="61"/>
      <c r="B386" s="68"/>
      <c r="C386" s="62"/>
      <c r="D386" s="63"/>
      <c r="E386" s="62"/>
      <c r="F386" s="62"/>
      <c r="G386" s="62"/>
      <c r="H386" s="67"/>
      <c r="I386" s="68"/>
      <c r="J386" s="69"/>
      <c r="K386" s="63"/>
      <c r="L386" s="69"/>
      <c r="M386" s="65"/>
      <c r="N386" s="66"/>
    </row>
    <row r="387" spans="1:14" ht="12.75" x14ac:dyDescent="0.2">
      <c r="A387" s="61"/>
      <c r="B387" s="68"/>
      <c r="C387" s="62"/>
      <c r="D387" s="63"/>
      <c r="E387" s="62"/>
      <c r="F387" s="62"/>
      <c r="G387" s="62"/>
      <c r="H387" s="67"/>
      <c r="I387" s="68"/>
      <c r="J387" s="69"/>
      <c r="K387" s="63"/>
      <c r="L387" s="69"/>
      <c r="M387" s="65"/>
      <c r="N387" s="66"/>
    </row>
    <row r="388" spans="1:14" ht="12.75" x14ac:dyDescent="0.2">
      <c r="A388" s="61"/>
      <c r="B388" s="68"/>
      <c r="C388" s="62"/>
      <c r="D388" s="63"/>
      <c r="E388" s="62"/>
      <c r="F388" s="62"/>
      <c r="G388" s="62"/>
      <c r="H388" s="67"/>
      <c r="I388" s="68"/>
      <c r="J388" s="69"/>
      <c r="K388" s="63"/>
      <c r="L388" s="69"/>
      <c r="M388" s="65"/>
      <c r="N388" s="66"/>
    </row>
    <row r="389" spans="1:14" ht="12.75" x14ac:dyDescent="0.2">
      <c r="A389" s="61"/>
      <c r="B389" s="68"/>
      <c r="C389" s="62"/>
      <c r="D389" s="63"/>
      <c r="E389" s="62"/>
      <c r="F389" s="62"/>
      <c r="G389" s="62"/>
      <c r="H389" s="67"/>
      <c r="I389" s="68"/>
      <c r="J389" s="69"/>
      <c r="K389" s="63"/>
      <c r="L389" s="69"/>
      <c r="M389" s="65"/>
      <c r="N389" s="66"/>
    </row>
    <row r="390" spans="1:14" ht="12.75" x14ac:dyDescent="0.2">
      <c r="A390" s="61"/>
      <c r="B390" s="68"/>
      <c r="C390" s="62"/>
      <c r="D390" s="63"/>
      <c r="E390" s="62"/>
      <c r="F390" s="62"/>
      <c r="G390" s="62"/>
      <c r="H390" s="67"/>
      <c r="I390" s="68"/>
      <c r="J390" s="69"/>
      <c r="K390" s="63"/>
      <c r="L390" s="69"/>
      <c r="M390" s="65"/>
      <c r="N390" s="66"/>
    </row>
    <row r="391" spans="1:14" ht="12.75" x14ac:dyDescent="0.2">
      <c r="A391" s="61"/>
      <c r="B391" s="68"/>
      <c r="C391" s="62"/>
      <c r="D391" s="63"/>
      <c r="E391" s="62"/>
      <c r="F391" s="62"/>
      <c r="G391" s="62"/>
      <c r="H391" s="67"/>
      <c r="I391" s="68"/>
      <c r="J391" s="69"/>
      <c r="K391" s="63"/>
      <c r="L391" s="69"/>
      <c r="M391" s="65"/>
      <c r="N391" s="66"/>
    </row>
    <row r="392" spans="1:14" ht="12.75" x14ac:dyDescent="0.2">
      <c r="A392" s="61"/>
      <c r="B392" s="68"/>
      <c r="C392" s="62"/>
      <c r="D392" s="63"/>
      <c r="E392" s="62"/>
      <c r="F392" s="62"/>
      <c r="G392" s="62"/>
      <c r="H392" s="67"/>
      <c r="I392" s="68"/>
      <c r="J392" s="69"/>
      <c r="K392" s="63"/>
      <c r="L392" s="69"/>
      <c r="M392" s="65"/>
      <c r="N392" s="66"/>
    </row>
    <row r="393" spans="1:14" ht="12.75" x14ac:dyDescent="0.2">
      <c r="A393" s="61"/>
      <c r="B393" s="68"/>
      <c r="C393" s="62"/>
      <c r="D393" s="63"/>
      <c r="E393" s="62"/>
      <c r="F393" s="62"/>
      <c r="G393" s="62"/>
      <c r="H393" s="67"/>
      <c r="I393" s="68"/>
      <c r="J393" s="69"/>
      <c r="K393" s="63"/>
      <c r="L393" s="69"/>
      <c r="M393" s="65"/>
      <c r="N393" s="66"/>
    </row>
    <row r="394" spans="1:14" ht="12.75" x14ac:dyDescent="0.2">
      <c r="A394" s="61"/>
      <c r="B394" s="68"/>
      <c r="C394" s="62"/>
      <c r="D394" s="63"/>
      <c r="E394" s="62"/>
      <c r="F394" s="62"/>
      <c r="G394" s="62"/>
      <c r="H394" s="67"/>
      <c r="I394" s="68"/>
      <c r="J394" s="69"/>
      <c r="K394" s="63"/>
      <c r="L394" s="69"/>
      <c r="M394" s="65"/>
      <c r="N394" s="66"/>
    </row>
    <row r="395" spans="1:14" ht="12.75" x14ac:dyDescent="0.2">
      <c r="A395" s="61"/>
      <c r="B395" s="68"/>
      <c r="C395" s="62"/>
      <c r="D395" s="63"/>
      <c r="E395" s="62"/>
      <c r="F395" s="62"/>
      <c r="G395" s="62"/>
      <c r="H395" s="67"/>
      <c r="I395" s="68"/>
      <c r="J395" s="69"/>
      <c r="K395" s="63"/>
      <c r="L395" s="69"/>
      <c r="M395" s="65"/>
      <c r="N395" s="66"/>
    </row>
    <row r="396" spans="1:14" ht="12.75" x14ac:dyDescent="0.2">
      <c r="A396" s="61"/>
      <c r="B396" s="68"/>
      <c r="C396" s="62"/>
      <c r="D396" s="63"/>
      <c r="E396" s="62"/>
      <c r="F396" s="62"/>
      <c r="G396" s="62"/>
      <c r="H396" s="67"/>
      <c r="I396" s="68"/>
      <c r="J396" s="69"/>
      <c r="K396" s="63"/>
      <c r="L396" s="69"/>
      <c r="M396" s="65"/>
      <c r="N396" s="66"/>
    </row>
    <row r="397" spans="1:14" ht="12.75" x14ac:dyDescent="0.2">
      <c r="A397" s="61"/>
      <c r="B397" s="68"/>
      <c r="C397" s="62"/>
      <c r="D397" s="63"/>
      <c r="E397" s="62"/>
      <c r="F397" s="62"/>
      <c r="G397" s="62"/>
      <c r="H397" s="67"/>
      <c r="I397" s="68"/>
      <c r="J397" s="69"/>
      <c r="K397" s="63"/>
      <c r="L397" s="69"/>
      <c r="M397" s="65"/>
      <c r="N397" s="66"/>
    </row>
    <row r="398" spans="1:14" ht="12.75" x14ac:dyDescent="0.2">
      <c r="A398" s="61"/>
      <c r="B398" s="68"/>
      <c r="C398" s="62"/>
      <c r="D398" s="63"/>
      <c r="E398" s="62"/>
      <c r="F398" s="62"/>
      <c r="G398" s="62"/>
      <c r="H398" s="67"/>
      <c r="I398" s="68"/>
      <c r="J398" s="69"/>
      <c r="K398" s="63"/>
      <c r="L398" s="69"/>
      <c r="M398" s="65"/>
      <c r="N398" s="66"/>
    </row>
    <row r="399" spans="1:14" ht="12.75" x14ac:dyDescent="0.2">
      <c r="A399" s="61"/>
      <c r="B399" s="68"/>
      <c r="C399" s="62"/>
      <c r="D399" s="63"/>
      <c r="E399" s="62"/>
      <c r="F399" s="62"/>
      <c r="G399" s="62"/>
      <c r="H399" s="67"/>
      <c r="I399" s="68"/>
      <c r="J399" s="69"/>
      <c r="K399" s="63"/>
      <c r="L399" s="69"/>
      <c r="M399" s="65"/>
      <c r="N399" s="66"/>
    </row>
    <row r="400" spans="1:14" ht="12.75" x14ac:dyDescent="0.2">
      <c r="A400" s="61"/>
      <c r="B400" s="68"/>
      <c r="C400" s="62"/>
      <c r="D400" s="63"/>
      <c r="E400" s="62"/>
      <c r="F400" s="62"/>
      <c r="G400" s="62"/>
      <c r="H400" s="67"/>
      <c r="I400" s="68"/>
      <c r="J400" s="69"/>
      <c r="K400" s="63"/>
      <c r="L400" s="69"/>
      <c r="M400" s="65"/>
      <c r="N400" s="66"/>
    </row>
    <row r="401" spans="1:14" ht="12.75" x14ac:dyDescent="0.2">
      <c r="A401" s="61"/>
      <c r="B401" s="68"/>
      <c r="C401" s="62"/>
      <c r="D401" s="63"/>
      <c r="E401" s="62"/>
      <c r="F401" s="62"/>
      <c r="G401" s="62"/>
      <c r="H401" s="67"/>
      <c r="I401" s="68"/>
      <c r="J401" s="69"/>
      <c r="K401" s="63"/>
      <c r="L401" s="69"/>
      <c r="M401" s="65"/>
      <c r="N401" s="66"/>
    </row>
    <row r="402" spans="1:14" ht="12.75" x14ac:dyDescent="0.2">
      <c r="A402" s="61"/>
      <c r="B402" s="68"/>
      <c r="C402" s="62"/>
      <c r="D402" s="63"/>
      <c r="E402" s="62"/>
      <c r="F402" s="62"/>
      <c r="G402" s="62"/>
      <c r="H402" s="67"/>
      <c r="I402" s="68"/>
      <c r="J402" s="69"/>
      <c r="K402" s="63"/>
      <c r="L402" s="69"/>
      <c r="M402" s="65"/>
      <c r="N402" s="66"/>
    </row>
    <row r="403" spans="1:14" ht="12.75" x14ac:dyDescent="0.2">
      <c r="A403" s="61"/>
      <c r="B403" s="68"/>
      <c r="C403" s="62"/>
      <c r="D403" s="63"/>
      <c r="E403" s="62"/>
      <c r="F403" s="62"/>
      <c r="G403" s="62"/>
      <c r="H403" s="67"/>
      <c r="I403" s="68"/>
      <c r="J403" s="69"/>
      <c r="K403" s="63"/>
      <c r="L403" s="69"/>
      <c r="M403" s="65"/>
      <c r="N403" s="66"/>
    </row>
    <row r="404" spans="1:14" ht="12.75" x14ac:dyDescent="0.2">
      <c r="A404" s="61"/>
      <c r="B404" s="68"/>
      <c r="C404" s="62"/>
      <c r="D404" s="63"/>
      <c r="E404" s="62"/>
      <c r="F404" s="62"/>
      <c r="G404" s="62"/>
      <c r="H404" s="67"/>
      <c r="I404" s="68"/>
      <c r="J404" s="69"/>
      <c r="K404" s="63"/>
      <c r="L404" s="69"/>
      <c r="M404" s="65"/>
      <c r="N404" s="66"/>
    </row>
    <row r="405" spans="1:14" ht="12.75" x14ac:dyDescent="0.2">
      <c r="A405" s="61"/>
      <c r="B405" s="68"/>
      <c r="C405" s="62"/>
      <c r="D405" s="63"/>
      <c r="E405" s="62"/>
      <c r="F405" s="62"/>
      <c r="G405" s="62"/>
      <c r="H405" s="67"/>
      <c r="I405" s="68"/>
      <c r="J405" s="69"/>
      <c r="K405" s="63"/>
      <c r="L405" s="69"/>
      <c r="M405" s="65"/>
      <c r="N405" s="66"/>
    </row>
    <row r="406" spans="1:14" ht="12.75" x14ac:dyDescent="0.2">
      <c r="A406" s="61"/>
      <c r="B406" s="68"/>
      <c r="C406" s="62"/>
      <c r="D406" s="63"/>
      <c r="E406" s="62"/>
      <c r="F406" s="62"/>
      <c r="G406" s="62"/>
      <c r="H406" s="67"/>
      <c r="I406" s="68"/>
      <c r="J406" s="69"/>
      <c r="K406" s="63"/>
      <c r="L406" s="69"/>
      <c r="M406" s="65"/>
      <c r="N406" s="66"/>
    </row>
    <row r="407" spans="1:14" ht="12.75" x14ac:dyDescent="0.2">
      <c r="A407" s="61"/>
      <c r="B407" s="68"/>
      <c r="C407" s="62"/>
      <c r="D407" s="63"/>
      <c r="E407" s="62"/>
      <c r="F407" s="62"/>
      <c r="G407" s="62"/>
      <c r="H407" s="67"/>
      <c r="I407" s="68"/>
      <c r="J407" s="69"/>
      <c r="K407" s="63"/>
      <c r="L407" s="69"/>
      <c r="M407" s="65"/>
      <c r="N407" s="66"/>
    </row>
    <row r="408" spans="1:14" ht="12.75" x14ac:dyDescent="0.2">
      <c r="A408" s="61"/>
      <c r="B408" s="68"/>
      <c r="C408" s="62"/>
      <c r="D408" s="63"/>
      <c r="E408" s="62"/>
      <c r="F408" s="62"/>
      <c r="G408" s="62"/>
      <c r="H408" s="67"/>
      <c r="I408" s="68"/>
      <c r="J408" s="69"/>
      <c r="K408" s="63"/>
      <c r="L408" s="69"/>
      <c r="M408" s="65"/>
      <c r="N408" s="66"/>
    </row>
    <row r="409" spans="1:14" ht="12.75" x14ac:dyDescent="0.2">
      <c r="A409" s="61"/>
      <c r="B409" s="68"/>
      <c r="C409" s="62"/>
      <c r="D409" s="63"/>
      <c r="E409" s="62"/>
      <c r="F409" s="62"/>
      <c r="G409" s="62"/>
      <c r="H409" s="67"/>
      <c r="I409" s="68"/>
      <c r="J409" s="69"/>
      <c r="K409" s="63"/>
      <c r="L409" s="69"/>
      <c r="M409" s="65"/>
      <c r="N409" s="66"/>
    </row>
    <row r="410" spans="1:14" ht="12.75" x14ac:dyDescent="0.2">
      <c r="A410" s="61"/>
      <c r="B410" s="68"/>
      <c r="C410" s="62"/>
      <c r="D410" s="63"/>
      <c r="E410" s="62"/>
      <c r="F410" s="62"/>
      <c r="G410" s="62"/>
      <c r="H410" s="67"/>
      <c r="I410" s="68"/>
      <c r="J410" s="69"/>
      <c r="K410" s="63"/>
      <c r="L410" s="69"/>
      <c r="M410" s="65"/>
      <c r="N410" s="66"/>
    </row>
    <row r="411" spans="1:14" ht="12.75" x14ac:dyDescent="0.2">
      <c r="A411" s="61"/>
      <c r="B411" s="68"/>
      <c r="C411" s="62"/>
      <c r="D411" s="63"/>
      <c r="E411" s="62"/>
      <c r="F411" s="62"/>
      <c r="G411" s="62"/>
      <c r="H411" s="67"/>
      <c r="I411" s="68"/>
      <c r="J411" s="69"/>
      <c r="K411" s="63"/>
      <c r="L411" s="69"/>
      <c r="M411" s="65"/>
      <c r="N411" s="66"/>
    </row>
    <row r="412" spans="1:14" ht="12.75" x14ac:dyDescent="0.2">
      <c r="A412" s="61"/>
      <c r="B412" s="68"/>
      <c r="C412" s="62"/>
      <c r="D412" s="63"/>
      <c r="E412" s="62"/>
      <c r="F412" s="62"/>
      <c r="G412" s="62"/>
      <c r="H412" s="67"/>
      <c r="I412" s="68"/>
      <c r="J412" s="69"/>
      <c r="K412" s="63"/>
      <c r="L412" s="69"/>
      <c r="M412" s="65"/>
      <c r="N412" s="66"/>
    </row>
    <row r="413" spans="1:14" ht="12.75" x14ac:dyDescent="0.2">
      <c r="A413" s="61"/>
      <c r="B413" s="68"/>
      <c r="C413" s="62"/>
      <c r="D413" s="63"/>
      <c r="E413" s="62"/>
      <c r="F413" s="62"/>
      <c r="G413" s="62"/>
      <c r="H413" s="67"/>
      <c r="I413" s="68"/>
      <c r="J413" s="69"/>
      <c r="K413" s="63"/>
      <c r="L413" s="69"/>
      <c r="M413" s="65"/>
      <c r="N413" s="66"/>
    </row>
    <row r="414" spans="1:14" ht="12.75" x14ac:dyDescent="0.2">
      <c r="A414" s="61"/>
      <c r="B414" s="68"/>
      <c r="C414" s="62"/>
      <c r="D414" s="63"/>
      <c r="E414" s="62"/>
      <c r="F414" s="62"/>
      <c r="G414" s="62"/>
      <c r="H414" s="67"/>
      <c r="I414" s="68"/>
      <c r="J414" s="69"/>
      <c r="K414" s="63"/>
      <c r="L414" s="69"/>
      <c r="M414" s="65"/>
      <c r="N414" s="66"/>
    </row>
    <row r="415" spans="1:14" ht="12.75" x14ac:dyDescent="0.2">
      <c r="A415" s="61"/>
      <c r="B415" s="68"/>
      <c r="C415" s="62"/>
      <c r="D415" s="63"/>
      <c r="E415" s="62"/>
      <c r="F415" s="62"/>
      <c r="G415" s="62"/>
      <c r="H415" s="67"/>
      <c r="I415" s="68"/>
      <c r="J415" s="69"/>
      <c r="K415" s="63"/>
      <c r="L415" s="69"/>
      <c r="M415" s="65"/>
      <c r="N415" s="66"/>
    </row>
    <row r="416" spans="1:14" ht="12.75" x14ac:dyDescent="0.2">
      <c r="A416" s="61"/>
      <c r="B416" s="68"/>
      <c r="C416" s="62"/>
      <c r="D416" s="63"/>
      <c r="E416" s="62"/>
      <c r="F416" s="62"/>
      <c r="G416" s="62"/>
      <c r="H416" s="67"/>
      <c r="I416" s="68"/>
      <c r="J416" s="69"/>
      <c r="K416" s="63"/>
      <c r="L416" s="69"/>
      <c r="M416" s="65"/>
      <c r="N416" s="66"/>
    </row>
    <row r="417" spans="1:14" ht="12.75" x14ac:dyDescent="0.2">
      <c r="A417" s="61"/>
      <c r="B417" s="68"/>
      <c r="C417" s="62"/>
      <c r="D417" s="63"/>
      <c r="E417" s="62"/>
      <c r="F417" s="62"/>
      <c r="G417" s="62"/>
      <c r="H417" s="67"/>
      <c r="I417" s="68"/>
      <c r="J417" s="69"/>
      <c r="K417" s="63"/>
      <c r="L417" s="69"/>
      <c r="M417" s="65"/>
      <c r="N417" s="66"/>
    </row>
    <row r="418" spans="1:14" ht="12.75" x14ac:dyDescent="0.2">
      <c r="A418" s="61"/>
      <c r="B418" s="68"/>
      <c r="C418" s="62"/>
      <c r="D418" s="63"/>
      <c r="E418" s="62"/>
      <c r="F418" s="62"/>
      <c r="G418" s="62"/>
      <c r="H418" s="67"/>
      <c r="I418" s="68"/>
      <c r="J418" s="69"/>
      <c r="K418" s="63"/>
      <c r="L418" s="69"/>
      <c r="M418" s="65"/>
      <c r="N418" s="66"/>
    </row>
    <row r="419" spans="1:14" ht="12.75" x14ac:dyDescent="0.2">
      <c r="A419" s="61"/>
      <c r="B419" s="68"/>
      <c r="C419" s="62"/>
      <c r="D419" s="63"/>
      <c r="E419" s="62"/>
      <c r="F419" s="62"/>
      <c r="G419" s="62"/>
      <c r="H419" s="67"/>
      <c r="I419" s="68"/>
      <c r="J419" s="69"/>
      <c r="K419" s="63"/>
      <c r="L419" s="69"/>
      <c r="M419" s="65"/>
      <c r="N419" s="66"/>
    </row>
    <row r="420" spans="1:14" ht="12.75" x14ac:dyDescent="0.2">
      <c r="A420" s="61"/>
      <c r="B420" s="68"/>
      <c r="C420" s="62"/>
      <c r="D420" s="63"/>
      <c r="E420" s="62"/>
      <c r="F420" s="62"/>
      <c r="G420" s="62"/>
      <c r="H420" s="67"/>
      <c r="I420" s="68"/>
      <c r="J420" s="69"/>
      <c r="K420" s="63"/>
      <c r="L420" s="69"/>
      <c r="M420" s="65"/>
      <c r="N420" s="66"/>
    </row>
    <row r="421" spans="1:14" ht="12.75" x14ac:dyDescent="0.2">
      <c r="A421" s="61"/>
      <c r="B421" s="68"/>
      <c r="C421" s="62"/>
      <c r="D421" s="63"/>
      <c r="E421" s="62"/>
      <c r="F421" s="62"/>
      <c r="G421" s="62"/>
      <c r="H421" s="67"/>
      <c r="I421" s="68"/>
      <c r="J421" s="69"/>
      <c r="K421" s="63"/>
      <c r="L421" s="69"/>
      <c r="M421" s="65"/>
      <c r="N421" s="66"/>
    </row>
    <row r="422" spans="1:14" ht="12.75" x14ac:dyDescent="0.2">
      <c r="A422" s="61"/>
      <c r="B422" s="68"/>
      <c r="C422" s="62"/>
      <c r="D422" s="63"/>
      <c r="E422" s="62"/>
      <c r="F422" s="62"/>
      <c r="G422" s="62"/>
      <c r="H422" s="67"/>
      <c r="I422" s="68"/>
      <c r="J422" s="69"/>
      <c r="K422" s="63"/>
      <c r="L422" s="69"/>
      <c r="M422" s="65"/>
      <c r="N422" s="66"/>
    </row>
    <row r="423" spans="1:14" ht="12.75" x14ac:dyDescent="0.2">
      <c r="A423" s="61"/>
      <c r="B423" s="68"/>
      <c r="C423" s="62"/>
      <c r="D423" s="63"/>
      <c r="E423" s="62"/>
      <c r="F423" s="62"/>
      <c r="G423" s="62"/>
      <c r="H423" s="67"/>
      <c r="I423" s="68"/>
      <c r="J423" s="69"/>
      <c r="K423" s="63"/>
      <c r="L423" s="69"/>
      <c r="M423" s="65"/>
      <c r="N423" s="66"/>
    </row>
    <row r="424" spans="1:14" ht="12.75" x14ac:dyDescent="0.2">
      <c r="A424" s="61"/>
      <c r="B424" s="68"/>
      <c r="C424" s="62"/>
      <c r="D424" s="63"/>
      <c r="E424" s="62"/>
      <c r="F424" s="62"/>
      <c r="G424" s="62"/>
      <c r="H424" s="67"/>
      <c r="I424" s="68"/>
      <c r="J424" s="69"/>
      <c r="K424" s="63"/>
      <c r="L424" s="69"/>
      <c r="M424" s="65"/>
      <c r="N424" s="66"/>
    </row>
    <row r="425" spans="1:14" ht="12.75" x14ac:dyDescent="0.2">
      <c r="A425" s="61"/>
      <c r="B425" s="68"/>
      <c r="C425" s="62"/>
      <c r="D425" s="63"/>
      <c r="E425" s="62"/>
      <c r="F425" s="62"/>
      <c r="G425" s="62"/>
      <c r="H425" s="67"/>
      <c r="I425" s="68"/>
      <c r="J425" s="69"/>
      <c r="K425" s="63"/>
      <c r="L425" s="69"/>
      <c r="M425" s="65"/>
      <c r="N425" s="66"/>
    </row>
    <row r="426" spans="1:14" ht="12.75" x14ac:dyDescent="0.2">
      <c r="A426" s="61"/>
      <c r="B426" s="68"/>
      <c r="C426" s="62"/>
      <c r="D426" s="63"/>
      <c r="E426" s="62"/>
      <c r="F426" s="62"/>
      <c r="G426" s="62"/>
      <c r="H426" s="67"/>
      <c r="I426" s="68"/>
      <c r="J426" s="69"/>
      <c r="K426" s="63"/>
      <c r="L426" s="69"/>
      <c r="M426" s="65"/>
      <c r="N426" s="66"/>
    </row>
    <row r="427" spans="1:14" ht="12.75" x14ac:dyDescent="0.2">
      <c r="A427" s="61"/>
      <c r="B427" s="68"/>
      <c r="C427" s="62"/>
      <c r="D427" s="63"/>
      <c r="E427" s="62"/>
      <c r="F427" s="62"/>
      <c r="G427" s="62"/>
      <c r="H427" s="67"/>
      <c r="I427" s="68"/>
      <c r="J427" s="69"/>
      <c r="K427" s="63"/>
      <c r="L427" s="69"/>
      <c r="M427" s="65"/>
      <c r="N427" s="66"/>
    </row>
    <row r="428" spans="1:14" ht="12.75" x14ac:dyDescent="0.2">
      <c r="A428" s="61"/>
      <c r="B428" s="68"/>
      <c r="C428" s="62"/>
      <c r="D428" s="63"/>
      <c r="E428" s="62"/>
      <c r="F428" s="62"/>
      <c r="G428" s="62"/>
      <c r="H428" s="67"/>
      <c r="I428" s="68"/>
      <c r="J428" s="69"/>
      <c r="K428" s="63"/>
      <c r="L428" s="69"/>
      <c r="M428" s="65"/>
      <c r="N428" s="66"/>
    </row>
    <row r="429" spans="1:14" ht="12.75" x14ac:dyDescent="0.2">
      <c r="A429" s="61"/>
      <c r="B429" s="68"/>
      <c r="C429" s="62"/>
      <c r="D429" s="63"/>
      <c r="E429" s="62"/>
      <c r="F429" s="62"/>
      <c r="G429" s="62"/>
      <c r="H429" s="67"/>
      <c r="I429" s="68"/>
      <c r="J429" s="69"/>
      <c r="K429" s="63"/>
      <c r="L429" s="69"/>
      <c r="M429" s="65"/>
      <c r="N429" s="66"/>
    </row>
    <row r="430" spans="1:14" ht="12.75" x14ac:dyDescent="0.2">
      <c r="A430" s="61"/>
      <c r="B430" s="68"/>
      <c r="C430" s="62"/>
      <c r="D430" s="63"/>
      <c r="E430" s="62"/>
      <c r="F430" s="62"/>
      <c r="G430" s="62"/>
      <c r="H430" s="67"/>
      <c r="I430" s="68"/>
      <c r="J430" s="69"/>
      <c r="K430" s="63"/>
      <c r="L430" s="69"/>
      <c r="M430" s="65"/>
      <c r="N430" s="66"/>
    </row>
    <row r="431" spans="1:14" ht="12.75" x14ac:dyDescent="0.2">
      <c r="A431" s="61"/>
      <c r="B431" s="68"/>
      <c r="C431" s="62"/>
      <c r="D431" s="63"/>
      <c r="E431" s="62"/>
      <c r="F431" s="62"/>
      <c r="G431" s="62"/>
      <c r="H431" s="67"/>
      <c r="I431" s="68"/>
      <c r="J431" s="69"/>
      <c r="K431" s="63"/>
      <c r="L431" s="69"/>
      <c r="M431" s="65"/>
      <c r="N431" s="66"/>
    </row>
    <row r="432" spans="1:14" ht="12.75" x14ac:dyDescent="0.2">
      <c r="A432" s="61"/>
      <c r="B432" s="68"/>
      <c r="C432" s="62"/>
      <c r="D432" s="63"/>
      <c r="E432" s="62"/>
      <c r="F432" s="62"/>
      <c r="G432" s="62"/>
      <c r="H432" s="67"/>
      <c r="I432" s="68"/>
      <c r="J432" s="69"/>
      <c r="K432" s="63"/>
      <c r="L432" s="69"/>
      <c r="M432" s="65"/>
      <c r="N432" s="66"/>
    </row>
    <row r="433" spans="1:14" ht="12.75" x14ac:dyDescent="0.2">
      <c r="A433" s="61"/>
      <c r="B433" s="68"/>
      <c r="C433" s="62"/>
      <c r="D433" s="63"/>
      <c r="E433" s="62"/>
      <c r="F433" s="62"/>
      <c r="G433" s="62"/>
      <c r="H433" s="67"/>
      <c r="I433" s="68"/>
      <c r="J433" s="69"/>
      <c r="K433" s="63"/>
      <c r="L433" s="69"/>
      <c r="M433" s="65"/>
      <c r="N433" s="66"/>
    </row>
    <row r="434" spans="1:14" ht="12.75" x14ac:dyDescent="0.2">
      <c r="A434" s="61"/>
      <c r="B434" s="68"/>
      <c r="C434" s="62"/>
      <c r="D434" s="63"/>
      <c r="E434" s="62"/>
      <c r="F434" s="62"/>
      <c r="G434" s="62"/>
      <c r="H434" s="67"/>
      <c r="I434" s="68"/>
      <c r="J434" s="69"/>
      <c r="K434" s="63"/>
      <c r="L434" s="69"/>
      <c r="M434" s="65"/>
      <c r="N434" s="66"/>
    </row>
    <row r="435" spans="1:14" ht="12.75" x14ac:dyDescent="0.2">
      <c r="A435" s="61"/>
      <c r="B435" s="68"/>
      <c r="C435" s="62"/>
      <c r="D435" s="63"/>
      <c r="E435" s="62"/>
      <c r="F435" s="62"/>
      <c r="G435" s="62"/>
      <c r="H435" s="67"/>
      <c r="I435" s="68"/>
      <c r="J435" s="69"/>
      <c r="K435" s="63"/>
      <c r="L435" s="69"/>
      <c r="M435" s="65"/>
      <c r="N435" s="66"/>
    </row>
    <row r="436" spans="1:14" ht="12.75" x14ac:dyDescent="0.2">
      <c r="A436" s="61"/>
      <c r="B436" s="68"/>
      <c r="C436" s="62"/>
      <c r="D436" s="63"/>
      <c r="E436" s="62"/>
      <c r="F436" s="62"/>
      <c r="G436" s="62"/>
      <c r="H436" s="67"/>
      <c r="I436" s="68"/>
      <c r="J436" s="69"/>
      <c r="K436" s="63"/>
      <c r="L436" s="69"/>
      <c r="M436" s="65"/>
      <c r="N436" s="66"/>
    </row>
    <row r="437" spans="1:14" ht="12.75" x14ac:dyDescent="0.2">
      <c r="A437" s="61"/>
      <c r="B437" s="68"/>
      <c r="C437" s="62"/>
      <c r="D437" s="63"/>
      <c r="E437" s="62"/>
      <c r="F437" s="62"/>
      <c r="G437" s="62"/>
      <c r="H437" s="67"/>
      <c r="I437" s="68"/>
      <c r="J437" s="69"/>
      <c r="K437" s="63"/>
      <c r="L437" s="69"/>
      <c r="M437" s="65"/>
      <c r="N437" s="66"/>
    </row>
    <row r="438" spans="1:14" ht="12.75" x14ac:dyDescent="0.2">
      <c r="A438" s="61"/>
      <c r="B438" s="68"/>
      <c r="C438" s="62"/>
      <c r="D438" s="63"/>
      <c r="E438" s="62"/>
      <c r="F438" s="62"/>
      <c r="G438" s="62"/>
      <c r="H438" s="67"/>
      <c r="I438" s="68"/>
      <c r="J438" s="69"/>
      <c r="K438" s="63"/>
      <c r="L438" s="69"/>
      <c r="M438" s="65"/>
      <c r="N438" s="66"/>
    </row>
    <row r="439" spans="1:14" ht="12.75" x14ac:dyDescent="0.2">
      <c r="A439" s="61"/>
      <c r="B439" s="68"/>
      <c r="C439" s="62"/>
      <c r="D439" s="63"/>
      <c r="E439" s="62"/>
      <c r="F439" s="62"/>
      <c r="G439" s="62"/>
      <c r="H439" s="67"/>
      <c r="I439" s="68"/>
      <c r="J439" s="69"/>
      <c r="K439" s="63"/>
      <c r="L439" s="69"/>
      <c r="M439" s="65"/>
      <c r="N439" s="66"/>
    </row>
    <row r="440" spans="1:14" ht="12.75" x14ac:dyDescent="0.2">
      <c r="A440" s="61"/>
      <c r="B440" s="68"/>
      <c r="C440" s="62"/>
      <c r="D440" s="63"/>
      <c r="E440" s="62"/>
      <c r="F440" s="62"/>
      <c r="G440" s="62"/>
      <c r="H440" s="67"/>
      <c r="I440" s="68"/>
      <c r="J440" s="69"/>
      <c r="K440" s="63"/>
      <c r="L440" s="69"/>
      <c r="M440" s="65"/>
      <c r="N440" s="66"/>
    </row>
    <row r="441" spans="1:14" ht="12.75" x14ac:dyDescent="0.2">
      <c r="A441" s="61"/>
      <c r="B441" s="68"/>
      <c r="C441" s="62"/>
      <c r="D441" s="63"/>
      <c r="E441" s="62"/>
      <c r="F441" s="62"/>
      <c r="G441" s="62"/>
      <c r="H441" s="67"/>
      <c r="I441" s="68"/>
      <c r="J441" s="69"/>
      <c r="K441" s="63"/>
      <c r="L441" s="69"/>
      <c r="M441" s="65"/>
      <c r="N441" s="66"/>
    </row>
    <row r="442" spans="1:14" ht="12.75" x14ac:dyDescent="0.2">
      <c r="A442" s="61"/>
      <c r="B442" s="68"/>
      <c r="C442" s="62"/>
      <c r="D442" s="63"/>
      <c r="E442" s="62"/>
      <c r="F442" s="62"/>
      <c r="G442" s="62"/>
      <c r="H442" s="67"/>
      <c r="I442" s="68"/>
      <c r="J442" s="69"/>
      <c r="K442" s="63"/>
      <c r="L442" s="69"/>
      <c r="M442" s="65"/>
      <c r="N442" s="66"/>
    </row>
    <row r="443" spans="1:14" ht="12.75" x14ac:dyDescent="0.2">
      <c r="A443" s="61"/>
      <c r="B443" s="68"/>
      <c r="C443" s="62"/>
      <c r="D443" s="63"/>
      <c r="E443" s="62"/>
      <c r="F443" s="62"/>
      <c r="G443" s="62"/>
      <c r="H443" s="67"/>
      <c r="I443" s="68"/>
      <c r="J443" s="69"/>
      <c r="K443" s="63"/>
      <c r="L443" s="69"/>
      <c r="M443" s="65"/>
      <c r="N443" s="66"/>
    </row>
    <row r="444" spans="1:14" ht="12.75" x14ac:dyDescent="0.2">
      <c r="A444" s="61"/>
      <c r="B444" s="68"/>
      <c r="C444" s="62"/>
      <c r="D444" s="63"/>
      <c r="E444" s="62"/>
      <c r="F444" s="62"/>
      <c r="G444" s="62"/>
      <c r="H444" s="67"/>
      <c r="I444" s="68"/>
      <c r="J444" s="69"/>
      <c r="K444" s="63"/>
      <c r="L444" s="69"/>
      <c r="M444" s="65"/>
      <c r="N444" s="66"/>
    </row>
    <row r="445" spans="1:14" ht="12.75" x14ac:dyDescent="0.2">
      <c r="A445" s="61"/>
      <c r="B445" s="68"/>
      <c r="C445" s="62"/>
      <c r="D445" s="63"/>
      <c r="E445" s="62"/>
      <c r="F445" s="62"/>
      <c r="G445" s="62"/>
      <c r="H445" s="67"/>
      <c r="I445" s="68"/>
      <c r="J445" s="69"/>
      <c r="K445" s="63"/>
      <c r="L445" s="69"/>
      <c r="M445" s="65"/>
      <c r="N445" s="66"/>
    </row>
    <row r="446" spans="1:14" ht="12.75" x14ac:dyDescent="0.2">
      <c r="A446" s="61"/>
      <c r="B446" s="68"/>
      <c r="C446" s="62"/>
      <c r="D446" s="63"/>
      <c r="E446" s="62"/>
      <c r="F446" s="62"/>
      <c r="G446" s="62"/>
      <c r="H446" s="67"/>
      <c r="I446" s="68"/>
      <c r="J446" s="69"/>
      <c r="K446" s="63"/>
      <c r="L446" s="69"/>
      <c r="M446" s="65"/>
      <c r="N446" s="66"/>
    </row>
    <row r="447" spans="1:14" ht="12.75" x14ac:dyDescent="0.2">
      <c r="A447" s="61"/>
      <c r="B447" s="68"/>
      <c r="C447" s="62"/>
      <c r="D447" s="63"/>
      <c r="E447" s="62"/>
      <c r="F447" s="62"/>
      <c r="G447" s="62"/>
      <c r="H447" s="67"/>
      <c r="I447" s="68"/>
      <c r="J447" s="69"/>
      <c r="K447" s="63"/>
      <c r="L447" s="69"/>
      <c r="M447" s="65"/>
      <c r="N447" s="66"/>
    </row>
    <row r="448" spans="1:14" ht="12.75" x14ac:dyDescent="0.2">
      <c r="A448" s="61"/>
      <c r="B448" s="68"/>
      <c r="C448" s="62"/>
      <c r="D448" s="63"/>
      <c r="E448" s="62"/>
      <c r="F448" s="62"/>
      <c r="G448" s="62"/>
      <c r="H448" s="67"/>
      <c r="I448" s="68"/>
      <c r="J448" s="69"/>
      <c r="K448" s="63"/>
      <c r="L448" s="69"/>
      <c r="M448" s="65"/>
      <c r="N448" s="66"/>
    </row>
    <row r="449" spans="1:14" ht="12.75" x14ac:dyDescent="0.2">
      <c r="A449" s="61"/>
      <c r="B449" s="68"/>
      <c r="C449" s="62"/>
      <c r="D449" s="63"/>
      <c r="E449" s="62"/>
      <c r="F449" s="62"/>
      <c r="G449" s="62"/>
      <c r="H449" s="67"/>
      <c r="I449" s="68"/>
      <c r="J449" s="69"/>
      <c r="K449" s="63"/>
      <c r="L449" s="69"/>
      <c r="M449" s="65"/>
      <c r="N449" s="66"/>
    </row>
    <row r="450" spans="1:14" ht="12.75" x14ac:dyDescent="0.2">
      <c r="A450" s="61"/>
      <c r="B450" s="68"/>
      <c r="C450" s="62"/>
      <c r="D450" s="63"/>
      <c r="E450" s="62"/>
      <c r="F450" s="62"/>
      <c r="G450" s="62"/>
      <c r="H450" s="67"/>
      <c r="I450" s="68"/>
      <c r="J450" s="69"/>
      <c r="K450" s="63"/>
      <c r="L450" s="69"/>
      <c r="M450" s="65"/>
      <c r="N450" s="66"/>
    </row>
    <row r="451" spans="1:14" ht="12.75" x14ac:dyDescent="0.2">
      <c r="A451" s="61"/>
      <c r="B451" s="68"/>
      <c r="C451" s="62"/>
      <c r="D451" s="63"/>
      <c r="E451" s="62"/>
      <c r="F451" s="62"/>
      <c r="G451" s="62"/>
      <c r="H451" s="67"/>
      <c r="I451" s="68"/>
      <c r="J451" s="69"/>
      <c r="K451" s="63"/>
      <c r="L451" s="69"/>
      <c r="M451" s="65"/>
      <c r="N451" s="66"/>
    </row>
    <row r="452" spans="1:14" ht="12.75" x14ac:dyDescent="0.2">
      <c r="A452" s="61"/>
      <c r="B452" s="68"/>
      <c r="C452" s="62"/>
      <c r="D452" s="63"/>
      <c r="E452" s="62"/>
      <c r="F452" s="62"/>
      <c r="G452" s="62"/>
      <c r="H452" s="67"/>
      <c r="I452" s="68"/>
      <c r="J452" s="69"/>
      <c r="K452" s="63"/>
      <c r="L452" s="69"/>
      <c r="M452" s="65"/>
      <c r="N452" s="66"/>
    </row>
    <row r="453" spans="1:14" ht="12.75" x14ac:dyDescent="0.2">
      <c r="A453" s="61"/>
      <c r="B453" s="68"/>
      <c r="C453" s="62"/>
      <c r="D453" s="63"/>
      <c r="E453" s="62"/>
      <c r="F453" s="62"/>
      <c r="G453" s="62"/>
      <c r="H453" s="67"/>
      <c r="I453" s="68"/>
      <c r="J453" s="69"/>
      <c r="K453" s="63"/>
      <c r="L453" s="69"/>
      <c r="M453" s="65"/>
      <c r="N453" s="66"/>
    </row>
    <row r="454" spans="1:14" ht="12.75" x14ac:dyDescent="0.2">
      <c r="A454" s="61"/>
      <c r="B454" s="68"/>
      <c r="C454" s="62"/>
      <c r="D454" s="63"/>
      <c r="E454" s="62"/>
      <c r="F454" s="62"/>
      <c r="G454" s="62"/>
      <c r="H454" s="67"/>
      <c r="I454" s="68"/>
      <c r="J454" s="69"/>
      <c r="K454" s="63"/>
      <c r="L454" s="69"/>
      <c r="M454" s="65"/>
      <c r="N454" s="66"/>
    </row>
    <row r="455" spans="1:14" ht="12.75" x14ac:dyDescent="0.2">
      <c r="A455" s="61"/>
      <c r="B455" s="68"/>
      <c r="C455" s="62"/>
      <c r="D455" s="63"/>
      <c r="E455" s="62"/>
      <c r="F455" s="62"/>
      <c r="G455" s="62"/>
      <c r="H455" s="67"/>
      <c r="I455" s="68"/>
      <c r="J455" s="69"/>
      <c r="K455" s="63"/>
      <c r="L455" s="69"/>
      <c r="M455" s="65"/>
      <c r="N455" s="66"/>
    </row>
    <row r="456" spans="1:14" ht="12.75" x14ac:dyDescent="0.2">
      <c r="A456" s="61"/>
      <c r="B456" s="68"/>
      <c r="C456" s="62"/>
      <c r="D456" s="63"/>
      <c r="E456" s="62"/>
      <c r="F456" s="62"/>
      <c r="G456" s="62"/>
      <c r="H456" s="67"/>
      <c r="I456" s="68"/>
      <c r="J456" s="69"/>
      <c r="K456" s="63"/>
      <c r="L456" s="69"/>
      <c r="M456" s="65"/>
      <c r="N456" s="66"/>
    </row>
    <row r="457" spans="1:14" ht="12.75" x14ac:dyDescent="0.2">
      <c r="A457" s="61"/>
      <c r="B457" s="68"/>
      <c r="C457" s="62"/>
      <c r="D457" s="63"/>
      <c r="E457" s="62"/>
      <c r="F457" s="62"/>
      <c r="G457" s="62"/>
      <c r="H457" s="67"/>
      <c r="I457" s="68"/>
      <c r="J457" s="69"/>
      <c r="K457" s="63"/>
      <c r="L457" s="69"/>
      <c r="M457" s="65"/>
      <c r="N457" s="66"/>
    </row>
    <row r="458" spans="1:14" ht="12.75" x14ac:dyDescent="0.2">
      <c r="A458" s="61"/>
      <c r="B458" s="68"/>
      <c r="C458" s="62"/>
      <c r="D458" s="63"/>
      <c r="E458" s="62"/>
      <c r="F458" s="62"/>
      <c r="G458" s="62"/>
      <c r="H458" s="67"/>
      <c r="I458" s="68"/>
      <c r="J458" s="69"/>
      <c r="K458" s="63"/>
      <c r="L458" s="69"/>
      <c r="M458" s="65"/>
      <c r="N458" s="66"/>
    </row>
    <row r="459" spans="1:14" ht="12.75" x14ac:dyDescent="0.2">
      <c r="A459" s="61"/>
      <c r="B459" s="68"/>
      <c r="C459" s="62"/>
      <c r="D459" s="63"/>
      <c r="E459" s="62"/>
      <c r="F459" s="62"/>
      <c r="G459" s="62"/>
      <c r="H459" s="67"/>
      <c r="I459" s="68"/>
      <c r="J459" s="69"/>
      <c r="K459" s="63"/>
      <c r="L459" s="69"/>
      <c r="M459" s="65"/>
      <c r="N459" s="66"/>
    </row>
    <row r="460" spans="1:14" ht="12.75" x14ac:dyDescent="0.2">
      <c r="A460" s="61"/>
      <c r="B460" s="68"/>
      <c r="C460" s="62"/>
      <c r="D460" s="63"/>
      <c r="E460" s="62"/>
      <c r="F460" s="62"/>
      <c r="G460" s="62"/>
      <c r="H460" s="67"/>
      <c r="I460" s="68"/>
      <c r="J460" s="69"/>
      <c r="K460" s="63"/>
      <c r="L460" s="69"/>
      <c r="M460" s="65"/>
      <c r="N460" s="66"/>
    </row>
    <row r="461" spans="1:14" ht="12.75" x14ac:dyDescent="0.2">
      <c r="A461" s="61"/>
      <c r="B461" s="68"/>
      <c r="C461" s="62"/>
      <c r="D461" s="63"/>
      <c r="E461" s="62"/>
      <c r="F461" s="62"/>
      <c r="G461" s="62"/>
      <c r="H461" s="67"/>
      <c r="I461" s="68"/>
      <c r="J461" s="69"/>
      <c r="K461" s="63"/>
      <c r="L461" s="69"/>
      <c r="M461" s="65"/>
      <c r="N461" s="66"/>
    </row>
    <row r="462" spans="1:14" ht="12.75" x14ac:dyDescent="0.2">
      <c r="A462" s="61"/>
      <c r="B462" s="68"/>
      <c r="C462" s="62"/>
      <c r="D462" s="63"/>
      <c r="E462" s="62"/>
      <c r="F462" s="62"/>
      <c r="G462" s="62"/>
      <c r="H462" s="67"/>
      <c r="I462" s="68"/>
      <c r="J462" s="69"/>
      <c r="K462" s="63"/>
      <c r="L462" s="69"/>
      <c r="M462" s="65"/>
      <c r="N462" s="66"/>
    </row>
    <row r="463" spans="1:14" ht="12.75" x14ac:dyDescent="0.2">
      <c r="A463" s="61"/>
      <c r="B463" s="68"/>
      <c r="C463" s="62"/>
      <c r="D463" s="63"/>
      <c r="E463" s="62"/>
      <c r="F463" s="62"/>
      <c r="G463" s="62"/>
      <c r="H463" s="67"/>
      <c r="I463" s="68"/>
      <c r="J463" s="69"/>
      <c r="K463" s="63"/>
      <c r="L463" s="69"/>
      <c r="M463" s="65"/>
      <c r="N463" s="66"/>
    </row>
    <row r="464" spans="1:14" ht="12.75" x14ac:dyDescent="0.2">
      <c r="A464" s="61"/>
      <c r="B464" s="68"/>
      <c r="C464" s="62"/>
      <c r="D464" s="63"/>
      <c r="E464" s="62"/>
      <c r="F464" s="62"/>
      <c r="G464" s="62"/>
      <c r="H464" s="67"/>
      <c r="I464" s="68"/>
      <c r="J464" s="69"/>
      <c r="K464" s="63"/>
      <c r="L464" s="69"/>
      <c r="M464" s="65"/>
      <c r="N464" s="66"/>
    </row>
    <row r="465" spans="1:14" ht="12.75" x14ac:dyDescent="0.2">
      <c r="A465" s="61"/>
      <c r="B465" s="68"/>
      <c r="C465" s="62"/>
      <c r="D465" s="63"/>
      <c r="E465" s="62"/>
      <c r="F465" s="62"/>
      <c r="G465" s="62"/>
      <c r="H465" s="67"/>
      <c r="I465" s="68"/>
      <c r="J465" s="69"/>
      <c r="K465" s="63"/>
      <c r="L465" s="69"/>
      <c r="M465" s="65"/>
      <c r="N465" s="66"/>
    </row>
    <row r="466" spans="1:14" ht="12.75" x14ac:dyDescent="0.2">
      <c r="A466" s="61"/>
      <c r="B466" s="68"/>
      <c r="C466" s="62"/>
      <c r="D466" s="63"/>
      <c r="E466" s="62"/>
      <c r="F466" s="62"/>
      <c r="G466" s="62"/>
      <c r="H466" s="67"/>
      <c r="I466" s="68"/>
      <c r="J466" s="69"/>
      <c r="K466" s="63"/>
      <c r="L466" s="69"/>
      <c r="M466" s="65"/>
      <c r="N466" s="66"/>
    </row>
    <row r="467" spans="1:14" ht="12.75" x14ac:dyDescent="0.2">
      <c r="A467" s="61"/>
      <c r="B467" s="68"/>
      <c r="C467" s="62"/>
      <c r="D467" s="63"/>
      <c r="E467" s="62"/>
      <c r="F467" s="62"/>
      <c r="G467" s="62"/>
      <c r="H467" s="67"/>
      <c r="I467" s="68"/>
      <c r="J467" s="69"/>
      <c r="K467" s="63"/>
      <c r="L467" s="69"/>
      <c r="M467" s="65"/>
      <c r="N467" s="66"/>
    </row>
    <row r="468" spans="1:14" ht="12.75" x14ac:dyDescent="0.2">
      <c r="A468" s="61"/>
      <c r="B468" s="68"/>
      <c r="C468" s="62"/>
      <c r="D468" s="63"/>
      <c r="E468" s="62"/>
      <c r="F468" s="62"/>
      <c r="G468" s="62"/>
      <c r="H468" s="67"/>
      <c r="I468" s="68"/>
      <c r="J468" s="69"/>
      <c r="K468" s="63"/>
      <c r="L468" s="69"/>
      <c r="M468" s="65"/>
      <c r="N468" s="66"/>
    </row>
    <row r="469" spans="1:14" ht="12.75" x14ac:dyDescent="0.2">
      <c r="A469" s="61"/>
      <c r="B469" s="68"/>
      <c r="C469" s="62"/>
      <c r="D469" s="63"/>
      <c r="E469" s="62"/>
      <c r="F469" s="62"/>
      <c r="G469" s="62"/>
      <c r="H469" s="67"/>
      <c r="I469" s="68"/>
      <c r="J469" s="69"/>
      <c r="K469" s="63"/>
      <c r="L469" s="69"/>
      <c r="M469" s="65"/>
      <c r="N469" s="66"/>
    </row>
    <row r="470" spans="1:14" ht="12.75" x14ac:dyDescent="0.2">
      <c r="A470" s="61"/>
      <c r="B470" s="68"/>
      <c r="C470" s="62"/>
      <c r="D470" s="63"/>
      <c r="E470" s="62"/>
      <c r="F470" s="62"/>
      <c r="G470" s="62"/>
      <c r="H470" s="67"/>
      <c r="I470" s="68"/>
      <c r="J470" s="69"/>
      <c r="K470" s="63"/>
      <c r="L470" s="69"/>
      <c r="M470" s="65"/>
      <c r="N470" s="66"/>
    </row>
    <row r="471" spans="1:14" ht="12.75" x14ac:dyDescent="0.2">
      <c r="A471" s="61"/>
      <c r="B471" s="68"/>
      <c r="C471" s="62"/>
      <c r="D471" s="63"/>
      <c r="E471" s="62"/>
      <c r="F471" s="62"/>
      <c r="G471" s="62"/>
      <c r="H471" s="67"/>
      <c r="I471" s="68"/>
      <c r="J471" s="69"/>
      <c r="K471" s="63"/>
      <c r="L471" s="69"/>
      <c r="M471" s="65"/>
      <c r="N471" s="66"/>
    </row>
    <row r="472" spans="1:14" ht="12.75" x14ac:dyDescent="0.2">
      <c r="A472" s="61"/>
      <c r="B472" s="68"/>
      <c r="C472" s="62"/>
      <c r="D472" s="63"/>
      <c r="E472" s="62"/>
      <c r="F472" s="62"/>
      <c r="G472" s="62"/>
      <c r="H472" s="67"/>
      <c r="I472" s="68"/>
      <c r="J472" s="69"/>
      <c r="K472" s="63"/>
      <c r="L472" s="69"/>
      <c r="M472" s="65"/>
      <c r="N472" s="66"/>
    </row>
    <row r="473" spans="1:14" ht="12.75" x14ac:dyDescent="0.2">
      <c r="A473" s="61"/>
      <c r="B473" s="68"/>
      <c r="C473" s="62"/>
      <c r="D473" s="63"/>
      <c r="E473" s="62"/>
      <c r="F473" s="62"/>
      <c r="G473" s="62"/>
      <c r="H473" s="67"/>
      <c r="I473" s="68"/>
      <c r="J473" s="69"/>
      <c r="K473" s="63"/>
      <c r="L473" s="69"/>
      <c r="M473" s="65"/>
      <c r="N473" s="66"/>
    </row>
    <row r="474" spans="1:14" ht="12.75" x14ac:dyDescent="0.2">
      <c r="A474" s="61"/>
      <c r="B474" s="68"/>
      <c r="C474" s="62"/>
      <c r="D474" s="63"/>
      <c r="E474" s="62"/>
      <c r="F474" s="62"/>
      <c r="G474" s="62"/>
      <c r="H474" s="67"/>
      <c r="I474" s="68"/>
      <c r="J474" s="69"/>
      <c r="K474" s="63"/>
      <c r="L474" s="69"/>
      <c r="M474" s="65"/>
      <c r="N474" s="66"/>
    </row>
    <row r="475" spans="1:14" ht="12.75" x14ac:dyDescent="0.2">
      <c r="A475" s="61"/>
      <c r="B475" s="68"/>
      <c r="C475" s="62"/>
      <c r="D475" s="63"/>
      <c r="E475" s="62"/>
      <c r="F475" s="62"/>
      <c r="G475" s="62"/>
      <c r="H475" s="67"/>
      <c r="I475" s="68"/>
      <c r="J475" s="69"/>
      <c r="K475" s="63"/>
      <c r="L475" s="69"/>
      <c r="M475" s="65"/>
      <c r="N475" s="66"/>
    </row>
    <row r="476" spans="1:14" ht="12.75" x14ac:dyDescent="0.2">
      <c r="A476" s="61"/>
      <c r="B476" s="68"/>
      <c r="C476" s="62"/>
      <c r="D476" s="63"/>
      <c r="E476" s="62"/>
      <c r="F476" s="62"/>
      <c r="G476" s="62"/>
      <c r="H476" s="67"/>
      <c r="I476" s="68"/>
      <c r="J476" s="69"/>
      <c r="K476" s="63"/>
      <c r="L476" s="69"/>
      <c r="M476" s="65"/>
      <c r="N476" s="66"/>
    </row>
    <row r="477" spans="1:14" ht="12.75" x14ac:dyDescent="0.2">
      <c r="A477" s="61"/>
      <c r="B477" s="68"/>
      <c r="C477" s="62"/>
      <c r="D477" s="63"/>
      <c r="E477" s="62"/>
      <c r="F477" s="62"/>
      <c r="G477" s="62"/>
      <c r="H477" s="67"/>
      <c r="I477" s="68"/>
      <c r="J477" s="69"/>
      <c r="K477" s="63"/>
      <c r="L477" s="69"/>
      <c r="M477" s="65"/>
      <c r="N477" s="66"/>
    </row>
    <row r="478" spans="1:14" ht="12.75" x14ac:dyDescent="0.2">
      <c r="A478" s="61"/>
      <c r="B478" s="68"/>
      <c r="C478" s="62"/>
      <c r="D478" s="63"/>
      <c r="E478" s="62"/>
      <c r="F478" s="62"/>
      <c r="G478" s="62"/>
      <c r="H478" s="67"/>
      <c r="I478" s="68"/>
      <c r="J478" s="69"/>
      <c r="K478" s="63"/>
      <c r="L478" s="69"/>
      <c r="M478" s="65"/>
      <c r="N478" s="66"/>
    </row>
    <row r="479" spans="1:14" ht="12.75" x14ac:dyDescent="0.2">
      <c r="A479" s="61"/>
      <c r="B479" s="68"/>
      <c r="C479" s="62"/>
      <c r="D479" s="63"/>
      <c r="E479" s="62"/>
      <c r="F479" s="62"/>
      <c r="G479" s="62"/>
      <c r="H479" s="67"/>
      <c r="I479" s="68"/>
      <c r="J479" s="69"/>
      <c r="K479" s="63"/>
      <c r="L479" s="69"/>
      <c r="M479" s="65"/>
      <c r="N479" s="66"/>
    </row>
    <row r="480" spans="1:14" ht="12.75" x14ac:dyDescent="0.2">
      <c r="A480" s="61"/>
      <c r="B480" s="68"/>
      <c r="C480" s="62"/>
      <c r="D480" s="63"/>
      <c r="E480" s="62"/>
      <c r="F480" s="62"/>
      <c r="G480" s="62"/>
      <c r="H480" s="67"/>
      <c r="I480" s="68"/>
      <c r="J480" s="69"/>
      <c r="K480" s="63"/>
      <c r="L480" s="69"/>
      <c r="M480" s="65"/>
      <c r="N480" s="66"/>
    </row>
    <row r="481" spans="1:14" ht="12.75" x14ac:dyDescent="0.2">
      <c r="A481" s="61"/>
      <c r="B481" s="68"/>
      <c r="C481" s="62"/>
      <c r="D481" s="63"/>
      <c r="E481" s="62"/>
      <c r="F481" s="62"/>
      <c r="G481" s="62"/>
      <c r="H481" s="67"/>
      <c r="I481" s="68"/>
      <c r="J481" s="69"/>
      <c r="K481" s="63"/>
      <c r="L481" s="69"/>
      <c r="M481" s="65"/>
      <c r="N481" s="66"/>
    </row>
    <row r="482" spans="1:14" ht="12.75" x14ac:dyDescent="0.2">
      <c r="A482" s="61"/>
      <c r="B482" s="68"/>
      <c r="C482" s="62"/>
      <c r="D482" s="63"/>
      <c r="E482" s="62"/>
      <c r="F482" s="62"/>
      <c r="G482" s="62"/>
      <c r="H482" s="67"/>
      <c r="I482" s="68"/>
      <c r="J482" s="69"/>
      <c r="K482" s="63"/>
      <c r="L482" s="69"/>
      <c r="M482" s="65"/>
      <c r="N482" s="66"/>
    </row>
    <row r="483" spans="1:14" ht="12.75" x14ac:dyDescent="0.2">
      <c r="A483" s="61"/>
      <c r="B483" s="68"/>
      <c r="C483" s="62"/>
      <c r="D483" s="63"/>
      <c r="E483" s="62"/>
      <c r="F483" s="62"/>
      <c r="G483" s="62"/>
      <c r="H483" s="67"/>
      <c r="I483" s="68"/>
      <c r="J483" s="69"/>
      <c r="K483" s="63"/>
      <c r="L483" s="69"/>
      <c r="M483" s="65"/>
      <c r="N483" s="66"/>
    </row>
    <row r="484" spans="1:14" ht="12.75" x14ac:dyDescent="0.2">
      <c r="A484" s="61"/>
      <c r="B484" s="68"/>
      <c r="C484" s="62"/>
      <c r="D484" s="63"/>
      <c r="E484" s="62"/>
      <c r="F484" s="62"/>
      <c r="G484" s="62"/>
      <c r="H484" s="67"/>
      <c r="I484" s="68"/>
      <c r="J484" s="69"/>
      <c r="K484" s="63"/>
      <c r="L484" s="69"/>
      <c r="M484" s="65"/>
      <c r="N484" s="66"/>
    </row>
    <row r="485" spans="1:14" ht="12.75" x14ac:dyDescent="0.2">
      <c r="A485" s="61"/>
      <c r="B485" s="68"/>
      <c r="C485" s="62"/>
      <c r="D485" s="63"/>
      <c r="E485" s="62"/>
      <c r="F485" s="62"/>
      <c r="G485" s="62"/>
      <c r="H485" s="67"/>
      <c r="I485" s="68"/>
      <c r="J485" s="69"/>
      <c r="K485" s="63"/>
      <c r="L485" s="69"/>
      <c r="M485" s="65"/>
      <c r="N485" s="66"/>
    </row>
    <row r="486" spans="1:14" ht="12.75" x14ac:dyDescent="0.2">
      <c r="A486" s="61"/>
      <c r="B486" s="68"/>
      <c r="C486" s="62"/>
      <c r="D486" s="63"/>
      <c r="E486" s="62"/>
      <c r="F486" s="62"/>
      <c r="G486" s="62"/>
      <c r="H486" s="67"/>
      <c r="I486" s="68"/>
      <c r="J486" s="69"/>
      <c r="K486" s="63"/>
      <c r="L486" s="69"/>
      <c r="M486" s="65"/>
      <c r="N486" s="66"/>
    </row>
    <row r="487" spans="1:14" ht="12.75" x14ac:dyDescent="0.2">
      <c r="A487" s="61"/>
      <c r="B487" s="68"/>
      <c r="C487" s="62"/>
      <c r="D487" s="63"/>
      <c r="E487" s="62"/>
      <c r="F487" s="62"/>
      <c r="G487" s="62"/>
      <c r="H487" s="67"/>
      <c r="I487" s="68"/>
      <c r="J487" s="69"/>
      <c r="K487" s="63"/>
      <c r="L487" s="69"/>
      <c r="M487" s="65"/>
      <c r="N487" s="66"/>
    </row>
    <row r="488" spans="1:14" ht="12.75" x14ac:dyDescent="0.2">
      <c r="A488" s="61"/>
      <c r="B488" s="68"/>
      <c r="C488" s="62"/>
      <c r="D488" s="63"/>
      <c r="E488" s="62"/>
      <c r="F488" s="62"/>
      <c r="G488" s="62"/>
      <c r="H488" s="67"/>
      <c r="I488" s="68"/>
      <c r="J488" s="69"/>
      <c r="K488" s="63"/>
      <c r="L488" s="69"/>
      <c r="M488" s="65"/>
      <c r="N488" s="66"/>
    </row>
    <row r="489" spans="1:14" ht="12.75" x14ac:dyDescent="0.2">
      <c r="A489" s="61"/>
      <c r="B489" s="68"/>
      <c r="C489" s="62"/>
      <c r="D489" s="63"/>
      <c r="E489" s="62"/>
      <c r="F489" s="62"/>
      <c r="G489" s="62"/>
      <c r="H489" s="67"/>
      <c r="I489" s="68"/>
      <c r="J489" s="69"/>
      <c r="K489" s="63"/>
      <c r="L489" s="69"/>
      <c r="M489" s="65"/>
      <c r="N489" s="66"/>
    </row>
    <row r="490" spans="1:14" ht="12.75" x14ac:dyDescent="0.2">
      <c r="A490" s="61"/>
      <c r="B490" s="68"/>
      <c r="C490" s="62"/>
      <c r="D490" s="63"/>
      <c r="E490" s="62"/>
      <c r="F490" s="62"/>
      <c r="G490" s="62"/>
      <c r="H490" s="67"/>
      <c r="I490" s="68"/>
      <c r="J490" s="69"/>
      <c r="K490" s="63"/>
      <c r="L490" s="69"/>
      <c r="M490" s="65"/>
      <c r="N490" s="66"/>
    </row>
    <row r="491" spans="1:14" ht="12.75" x14ac:dyDescent="0.2">
      <c r="A491" s="61"/>
      <c r="B491" s="68"/>
      <c r="C491" s="62"/>
      <c r="D491" s="63"/>
      <c r="E491" s="62"/>
      <c r="F491" s="62"/>
      <c r="G491" s="62"/>
      <c r="H491" s="67"/>
      <c r="I491" s="68"/>
      <c r="J491" s="69"/>
      <c r="K491" s="63"/>
      <c r="L491" s="69"/>
      <c r="M491" s="65"/>
      <c r="N491" s="66"/>
    </row>
    <row r="492" spans="1:14" ht="12.75" x14ac:dyDescent="0.2">
      <c r="A492" s="61"/>
      <c r="B492" s="68"/>
      <c r="C492" s="62"/>
      <c r="D492" s="63"/>
      <c r="E492" s="62"/>
      <c r="F492" s="62"/>
      <c r="G492" s="62"/>
      <c r="H492" s="67"/>
      <c r="I492" s="68"/>
      <c r="J492" s="69"/>
      <c r="K492" s="63"/>
      <c r="L492" s="69"/>
      <c r="M492" s="65"/>
      <c r="N492" s="66"/>
    </row>
    <row r="493" spans="1:14" ht="12.75" x14ac:dyDescent="0.2">
      <c r="A493" s="61"/>
      <c r="B493" s="68"/>
      <c r="C493" s="62"/>
      <c r="D493" s="63"/>
      <c r="E493" s="62"/>
      <c r="F493" s="62"/>
      <c r="G493" s="62"/>
      <c r="H493" s="67"/>
      <c r="I493" s="68"/>
      <c r="J493" s="69"/>
      <c r="K493" s="63"/>
      <c r="L493" s="69"/>
      <c r="M493" s="65"/>
      <c r="N493" s="66"/>
    </row>
    <row r="494" spans="1:14" ht="12.75" x14ac:dyDescent="0.2">
      <c r="A494" s="61"/>
      <c r="B494" s="68"/>
      <c r="C494" s="62"/>
      <c r="D494" s="63"/>
      <c r="E494" s="62"/>
      <c r="F494" s="62"/>
      <c r="G494" s="62"/>
      <c r="H494" s="67"/>
      <c r="I494" s="68"/>
      <c r="J494" s="69"/>
      <c r="K494" s="63"/>
      <c r="L494" s="69"/>
      <c r="M494" s="65"/>
      <c r="N494" s="66"/>
    </row>
    <row r="495" spans="1:14" ht="12.75" x14ac:dyDescent="0.2">
      <c r="A495" s="61"/>
      <c r="B495" s="68"/>
      <c r="C495" s="62"/>
      <c r="D495" s="63"/>
      <c r="E495" s="62"/>
      <c r="F495" s="62"/>
      <c r="G495" s="62"/>
      <c r="H495" s="67"/>
      <c r="I495" s="68"/>
      <c r="J495" s="69"/>
      <c r="K495" s="63"/>
      <c r="L495" s="69"/>
      <c r="M495" s="65"/>
      <c r="N495" s="66"/>
    </row>
    <row r="496" spans="1:14" ht="12.75" x14ac:dyDescent="0.2">
      <c r="A496" s="61"/>
      <c r="B496" s="68"/>
      <c r="C496" s="62"/>
      <c r="D496" s="63"/>
      <c r="E496" s="62"/>
      <c r="F496" s="62"/>
      <c r="G496" s="62"/>
      <c r="H496" s="67"/>
      <c r="I496" s="68"/>
      <c r="J496" s="69"/>
      <c r="K496" s="63"/>
      <c r="L496" s="69"/>
      <c r="M496" s="65"/>
      <c r="N496" s="66"/>
    </row>
    <row r="497" spans="1:14" ht="12.75" x14ac:dyDescent="0.2">
      <c r="A497" s="61"/>
      <c r="B497" s="68"/>
      <c r="C497" s="62"/>
      <c r="D497" s="63"/>
      <c r="E497" s="62"/>
      <c r="F497" s="62"/>
      <c r="G497" s="62"/>
      <c r="H497" s="67"/>
      <c r="I497" s="68"/>
      <c r="J497" s="69"/>
      <c r="K497" s="63"/>
      <c r="L497" s="69"/>
      <c r="M497" s="65"/>
      <c r="N497" s="66"/>
    </row>
    <row r="498" spans="1:14" ht="12.75" x14ac:dyDescent="0.2">
      <c r="A498" s="61"/>
      <c r="B498" s="68"/>
      <c r="C498" s="62"/>
      <c r="D498" s="63"/>
      <c r="E498" s="62"/>
      <c r="F498" s="62"/>
      <c r="G498" s="62"/>
      <c r="H498" s="67"/>
      <c r="I498" s="68"/>
      <c r="J498" s="69"/>
      <c r="K498" s="63"/>
      <c r="L498" s="69"/>
      <c r="M498" s="65"/>
      <c r="N498" s="66"/>
    </row>
    <row r="499" spans="1:14" ht="12.75" x14ac:dyDescent="0.2">
      <c r="A499" s="61"/>
      <c r="B499" s="68"/>
      <c r="C499" s="62"/>
      <c r="D499" s="63"/>
      <c r="E499" s="62"/>
      <c r="F499" s="62"/>
      <c r="G499" s="62"/>
      <c r="H499" s="67"/>
      <c r="I499" s="68"/>
      <c r="J499" s="69"/>
      <c r="K499" s="63"/>
      <c r="L499" s="69"/>
      <c r="M499" s="65"/>
      <c r="N499" s="66"/>
    </row>
    <row r="500" spans="1:14" ht="12.75" x14ac:dyDescent="0.2">
      <c r="A500" s="61"/>
      <c r="B500" s="68"/>
      <c r="C500" s="62"/>
      <c r="D500" s="63"/>
      <c r="E500" s="62"/>
      <c r="F500" s="62"/>
      <c r="G500" s="62"/>
      <c r="H500" s="67"/>
      <c r="I500" s="68"/>
      <c r="J500" s="69"/>
      <c r="K500" s="63"/>
      <c r="L500" s="69"/>
      <c r="M500" s="65"/>
      <c r="N500" s="66"/>
    </row>
    <row r="501" spans="1:14" ht="12.75" x14ac:dyDescent="0.2">
      <c r="A501" s="61"/>
      <c r="B501" s="68"/>
      <c r="C501" s="62"/>
      <c r="D501" s="63"/>
      <c r="E501" s="62"/>
      <c r="F501" s="62"/>
      <c r="G501" s="62"/>
      <c r="H501" s="67"/>
      <c r="I501" s="68"/>
      <c r="J501" s="69"/>
      <c r="K501" s="63"/>
      <c r="L501" s="69"/>
      <c r="M501" s="65"/>
      <c r="N501" s="66"/>
    </row>
    <row r="502" spans="1:14" ht="12.75" x14ac:dyDescent="0.2">
      <c r="A502" s="61"/>
      <c r="B502" s="68"/>
      <c r="C502" s="62"/>
      <c r="D502" s="63"/>
      <c r="E502" s="62"/>
      <c r="F502" s="62"/>
      <c r="G502" s="62"/>
      <c r="H502" s="67"/>
      <c r="I502" s="68"/>
      <c r="J502" s="69"/>
      <c r="K502" s="63"/>
      <c r="L502" s="69"/>
      <c r="M502" s="65"/>
      <c r="N502" s="66"/>
    </row>
    <row r="503" spans="1:14" ht="12.75" x14ac:dyDescent="0.2">
      <c r="A503" s="61"/>
      <c r="B503" s="68"/>
      <c r="C503" s="62"/>
      <c r="D503" s="63"/>
      <c r="E503" s="62"/>
      <c r="F503" s="62"/>
      <c r="G503" s="62"/>
      <c r="H503" s="67"/>
      <c r="I503" s="68"/>
      <c r="J503" s="69"/>
      <c r="K503" s="63"/>
      <c r="L503" s="69"/>
      <c r="M503" s="65"/>
      <c r="N503" s="66"/>
    </row>
    <row r="504" spans="1:14" ht="12.75" x14ac:dyDescent="0.2">
      <c r="A504" s="61"/>
      <c r="B504" s="68"/>
      <c r="C504" s="62"/>
      <c r="D504" s="63"/>
      <c r="E504" s="62"/>
      <c r="F504" s="62"/>
      <c r="G504" s="62"/>
      <c r="H504" s="67"/>
      <c r="I504" s="68"/>
      <c r="J504" s="69"/>
      <c r="K504" s="63"/>
      <c r="L504" s="69"/>
      <c r="M504" s="65"/>
      <c r="N504" s="66"/>
    </row>
    <row r="505" spans="1:14" ht="12.75" x14ac:dyDescent="0.2">
      <c r="A505" s="61"/>
      <c r="B505" s="68"/>
      <c r="C505" s="62"/>
      <c r="D505" s="63"/>
      <c r="E505" s="62"/>
      <c r="F505" s="62"/>
      <c r="G505" s="62"/>
      <c r="H505" s="67"/>
      <c r="I505" s="68"/>
      <c r="J505" s="69"/>
      <c r="K505" s="63"/>
      <c r="L505" s="69"/>
      <c r="M505" s="65"/>
      <c r="N505" s="66"/>
    </row>
    <row r="506" spans="1:14" ht="12.75" x14ac:dyDescent="0.2">
      <c r="A506" s="61"/>
      <c r="B506" s="68"/>
      <c r="C506" s="62"/>
      <c r="D506" s="63"/>
      <c r="E506" s="62"/>
      <c r="F506" s="62"/>
      <c r="G506" s="62"/>
      <c r="H506" s="67"/>
      <c r="I506" s="68"/>
      <c r="J506" s="69"/>
      <c r="K506" s="63"/>
      <c r="L506" s="69"/>
      <c r="M506" s="65"/>
      <c r="N506" s="66"/>
    </row>
    <row r="507" spans="1:14" ht="12.75" x14ac:dyDescent="0.2">
      <c r="A507" s="61"/>
      <c r="B507" s="68"/>
      <c r="C507" s="62"/>
      <c r="D507" s="63"/>
      <c r="E507" s="62"/>
      <c r="F507" s="62"/>
      <c r="G507" s="62"/>
      <c r="H507" s="67"/>
      <c r="I507" s="68"/>
      <c r="J507" s="69"/>
      <c r="K507" s="63"/>
      <c r="L507" s="69"/>
      <c r="M507" s="65"/>
      <c r="N507" s="66"/>
    </row>
    <row r="508" spans="1:14" ht="12.75" x14ac:dyDescent="0.2">
      <c r="A508" s="61"/>
      <c r="B508" s="68"/>
      <c r="C508" s="62"/>
      <c r="D508" s="63"/>
      <c r="E508" s="62"/>
      <c r="F508" s="62"/>
      <c r="G508" s="62"/>
      <c r="H508" s="67"/>
      <c r="I508" s="68"/>
      <c r="J508" s="69"/>
      <c r="K508" s="63"/>
      <c r="L508" s="69"/>
      <c r="M508" s="65"/>
      <c r="N508" s="66"/>
    </row>
    <row r="509" spans="1:14" ht="12.75" x14ac:dyDescent="0.2">
      <c r="A509" s="61"/>
      <c r="B509" s="68"/>
      <c r="C509" s="62"/>
      <c r="D509" s="63"/>
      <c r="E509" s="62"/>
      <c r="F509" s="62"/>
      <c r="G509" s="62"/>
      <c r="H509" s="67"/>
      <c r="I509" s="68"/>
      <c r="J509" s="69"/>
      <c r="K509" s="63"/>
      <c r="L509" s="69"/>
      <c r="M509" s="65"/>
      <c r="N509" s="66"/>
    </row>
    <row r="510" spans="1:14" ht="12.75" x14ac:dyDescent="0.2">
      <c r="A510" s="61"/>
      <c r="B510" s="68"/>
      <c r="C510" s="62"/>
      <c r="D510" s="63"/>
      <c r="E510" s="62"/>
      <c r="F510" s="62"/>
      <c r="G510" s="62"/>
      <c r="H510" s="67"/>
      <c r="I510" s="68"/>
      <c r="J510" s="69"/>
      <c r="K510" s="63"/>
      <c r="L510" s="69"/>
      <c r="M510" s="65"/>
      <c r="N510" s="66"/>
    </row>
    <row r="511" spans="1:14" ht="12.75" x14ac:dyDescent="0.2">
      <c r="A511" s="61"/>
      <c r="B511" s="68"/>
      <c r="C511" s="62"/>
      <c r="D511" s="63"/>
      <c r="E511" s="62"/>
      <c r="F511" s="62"/>
      <c r="G511" s="62"/>
      <c r="H511" s="67"/>
      <c r="I511" s="68"/>
      <c r="J511" s="69"/>
      <c r="K511" s="63"/>
      <c r="L511" s="69"/>
      <c r="M511" s="65"/>
      <c r="N511" s="66"/>
    </row>
    <row r="512" spans="1:14" ht="12.75" x14ac:dyDescent="0.2">
      <c r="A512" s="61"/>
      <c r="B512" s="68"/>
      <c r="C512" s="62"/>
      <c r="D512" s="63"/>
      <c r="E512" s="62"/>
      <c r="F512" s="62"/>
      <c r="G512" s="62"/>
      <c r="H512" s="67"/>
      <c r="I512" s="68"/>
      <c r="J512" s="69"/>
      <c r="K512" s="63"/>
      <c r="L512" s="69"/>
      <c r="M512" s="65"/>
      <c r="N512" s="66"/>
    </row>
    <row r="513" spans="1:14" ht="12.75" x14ac:dyDescent="0.2">
      <c r="A513" s="61"/>
      <c r="B513" s="68"/>
      <c r="C513" s="62"/>
      <c r="D513" s="63"/>
      <c r="E513" s="62"/>
      <c r="F513" s="62"/>
      <c r="G513" s="62"/>
      <c r="H513" s="67"/>
      <c r="I513" s="68"/>
      <c r="J513" s="69"/>
      <c r="K513" s="63"/>
      <c r="L513" s="69"/>
      <c r="M513" s="65"/>
      <c r="N513" s="66"/>
    </row>
    <row r="514" spans="1:14" ht="12.75" x14ac:dyDescent="0.2">
      <c r="A514" s="61"/>
      <c r="B514" s="68"/>
      <c r="C514" s="62"/>
      <c r="D514" s="63"/>
      <c r="E514" s="62"/>
      <c r="F514" s="62"/>
      <c r="G514" s="62"/>
      <c r="H514" s="67"/>
      <c r="I514" s="68"/>
      <c r="J514" s="69"/>
      <c r="K514" s="63"/>
      <c r="L514" s="69"/>
      <c r="M514" s="65"/>
      <c r="N514" s="66"/>
    </row>
    <row r="515" spans="1:14" ht="12.75" x14ac:dyDescent="0.2">
      <c r="A515" s="61"/>
      <c r="B515" s="68"/>
      <c r="C515" s="62"/>
      <c r="D515" s="63"/>
      <c r="E515" s="62"/>
      <c r="F515" s="62"/>
      <c r="G515" s="62"/>
      <c r="H515" s="67"/>
      <c r="I515" s="68"/>
      <c r="J515" s="69"/>
      <c r="K515" s="63"/>
      <c r="L515" s="69"/>
      <c r="M515" s="65"/>
      <c r="N515" s="66"/>
    </row>
    <row r="516" spans="1:14" ht="12.75" x14ac:dyDescent="0.2">
      <c r="A516" s="61"/>
      <c r="B516" s="68"/>
      <c r="C516" s="62"/>
      <c r="D516" s="63"/>
      <c r="E516" s="62"/>
      <c r="F516" s="62"/>
      <c r="G516" s="62"/>
      <c r="H516" s="67"/>
      <c r="I516" s="68"/>
      <c r="J516" s="69"/>
      <c r="K516" s="63"/>
      <c r="L516" s="69"/>
      <c r="M516" s="65"/>
      <c r="N516" s="66"/>
    </row>
    <row r="517" spans="1:14" ht="12.75" x14ac:dyDescent="0.2">
      <c r="A517" s="61"/>
      <c r="B517" s="68"/>
      <c r="C517" s="62"/>
      <c r="D517" s="63"/>
      <c r="E517" s="62"/>
      <c r="F517" s="62"/>
      <c r="G517" s="62"/>
      <c r="H517" s="67"/>
      <c r="I517" s="68"/>
      <c r="J517" s="69"/>
      <c r="K517" s="63"/>
      <c r="L517" s="69"/>
      <c r="M517" s="65"/>
      <c r="N517" s="66"/>
    </row>
    <row r="518" spans="1:14" ht="12.75" x14ac:dyDescent="0.2">
      <c r="A518" s="61"/>
      <c r="B518" s="68"/>
      <c r="C518" s="62"/>
      <c r="D518" s="63"/>
      <c r="E518" s="62"/>
      <c r="F518" s="62"/>
      <c r="G518" s="62"/>
      <c r="H518" s="67"/>
      <c r="I518" s="68"/>
      <c r="J518" s="69"/>
      <c r="K518" s="63"/>
      <c r="L518" s="69"/>
      <c r="M518" s="65"/>
      <c r="N518" s="66"/>
    </row>
    <row r="519" spans="1:14" ht="12.75" x14ac:dyDescent="0.2">
      <c r="A519" s="61"/>
      <c r="B519" s="68"/>
      <c r="C519" s="62"/>
      <c r="D519" s="63"/>
      <c r="E519" s="62"/>
      <c r="F519" s="62"/>
      <c r="G519" s="62"/>
      <c r="H519" s="67"/>
      <c r="I519" s="68"/>
      <c r="J519" s="69"/>
      <c r="K519" s="63"/>
      <c r="L519" s="69"/>
      <c r="M519" s="65"/>
      <c r="N519" s="66"/>
    </row>
    <row r="520" spans="1:14" ht="12.75" x14ac:dyDescent="0.2">
      <c r="A520" s="61"/>
      <c r="B520" s="68"/>
      <c r="C520" s="62"/>
      <c r="D520" s="63"/>
      <c r="E520" s="62"/>
      <c r="F520" s="62"/>
      <c r="G520" s="62"/>
      <c r="H520" s="67"/>
      <c r="I520" s="68"/>
      <c r="J520" s="69"/>
      <c r="K520" s="63"/>
      <c r="L520" s="69"/>
      <c r="M520" s="65"/>
      <c r="N520" s="66"/>
    </row>
    <row r="521" spans="1:14" ht="12.75" x14ac:dyDescent="0.2">
      <c r="A521" s="61"/>
      <c r="B521" s="68"/>
      <c r="C521" s="62"/>
      <c r="D521" s="63"/>
      <c r="E521" s="62"/>
      <c r="F521" s="62"/>
      <c r="G521" s="62"/>
      <c r="H521" s="67"/>
      <c r="I521" s="68"/>
      <c r="J521" s="69"/>
      <c r="K521" s="63"/>
      <c r="L521" s="69"/>
      <c r="M521" s="65"/>
      <c r="N521" s="66"/>
    </row>
    <row r="522" spans="1:14" ht="12.75" x14ac:dyDescent="0.2">
      <c r="A522" s="61"/>
      <c r="B522" s="68"/>
      <c r="C522" s="62"/>
      <c r="D522" s="63"/>
      <c r="E522" s="62"/>
      <c r="F522" s="62"/>
      <c r="G522" s="62"/>
      <c r="H522" s="67"/>
      <c r="I522" s="68"/>
      <c r="J522" s="69"/>
      <c r="K522" s="63"/>
      <c r="L522" s="69"/>
      <c r="M522" s="65"/>
      <c r="N522" s="66"/>
    </row>
    <row r="523" spans="1:14" ht="12.75" x14ac:dyDescent="0.2">
      <c r="A523" s="61"/>
      <c r="B523" s="68"/>
      <c r="C523" s="62"/>
      <c r="D523" s="63"/>
      <c r="E523" s="62"/>
      <c r="F523" s="62"/>
      <c r="G523" s="62"/>
      <c r="H523" s="67"/>
      <c r="I523" s="68"/>
      <c r="J523" s="69"/>
      <c r="K523" s="63"/>
      <c r="L523" s="69"/>
      <c r="M523" s="65"/>
      <c r="N523" s="66"/>
    </row>
    <row r="524" spans="1:14" ht="12.75" x14ac:dyDescent="0.2">
      <c r="A524" s="61"/>
      <c r="B524" s="68"/>
      <c r="C524" s="62"/>
      <c r="D524" s="63"/>
      <c r="E524" s="62"/>
      <c r="F524" s="62"/>
      <c r="G524" s="62"/>
      <c r="H524" s="67"/>
      <c r="I524" s="68"/>
      <c r="J524" s="69"/>
      <c r="K524" s="63"/>
      <c r="L524" s="69"/>
      <c r="M524" s="65"/>
      <c r="N524" s="66"/>
    </row>
    <row r="525" spans="1:14" ht="12.75" x14ac:dyDescent="0.2">
      <c r="A525" s="61"/>
      <c r="B525" s="68"/>
      <c r="C525" s="62"/>
      <c r="D525" s="63"/>
      <c r="E525" s="62"/>
      <c r="F525" s="62"/>
      <c r="G525" s="62"/>
      <c r="H525" s="67"/>
      <c r="I525" s="68"/>
      <c r="J525" s="69"/>
      <c r="K525" s="63"/>
      <c r="L525" s="69"/>
      <c r="M525" s="65"/>
      <c r="N525" s="66"/>
    </row>
    <row r="526" spans="1:14" ht="12.75" x14ac:dyDescent="0.2">
      <c r="A526" s="61"/>
      <c r="B526" s="68"/>
      <c r="C526" s="62"/>
      <c r="D526" s="63"/>
      <c r="E526" s="62"/>
      <c r="F526" s="62"/>
      <c r="G526" s="62"/>
      <c r="H526" s="67"/>
      <c r="I526" s="68"/>
      <c r="J526" s="69"/>
      <c r="K526" s="63"/>
      <c r="L526" s="69"/>
      <c r="M526" s="65"/>
      <c r="N526" s="66"/>
    </row>
    <row r="527" spans="1:14" ht="12.75" x14ac:dyDescent="0.2">
      <c r="A527" s="61"/>
      <c r="B527" s="68"/>
      <c r="C527" s="62"/>
      <c r="D527" s="63"/>
      <c r="E527" s="62"/>
      <c r="F527" s="62"/>
      <c r="G527" s="62"/>
      <c r="H527" s="67"/>
      <c r="I527" s="68"/>
      <c r="J527" s="69"/>
      <c r="K527" s="63"/>
      <c r="L527" s="69"/>
      <c r="M527" s="65"/>
      <c r="N527" s="66"/>
    </row>
    <row r="528" spans="1:14" ht="12.75" x14ac:dyDescent="0.2">
      <c r="A528" s="61"/>
      <c r="B528" s="68"/>
      <c r="C528" s="62"/>
      <c r="D528" s="63"/>
      <c r="E528" s="62"/>
      <c r="F528" s="62"/>
      <c r="G528" s="62"/>
      <c r="H528" s="67"/>
      <c r="I528" s="68"/>
      <c r="J528" s="69"/>
      <c r="K528" s="63"/>
      <c r="L528" s="69"/>
      <c r="M528" s="65"/>
      <c r="N528" s="66"/>
    </row>
    <row r="529" spans="1:14" ht="12.75" x14ac:dyDescent="0.2">
      <c r="A529" s="61"/>
      <c r="B529" s="68"/>
      <c r="C529" s="62"/>
      <c r="D529" s="63"/>
      <c r="E529" s="62"/>
      <c r="F529" s="62"/>
      <c r="G529" s="62"/>
      <c r="H529" s="67"/>
      <c r="I529" s="68"/>
      <c r="J529" s="69"/>
      <c r="K529" s="63"/>
      <c r="L529" s="69"/>
      <c r="M529" s="65"/>
      <c r="N529" s="66"/>
    </row>
    <row r="530" spans="1:14" ht="12.75" x14ac:dyDescent="0.2">
      <c r="A530" s="61"/>
      <c r="B530" s="68"/>
      <c r="C530" s="62"/>
      <c r="D530" s="63"/>
      <c r="E530" s="62"/>
      <c r="F530" s="62"/>
      <c r="G530" s="62"/>
      <c r="H530" s="67"/>
      <c r="I530" s="68"/>
      <c r="J530" s="69"/>
      <c r="K530" s="63"/>
      <c r="L530" s="69"/>
      <c r="M530" s="65"/>
      <c r="N530" s="66"/>
    </row>
    <row r="531" spans="1:14" ht="12.75" x14ac:dyDescent="0.2">
      <c r="A531" s="61"/>
      <c r="B531" s="68"/>
      <c r="C531" s="62"/>
      <c r="D531" s="63"/>
      <c r="E531" s="62"/>
      <c r="F531" s="62"/>
      <c r="G531" s="62"/>
      <c r="H531" s="67"/>
      <c r="I531" s="68"/>
      <c r="J531" s="69"/>
      <c r="K531" s="63"/>
      <c r="L531" s="69"/>
      <c r="M531" s="65"/>
      <c r="N531" s="66"/>
    </row>
    <row r="532" spans="1:14" ht="12.75" x14ac:dyDescent="0.2">
      <c r="A532" s="61"/>
      <c r="B532" s="68"/>
      <c r="C532" s="62"/>
      <c r="D532" s="63"/>
      <c r="E532" s="62"/>
      <c r="F532" s="62"/>
      <c r="G532" s="62"/>
      <c r="H532" s="67"/>
      <c r="I532" s="68"/>
      <c r="J532" s="69"/>
      <c r="K532" s="63"/>
      <c r="L532" s="69"/>
      <c r="M532" s="65"/>
      <c r="N532" s="66"/>
    </row>
    <row r="533" spans="1:14" ht="12.75" x14ac:dyDescent="0.2">
      <c r="A533" s="61"/>
      <c r="B533" s="68"/>
      <c r="C533" s="62"/>
      <c r="D533" s="63"/>
      <c r="E533" s="62"/>
      <c r="F533" s="62"/>
      <c r="G533" s="62"/>
      <c r="H533" s="67"/>
      <c r="I533" s="68"/>
      <c r="J533" s="69"/>
      <c r="K533" s="63"/>
      <c r="L533" s="69"/>
      <c r="M533" s="65"/>
      <c r="N533" s="66"/>
    </row>
    <row r="534" spans="1:14" ht="12.75" x14ac:dyDescent="0.2">
      <c r="A534" s="61"/>
      <c r="B534" s="68"/>
      <c r="C534" s="62"/>
      <c r="D534" s="63"/>
      <c r="E534" s="62"/>
      <c r="F534" s="62"/>
      <c r="G534" s="62"/>
      <c r="H534" s="67"/>
      <c r="I534" s="68"/>
      <c r="J534" s="69"/>
      <c r="K534" s="63"/>
      <c r="L534" s="69"/>
      <c r="M534" s="65"/>
      <c r="N534" s="66"/>
    </row>
    <row r="535" spans="1:14" ht="12.75" x14ac:dyDescent="0.2">
      <c r="A535" s="61"/>
      <c r="B535" s="68"/>
      <c r="C535" s="62"/>
      <c r="D535" s="63"/>
      <c r="E535" s="62"/>
      <c r="F535" s="62"/>
      <c r="G535" s="62"/>
      <c r="H535" s="67"/>
      <c r="I535" s="68"/>
      <c r="J535" s="69"/>
      <c r="K535" s="63"/>
      <c r="L535" s="69"/>
      <c r="M535" s="65"/>
      <c r="N535" s="66"/>
    </row>
    <row r="536" spans="1:14" ht="12.75" x14ac:dyDescent="0.2">
      <c r="A536" s="61"/>
      <c r="B536" s="68"/>
      <c r="C536" s="62"/>
      <c r="D536" s="63"/>
      <c r="E536" s="62"/>
      <c r="F536" s="62"/>
      <c r="G536" s="62"/>
      <c r="H536" s="67"/>
      <c r="I536" s="68"/>
      <c r="J536" s="69"/>
      <c r="K536" s="63"/>
      <c r="L536" s="69"/>
      <c r="M536" s="65"/>
      <c r="N536" s="66"/>
    </row>
    <row r="537" spans="1:14" ht="12.75" x14ac:dyDescent="0.2">
      <c r="A537" s="61"/>
      <c r="B537" s="68"/>
      <c r="C537" s="62"/>
      <c r="D537" s="63"/>
      <c r="E537" s="62"/>
      <c r="F537" s="62"/>
      <c r="G537" s="62"/>
      <c r="H537" s="67"/>
      <c r="I537" s="68"/>
      <c r="J537" s="69"/>
      <c r="K537" s="63"/>
      <c r="L537" s="69"/>
      <c r="M537" s="65"/>
      <c r="N537" s="66"/>
    </row>
    <row r="538" spans="1:14" ht="12.75" x14ac:dyDescent="0.2">
      <c r="A538" s="61"/>
      <c r="B538" s="68"/>
      <c r="C538" s="62"/>
      <c r="D538" s="63"/>
      <c r="E538" s="62"/>
      <c r="F538" s="62"/>
      <c r="G538" s="62"/>
      <c r="H538" s="67"/>
      <c r="I538" s="68"/>
      <c r="J538" s="69"/>
      <c r="K538" s="63"/>
      <c r="L538" s="69"/>
      <c r="M538" s="65"/>
      <c r="N538" s="66"/>
    </row>
    <row r="539" spans="1:14" ht="12.75" x14ac:dyDescent="0.2">
      <c r="A539" s="61"/>
      <c r="B539" s="68"/>
      <c r="C539" s="62"/>
      <c r="D539" s="63"/>
      <c r="E539" s="62"/>
      <c r="F539" s="62"/>
      <c r="G539" s="62"/>
      <c r="H539" s="67"/>
      <c r="I539" s="68"/>
      <c r="J539" s="69"/>
      <c r="K539" s="63"/>
      <c r="L539" s="69"/>
      <c r="M539" s="65"/>
      <c r="N539" s="66"/>
    </row>
    <row r="540" spans="1:14" ht="12.75" x14ac:dyDescent="0.2">
      <c r="A540" s="61"/>
      <c r="B540" s="68"/>
      <c r="C540" s="62"/>
      <c r="D540" s="63"/>
      <c r="E540" s="62"/>
      <c r="F540" s="62"/>
      <c r="G540" s="62"/>
      <c r="H540" s="67"/>
      <c r="I540" s="68"/>
      <c r="J540" s="69"/>
      <c r="K540" s="63"/>
      <c r="L540" s="69"/>
      <c r="M540" s="65"/>
      <c r="N540" s="66"/>
    </row>
    <row r="541" spans="1:14" ht="12.75" x14ac:dyDescent="0.2">
      <c r="A541" s="61"/>
      <c r="B541" s="68"/>
      <c r="C541" s="62"/>
      <c r="D541" s="63"/>
      <c r="E541" s="62"/>
      <c r="F541" s="62"/>
      <c r="G541" s="62"/>
      <c r="H541" s="67"/>
      <c r="I541" s="68"/>
      <c r="J541" s="69"/>
      <c r="K541" s="63"/>
      <c r="L541" s="69"/>
      <c r="M541" s="65"/>
      <c r="N541" s="66"/>
    </row>
    <row r="542" spans="1:14" ht="12.75" x14ac:dyDescent="0.2">
      <c r="A542" s="61"/>
      <c r="B542" s="68"/>
      <c r="C542" s="62"/>
      <c r="D542" s="63"/>
      <c r="E542" s="62"/>
      <c r="F542" s="62"/>
      <c r="G542" s="62"/>
      <c r="H542" s="67"/>
      <c r="I542" s="68"/>
      <c r="J542" s="69"/>
      <c r="K542" s="63"/>
      <c r="L542" s="69"/>
      <c r="M542" s="65"/>
      <c r="N542" s="66"/>
    </row>
    <row r="543" spans="1:14" ht="12.75" x14ac:dyDescent="0.2">
      <c r="A543" s="61"/>
      <c r="B543" s="68"/>
      <c r="C543" s="62"/>
      <c r="D543" s="63"/>
      <c r="E543" s="62"/>
      <c r="F543" s="62"/>
      <c r="G543" s="62"/>
      <c r="H543" s="67"/>
      <c r="I543" s="68"/>
      <c r="J543" s="69"/>
      <c r="K543" s="63"/>
      <c r="L543" s="69"/>
      <c r="M543" s="65"/>
      <c r="N543" s="66"/>
    </row>
    <row r="544" spans="1:14" ht="12.75" x14ac:dyDescent="0.2">
      <c r="A544" s="61"/>
      <c r="B544" s="68"/>
      <c r="C544" s="62"/>
      <c r="D544" s="63"/>
      <c r="E544" s="62"/>
      <c r="F544" s="62"/>
      <c r="G544" s="62"/>
      <c r="H544" s="67"/>
      <c r="I544" s="68"/>
      <c r="J544" s="69"/>
      <c r="K544" s="63"/>
      <c r="L544" s="69"/>
      <c r="M544" s="65"/>
      <c r="N544" s="66"/>
    </row>
    <row r="545" spans="1:14" ht="12.75" x14ac:dyDescent="0.2">
      <c r="A545" s="61"/>
      <c r="B545" s="68"/>
      <c r="C545" s="62"/>
      <c r="D545" s="63"/>
      <c r="E545" s="62"/>
      <c r="F545" s="62"/>
      <c r="G545" s="62"/>
      <c r="H545" s="67"/>
      <c r="I545" s="68"/>
      <c r="J545" s="69"/>
      <c r="K545" s="63"/>
      <c r="L545" s="69"/>
      <c r="M545" s="65"/>
      <c r="N545" s="66"/>
    </row>
    <row r="546" spans="1:14" ht="12.75" x14ac:dyDescent="0.2">
      <c r="A546" s="61"/>
      <c r="B546" s="68"/>
      <c r="C546" s="62"/>
      <c r="D546" s="63"/>
      <c r="E546" s="62"/>
      <c r="F546" s="62"/>
      <c r="G546" s="62"/>
      <c r="H546" s="67"/>
      <c r="I546" s="68"/>
      <c r="J546" s="69"/>
      <c r="K546" s="63"/>
      <c r="L546" s="69"/>
      <c r="M546" s="65"/>
      <c r="N546" s="66"/>
    </row>
    <row r="547" spans="1:14" ht="12.75" x14ac:dyDescent="0.2">
      <c r="A547" s="61"/>
      <c r="B547" s="68"/>
      <c r="C547" s="62"/>
      <c r="D547" s="63"/>
      <c r="E547" s="62"/>
      <c r="F547" s="62"/>
      <c r="G547" s="62"/>
      <c r="H547" s="67"/>
      <c r="I547" s="68"/>
      <c r="J547" s="69"/>
      <c r="K547" s="63"/>
      <c r="L547" s="69"/>
      <c r="M547" s="65"/>
      <c r="N547" s="66"/>
    </row>
    <row r="548" spans="1:14" ht="12.75" x14ac:dyDescent="0.2">
      <c r="A548" s="61"/>
      <c r="B548" s="68"/>
      <c r="C548" s="62"/>
      <c r="D548" s="63"/>
      <c r="E548" s="62"/>
      <c r="F548" s="62"/>
      <c r="G548" s="62"/>
      <c r="H548" s="67"/>
      <c r="I548" s="68"/>
      <c r="J548" s="69"/>
      <c r="K548" s="63"/>
      <c r="L548" s="69"/>
      <c r="M548" s="65"/>
      <c r="N548" s="66"/>
    </row>
    <row r="549" spans="1:14" ht="12.75" x14ac:dyDescent="0.2">
      <c r="A549" s="61"/>
      <c r="B549" s="68"/>
      <c r="C549" s="62"/>
      <c r="D549" s="63"/>
      <c r="E549" s="62"/>
      <c r="F549" s="62"/>
      <c r="G549" s="62"/>
      <c r="H549" s="67"/>
      <c r="I549" s="68"/>
      <c r="J549" s="69"/>
      <c r="K549" s="63"/>
      <c r="L549" s="69"/>
      <c r="M549" s="65"/>
      <c r="N549" s="66"/>
    </row>
    <row r="550" spans="1:14" ht="12.75" x14ac:dyDescent="0.2">
      <c r="A550" s="61"/>
      <c r="B550" s="68"/>
      <c r="C550" s="62"/>
      <c r="D550" s="63"/>
      <c r="E550" s="62"/>
      <c r="F550" s="62"/>
      <c r="G550" s="62"/>
      <c r="H550" s="67"/>
      <c r="I550" s="68"/>
      <c r="J550" s="69"/>
      <c r="K550" s="63"/>
      <c r="L550" s="69"/>
      <c r="M550" s="65"/>
      <c r="N550" s="66"/>
    </row>
    <row r="551" spans="1:14" ht="12.75" x14ac:dyDescent="0.2">
      <c r="A551" s="61"/>
      <c r="B551" s="68"/>
      <c r="C551" s="62"/>
      <c r="D551" s="63"/>
      <c r="E551" s="62"/>
      <c r="F551" s="62"/>
      <c r="G551" s="62"/>
      <c r="H551" s="67"/>
      <c r="I551" s="68"/>
      <c r="J551" s="69"/>
      <c r="K551" s="63"/>
      <c r="L551" s="69"/>
      <c r="M551" s="65"/>
      <c r="N551" s="66"/>
    </row>
    <row r="552" spans="1:14" ht="12.75" x14ac:dyDescent="0.2">
      <c r="A552" s="61"/>
      <c r="B552" s="68"/>
      <c r="C552" s="62"/>
      <c r="D552" s="63"/>
      <c r="E552" s="62"/>
      <c r="F552" s="62"/>
      <c r="G552" s="62"/>
      <c r="H552" s="67"/>
      <c r="I552" s="68"/>
      <c r="J552" s="69"/>
      <c r="K552" s="63"/>
      <c r="L552" s="69"/>
      <c r="M552" s="65"/>
      <c r="N552" s="66"/>
    </row>
    <row r="553" spans="1:14" ht="12.75" x14ac:dyDescent="0.2">
      <c r="A553" s="61"/>
      <c r="B553" s="68"/>
      <c r="C553" s="62"/>
      <c r="D553" s="63"/>
      <c r="E553" s="62"/>
      <c r="F553" s="62"/>
      <c r="G553" s="62"/>
      <c r="H553" s="67"/>
      <c r="I553" s="68"/>
      <c r="J553" s="69"/>
      <c r="K553" s="63"/>
      <c r="L553" s="69"/>
      <c r="M553" s="65"/>
      <c r="N553" s="66"/>
    </row>
    <row r="554" spans="1:14" ht="12.75" x14ac:dyDescent="0.2">
      <c r="A554" s="61"/>
      <c r="B554" s="68"/>
      <c r="C554" s="62"/>
      <c r="D554" s="63"/>
      <c r="E554" s="62"/>
      <c r="F554" s="62"/>
      <c r="G554" s="62"/>
      <c r="H554" s="67"/>
      <c r="I554" s="68"/>
      <c r="J554" s="69"/>
      <c r="K554" s="63"/>
      <c r="L554" s="69"/>
      <c r="M554" s="65"/>
      <c r="N554" s="66"/>
    </row>
    <row r="555" spans="1:14" ht="12.75" x14ac:dyDescent="0.2">
      <c r="A555" s="61"/>
      <c r="B555" s="68"/>
      <c r="C555" s="62"/>
      <c r="D555" s="63"/>
      <c r="E555" s="62"/>
      <c r="F555" s="62"/>
      <c r="G555" s="62"/>
      <c r="H555" s="67"/>
      <c r="I555" s="68"/>
      <c r="J555" s="69"/>
      <c r="K555" s="63"/>
      <c r="L555" s="69"/>
      <c r="M555" s="65"/>
      <c r="N555" s="66"/>
    </row>
    <row r="556" spans="1:14" ht="12.75" x14ac:dyDescent="0.2">
      <c r="A556" s="61"/>
      <c r="B556" s="68"/>
      <c r="C556" s="62"/>
      <c r="D556" s="63"/>
      <c r="E556" s="62"/>
      <c r="F556" s="62"/>
      <c r="G556" s="62"/>
      <c r="H556" s="67"/>
      <c r="I556" s="68"/>
      <c r="J556" s="69"/>
      <c r="K556" s="63"/>
      <c r="L556" s="69"/>
      <c r="M556" s="65"/>
      <c r="N556" s="66"/>
    </row>
    <row r="557" spans="1:14" ht="12.75" x14ac:dyDescent="0.2">
      <c r="A557" s="61"/>
      <c r="B557" s="68"/>
      <c r="C557" s="62"/>
      <c r="D557" s="63"/>
      <c r="E557" s="62"/>
      <c r="F557" s="62"/>
      <c r="G557" s="62"/>
      <c r="H557" s="67"/>
      <c r="I557" s="68"/>
      <c r="J557" s="69"/>
      <c r="K557" s="63"/>
      <c r="L557" s="69"/>
      <c r="M557" s="65"/>
      <c r="N557" s="66"/>
    </row>
    <row r="558" spans="1:14" ht="12.75" x14ac:dyDescent="0.2">
      <c r="A558" s="61"/>
      <c r="B558" s="68"/>
      <c r="C558" s="62"/>
      <c r="D558" s="63"/>
      <c r="E558" s="62"/>
      <c r="F558" s="62"/>
      <c r="G558" s="62"/>
      <c r="H558" s="67"/>
      <c r="I558" s="68"/>
      <c r="J558" s="69"/>
      <c r="K558" s="63"/>
      <c r="L558" s="69"/>
      <c r="M558" s="65"/>
      <c r="N558" s="66"/>
    </row>
    <row r="559" spans="1:14" ht="12.75" x14ac:dyDescent="0.2">
      <c r="A559" s="61"/>
      <c r="B559" s="68"/>
      <c r="C559" s="62"/>
      <c r="D559" s="63"/>
      <c r="E559" s="62"/>
      <c r="F559" s="62"/>
      <c r="G559" s="62"/>
      <c r="H559" s="67"/>
      <c r="I559" s="68"/>
      <c r="J559" s="69"/>
      <c r="K559" s="63"/>
      <c r="L559" s="69"/>
      <c r="M559" s="65"/>
      <c r="N559" s="66"/>
    </row>
    <row r="560" spans="1:14" ht="12.75" x14ac:dyDescent="0.2">
      <c r="A560" s="61"/>
      <c r="B560" s="68"/>
      <c r="C560" s="62"/>
      <c r="D560" s="63"/>
      <c r="E560" s="62"/>
      <c r="F560" s="62"/>
      <c r="G560" s="62"/>
      <c r="H560" s="67"/>
      <c r="I560" s="68"/>
      <c r="J560" s="69"/>
      <c r="K560" s="63"/>
      <c r="L560" s="69"/>
      <c r="M560" s="65"/>
      <c r="N560" s="66"/>
    </row>
    <row r="561" spans="1:14" ht="12.75" x14ac:dyDescent="0.2">
      <c r="A561" s="61"/>
      <c r="B561" s="68"/>
      <c r="C561" s="62"/>
      <c r="D561" s="63"/>
      <c r="E561" s="62"/>
      <c r="F561" s="62"/>
      <c r="G561" s="62"/>
      <c r="H561" s="67"/>
      <c r="I561" s="68"/>
      <c r="J561" s="69"/>
      <c r="K561" s="63"/>
      <c r="L561" s="69"/>
      <c r="M561" s="65"/>
      <c r="N561" s="66"/>
    </row>
    <row r="562" spans="1:14" ht="12.75" x14ac:dyDescent="0.2">
      <c r="A562" s="61"/>
      <c r="B562" s="68"/>
      <c r="C562" s="62"/>
      <c r="D562" s="63"/>
      <c r="E562" s="62"/>
      <c r="F562" s="62"/>
      <c r="G562" s="62"/>
      <c r="H562" s="67"/>
      <c r="I562" s="68"/>
      <c r="J562" s="69"/>
      <c r="K562" s="63"/>
      <c r="L562" s="69"/>
      <c r="M562" s="65"/>
      <c r="N562" s="66"/>
    </row>
    <row r="563" spans="1:14" ht="12.75" x14ac:dyDescent="0.2">
      <c r="A563" s="61"/>
      <c r="B563" s="68"/>
      <c r="C563" s="62"/>
      <c r="D563" s="63"/>
      <c r="E563" s="62"/>
      <c r="F563" s="62"/>
      <c r="G563" s="62"/>
      <c r="H563" s="67"/>
      <c r="I563" s="68"/>
      <c r="J563" s="69"/>
      <c r="K563" s="63"/>
      <c r="L563" s="69"/>
      <c r="M563" s="65"/>
      <c r="N563" s="66"/>
    </row>
    <row r="564" spans="1:14" ht="12.75" x14ac:dyDescent="0.2">
      <c r="A564" s="61"/>
      <c r="B564" s="68"/>
      <c r="C564" s="62"/>
      <c r="D564" s="63"/>
      <c r="E564" s="62"/>
      <c r="F564" s="62"/>
      <c r="G564" s="62"/>
      <c r="H564" s="67"/>
      <c r="I564" s="68"/>
      <c r="J564" s="69"/>
      <c r="K564" s="63"/>
      <c r="L564" s="69"/>
      <c r="M564" s="65"/>
      <c r="N564" s="66"/>
    </row>
    <row r="565" spans="1:14" ht="12.75" x14ac:dyDescent="0.2">
      <c r="A565" s="61"/>
      <c r="B565" s="68"/>
      <c r="C565" s="62"/>
      <c r="D565" s="63"/>
      <c r="E565" s="62"/>
      <c r="F565" s="62"/>
      <c r="G565" s="62"/>
      <c r="H565" s="67"/>
      <c r="I565" s="68"/>
      <c r="J565" s="69"/>
      <c r="K565" s="63"/>
      <c r="L565" s="69"/>
      <c r="M565" s="65"/>
      <c r="N565" s="66"/>
    </row>
    <row r="566" spans="1:14" ht="12.75" x14ac:dyDescent="0.2">
      <c r="A566" s="61"/>
      <c r="B566" s="68"/>
      <c r="C566" s="62"/>
      <c r="D566" s="63"/>
      <c r="E566" s="62"/>
      <c r="F566" s="62"/>
      <c r="G566" s="62"/>
      <c r="H566" s="67"/>
      <c r="I566" s="68"/>
      <c r="J566" s="69"/>
      <c r="K566" s="63"/>
      <c r="L566" s="69"/>
      <c r="M566" s="65"/>
      <c r="N566" s="66"/>
    </row>
    <row r="567" spans="1:14" ht="12.75" x14ac:dyDescent="0.2">
      <c r="A567" s="61"/>
      <c r="B567" s="68"/>
      <c r="C567" s="62"/>
      <c r="D567" s="63"/>
      <c r="E567" s="62"/>
      <c r="F567" s="62"/>
      <c r="G567" s="62"/>
      <c r="H567" s="67"/>
      <c r="I567" s="68"/>
      <c r="J567" s="69"/>
      <c r="K567" s="63"/>
      <c r="L567" s="69"/>
      <c r="M567" s="65"/>
      <c r="N567" s="66"/>
    </row>
    <row r="568" spans="1:14" ht="12.75" x14ac:dyDescent="0.2">
      <c r="A568" s="61"/>
      <c r="B568" s="68"/>
      <c r="C568" s="62"/>
      <c r="D568" s="63"/>
      <c r="E568" s="62"/>
      <c r="F568" s="62"/>
      <c r="G568" s="62"/>
      <c r="H568" s="67"/>
      <c r="I568" s="68"/>
      <c r="J568" s="69"/>
      <c r="K568" s="63"/>
      <c r="L568" s="69"/>
      <c r="M568" s="65"/>
      <c r="N568" s="66"/>
    </row>
    <row r="569" spans="1:14" ht="12.75" x14ac:dyDescent="0.2">
      <c r="A569" s="61"/>
      <c r="B569" s="68"/>
      <c r="C569" s="62"/>
      <c r="D569" s="63"/>
      <c r="E569" s="62"/>
      <c r="F569" s="62"/>
      <c r="G569" s="62"/>
      <c r="H569" s="67"/>
      <c r="I569" s="68"/>
      <c r="J569" s="69"/>
      <c r="K569" s="63"/>
      <c r="L569" s="69"/>
      <c r="M569" s="65"/>
      <c r="N569" s="66"/>
    </row>
    <row r="570" spans="1:14" ht="12.75" x14ac:dyDescent="0.2">
      <c r="A570" s="61"/>
      <c r="B570" s="68"/>
      <c r="C570" s="62"/>
      <c r="D570" s="63"/>
      <c r="E570" s="62"/>
      <c r="F570" s="62"/>
      <c r="G570" s="62"/>
      <c r="H570" s="67"/>
      <c r="I570" s="68"/>
      <c r="J570" s="69"/>
      <c r="K570" s="63"/>
      <c r="L570" s="69"/>
      <c r="M570" s="65"/>
      <c r="N570" s="66"/>
    </row>
    <row r="571" spans="1:14" ht="12.75" x14ac:dyDescent="0.2">
      <c r="A571" s="61"/>
      <c r="B571" s="68"/>
      <c r="C571" s="62"/>
      <c r="D571" s="63"/>
      <c r="E571" s="62"/>
      <c r="F571" s="62"/>
      <c r="G571" s="62"/>
      <c r="H571" s="67"/>
      <c r="I571" s="68"/>
      <c r="J571" s="69"/>
      <c r="K571" s="63"/>
      <c r="L571" s="69"/>
      <c r="M571" s="65"/>
      <c r="N571" s="66"/>
    </row>
    <row r="572" spans="1:14" ht="12.75" x14ac:dyDescent="0.2">
      <c r="A572" s="61"/>
      <c r="B572" s="68"/>
      <c r="C572" s="62"/>
      <c r="D572" s="63"/>
      <c r="E572" s="62"/>
      <c r="F572" s="62"/>
      <c r="G572" s="62"/>
      <c r="H572" s="67"/>
      <c r="I572" s="68"/>
      <c r="J572" s="69"/>
      <c r="K572" s="63"/>
      <c r="L572" s="69"/>
      <c r="M572" s="65"/>
      <c r="N572" s="66"/>
    </row>
    <row r="573" spans="1:14" ht="12.75" x14ac:dyDescent="0.2">
      <c r="A573" s="61"/>
      <c r="B573" s="68"/>
      <c r="C573" s="62"/>
      <c r="D573" s="63"/>
      <c r="E573" s="62"/>
      <c r="F573" s="62"/>
      <c r="G573" s="62"/>
      <c r="H573" s="67"/>
      <c r="I573" s="68"/>
      <c r="J573" s="69"/>
      <c r="K573" s="63"/>
      <c r="L573" s="69"/>
      <c r="M573" s="65"/>
      <c r="N573" s="66"/>
    </row>
    <row r="574" spans="1:14" ht="12.75" x14ac:dyDescent="0.2">
      <c r="A574" s="61"/>
      <c r="B574" s="68"/>
      <c r="C574" s="62"/>
      <c r="D574" s="63"/>
      <c r="E574" s="62"/>
      <c r="F574" s="62"/>
      <c r="G574" s="62"/>
      <c r="H574" s="67"/>
      <c r="I574" s="68"/>
      <c r="J574" s="69"/>
      <c r="K574" s="63"/>
      <c r="L574" s="69"/>
      <c r="M574" s="65"/>
      <c r="N574" s="66"/>
    </row>
    <row r="575" spans="1:14" ht="12.75" x14ac:dyDescent="0.2">
      <c r="A575" s="61"/>
      <c r="B575" s="68"/>
      <c r="C575" s="62"/>
      <c r="D575" s="63"/>
      <c r="E575" s="62"/>
      <c r="F575" s="62"/>
      <c r="G575" s="62"/>
      <c r="H575" s="67"/>
      <c r="I575" s="68"/>
      <c r="J575" s="69"/>
      <c r="K575" s="63"/>
      <c r="L575" s="69"/>
      <c r="M575" s="65"/>
      <c r="N575" s="66"/>
    </row>
    <row r="576" spans="1:14" ht="12.75" x14ac:dyDescent="0.2">
      <c r="A576" s="61"/>
      <c r="B576" s="68"/>
      <c r="C576" s="62"/>
      <c r="D576" s="63"/>
      <c r="E576" s="62"/>
      <c r="F576" s="62"/>
      <c r="G576" s="62"/>
      <c r="H576" s="67"/>
      <c r="I576" s="68"/>
      <c r="J576" s="69"/>
      <c r="K576" s="63"/>
      <c r="L576" s="69"/>
      <c r="M576" s="65"/>
      <c r="N576" s="66"/>
    </row>
    <row r="577" spans="1:14" ht="12.75" x14ac:dyDescent="0.2">
      <c r="A577" s="61"/>
      <c r="B577" s="68"/>
      <c r="C577" s="62"/>
      <c r="D577" s="63"/>
      <c r="E577" s="62"/>
      <c r="F577" s="62"/>
      <c r="G577" s="62"/>
      <c r="H577" s="67"/>
      <c r="I577" s="68"/>
      <c r="J577" s="69"/>
      <c r="K577" s="63"/>
      <c r="L577" s="69"/>
      <c r="M577" s="65"/>
      <c r="N577" s="66"/>
    </row>
    <row r="578" spans="1:14" ht="12.75" x14ac:dyDescent="0.2">
      <c r="A578" s="61"/>
      <c r="B578" s="68"/>
      <c r="C578" s="62"/>
      <c r="D578" s="63"/>
      <c r="E578" s="62"/>
      <c r="F578" s="62"/>
      <c r="G578" s="62"/>
      <c r="H578" s="67"/>
      <c r="I578" s="68"/>
      <c r="J578" s="69"/>
      <c r="K578" s="63"/>
      <c r="L578" s="69"/>
      <c r="M578" s="65"/>
      <c r="N578" s="66"/>
    </row>
    <row r="579" spans="1:14" ht="12.75" x14ac:dyDescent="0.2">
      <c r="A579" s="61"/>
      <c r="B579" s="68"/>
      <c r="C579" s="62"/>
      <c r="D579" s="63"/>
      <c r="E579" s="62"/>
      <c r="F579" s="62"/>
      <c r="G579" s="62"/>
      <c r="H579" s="67"/>
      <c r="I579" s="68"/>
      <c r="J579" s="69"/>
      <c r="K579" s="63"/>
      <c r="L579" s="69"/>
      <c r="M579" s="65"/>
      <c r="N579" s="66"/>
    </row>
    <row r="580" spans="1:14" ht="12.75" x14ac:dyDescent="0.2">
      <c r="A580" s="61"/>
      <c r="B580" s="68"/>
      <c r="C580" s="62"/>
      <c r="D580" s="63"/>
      <c r="E580" s="62"/>
      <c r="F580" s="62"/>
      <c r="G580" s="62"/>
      <c r="H580" s="67"/>
      <c r="I580" s="68"/>
      <c r="J580" s="69"/>
      <c r="K580" s="63"/>
      <c r="L580" s="69"/>
      <c r="M580" s="65"/>
      <c r="N580" s="66"/>
    </row>
    <row r="581" spans="1:14" ht="12.75" x14ac:dyDescent="0.2">
      <c r="A581" s="61"/>
      <c r="B581" s="68"/>
      <c r="C581" s="62"/>
      <c r="D581" s="63"/>
      <c r="E581" s="62"/>
      <c r="F581" s="62"/>
      <c r="G581" s="62"/>
      <c r="H581" s="67"/>
      <c r="I581" s="68"/>
      <c r="J581" s="69"/>
      <c r="K581" s="63"/>
      <c r="L581" s="69"/>
      <c r="M581" s="65"/>
      <c r="N581" s="66"/>
    </row>
    <row r="582" spans="1:14" ht="12.75" x14ac:dyDescent="0.2">
      <c r="A582" s="61"/>
      <c r="B582" s="68"/>
      <c r="C582" s="62"/>
      <c r="D582" s="63"/>
      <c r="E582" s="62"/>
      <c r="F582" s="62"/>
      <c r="G582" s="62"/>
      <c r="H582" s="67"/>
      <c r="I582" s="68"/>
      <c r="J582" s="69"/>
      <c r="K582" s="63"/>
      <c r="L582" s="69"/>
      <c r="M582" s="65"/>
      <c r="N582" s="66"/>
    </row>
    <row r="583" spans="1:14" ht="12.75" x14ac:dyDescent="0.2">
      <c r="A583" s="61"/>
      <c r="B583" s="68"/>
      <c r="C583" s="62"/>
      <c r="D583" s="63"/>
      <c r="E583" s="62"/>
      <c r="F583" s="62"/>
      <c r="G583" s="62"/>
      <c r="H583" s="67"/>
      <c r="I583" s="68"/>
      <c r="J583" s="69"/>
      <c r="K583" s="63"/>
      <c r="L583" s="69"/>
      <c r="M583" s="65"/>
      <c r="N583" s="66"/>
    </row>
    <row r="584" spans="1:14" ht="12.75" x14ac:dyDescent="0.2">
      <c r="A584" s="61"/>
      <c r="B584" s="68"/>
      <c r="C584" s="62"/>
      <c r="D584" s="63"/>
      <c r="E584" s="62"/>
      <c r="F584" s="62"/>
      <c r="G584" s="62"/>
      <c r="H584" s="67"/>
      <c r="I584" s="68"/>
      <c r="J584" s="69"/>
      <c r="K584" s="63"/>
      <c r="L584" s="69"/>
      <c r="M584" s="65"/>
      <c r="N584" s="66"/>
    </row>
    <row r="585" spans="1:14" ht="12.75" x14ac:dyDescent="0.2">
      <c r="A585" s="61"/>
      <c r="B585" s="68"/>
      <c r="C585" s="62"/>
      <c r="D585" s="63"/>
      <c r="E585" s="62"/>
      <c r="F585" s="62"/>
      <c r="G585" s="62"/>
      <c r="H585" s="67"/>
      <c r="I585" s="68"/>
      <c r="J585" s="69"/>
      <c r="K585" s="63"/>
      <c r="L585" s="69"/>
      <c r="M585" s="65"/>
      <c r="N585" s="66"/>
    </row>
    <row r="586" spans="1:14" ht="12.75" x14ac:dyDescent="0.2">
      <c r="A586" s="61"/>
      <c r="B586" s="68"/>
      <c r="C586" s="62"/>
      <c r="D586" s="63"/>
      <c r="E586" s="62"/>
      <c r="F586" s="62"/>
      <c r="G586" s="62"/>
      <c r="H586" s="67"/>
      <c r="I586" s="68"/>
      <c r="J586" s="69"/>
      <c r="K586" s="63"/>
      <c r="L586" s="69"/>
      <c r="M586" s="65"/>
      <c r="N586" s="66"/>
    </row>
    <row r="587" spans="1:14" ht="12.75" x14ac:dyDescent="0.2">
      <c r="A587" s="61"/>
      <c r="B587" s="68"/>
      <c r="C587" s="62"/>
      <c r="D587" s="63"/>
      <c r="E587" s="62"/>
      <c r="F587" s="62"/>
      <c r="G587" s="62"/>
      <c r="H587" s="67"/>
      <c r="I587" s="68"/>
      <c r="J587" s="69"/>
      <c r="K587" s="63"/>
      <c r="L587" s="69"/>
      <c r="M587" s="65"/>
      <c r="N587" s="66"/>
    </row>
    <row r="588" spans="1:14" ht="12.75" x14ac:dyDescent="0.2">
      <c r="A588" s="61"/>
      <c r="B588" s="68"/>
      <c r="C588" s="62"/>
      <c r="D588" s="63"/>
      <c r="E588" s="62"/>
      <c r="F588" s="62"/>
      <c r="G588" s="62"/>
      <c r="H588" s="67"/>
      <c r="I588" s="68"/>
      <c r="J588" s="69"/>
      <c r="K588" s="63"/>
      <c r="L588" s="69"/>
      <c r="M588" s="65"/>
      <c r="N588" s="66"/>
    </row>
    <row r="589" spans="1:14" ht="12.75" x14ac:dyDescent="0.2">
      <c r="A589" s="61"/>
      <c r="B589" s="68"/>
      <c r="C589" s="62"/>
      <c r="D589" s="63"/>
      <c r="E589" s="62"/>
      <c r="F589" s="62"/>
      <c r="G589" s="62"/>
      <c r="H589" s="67"/>
      <c r="I589" s="68"/>
      <c r="J589" s="69"/>
      <c r="K589" s="63"/>
      <c r="L589" s="69"/>
      <c r="M589" s="65"/>
      <c r="N589" s="66"/>
    </row>
    <row r="590" spans="1:14" ht="12.75" x14ac:dyDescent="0.2">
      <c r="A590" s="61"/>
      <c r="B590" s="68"/>
      <c r="C590" s="62"/>
      <c r="D590" s="63"/>
      <c r="E590" s="62"/>
      <c r="F590" s="62"/>
      <c r="G590" s="62"/>
      <c r="H590" s="67"/>
      <c r="I590" s="68"/>
      <c r="J590" s="69"/>
      <c r="K590" s="63"/>
      <c r="L590" s="69"/>
      <c r="M590" s="65"/>
      <c r="N590" s="66"/>
    </row>
    <row r="591" spans="1:14" ht="12.75" x14ac:dyDescent="0.2">
      <c r="A591" s="61"/>
      <c r="B591" s="68"/>
      <c r="C591" s="62"/>
      <c r="D591" s="63"/>
      <c r="E591" s="62"/>
      <c r="F591" s="62"/>
      <c r="G591" s="62"/>
      <c r="H591" s="67"/>
      <c r="I591" s="68"/>
      <c r="J591" s="69"/>
      <c r="K591" s="63"/>
      <c r="L591" s="69"/>
      <c r="M591" s="65"/>
      <c r="N591" s="66"/>
    </row>
    <row r="592" spans="1:14" ht="12.75" x14ac:dyDescent="0.2">
      <c r="A592" s="61"/>
      <c r="B592" s="68"/>
      <c r="C592" s="62"/>
      <c r="D592" s="63"/>
      <c r="E592" s="62"/>
      <c r="F592" s="62"/>
      <c r="G592" s="62"/>
      <c r="H592" s="67"/>
      <c r="I592" s="68"/>
      <c r="J592" s="69"/>
      <c r="K592" s="63"/>
      <c r="L592" s="69"/>
      <c r="M592" s="65"/>
      <c r="N592" s="66"/>
    </row>
    <row r="593" spans="1:14" ht="12.75" x14ac:dyDescent="0.2">
      <c r="A593" s="61"/>
      <c r="B593" s="68"/>
      <c r="C593" s="62"/>
      <c r="D593" s="63"/>
      <c r="E593" s="62"/>
      <c r="F593" s="62"/>
      <c r="G593" s="62"/>
      <c r="H593" s="67"/>
      <c r="I593" s="68"/>
      <c r="J593" s="69"/>
      <c r="K593" s="63"/>
      <c r="L593" s="69"/>
      <c r="M593" s="65"/>
      <c r="N593" s="66"/>
    </row>
    <row r="594" spans="1:14" ht="12.75" x14ac:dyDescent="0.2">
      <c r="A594" s="61"/>
      <c r="B594" s="68"/>
      <c r="C594" s="62"/>
      <c r="D594" s="63"/>
      <c r="E594" s="62"/>
      <c r="F594" s="62"/>
      <c r="G594" s="62"/>
      <c r="H594" s="67"/>
      <c r="I594" s="68"/>
      <c r="J594" s="69"/>
      <c r="K594" s="63"/>
      <c r="L594" s="69"/>
      <c r="M594" s="65"/>
      <c r="N594" s="66"/>
    </row>
    <row r="595" spans="1:14" ht="12.75" x14ac:dyDescent="0.2">
      <c r="A595" s="61"/>
      <c r="B595" s="68"/>
      <c r="C595" s="62"/>
      <c r="D595" s="63"/>
      <c r="E595" s="62"/>
      <c r="F595" s="62"/>
      <c r="G595" s="62"/>
      <c r="H595" s="67"/>
      <c r="I595" s="68"/>
      <c r="J595" s="69"/>
      <c r="K595" s="63"/>
      <c r="L595" s="69"/>
      <c r="M595" s="65"/>
      <c r="N595" s="66"/>
    </row>
    <row r="596" spans="1:14" ht="12.75" x14ac:dyDescent="0.2">
      <c r="A596" s="61"/>
      <c r="B596" s="68"/>
      <c r="C596" s="62"/>
      <c r="D596" s="63"/>
      <c r="E596" s="62"/>
      <c r="F596" s="62"/>
      <c r="G596" s="62"/>
      <c r="H596" s="67"/>
      <c r="I596" s="68"/>
      <c r="J596" s="69"/>
      <c r="K596" s="63"/>
      <c r="L596" s="69"/>
      <c r="M596" s="65"/>
      <c r="N596" s="66"/>
    </row>
    <row r="597" spans="1:14" ht="12.75" x14ac:dyDescent="0.2">
      <c r="A597" s="61"/>
      <c r="B597" s="68"/>
      <c r="C597" s="62"/>
      <c r="D597" s="63"/>
      <c r="E597" s="62"/>
      <c r="F597" s="62"/>
      <c r="G597" s="62"/>
      <c r="H597" s="67"/>
      <c r="I597" s="68"/>
      <c r="J597" s="69"/>
      <c r="K597" s="63"/>
      <c r="L597" s="69"/>
      <c r="M597" s="65"/>
      <c r="N597" s="66"/>
    </row>
    <row r="598" spans="1:14" ht="12.75" x14ac:dyDescent="0.2">
      <c r="A598" s="61"/>
      <c r="B598" s="68"/>
      <c r="C598" s="62"/>
      <c r="D598" s="63"/>
      <c r="E598" s="62"/>
      <c r="F598" s="62"/>
      <c r="G598" s="62"/>
      <c r="H598" s="67"/>
      <c r="I598" s="68"/>
      <c r="J598" s="69"/>
      <c r="K598" s="63"/>
      <c r="L598" s="69"/>
      <c r="M598" s="65"/>
      <c r="N598" s="66"/>
    </row>
    <row r="599" spans="1:14" ht="12.75" x14ac:dyDescent="0.2">
      <c r="A599" s="61"/>
      <c r="B599" s="68"/>
      <c r="C599" s="62"/>
      <c r="D599" s="63"/>
      <c r="E599" s="62"/>
      <c r="F599" s="62"/>
      <c r="G599" s="62"/>
      <c r="H599" s="67"/>
      <c r="I599" s="68"/>
      <c r="J599" s="69"/>
      <c r="K599" s="63"/>
      <c r="L599" s="69"/>
      <c r="M599" s="65"/>
      <c r="N599" s="66"/>
    </row>
    <row r="600" spans="1:14" ht="12.75" x14ac:dyDescent="0.2">
      <c r="A600" s="61"/>
      <c r="B600" s="68"/>
      <c r="C600" s="62"/>
      <c r="D600" s="63"/>
      <c r="E600" s="62"/>
      <c r="F600" s="62"/>
      <c r="G600" s="62"/>
      <c r="H600" s="67"/>
      <c r="I600" s="68"/>
      <c r="J600" s="69"/>
      <c r="K600" s="63"/>
      <c r="L600" s="69"/>
      <c r="M600" s="65"/>
      <c r="N600" s="66"/>
    </row>
    <row r="601" spans="1:14" ht="12.75" x14ac:dyDescent="0.2">
      <c r="A601" s="61"/>
      <c r="B601" s="68"/>
      <c r="C601" s="62"/>
      <c r="D601" s="63"/>
      <c r="E601" s="62"/>
      <c r="F601" s="62"/>
      <c r="G601" s="62"/>
      <c r="H601" s="67"/>
      <c r="I601" s="68"/>
      <c r="J601" s="69"/>
      <c r="K601" s="63"/>
      <c r="L601" s="69"/>
      <c r="M601" s="65"/>
      <c r="N601" s="66"/>
    </row>
    <row r="602" spans="1:14" ht="12.75" x14ac:dyDescent="0.2">
      <c r="A602" s="61"/>
      <c r="B602" s="68"/>
      <c r="C602" s="62"/>
      <c r="D602" s="63"/>
      <c r="E602" s="62"/>
      <c r="F602" s="62"/>
      <c r="G602" s="62"/>
      <c r="H602" s="67"/>
      <c r="I602" s="68"/>
      <c r="J602" s="69"/>
      <c r="K602" s="63"/>
      <c r="L602" s="69"/>
      <c r="M602" s="65"/>
      <c r="N602" s="66"/>
    </row>
    <row r="603" spans="1:14" ht="12.75" x14ac:dyDescent="0.2">
      <c r="A603" s="61"/>
      <c r="B603" s="68"/>
      <c r="C603" s="62"/>
      <c r="D603" s="63"/>
      <c r="E603" s="62"/>
      <c r="F603" s="62"/>
      <c r="G603" s="62"/>
      <c r="H603" s="67"/>
      <c r="I603" s="68"/>
      <c r="J603" s="69"/>
      <c r="K603" s="63"/>
      <c r="L603" s="69"/>
      <c r="M603" s="65"/>
      <c r="N603" s="66"/>
    </row>
    <row r="604" spans="1:14" ht="12.75" x14ac:dyDescent="0.2">
      <c r="A604" s="61"/>
      <c r="B604" s="68"/>
      <c r="C604" s="62"/>
      <c r="D604" s="63"/>
      <c r="E604" s="62"/>
      <c r="F604" s="62"/>
      <c r="G604" s="62"/>
      <c r="H604" s="67"/>
      <c r="I604" s="68"/>
      <c r="J604" s="69"/>
      <c r="K604" s="63"/>
      <c r="L604" s="69"/>
      <c r="M604" s="65"/>
      <c r="N604" s="66"/>
    </row>
    <row r="605" spans="1:14" ht="12.75" x14ac:dyDescent="0.2">
      <c r="A605" s="61"/>
      <c r="B605" s="68"/>
      <c r="C605" s="62"/>
      <c r="D605" s="63"/>
      <c r="E605" s="62"/>
      <c r="F605" s="62"/>
      <c r="G605" s="62"/>
      <c r="H605" s="67"/>
      <c r="I605" s="68"/>
      <c r="J605" s="69"/>
      <c r="K605" s="63"/>
      <c r="L605" s="69"/>
      <c r="M605" s="65"/>
      <c r="N605" s="66"/>
    </row>
    <row r="606" spans="1:14" ht="12.75" x14ac:dyDescent="0.2">
      <c r="A606" s="61"/>
      <c r="B606" s="68"/>
      <c r="C606" s="62"/>
      <c r="D606" s="63"/>
      <c r="E606" s="62"/>
      <c r="F606" s="62"/>
      <c r="G606" s="62"/>
      <c r="H606" s="67"/>
      <c r="I606" s="68"/>
      <c r="J606" s="69"/>
      <c r="K606" s="63"/>
      <c r="L606" s="69"/>
      <c r="M606" s="65"/>
      <c r="N606" s="66"/>
    </row>
    <row r="607" spans="1:14" ht="12.75" x14ac:dyDescent="0.2">
      <c r="A607" s="61"/>
      <c r="B607" s="68"/>
      <c r="C607" s="62"/>
      <c r="D607" s="63"/>
      <c r="E607" s="62"/>
      <c r="F607" s="62"/>
      <c r="G607" s="62"/>
      <c r="H607" s="67"/>
      <c r="I607" s="68"/>
      <c r="J607" s="69"/>
      <c r="K607" s="63"/>
      <c r="L607" s="69"/>
      <c r="M607" s="65"/>
      <c r="N607" s="66"/>
    </row>
    <row r="608" spans="1:14" ht="12.75" x14ac:dyDescent="0.2">
      <c r="A608" s="61"/>
      <c r="B608" s="68"/>
      <c r="C608" s="62"/>
      <c r="D608" s="63"/>
      <c r="E608" s="62"/>
      <c r="F608" s="62"/>
      <c r="G608" s="62"/>
      <c r="H608" s="67"/>
      <c r="I608" s="68"/>
      <c r="J608" s="69"/>
      <c r="K608" s="63"/>
      <c r="L608" s="69"/>
      <c r="M608" s="65"/>
      <c r="N608" s="66"/>
    </row>
    <row r="609" spans="1:14" ht="12.75" x14ac:dyDescent="0.2">
      <c r="A609" s="61"/>
      <c r="B609" s="68"/>
      <c r="C609" s="62"/>
      <c r="D609" s="63"/>
      <c r="E609" s="62"/>
      <c r="F609" s="62"/>
      <c r="G609" s="62"/>
      <c r="H609" s="67"/>
      <c r="I609" s="68"/>
      <c r="J609" s="69"/>
      <c r="K609" s="63"/>
      <c r="L609" s="69"/>
      <c r="M609" s="65"/>
      <c r="N609" s="66"/>
    </row>
    <row r="610" spans="1:14" ht="12.75" x14ac:dyDescent="0.2">
      <c r="A610" s="61"/>
      <c r="B610" s="68"/>
      <c r="C610" s="62"/>
      <c r="D610" s="63"/>
      <c r="E610" s="62"/>
      <c r="F610" s="62"/>
      <c r="G610" s="62"/>
      <c r="H610" s="67"/>
      <c r="I610" s="68"/>
      <c r="J610" s="69"/>
      <c r="K610" s="63"/>
      <c r="L610" s="69"/>
      <c r="M610" s="65"/>
      <c r="N610" s="66"/>
    </row>
    <row r="611" spans="1:14" ht="12.75" x14ac:dyDescent="0.2">
      <c r="A611" s="61"/>
      <c r="B611" s="68"/>
      <c r="C611" s="62"/>
      <c r="D611" s="63"/>
      <c r="E611" s="62"/>
      <c r="F611" s="62"/>
      <c r="G611" s="62"/>
      <c r="H611" s="67"/>
      <c r="I611" s="68"/>
      <c r="J611" s="69"/>
      <c r="K611" s="63"/>
      <c r="L611" s="69"/>
      <c r="M611" s="65"/>
      <c r="N611" s="66"/>
    </row>
    <row r="612" spans="1:14" ht="12.75" x14ac:dyDescent="0.2">
      <c r="A612" s="61"/>
      <c r="B612" s="68"/>
      <c r="C612" s="62"/>
      <c r="D612" s="63"/>
      <c r="E612" s="62"/>
      <c r="F612" s="62"/>
      <c r="G612" s="62"/>
      <c r="H612" s="67"/>
      <c r="I612" s="68"/>
      <c r="J612" s="69"/>
      <c r="K612" s="63"/>
      <c r="L612" s="69"/>
      <c r="M612" s="65"/>
      <c r="N612" s="66"/>
    </row>
    <row r="613" spans="1:14" ht="12.75" x14ac:dyDescent="0.2">
      <c r="A613" s="61"/>
      <c r="B613" s="68"/>
      <c r="C613" s="62"/>
      <c r="D613" s="63"/>
      <c r="E613" s="62"/>
      <c r="F613" s="62"/>
      <c r="G613" s="62"/>
      <c r="H613" s="67"/>
      <c r="I613" s="68"/>
      <c r="J613" s="69"/>
      <c r="K613" s="63"/>
      <c r="L613" s="69"/>
      <c r="M613" s="65"/>
      <c r="N613" s="66"/>
    </row>
    <row r="614" spans="1:14" ht="12.75" x14ac:dyDescent="0.2">
      <c r="A614" s="61"/>
      <c r="B614" s="68"/>
      <c r="C614" s="62"/>
      <c r="D614" s="63"/>
      <c r="E614" s="62"/>
      <c r="F614" s="62"/>
      <c r="G614" s="62"/>
      <c r="H614" s="67"/>
      <c r="I614" s="68"/>
      <c r="J614" s="69"/>
      <c r="K614" s="63"/>
      <c r="L614" s="69"/>
      <c r="M614" s="65"/>
      <c r="N614" s="66"/>
    </row>
    <row r="615" spans="1:14" ht="12.75" x14ac:dyDescent="0.2">
      <c r="A615" s="61"/>
      <c r="B615" s="68"/>
      <c r="C615" s="62"/>
      <c r="D615" s="63"/>
      <c r="E615" s="62"/>
      <c r="F615" s="62"/>
      <c r="G615" s="62"/>
      <c r="H615" s="67"/>
      <c r="I615" s="68"/>
      <c r="J615" s="69"/>
      <c r="K615" s="63"/>
      <c r="L615" s="69"/>
      <c r="M615" s="65"/>
      <c r="N615" s="66"/>
    </row>
    <row r="616" spans="1:14" ht="12.75" x14ac:dyDescent="0.2">
      <c r="A616" s="61"/>
      <c r="B616" s="68"/>
      <c r="C616" s="62"/>
      <c r="D616" s="63"/>
      <c r="E616" s="62"/>
      <c r="F616" s="62"/>
      <c r="G616" s="62"/>
      <c r="H616" s="67"/>
      <c r="I616" s="68"/>
      <c r="J616" s="69"/>
      <c r="K616" s="63"/>
      <c r="L616" s="69"/>
      <c r="M616" s="65"/>
      <c r="N616" s="66"/>
    </row>
    <row r="617" spans="1:14" ht="12.75" x14ac:dyDescent="0.2">
      <c r="A617" s="61"/>
      <c r="B617" s="68"/>
      <c r="C617" s="62"/>
      <c r="D617" s="63"/>
      <c r="E617" s="62"/>
      <c r="F617" s="62"/>
      <c r="G617" s="62"/>
      <c r="H617" s="67"/>
      <c r="I617" s="68"/>
      <c r="J617" s="69"/>
      <c r="K617" s="63"/>
      <c r="L617" s="69"/>
      <c r="M617" s="65"/>
      <c r="N617" s="66"/>
    </row>
    <row r="618" spans="1:14" ht="12.75" x14ac:dyDescent="0.2">
      <c r="A618" s="61"/>
      <c r="B618" s="68"/>
      <c r="C618" s="62"/>
      <c r="D618" s="63"/>
      <c r="E618" s="62"/>
      <c r="F618" s="62"/>
      <c r="G618" s="62"/>
      <c r="H618" s="67"/>
      <c r="I618" s="68"/>
      <c r="J618" s="69"/>
      <c r="K618" s="63"/>
      <c r="L618" s="69"/>
      <c r="M618" s="65"/>
      <c r="N618" s="66"/>
    </row>
    <row r="619" spans="1:14" ht="12.75" x14ac:dyDescent="0.2">
      <c r="A619" s="61"/>
      <c r="B619" s="68"/>
      <c r="C619" s="62"/>
      <c r="D619" s="63"/>
      <c r="E619" s="62"/>
      <c r="F619" s="62"/>
      <c r="G619" s="62"/>
      <c r="H619" s="67"/>
      <c r="I619" s="68"/>
      <c r="J619" s="69"/>
      <c r="K619" s="63"/>
      <c r="L619" s="69"/>
      <c r="M619" s="65"/>
      <c r="N619" s="66"/>
    </row>
    <row r="620" spans="1:14" ht="12.75" x14ac:dyDescent="0.2">
      <c r="A620" s="61"/>
      <c r="B620" s="68"/>
      <c r="C620" s="62"/>
      <c r="D620" s="63"/>
      <c r="E620" s="62"/>
      <c r="F620" s="62"/>
      <c r="G620" s="62"/>
      <c r="H620" s="67"/>
      <c r="I620" s="68"/>
      <c r="J620" s="69"/>
      <c r="K620" s="63"/>
      <c r="L620" s="69"/>
      <c r="M620" s="65"/>
      <c r="N620" s="66"/>
    </row>
    <row r="621" spans="1:14" ht="12.75" x14ac:dyDescent="0.2">
      <c r="A621" s="61"/>
      <c r="B621" s="68"/>
      <c r="C621" s="62"/>
      <c r="D621" s="63"/>
      <c r="E621" s="62"/>
      <c r="F621" s="62"/>
      <c r="G621" s="62"/>
      <c r="H621" s="67"/>
      <c r="I621" s="68"/>
      <c r="J621" s="69"/>
      <c r="K621" s="63"/>
      <c r="L621" s="69"/>
      <c r="M621" s="65"/>
      <c r="N621" s="66"/>
    </row>
    <row r="622" spans="1:14" ht="12.75" x14ac:dyDescent="0.2">
      <c r="A622" s="61"/>
      <c r="B622" s="68"/>
      <c r="C622" s="62"/>
      <c r="D622" s="63"/>
      <c r="E622" s="62"/>
      <c r="F622" s="62"/>
      <c r="G622" s="62"/>
      <c r="H622" s="67"/>
      <c r="I622" s="68"/>
      <c r="J622" s="69"/>
      <c r="K622" s="63"/>
      <c r="L622" s="69"/>
      <c r="M622" s="65"/>
      <c r="N622" s="66"/>
    </row>
    <row r="623" spans="1:14" ht="12.75" x14ac:dyDescent="0.2">
      <c r="A623" s="61"/>
      <c r="B623" s="68"/>
      <c r="C623" s="62"/>
      <c r="D623" s="63"/>
      <c r="E623" s="62"/>
      <c r="F623" s="62"/>
      <c r="G623" s="62"/>
      <c r="H623" s="67"/>
      <c r="I623" s="68"/>
      <c r="J623" s="69"/>
      <c r="K623" s="63"/>
      <c r="L623" s="69"/>
      <c r="M623" s="65"/>
      <c r="N623" s="66"/>
    </row>
    <row r="624" spans="1:14" ht="12.75" x14ac:dyDescent="0.2">
      <c r="A624" s="61"/>
      <c r="B624" s="68"/>
      <c r="C624" s="62"/>
      <c r="D624" s="63"/>
      <c r="E624" s="62"/>
      <c r="F624" s="62"/>
      <c r="G624" s="62"/>
      <c r="H624" s="67"/>
      <c r="I624" s="68"/>
      <c r="J624" s="69"/>
      <c r="K624" s="63"/>
      <c r="L624" s="69"/>
      <c r="M624" s="65"/>
      <c r="N624" s="66"/>
    </row>
    <row r="625" spans="1:14" ht="12.75" x14ac:dyDescent="0.2">
      <c r="A625" s="61"/>
      <c r="B625" s="68"/>
      <c r="C625" s="62"/>
      <c r="D625" s="63"/>
      <c r="E625" s="62"/>
      <c r="F625" s="62"/>
      <c r="G625" s="62"/>
      <c r="H625" s="67"/>
      <c r="I625" s="68"/>
      <c r="J625" s="69"/>
      <c r="K625" s="63"/>
      <c r="L625" s="69"/>
      <c r="M625" s="65"/>
      <c r="N625" s="66"/>
    </row>
    <row r="626" spans="1:14" ht="12.75" x14ac:dyDescent="0.2">
      <c r="A626" s="61"/>
      <c r="B626" s="68"/>
      <c r="C626" s="62"/>
      <c r="D626" s="63"/>
      <c r="E626" s="62"/>
      <c r="F626" s="62"/>
      <c r="G626" s="62"/>
      <c r="H626" s="67"/>
      <c r="I626" s="68"/>
      <c r="J626" s="69"/>
      <c r="K626" s="63"/>
      <c r="L626" s="69"/>
      <c r="M626" s="65"/>
      <c r="N626" s="66"/>
    </row>
    <row r="627" spans="1:14" ht="12.75" x14ac:dyDescent="0.2">
      <c r="A627" s="61"/>
      <c r="B627" s="68"/>
      <c r="C627" s="62"/>
      <c r="D627" s="63"/>
      <c r="E627" s="62"/>
      <c r="F627" s="62"/>
      <c r="G627" s="62"/>
      <c r="H627" s="67"/>
      <c r="I627" s="68"/>
      <c r="J627" s="69"/>
      <c r="K627" s="63"/>
      <c r="L627" s="69"/>
      <c r="M627" s="65"/>
      <c r="N627" s="66"/>
    </row>
    <row r="628" spans="1:14" ht="12.75" x14ac:dyDescent="0.2">
      <c r="A628" s="61"/>
      <c r="B628" s="68"/>
      <c r="C628" s="62"/>
      <c r="D628" s="63"/>
      <c r="E628" s="62"/>
      <c r="F628" s="62"/>
      <c r="G628" s="62"/>
      <c r="H628" s="67"/>
      <c r="I628" s="68"/>
      <c r="J628" s="69"/>
      <c r="K628" s="63"/>
      <c r="L628" s="69"/>
      <c r="M628" s="65"/>
      <c r="N628" s="66"/>
    </row>
    <row r="629" spans="1:14" ht="12.75" x14ac:dyDescent="0.2">
      <c r="A629" s="61"/>
      <c r="B629" s="68"/>
      <c r="C629" s="62"/>
      <c r="D629" s="63"/>
      <c r="E629" s="62"/>
      <c r="F629" s="62"/>
      <c r="G629" s="62"/>
      <c r="H629" s="67"/>
      <c r="I629" s="68"/>
      <c r="J629" s="69"/>
      <c r="K629" s="63"/>
      <c r="L629" s="69"/>
      <c r="M629" s="65"/>
      <c r="N629" s="66"/>
    </row>
    <row r="630" spans="1:14" ht="12.75" x14ac:dyDescent="0.2">
      <c r="A630" s="61"/>
      <c r="B630" s="68"/>
      <c r="C630" s="62"/>
      <c r="D630" s="63"/>
      <c r="E630" s="62"/>
      <c r="F630" s="62"/>
      <c r="G630" s="62"/>
      <c r="H630" s="67"/>
      <c r="I630" s="68"/>
      <c r="J630" s="69"/>
      <c r="K630" s="63"/>
      <c r="L630" s="69"/>
      <c r="M630" s="65"/>
      <c r="N630" s="66"/>
    </row>
    <row r="631" spans="1:14" ht="12.75" x14ac:dyDescent="0.2">
      <c r="A631" s="61"/>
      <c r="B631" s="68"/>
      <c r="C631" s="62"/>
      <c r="D631" s="63"/>
      <c r="E631" s="62"/>
      <c r="F631" s="62"/>
      <c r="G631" s="62"/>
      <c r="H631" s="67"/>
      <c r="I631" s="68"/>
      <c r="J631" s="69"/>
      <c r="K631" s="63"/>
      <c r="L631" s="69"/>
      <c r="M631" s="65"/>
      <c r="N631" s="66"/>
    </row>
    <row r="632" spans="1:14" ht="12.75" x14ac:dyDescent="0.2">
      <c r="A632" s="61"/>
      <c r="B632" s="68"/>
      <c r="C632" s="62"/>
      <c r="D632" s="63"/>
      <c r="E632" s="62"/>
      <c r="F632" s="62"/>
      <c r="G632" s="62"/>
      <c r="H632" s="67"/>
      <c r="I632" s="68"/>
      <c r="J632" s="69"/>
      <c r="K632" s="63"/>
      <c r="L632" s="69"/>
      <c r="M632" s="65"/>
      <c r="N632" s="66"/>
    </row>
    <row r="633" spans="1:14" ht="12.75" x14ac:dyDescent="0.2">
      <c r="A633" s="61"/>
      <c r="B633" s="68"/>
      <c r="C633" s="62"/>
      <c r="D633" s="63"/>
      <c r="E633" s="62"/>
      <c r="F633" s="62"/>
      <c r="G633" s="62"/>
      <c r="H633" s="67"/>
      <c r="I633" s="68"/>
      <c r="J633" s="69"/>
      <c r="K633" s="63"/>
      <c r="L633" s="69"/>
      <c r="M633" s="65"/>
      <c r="N633" s="66"/>
    </row>
    <row r="634" spans="1:14" ht="12.75" x14ac:dyDescent="0.2">
      <c r="A634" s="61"/>
      <c r="B634" s="68"/>
      <c r="C634" s="62"/>
      <c r="D634" s="63"/>
      <c r="E634" s="62"/>
      <c r="F634" s="62"/>
      <c r="G634" s="62"/>
      <c r="H634" s="67"/>
      <c r="I634" s="68"/>
      <c r="J634" s="69"/>
      <c r="K634" s="63"/>
      <c r="L634" s="69"/>
      <c r="M634" s="65"/>
      <c r="N634" s="66"/>
    </row>
    <row r="635" spans="1:14" ht="12.75" x14ac:dyDescent="0.2">
      <c r="A635" s="61"/>
      <c r="B635" s="68"/>
      <c r="C635" s="62"/>
      <c r="D635" s="63"/>
      <c r="E635" s="62"/>
      <c r="F635" s="62"/>
      <c r="G635" s="62"/>
      <c r="H635" s="67"/>
      <c r="I635" s="68"/>
      <c r="J635" s="69"/>
      <c r="K635" s="63"/>
      <c r="L635" s="69"/>
      <c r="M635" s="65"/>
      <c r="N635" s="66"/>
    </row>
    <row r="636" spans="1:14" ht="12.75" x14ac:dyDescent="0.2">
      <c r="A636" s="61"/>
      <c r="B636" s="68"/>
      <c r="C636" s="62"/>
      <c r="D636" s="63"/>
      <c r="E636" s="62"/>
      <c r="F636" s="62"/>
      <c r="G636" s="62"/>
      <c r="H636" s="67"/>
      <c r="I636" s="68"/>
      <c r="J636" s="69"/>
      <c r="K636" s="63"/>
      <c r="L636" s="69"/>
      <c r="M636" s="65"/>
      <c r="N636" s="66"/>
    </row>
    <row r="637" spans="1:14" ht="12.75" x14ac:dyDescent="0.2">
      <c r="A637" s="61"/>
      <c r="B637" s="68"/>
      <c r="C637" s="62"/>
      <c r="D637" s="63"/>
      <c r="E637" s="62"/>
      <c r="F637" s="62"/>
      <c r="G637" s="62"/>
      <c r="H637" s="67"/>
      <c r="I637" s="68"/>
      <c r="J637" s="69"/>
      <c r="K637" s="63"/>
      <c r="L637" s="69"/>
      <c r="M637" s="65"/>
      <c r="N637" s="66"/>
    </row>
    <row r="638" spans="1:14" ht="12.75" x14ac:dyDescent="0.2">
      <c r="A638" s="61"/>
      <c r="B638" s="68"/>
      <c r="C638" s="62"/>
      <c r="D638" s="63"/>
      <c r="E638" s="62"/>
      <c r="F638" s="62"/>
      <c r="G638" s="62"/>
      <c r="H638" s="67"/>
      <c r="I638" s="68"/>
      <c r="J638" s="69"/>
      <c r="K638" s="63"/>
      <c r="L638" s="69"/>
      <c r="M638" s="65"/>
      <c r="N638" s="66"/>
    </row>
    <row r="639" spans="1:14" ht="12.75" x14ac:dyDescent="0.2">
      <c r="A639" s="61"/>
      <c r="B639" s="68"/>
      <c r="C639" s="62"/>
      <c r="D639" s="63"/>
      <c r="E639" s="62"/>
      <c r="F639" s="62"/>
      <c r="G639" s="62"/>
      <c r="H639" s="67"/>
      <c r="I639" s="68"/>
      <c r="J639" s="69"/>
      <c r="K639" s="63"/>
      <c r="L639" s="69"/>
      <c r="M639" s="65"/>
      <c r="N639" s="66"/>
    </row>
    <row r="640" spans="1:14" ht="12.75" x14ac:dyDescent="0.2">
      <c r="A640" s="61"/>
      <c r="B640" s="68"/>
      <c r="C640" s="62"/>
      <c r="D640" s="63"/>
      <c r="E640" s="62"/>
      <c r="F640" s="62"/>
      <c r="G640" s="62"/>
      <c r="H640" s="67"/>
      <c r="I640" s="68"/>
      <c r="J640" s="69"/>
      <c r="K640" s="63"/>
      <c r="L640" s="69"/>
      <c r="M640" s="65"/>
      <c r="N640" s="66"/>
    </row>
    <row r="641" spans="1:14" ht="12.75" x14ac:dyDescent="0.2">
      <c r="A641" s="61"/>
      <c r="B641" s="68"/>
      <c r="C641" s="62"/>
      <c r="D641" s="63"/>
      <c r="E641" s="62"/>
      <c r="F641" s="62"/>
      <c r="G641" s="62"/>
      <c r="H641" s="67"/>
      <c r="I641" s="68"/>
      <c r="J641" s="69"/>
      <c r="K641" s="63"/>
      <c r="L641" s="69"/>
      <c r="M641" s="65"/>
      <c r="N641" s="66"/>
    </row>
    <row r="642" spans="1:14" ht="12.75" x14ac:dyDescent="0.2">
      <c r="A642" s="61"/>
      <c r="B642" s="68"/>
      <c r="C642" s="62"/>
      <c r="D642" s="63"/>
      <c r="E642" s="62"/>
      <c r="F642" s="62"/>
      <c r="G642" s="62"/>
      <c r="H642" s="67"/>
      <c r="I642" s="68"/>
      <c r="J642" s="69"/>
      <c r="K642" s="63"/>
      <c r="L642" s="69"/>
      <c r="M642" s="65"/>
      <c r="N642" s="66"/>
    </row>
    <row r="643" spans="1:14" ht="12.75" x14ac:dyDescent="0.2">
      <c r="A643" s="61"/>
      <c r="B643" s="68"/>
      <c r="C643" s="62"/>
      <c r="D643" s="63"/>
      <c r="E643" s="62"/>
      <c r="F643" s="62"/>
      <c r="G643" s="62"/>
      <c r="H643" s="67"/>
      <c r="I643" s="68"/>
      <c r="J643" s="69"/>
      <c r="K643" s="63"/>
      <c r="L643" s="69"/>
      <c r="M643" s="65"/>
      <c r="N643" s="66"/>
    </row>
    <row r="644" spans="1:14" ht="12.75" x14ac:dyDescent="0.2">
      <c r="A644" s="61"/>
      <c r="B644" s="68"/>
      <c r="C644" s="62"/>
      <c r="D644" s="63"/>
      <c r="E644" s="62"/>
      <c r="F644" s="62"/>
      <c r="G644" s="62"/>
      <c r="H644" s="67"/>
      <c r="I644" s="68"/>
      <c r="J644" s="69"/>
      <c r="K644" s="63"/>
      <c r="L644" s="69"/>
      <c r="M644" s="65"/>
      <c r="N644" s="66"/>
    </row>
    <row r="645" spans="1:14" ht="12.75" x14ac:dyDescent="0.2">
      <c r="A645" s="61"/>
      <c r="B645" s="68"/>
      <c r="C645" s="62"/>
      <c r="D645" s="63"/>
      <c r="E645" s="62"/>
      <c r="F645" s="62"/>
      <c r="G645" s="62"/>
      <c r="H645" s="67"/>
      <c r="I645" s="68"/>
      <c r="J645" s="69"/>
      <c r="K645" s="63"/>
      <c r="L645" s="69"/>
      <c r="M645" s="65"/>
      <c r="N645" s="66"/>
    </row>
    <row r="646" spans="1:14" ht="12.75" x14ac:dyDescent="0.2">
      <c r="A646" s="61"/>
      <c r="B646" s="68"/>
      <c r="C646" s="62"/>
      <c r="D646" s="63"/>
      <c r="E646" s="62"/>
      <c r="F646" s="62"/>
      <c r="G646" s="62"/>
      <c r="H646" s="67"/>
      <c r="I646" s="68"/>
      <c r="J646" s="69"/>
      <c r="K646" s="63"/>
      <c r="L646" s="69"/>
      <c r="M646" s="65"/>
      <c r="N646" s="66"/>
    </row>
    <row r="647" spans="1:14" ht="12.75" x14ac:dyDescent="0.2">
      <c r="A647" s="61"/>
      <c r="B647" s="68"/>
      <c r="C647" s="62"/>
      <c r="D647" s="63"/>
      <c r="E647" s="62"/>
      <c r="F647" s="62"/>
      <c r="G647" s="62"/>
      <c r="H647" s="67"/>
      <c r="I647" s="68"/>
      <c r="J647" s="69"/>
      <c r="K647" s="63"/>
      <c r="L647" s="69"/>
      <c r="M647" s="65"/>
      <c r="N647" s="66"/>
    </row>
    <row r="648" spans="1:14" ht="12.75" x14ac:dyDescent="0.2">
      <c r="A648" s="61"/>
      <c r="B648" s="68"/>
      <c r="C648" s="62"/>
      <c r="D648" s="63"/>
      <c r="E648" s="62"/>
      <c r="F648" s="62"/>
      <c r="G648" s="62"/>
      <c r="H648" s="67"/>
      <c r="I648" s="68"/>
      <c r="J648" s="69"/>
      <c r="K648" s="63"/>
      <c r="L648" s="69"/>
      <c r="M648" s="65"/>
      <c r="N648" s="66"/>
    </row>
    <row r="649" spans="1:14" ht="12.75" x14ac:dyDescent="0.2">
      <c r="A649" s="61"/>
      <c r="B649" s="68"/>
      <c r="C649" s="62"/>
      <c r="D649" s="63"/>
      <c r="E649" s="62"/>
      <c r="F649" s="62"/>
      <c r="G649" s="62"/>
      <c r="H649" s="67"/>
      <c r="I649" s="68"/>
      <c r="J649" s="69"/>
      <c r="K649" s="63"/>
      <c r="L649" s="69"/>
      <c r="M649" s="65"/>
      <c r="N649" s="66"/>
    </row>
    <row r="650" spans="1:14" ht="12.75" x14ac:dyDescent="0.2">
      <c r="A650" s="61"/>
      <c r="B650" s="68"/>
      <c r="C650" s="62"/>
      <c r="D650" s="63"/>
      <c r="E650" s="62"/>
      <c r="F650" s="62"/>
      <c r="G650" s="62"/>
      <c r="H650" s="67"/>
      <c r="I650" s="68"/>
      <c r="J650" s="69"/>
      <c r="K650" s="63"/>
      <c r="L650" s="69"/>
      <c r="M650" s="65"/>
      <c r="N650" s="66"/>
    </row>
    <row r="651" spans="1:14" ht="12.75" x14ac:dyDescent="0.2">
      <c r="A651" s="61"/>
      <c r="B651" s="68"/>
      <c r="C651" s="62"/>
      <c r="D651" s="63"/>
      <c r="E651" s="62"/>
      <c r="F651" s="62"/>
      <c r="G651" s="62"/>
      <c r="H651" s="67"/>
      <c r="I651" s="68"/>
      <c r="J651" s="69"/>
      <c r="K651" s="63"/>
      <c r="L651" s="69"/>
      <c r="M651" s="65"/>
      <c r="N651" s="66"/>
    </row>
    <row r="652" spans="1:14" ht="12.75" x14ac:dyDescent="0.2">
      <c r="A652" s="61"/>
      <c r="B652" s="68"/>
      <c r="C652" s="62"/>
      <c r="D652" s="63"/>
      <c r="E652" s="62"/>
      <c r="F652" s="62"/>
      <c r="G652" s="62"/>
      <c r="H652" s="67"/>
      <c r="I652" s="68"/>
      <c r="J652" s="69"/>
      <c r="K652" s="63"/>
      <c r="L652" s="69"/>
      <c r="M652" s="65"/>
      <c r="N652" s="66"/>
    </row>
    <row r="653" spans="1:14" ht="12.75" x14ac:dyDescent="0.2">
      <c r="A653" s="61"/>
      <c r="B653" s="68"/>
      <c r="C653" s="62"/>
      <c r="D653" s="63"/>
      <c r="E653" s="62"/>
      <c r="F653" s="62"/>
      <c r="G653" s="62"/>
      <c r="H653" s="67"/>
      <c r="I653" s="68"/>
      <c r="J653" s="69"/>
      <c r="K653" s="63"/>
      <c r="L653" s="69"/>
      <c r="M653" s="65"/>
      <c r="N653" s="66"/>
    </row>
    <row r="654" spans="1:14" ht="12.75" x14ac:dyDescent="0.2">
      <c r="A654" s="61"/>
      <c r="B654" s="68"/>
      <c r="C654" s="62"/>
      <c r="D654" s="63"/>
      <c r="E654" s="62"/>
      <c r="F654" s="62"/>
      <c r="G654" s="62"/>
      <c r="H654" s="67"/>
      <c r="I654" s="68"/>
      <c r="J654" s="69"/>
      <c r="K654" s="63"/>
      <c r="L654" s="69"/>
      <c r="M654" s="65"/>
      <c r="N654" s="66"/>
    </row>
    <row r="655" spans="1:14" ht="12.75" x14ac:dyDescent="0.2">
      <c r="A655" s="61"/>
      <c r="B655" s="68"/>
      <c r="C655" s="62"/>
      <c r="D655" s="63"/>
      <c r="E655" s="62"/>
      <c r="F655" s="62"/>
      <c r="G655" s="62"/>
      <c r="H655" s="67"/>
      <c r="I655" s="68"/>
      <c r="J655" s="69"/>
      <c r="K655" s="63"/>
      <c r="L655" s="69"/>
      <c r="M655" s="65"/>
      <c r="N655" s="66"/>
    </row>
    <row r="656" spans="1:14" ht="12.75" x14ac:dyDescent="0.2">
      <c r="A656" s="61"/>
      <c r="B656" s="68"/>
      <c r="C656" s="62"/>
      <c r="D656" s="63"/>
      <c r="E656" s="62"/>
      <c r="F656" s="62"/>
      <c r="G656" s="62"/>
      <c r="H656" s="67"/>
      <c r="I656" s="68"/>
      <c r="J656" s="69"/>
      <c r="K656" s="63"/>
      <c r="L656" s="69"/>
      <c r="M656" s="65"/>
      <c r="N656" s="66"/>
    </row>
    <row r="657" spans="1:14" ht="12.75" x14ac:dyDescent="0.2">
      <c r="A657" s="61"/>
      <c r="B657" s="68"/>
      <c r="C657" s="62"/>
      <c r="D657" s="63"/>
      <c r="E657" s="62"/>
      <c r="F657" s="62"/>
      <c r="G657" s="62"/>
      <c r="H657" s="67"/>
      <c r="I657" s="68"/>
      <c r="J657" s="69"/>
      <c r="K657" s="63"/>
      <c r="L657" s="69"/>
      <c r="M657" s="65"/>
      <c r="N657" s="66"/>
    </row>
    <row r="658" spans="1:14" ht="12.75" x14ac:dyDescent="0.2">
      <c r="A658" s="61"/>
      <c r="B658" s="68"/>
      <c r="C658" s="62"/>
      <c r="D658" s="63"/>
      <c r="E658" s="62"/>
      <c r="F658" s="62"/>
      <c r="G658" s="62"/>
      <c r="H658" s="67"/>
      <c r="I658" s="68"/>
      <c r="J658" s="69"/>
      <c r="K658" s="63"/>
      <c r="L658" s="69"/>
      <c r="M658" s="65"/>
      <c r="N658" s="66"/>
    </row>
    <row r="659" spans="1:14" ht="12.75" x14ac:dyDescent="0.2">
      <c r="A659" s="61"/>
      <c r="B659" s="68"/>
      <c r="C659" s="62"/>
      <c r="D659" s="63"/>
      <c r="E659" s="62"/>
      <c r="F659" s="62"/>
      <c r="G659" s="62"/>
      <c r="H659" s="67"/>
      <c r="I659" s="68"/>
      <c r="J659" s="69"/>
      <c r="K659" s="63"/>
      <c r="L659" s="69"/>
      <c r="M659" s="65"/>
      <c r="N659" s="66"/>
    </row>
    <row r="660" spans="1:14" ht="12.75" x14ac:dyDescent="0.2">
      <c r="A660" s="61"/>
      <c r="B660" s="68"/>
      <c r="C660" s="62"/>
      <c r="D660" s="63"/>
      <c r="E660" s="62"/>
      <c r="F660" s="62"/>
      <c r="G660" s="62"/>
      <c r="H660" s="67"/>
      <c r="I660" s="68"/>
      <c r="J660" s="69"/>
      <c r="K660" s="63"/>
      <c r="L660" s="69"/>
      <c r="M660" s="65"/>
      <c r="N660" s="66"/>
    </row>
    <row r="661" spans="1:14" ht="12.75" x14ac:dyDescent="0.2">
      <c r="A661" s="61"/>
      <c r="B661" s="68"/>
      <c r="C661" s="62"/>
      <c r="D661" s="63"/>
      <c r="E661" s="62"/>
      <c r="F661" s="62"/>
      <c r="G661" s="62"/>
      <c r="H661" s="67"/>
      <c r="I661" s="68"/>
      <c r="J661" s="69"/>
      <c r="K661" s="63"/>
      <c r="L661" s="69"/>
      <c r="M661" s="65"/>
      <c r="N661" s="66"/>
    </row>
    <row r="662" spans="1:14" ht="12.75" x14ac:dyDescent="0.2">
      <c r="A662" s="61"/>
      <c r="B662" s="68"/>
      <c r="C662" s="62"/>
      <c r="D662" s="63"/>
      <c r="E662" s="62"/>
      <c r="F662" s="62"/>
      <c r="G662" s="62"/>
      <c r="H662" s="67"/>
      <c r="I662" s="68"/>
      <c r="J662" s="69"/>
      <c r="K662" s="63"/>
      <c r="L662" s="69"/>
      <c r="M662" s="65"/>
      <c r="N662" s="66"/>
    </row>
    <row r="663" spans="1:14" ht="12.75" x14ac:dyDescent="0.2">
      <c r="A663" s="61"/>
      <c r="B663" s="68"/>
      <c r="C663" s="62"/>
      <c r="D663" s="63"/>
      <c r="E663" s="62"/>
      <c r="F663" s="62"/>
      <c r="G663" s="62"/>
      <c r="H663" s="67"/>
      <c r="I663" s="68"/>
      <c r="J663" s="69"/>
      <c r="K663" s="63"/>
      <c r="L663" s="69"/>
      <c r="M663" s="65"/>
      <c r="N663" s="66"/>
    </row>
    <row r="664" spans="1:14" ht="12.75" x14ac:dyDescent="0.2">
      <c r="A664" s="61"/>
      <c r="B664" s="68"/>
      <c r="C664" s="62"/>
      <c r="D664" s="63"/>
      <c r="E664" s="62"/>
      <c r="F664" s="62"/>
      <c r="G664" s="62"/>
      <c r="H664" s="67"/>
      <c r="I664" s="68"/>
      <c r="J664" s="69"/>
      <c r="K664" s="63"/>
      <c r="L664" s="69"/>
      <c r="M664" s="65"/>
      <c r="N664" s="66"/>
    </row>
    <row r="665" spans="1:14" ht="12.75" x14ac:dyDescent="0.2">
      <c r="A665" s="61"/>
      <c r="B665" s="68"/>
      <c r="C665" s="62"/>
      <c r="D665" s="63"/>
      <c r="E665" s="62"/>
      <c r="F665" s="62"/>
      <c r="G665" s="62"/>
      <c r="H665" s="67"/>
      <c r="I665" s="68"/>
      <c r="J665" s="69"/>
      <c r="K665" s="63"/>
      <c r="L665" s="69"/>
      <c r="M665" s="65"/>
      <c r="N665" s="66"/>
    </row>
    <row r="666" spans="1:14" ht="12.75" x14ac:dyDescent="0.2">
      <c r="A666" s="61"/>
      <c r="B666" s="68"/>
      <c r="C666" s="62"/>
      <c r="D666" s="63"/>
      <c r="E666" s="62"/>
      <c r="F666" s="62"/>
      <c r="G666" s="62"/>
      <c r="H666" s="67"/>
      <c r="I666" s="68"/>
      <c r="J666" s="69"/>
      <c r="K666" s="63"/>
      <c r="L666" s="69"/>
      <c r="M666" s="65"/>
      <c r="N666" s="66"/>
    </row>
    <row r="667" spans="1:14" ht="12.75" x14ac:dyDescent="0.2">
      <c r="A667" s="61"/>
      <c r="B667" s="68"/>
      <c r="C667" s="62"/>
      <c r="D667" s="63"/>
      <c r="E667" s="62"/>
      <c r="F667" s="62"/>
      <c r="G667" s="62"/>
      <c r="H667" s="67"/>
      <c r="I667" s="68"/>
      <c r="J667" s="69"/>
      <c r="K667" s="63"/>
      <c r="L667" s="69"/>
      <c r="M667" s="65"/>
      <c r="N667" s="66"/>
    </row>
    <row r="668" spans="1:14" ht="12.75" x14ac:dyDescent="0.2">
      <c r="A668" s="61"/>
      <c r="B668" s="68"/>
      <c r="C668" s="62"/>
      <c r="D668" s="63"/>
      <c r="E668" s="62"/>
      <c r="F668" s="62"/>
      <c r="G668" s="62"/>
      <c r="H668" s="67"/>
      <c r="I668" s="68"/>
      <c r="J668" s="69"/>
      <c r="K668" s="63"/>
      <c r="L668" s="69"/>
      <c r="M668" s="65"/>
      <c r="N668" s="66"/>
    </row>
    <row r="669" spans="1:14" ht="12.75" x14ac:dyDescent="0.2">
      <c r="A669" s="61"/>
      <c r="B669" s="68"/>
      <c r="C669" s="62"/>
      <c r="D669" s="63"/>
      <c r="E669" s="62"/>
      <c r="F669" s="62"/>
      <c r="G669" s="62"/>
      <c r="H669" s="67"/>
      <c r="I669" s="68"/>
      <c r="J669" s="69"/>
      <c r="K669" s="63"/>
      <c r="L669" s="69"/>
      <c r="M669" s="65"/>
      <c r="N669" s="66"/>
    </row>
    <row r="670" spans="1:14" ht="12.75" x14ac:dyDescent="0.2">
      <c r="A670" s="61"/>
      <c r="B670" s="68"/>
      <c r="C670" s="62"/>
      <c r="D670" s="63"/>
      <c r="E670" s="62"/>
      <c r="F670" s="62"/>
      <c r="G670" s="62"/>
      <c r="H670" s="67"/>
      <c r="I670" s="68"/>
      <c r="J670" s="69"/>
      <c r="K670" s="63"/>
      <c r="L670" s="69"/>
      <c r="M670" s="65"/>
      <c r="N670" s="66"/>
    </row>
    <row r="671" spans="1:14" ht="12.75" x14ac:dyDescent="0.2">
      <c r="A671" s="61"/>
      <c r="B671" s="68"/>
      <c r="C671" s="62"/>
      <c r="D671" s="63"/>
      <c r="E671" s="62"/>
      <c r="F671" s="62"/>
      <c r="G671" s="62"/>
      <c r="H671" s="67"/>
      <c r="I671" s="68"/>
      <c r="J671" s="69"/>
      <c r="K671" s="63"/>
      <c r="L671" s="69"/>
      <c r="M671" s="65"/>
      <c r="N671" s="66"/>
    </row>
    <row r="672" spans="1:14" ht="12.75" x14ac:dyDescent="0.2">
      <c r="A672" s="61"/>
      <c r="B672" s="68"/>
      <c r="C672" s="62"/>
      <c r="D672" s="63"/>
      <c r="E672" s="62"/>
      <c r="F672" s="62"/>
      <c r="G672" s="62"/>
      <c r="H672" s="67"/>
      <c r="I672" s="68"/>
      <c r="J672" s="69"/>
      <c r="K672" s="63"/>
      <c r="L672" s="69"/>
      <c r="M672" s="65"/>
      <c r="N672" s="66"/>
    </row>
    <row r="673" spans="1:14" ht="12.75" x14ac:dyDescent="0.2">
      <c r="A673" s="61"/>
      <c r="B673" s="68"/>
      <c r="C673" s="62"/>
      <c r="D673" s="63"/>
      <c r="E673" s="62"/>
      <c r="F673" s="62"/>
      <c r="G673" s="62"/>
      <c r="H673" s="67"/>
      <c r="I673" s="68"/>
      <c r="J673" s="69"/>
      <c r="K673" s="63"/>
      <c r="L673" s="69"/>
      <c r="M673" s="65"/>
      <c r="N673" s="66"/>
    </row>
    <row r="674" spans="1:14" ht="12.75" x14ac:dyDescent="0.2">
      <c r="A674" s="61"/>
      <c r="B674" s="68"/>
      <c r="C674" s="62"/>
      <c r="D674" s="63"/>
      <c r="E674" s="62"/>
      <c r="F674" s="62"/>
      <c r="G674" s="62"/>
      <c r="H674" s="67"/>
      <c r="I674" s="68"/>
      <c r="J674" s="69"/>
      <c r="K674" s="63"/>
      <c r="L674" s="69"/>
      <c r="M674" s="65"/>
      <c r="N674" s="66"/>
    </row>
    <row r="675" spans="1:14" ht="12.75" x14ac:dyDescent="0.2">
      <c r="A675" s="61"/>
      <c r="B675" s="68"/>
      <c r="C675" s="62"/>
      <c r="D675" s="63"/>
      <c r="E675" s="62"/>
      <c r="F675" s="62"/>
      <c r="G675" s="62"/>
      <c r="H675" s="67"/>
      <c r="I675" s="68"/>
      <c r="J675" s="69"/>
      <c r="K675" s="63"/>
      <c r="L675" s="69"/>
      <c r="M675" s="65"/>
      <c r="N675" s="66"/>
    </row>
    <row r="676" spans="1:14" ht="12.75" x14ac:dyDescent="0.2">
      <c r="A676" s="61"/>
      <c r="B676" s="68"/>
      <c r="C676" s="62"/>
      <c r="D676" s="63"/>
      <c r="E676" s="62"/>
      <c r="F676" s="62"/>
      <c r="G676" s="62"/>
      <c r="H676" s="67"/>
      <c r="I676" s="68"/>
      <c r="J676" s="69"/>
      <c r="K676" s="63"/>
      <c r="L676" s="69"/>
      <c r="M676" s="65"/>
      <c r="N676" s="66"/>
    </row>
    <row r="677" spans="1:14" ht="12.75" x14ac:dyDescent="0.2">
      <c r="A677" s="61"/>
      <c r="B677" s="68"/>
      <c r="C677" s="62"/>
      <c r="D677" s="63"/>
      <c r="E677" s="62"/>
      <c r="F677" s="62"/>
      <c r="G677" s="62"/>
      <c r="H677" s="67"/>
      <c r="I677" s="68"/>
      <c r="J677" s="69"/>
      <c r="K677" s="63"/>
      <c r="L677" s="69"/>
      <c r="M677" s="65"/>
      <c r="N677" s="66"/>
    </row>
    <row r="678" spans="1:14" ht="12.75" x14ac:dyDescent="0.2">
      <c r="A678" s="61"/>
      <c r="B678" s="68"/>
      <c r="C678" s="62"/>
      <c r="D678" s="63"/>
      <c r="E678" s="62"/>
      <c r="F678" s="62"/>
      <c r="G678" s="62"/>
      <c r="H678" s="67"/>
      <c r="I678" s="68"/>
      <c r="J678" s="69"/>
      <c r="K678" s="63"/>
      <c r="L678" s="69"/>
      <c r="M678" s="65"/>
      <c r="N678" s="66"/>
    </row>
    <row r="679" spans="1:14" ht="12.75" x14ac:dyDescent="0.2">
      <c r="A679" s="61"/>
      <c r="B679" s="68"/>
      <c r="C679" s="62"/>
      <c r="D679" s="63"/>
      <c r="E679" s="62"/>
      <c r="F679" s="62"/>
      <c r="G679" s="62"/>
      <c r="H679" s="67"/>
      <c r="I679" s="68"/>
      <c r="J679" s="69"/>
      <c r="K679" s="63"/>
      <c r="L679" s="69"/>
      <c r="M679" s="65"/>
      <c r="N679" s="66"/>
    </row>
    <row r="680" spans="1:14" ht="12.75" x14ac:dyDescent="0.2">
      <c r="A680" s="61"/>
      <c r="B680" s="68"/>
      <c r="C680" s="62"/>
      <c r="D680" s="63"/>
      <c r="E680" s="62"/>
      <c r="F680" s="62"/>
      <c r="G680" s="62"/>
      <c r="H680" s="67"/>
      <c r="I680" s="68"/>
      <c r="J680" s="69"/>
      <c r="K680" s="63"/>
      <c r="L680" s="69"/>
      <c r="M680" s="65"/>
      <c r="N680" s="66"/>
    </row>
    <row r="681" spans="1:14" ht="12.75" x14ac:dyDescent="0.2">
      <c r="A681" s="61"/>
      <c r="B681" s="68"/>
      <c r="C681" s="62"/>
      <c r="D681" s="63"/>
      <c r="E681" s="62"/>
      <c r="F681" s="62"/>
      <c r="G681" s="62"/>
      <c r="H681" s="67"/>
      <c r="I681" s="68"/>
      <c r="J681" s="69"/>
      <c r="K681" s="63"/>
      <c r="L681" s="69"/>
      <c r="M681" s="65"/>
      <c r="N681" s="66"/>
    </row>
    <row r="682" spans="1:14" ht="12.75" x14ac:dyDescent="0.2">
      <c r="A682" s="61"/>
      <c r="B682" s="68"/>
      <c r="C682" s="62"/>
      <c r="D682" s="63"/>
      <c r="E682" s="62"/>
      <c r="F682" s="62"/>
      <c r="G682" s="62"/>
      <c r="H682" s="67"/>
      <c r="I682" s="68"/>
      <c r="J682" s="69"/>
      <c r="K682" s="63"/>
      <c r="L682" s="69"/>
      <c r="M682" s="65"/>
      <c r="N682" s="66"/>
    </row>
    <row r="683" spans="1:14" ht="12.75" x14ac:dyDescent="0.2">
      <c r="A683" s="61"/>
      <c r="B683" s="68"/>
      <c r="C683" s="62"/>
      <c r="D683" s="63"/>
      <c r="E683" s="62"/>
      <c r="F683" s="62"/>
      <c r="G683" s="62"/>
      <c r="H683" s="67"/>
      <c r="I683" s="68"/>
      <c r="J683" s="69"/>
      <c r="K683" s="63"/>
      <c r="L683" s="69"/>
      <c r="M683" s="65"/>
      <c r="N683" s="66"/>
    </row>
    <row r="684" spans="1:14" ht="12.75" x14ac:dyDescent="0.2">
      <c r="A684" s="61"/>
      <c r="B684" s="68"/>
      <c r="C684" s="62"/>
      <c r="D684" s="63"/>
      <c r="E684" s="62"/>
      <c r="F684" s="62"/>
      <c r="G684" s="62"/>
      <c r="H684" s="67"/>
      <c r="I684" s="68"/>
      <c r="J684" s="69"/>
      <c r="K684" s="63"/>
      <c r="L684" s="69"/>
      <c r="M684" s="65"/>
      <c r="N684" s="66"/>
    </row>
    <row r="685" spans="1:14" ht="12.75" x14ac:dyDescent="0.2">
      <c r="A685" s="61"/>
      <c r="B685" s="68"/>
      <c r="C685" s="62"/>
      <c r="D685" s="63"/>
      <c r="E685" s="62"/>
      <c r="F685" s="62"/>
      <c r="G685" s="62"/>
      <c r="H685" s="67"/>
      <c r="I685" s="68"/>
      <c r="J685" s="69"/>
      <c r="K685" s="63"/>
      <c r="L685" s="69"/>
      <c r="M685" s="65"/>
      <c r="N685" s="66"/>
    </row>
    <row r="686" spans="1:14" ht="12.75" x14ac:dyDescent="0.2">
      <c r="A686" s="61"/>
      <c r="B686" s="68"/>
      <c r="C686" s="62"/>
      <c r="D686" s="63"/>
      <c r="E686" s="62"/>
      <c r="F686" s="62"/>
      <c r="G686" s="62"/>
      <c r="H686" s="67"/>
      <c r="I686" s="68"/>
      <c r="J686" s="69"/>
      <c r="K686" s="63"/>
      <c r="L686" s="69"/>
      <c r="M686" s="65"/>
      <c r="N686" s="66"/>
    </row>
    <row r="687" spans="1:14" ht="12.75" x14ac:dyDescent="0.2">
      <c r="A687" s="61"/>
      <c r="B687" s="68"/>
      <c r="C687" s="62"/>
      <c r="D687" s="63"/>
      <c r="E687" s="62"/>
      <c r="F687" s="62"/>
      <c r="G687" s="62"/>
      <c r="H687" s="67"/>
      <c r="I687" s="68"/>
      <c r="J687" s="69"/>
      <c r="K687" s="63"/>
      <c r="L687" s="69"/>
      <c r="M687" s="65"/>
      <c r="N687" s="66"/>
    </row>
    <row r="688" spans="1:14" ht="12.75" x14ac:dyDescent="0.2">
      <c r="A688" s="61"/>
      <c r="B688" s="68"/>
      <c r="C688" s="62"/>
      <c r="D688" s="63"/>
      <c r="E688" s="62"/>
      <c r="F688" s="62"/>
      <c r="G688" s="62"/>
      <c r="H688" s="67"/>
      <c r="I688" s="68"/>
      <c r="J688" s="69"/>
      <c r="K688" s="63"/>
      <c r="L688" s="69"/>
      <c r="M688" s="65"/>
      <c r="N688" s="66"/>
    </row>
    <row r="689" spans="1:14" ht="12.75" x14ac:dyDescent="0.2">
      <c r="A689" s="61"/>
      <c r="B689" s="68"/>
      <c r="C689" s="62"/>
      <c r="D689" s="63"/>
      <c r="E689" s="62"/>
      <c r="F689" s="62"/>
      <c r="G689" s="62"/>
      <c r="H689" s="67"/>
      <c r="I689" s="68"/>
      <c r="J689" s="69"/>
      <c r="K689" s="63"/>
      <c r="L689" s="69"/>
      <c r="M689" s="65"/>
      <c r="N689" s="66"/>
    </row>
    <row r="690" spans="1:14" ht="12.75" x14ac:dyDescent="0.2">
      <c r="A690" s="61"/>
      <c r="B690" s="68"/>
      <c r="C690" s="62"/>
      <c r="D690" s="63"/>
      <c r="E690" s="62"/>
      <c r="F690" s="62"/>
      <c r="G690" s="62"/>
      <c r="H690" s="67"/>
      <c r="I690" s="68"/>
      <c r="J690" s="69"/>
      <c r="K690" s="63"/>
      <c r="L690" s="69"/>
      <c r="M690" s="65"/>
      <c r="N690" s="66"/>
    </row>
    <row r="691" spans="1:14" ht="12.75" x14ac:dyDescent="0.2">
      <c r="A691" s="61"/>
      <c r="B691" s="68"/>
      <c r="C691" s="62"/>
      <c r="D691" s="63"/>
      <c r="E691" s="62"/>
      <c r="F691" s="62"/>
      <c r="G691" s="62"/>
      <c r="H691" s="67"/>
      <c r="I691" s="68"/>
      <c r="J691" s="69"/>
      <c r="K691" s="63"/>
      <c r="L691" s="69"/>
      <c r="M691" s="65"/>
      <c r="N691" s="66"/>
    </row>
    <row r="692" spans="1:14" ht="12.75" x14ac:dyDescent="0.2">
      <c r="A692" s="61"/>
      <c r="B692" s="68"/>
      <c r="C692" s="62"/>
      <c r="D692" s="63"/>
      <c r="E692" s="62"/>
      <c r="F692" s="62"/>
      <c r="G692" s="62"/>
      <c r="H692" s="67"/>
      <c r="I692" s="68"/>
      <c r="J692" s="69"/>
      <c r="K692" s="63"/>
      <c r="L692" s="69"/>
      <c r="M692" s="65"/>
      <c r="N692" s="66"/>
    </row>
    <row r="693" spans="1:14" ht="12.75" x14ac:dyDescent="0.2">
      <c r="A693" s="61"/>
      <c r="B693" s="68"/>
      <c r="C693" s="62"/>
      <c r="D693" s="63"/>
      <c r="E693" s="62"/>
      <c r="F693" s="62"/>
      <c r="G693" s="62"/>
      <c r="H693" s="67"/>
      <c r="I693" s="68"/>
      <c r="J693" s="69"/>
      <c r="K693" s="63"/>
      <c r="L693" s="69"/>
      <c r="M693" s="65"/>
      <c r="N693" s="66"/>
    </row>
    <row r="694" spans="1:14" ht="12.75" x14ac:dyDescent="0.2">
      <c r="A694" s="61"/>
      <c r="B694" s="68"/>
      <c r="C694" s="62"/>
      <c r="D694" s="63"/>
      <c r="E694" s="62"/>
      <c r="F694" s="62"/>
      <c r="G694" s="62"/>
      <c r="H694" s="67"/>
      <c r="I694" s="68"/>
      <c r="J694" s="69"/>
      <c r="K694" s="63"/>
      <c r="L694" s="69"/>
      <c r="M694" s="65"/>
      <c r="N694" s="66"/>
    </row>
    <row r="695" spans="1:14" ht="12.75" x14ac:dyDescent="0.2">
      <c r="A695" s="61"/>
      <c r="B695" s="68"/>
      <c r="C695" s="62"/>
      <c r="D695" s="63"/>
      <c r="E695" s="62"/>
      <c r="F695" s="62"/>
      <c r="G695" s="62"/>
      <c r="H695" s="67"/>
      <c r="I695" s="68"/>
      <c r="J695" s="69"/>
      <c r="K695" s="63"/>
      <c r="L695" s="69"/>
      <c r="M695" s="65"/>
      <c r="N695" s="66"/>
    </row>
    <row r="696" spans="1:14" ht="12.75" x14ac:dyDescent="0.2">
      <c r="A696" s="61"/>
      <c r="B696" s="68"/>
      <c r="C696" s="62"/>
      <c r="D696" s="63"/>
      <c r="E696" s="62"/>
      <c r="F696" s="62"/>
      <c r="G696" s="62"/>
      <c r="H696" s="67"/>
      <c r="I696" s="68"/>
      <c r="J696" s="69"/>
      <c r="K696" s="63"/>
      <c r="L696" s="69"/>
      <c r="M696" s="65"/>
      <c r="N696" s="66"/>
    </row>
    <row r="697" spans="1:14" ht="12.75" x14ac:dyDescent="0.2">
      <c r="A697" s="61"/>
      <c r="B697" s="68"/>
      <c r="C697" s="62"/>
      <c r="D697" s="63"/>
      <c r="E697" s="62"/>
      <c r="F697" s="62"/>
      <c r="G697" s="62"/>
      <c r="H697" s="67"/>
      <c r="I697" s="68"/>
      <c r="J697" s="69"/>
      <c r="K697" s="63"/>
      <c r="L697" s="69"/>
      <c r="M697" s="65"/>
      <c r="N697" s="66"/>
    </row>
    <row r="698" spans="1:14" ht="12.75" x14ac:dyDescent="0.2">
      <c r="A698" s="61"/>
      <c r="B698" s="68"/>
      <c r="C698" s="62"/>
      <c r="D698" s="63"/>
      <c r="E698" s="62"/>
      <c r="F698" s="62"/>
      <c r="G698" s="62"/>
      <c r="H698" s="67"/>
      <c r="I698" s="68"/>
      <c r="J698" s="69"/>
      <c r="K698" s="63"/>
      <c r="L698" s="69"/>
      <c r="M698" s="65"/>
      <c r="N698" s="66"/>
    </row>
    <row r="699" spans="1:14" ht="12.75" x14ac:dyDescent="0.2">
      <c r="A699" s="61"/>
      <c r="B699" s="68"/>
      <c r="C699" s="62"/>
      <c r="D699" s="63"/>
      <c r="E699" s="62"/>
      <c r="F699" s="62"/>
      <c r="G699" s="62"/>
      <c r="H699" s="67"/>
      <c r="I699" s="68"/>
      <c r="J699" s="69"/>
      <c r="K699" s="63"/>
      <c r="L699" s="69"/>
      <c r="M699" s="65"/>
      <c r="N699" s="66"/>
    </row>
    <row r="700" spans="1:14" ht="12.75" x14ac:dyDescent="0.2">
      <c r="A700" s="61"/>
      <c r="B700" s="68"/>
      <c r="C700" s="62"/>
      <c r="D700" s="63"/>
      <c r="E700" s="62"/>
      <c r="F700" s="62"/>
      <c r="G700" s="62"/>
      <c r="H700" s="67"/>
      <c r="I700" s="68"/>
      <c r="J700" s="69"/>
      <c r="K700" s="63"/>
      <c r="L700" s="69"/>
      <c r="M700" s="65"/>
      <c r="N700" s="66"/>
    </row>
    <row r="701" spans="1:14" ht="12.75" x14ac:dyDescent="0.2">
      <c r="A701" s="61"/>
      <c r="B701" s="68"/>
      <c r="C701" s="62"/>
      <c r="D701" s="63"/>
      <c r="E701" s="62"/>
      <c r="F701" s="62"/>
      <c r="G701" s="62"/>
      <c r="H701" s="67"/>
      <c r="I701" s="68"/>
      <c r="J701" s="69"/>
      <c r="K701" s="63"/>
      <c r="L701" s="69"/>
      <c r="M701" s="65"/>
      <c r="N701" s="66"/>
    </row>
    <row r="702" spans="1:14" ht="12.75" x14ac:dyDescent="0.2">
      <c r="A702" s="61"/>
      <c r="B702" s="68"/>
      <c r="C702" s="62"/>
      <c r="D702" s="63"/>
      <c r="E702" s="62"/>
      <c r="F702" s="62"/>
      <c r="G702" s="62"/>
      <c r="H702" s="67"/>
      <c r="I702" s="68"/>
      <c r="J702" s="69"/>
      <c r="K702" s="63"/>
      <c r="L702" s="69"/>
      <c r="M702" s="65"/>
      <c r="N702" s="66"/>
    </row>
    <row r="703" spans="1:14" ht="12.75" x14ac:dyDescent="0.2">
      <c r="A703" s="61"/>
      <c r="B703" s="68"/>
      <c r="C703" s="62"/>
      <c r="D703" s="63"/>
      <c r="E703" s="62"/>
      <c r="F703" s="62"/>
      <c r="G703" s="62"/>
      <c r="H703" s="67"/>
      <c r="I703" s="68"/>
      <c r="J703" s="69"/>
      <c r="K703" s="63"/>
      <c r="L703" s="69"/>
      <c r="M703" s="65"/>
      <c r="N703" s="66"/>
    </row>
    <row r="704" spans="1:14" ht="12.75" x14ac:dyDescent="0.2">
      <c r="A704" s="61"/>
      <c r="B704" s="68"/>
      <c r="C704" s="62"/>
      <c r="D704" s="63"/>
      <c r="E704" s="62"/>
      <c r="F704" s="62"/>
      <c r="G704" s="62"/>
      <c r="H704" s="67"/>
      <c r="I704" s="68"/>
      <c r="J704" s="69"/>
      <c r="K704" s="63"/>
      <c r="L704" s="69"/>
      <c r="M704" s="65"/>
      <c r="N704" s="66"/>
    </row>
    <row r="705" spans="1:14" ht="12.75" x14ac:dyDescent="0.2">
      <c r="A705" s="61"/>
      <c r="B705" s="68"/>
      <c r="C705" s="62"/>
      <c r="D705" s="63"/>
      <c r="E705" s="62"/>
      <c r="F705" s="62"/>
      <c r="G705" s="62"/>
      <c r="H705" s="67"/>
      <c r="I705" s="68"/>
      <c r="J705" s="69"/>
      <c r="K705" s="63"/>
      <c r="L705" s="69"/>
      <c r="M705" s="65"/>
      <c r="N705" s="66"/>
    </row>
    <row r="706" spans="1:14" ht="12.75" x14ac:dyDescent="0.2">
      <c r="A706" s="61"/>
      <c r="B706" s="68"/>
      <c r="C706" s="62"/>
      <c r="D706" s="63"/>
      <c r="E706" s="62"/>
      <c r="F706" s="62"/>
      <c r="G706" s="62"/>
      <c r="H706" s="67"/>
      <c r="I706" s="68"/>
      <c r="J706" s="69"/>
      <c r="K706" s="63"/>
      <c r="L706" s="69"/>
      <c r="M706" s="65"/>
      <c r="N706" s="66"/>
    </row>
    <row r="707" spans="1:14" ht="12.75" x14ac:dyDescent="0.2">
      <c r="A707" s="61"/>
      <c r="B707" s="68"/>
      <c r="C707" s="62"/>
      <c r="D707" s="63"/>
      <c r="E707" s="62"/>
      <c r="F707" s="62"/>
      <c r="G707" s="62"/>
      <c r="H707" s="67"/>
      <c r="I707" s="68"/>
      <c r="J707" s="69"/>
      <c r="K707" s="63"/>
      <c r="L707" s="69"/>
      <c r="M707" s="65"/>
      <c r="N707" s="66"/>
    </row>
    <row r="708" spans="1:14" ht="12.75" x14ac:dyDescent="0.2">
      <c r="A708" s="61"/>
      <c r="B708" s="68"/>
      <c r="C708" s="62"/>
      <c r="D708" s="63"/>
      <c r="E708" s="62"/>
      <c r="F708" s="62"/>
      <c r="G708" s="62"/>
      <c r="H708" s="67"/>
      <c r="I708" s="68"/>
      <c r="J708" s="69"/>
      <c r="K708" s="63"/>
      <c r="L708" s="69"/>
      <c r="M708" s="65"/>
      <c r="N708" s="66"/>
    </row>
    <row r="709" spans="1:14" ht="12.75" x14ac:dyDescent="0.2">
      <c r="A709" s="61"/>
      <c r="B709" s="68"/>
      <c r="C709" s="62"/>
      <c r="D709" s="63"/>
      <c r="E709" s="62"/>
      <c r="F709" s="62"/>
      <c r="G709" s="62"/>
      <c r="H709" s="67"/>
      <c r="I709" s="68"/>
      <c r="J709" s="69"/>
      <c r="K709" s="63"/>
      <c r="L709" s="69"/>
      <c r="M709" s="65"/>
      <c r="N709" s="66"/>
    </row>
    <row r="710" spans="1:14" ht="12.75" x14ac:dyDescent="0.2">
      <c r="A710" s="61"/>
      <c r="B710" s="68"/>
      <c r="C710" s="62"/>
      <c r="D710" s="63"/>
      <c r="E710" s="62"/>
      <c r="F710" s="62"/>
      <c r="G710" s="62"/>
      <c r="H710" s="67"/>
      <c r="I710" s="68"/>
      <c r="J710" s="69"/>
      <c r="K710" s="63"/>
      <c r="L710" s="69"/>
      <c r="M710" s="65"/>
      <c r="N710" s="66"/>
    </row>
    <row r="711" spans="1:14" ht="12.75" x14ac:dyDescent="0.2">
      <c r="A711" s="61"/>
      <c r="B711" s="68"/>
      <c r="C711" s="62"/>
      <c r="D711" s="63"/>
      <c r="E711" s="62"/>
      <c r="F711" s="62"/>
      <c r="G711" s="62"/>
      <c r="H711" s="67"/>
      <c r="I711" s="68"/>
      <c r="J711" s="69"/>
      <c r="K711" s="63"/>
      <c r="L711" s="69"/>
      <c r="M711" s="65"/>
      <c r="N711" s="66"/>
    </row>
    <row r="712" spans="1:14" ht="12.75" x14ac:dyDescent="0.2">
      <c r="A712" s="61"/>
      <c r="B712" s="68"/>
      <c r="C712" s="62"/>
      <c r="D712" s="63"/>
      <c r="E712" s="62"/>
      <c r="F712" s="62"/>
      <c r="G712" s="62"/>
      <c r="H712" s="67"/>
      <c r="I712" s="68"/>
      <c r="J712" s="69"/>
      <c r="K712" s="63"/>
      <c r="L712" s="69"/>
      <c r="M712" s="65"/>
      <c r="N712" s="66"/>
    </row>
    <row r="713" spans="1:14" ht="12.75" x14ac:dyDescent="0.2">
      <c r="A713" s="61"/>
      <c r="B713" s="68"/>
      <c r="C713" s="62"/>
      <c r="D713" s="63"/>
      <c r="E713" s="62"/>
      <c r="F713" s="62"/>
      <c r="G713" s="62"/>
      <c r="H713" s="67"/>
      <c r="I713" s="68"/>
      <c r="J713" s="69"/>
      <c r="K713" s="63"/>
      <c r="L713" s="69"/>
      <c r="M713" s="65"/>
      <c r="N713" s="66"/>
    </row>
    <row r="714" spans="1:14" ht="12.75" x14ac:dyDescent="0.2">
      <c r="A714" s="61"/>
      <c r="B714" s="68"/>
      <c r="C714" s="62"/>
      <c r="D714" s="63"/>
      <c r="E714" s="62"/>
      <c r="F714" s="62"/>
      <c r="G714" s="62"/>
      <c r="H714" s="67"/>
      <c r="I714" s="68"/>
      <c r="J714" s="69"/>
      <c r="K714" s="63"/>
      <c r="L714" s="69"/>
      <c r="M714" s="65"/>
      <c r="N714" s="66"/>
    </row>
    <row r="715" spans="1:14" ht="12.75" x14ac:dyDescent="0.2">
      <c r="A715" s="61"/>
      <c r="B715" s="68"/>
      <c r="C715" s="62"/>
      <c r="D715" s="63"/>
      <c r="E715" s="62"/>
      <c r="F715" s="62"/>
      <c r="G715" s="62"/>
      <c r="H715" s="67"/>
      <c r="I715" s="68"/>
      <c r="J715" s="69"/>
      <c r="K715" s="63"/>
      <c r="L715" s="69"/>
      <c r="M715" s="65"/>
      <c r="N715" s="66"/>
    </row>
    <row r="716" spans="1:14" ht="12.75" x14ac:dyDescent="0.2">
      <c r="A716" s="61"/>
      <c r="B716" s="68"/>
      <c r="C716" s="62"/>
      <c r="D716" s="63"/>
      <c r="E716" s="62"/>
      <c r="F716" s="62"/>
      <c r="G716" s="62"/>
      <c r="H716" s="67"/>
      <c r="I716" s="68"/>
      <c r="J716" s="69"/>
      <c r="K716" s="63"/>
      <c r="L716" s="69"/>
      <c r="M716" s="65"/>
      <c r="N716" s="66"/>
    </row>
    <row r="717" spans="1:14" ht="12.75" x14ac:dyDescent="0.2">
      <c r="A717" s="61"/>
      <c r="B717" s="68"/>
      <c r="C717" s="62"/>
      <c r="D717" s="63"/>
      <c r="E717" s="62"/>
      <c r="F717" s="62"/>
      <c r="G717" s="62"/>
      <c r="H717" s="67"/>
      <c r="I717" s="68"/>
      <c r="J717" s="69"/>
      <c r="K717" s="63"/>
      <c r="L717" s="69"/>
      <c r="M717" s="65"/>
      <c r="N717" s="66"/>
    </row>
    <row r="718" spans="1:14" ht="12.75" x14ac:dyDescent="0.2">
      <c r="A718" s="61"/>
      <c r="B718" s="68"/>
      <c r="C718" s="62"/>
      <c r="D718" s="63"/>
      <c r="E718" s="62"/>
      <c r="F718" s="62"/>
      <c r="G718" s="62"/>
      <c r="H718" s="67"/>
      <c r="I718" s="68"/>
      <c r="J718" s="69"/>
      <c r="K718" s="63"/>
      <c r="L718" s="69"/>
      <c r="M718" s="65"/>
      <c r="N718" s="66"/>
    </row>
    <row r="719" spans="1:14" ht="12.75" x14ac:dyDescent="0.2">
      <c r="A719" s="61"/>
      <c r="B719" s="68"/>
      <c r="C719" s="62"/>
      <c r="D719" s="63"/>
      <c r="E719" s="62"/>
      <c r="F719" s="62"/>
      <c r="G719" s="62"/>
      <c r="H719" s="67"/>
      <c r="I719" s="68"/>
      <c r="J719" s="69"/>
      <c r="K719" s="63"/>
      <c r="L719" s="69"/>
      <c r="M719" s="65"/>
      <c r="N719" s="66"/>
    </row>
    <row r="720" spans="1:14" ht="12.75" x14ac:dyDescent="0.2">
      <c r="A720" s="61"/>
      <c r="B720" s="68"/>
      <c r="C720" s="62"/>
      <c r="D720" s="63"/>
      <c r="E720" s="62"/>
      <c r="F720" s="62"/>
      <c r="G720" s="62"/>
      <c r="H720" s="67"/>
      <c r="I720" s="68"/>
      <c r="J720" s="69"/>
      <c r="K720" s="63"/>
      <c r="L720" s="69"/>
      <c r="M720" s="65"/>
      <c r="N720" s="66"/>
    </row>
    <row r="721" spans="1:14" ht="12.75" x14ac:dyDescent="0.2">
      <c r="A721" s="61"/>
      <c r="B721" s="68"/>
      <c r="C721" s="62"/>
      <c r="D721" s="63"/>
      <c r="E721" s="62"/>
      <c r="F721" s="62"/>
      <c r="G721" s="62"/>
      <c r="H721" s="67"/>
      <c r="I721" s="68"/>
      <c r="J721" s="69"/>
      <c r="K721" s="63"/>
      <c r="L721" s="69"/>
      <c r="M721" s="65"/>
      <c r="N721" s="66"/>
    </row>
    <row r="722" spans="1:14" ht="12.75" x14ac:dyDescent="0.2">
      <c r="A722" s="61"/>
      <c r="B722" s="68"/>
      <c r="C722" s="62"/>
      <c r="D722" s="63"/>
      <c r="E722" s="62"/>
      <c r="F722" s="62"/>
      <c r="G722" s="62"/>
      <c r="H722" s="67"/>
      <c r="I722" s="68"/>
      <c r="J722" s="69"/>
      <c r="K722" s="63"/>
      <c r="L722" s="69"/>
      <c r="M722" s="65"/>
      <c r="N722" s="66"/>
    </row>
    <row r="723" spans="1:14" ht="12.75" x14ac:dyDescent="0.2">
      <c r="A723" s="61"/>
      <c r="B723" s="68"/>
      <c r="C723" s="62"/>
      <c r="D723" s="63"/>
      <c r="E723" s="62"/>
      <c r="F723" s="62"/>
      <c r="G723" s="62"/>
      <c r="H723" s="67"/>
      <c r="I723" s="68"/>
      <c r="J723" s="69"/>
      <c r="K723" s="63"/>
      <c r="L723" s="69"/>
      <c r="M723" s="65"/>
      <c r="N723" s="66"/>
    </row>
    <row r="724" spans="1:14" ht="12.75" x14ac:dyDescent="0.2">
      <c r="A724" s="61"/>
      <c r="B724" s="68"/>
      <c r="C724" s="62"/>
      <c r="D724" s="63"/>
      <c r="E724" s="62"/>
      <c r="F724" s="62"/>
      <c r="G724" s="62"/>
      <c r="H724" s="67"/>
      <c r="I724" s="68"/>
      <c r="J724" s="69"/>
      <c r="K724" s="63"/>
      <c r="L724" s="69"/>
      <c r="M724" s="65"/>
      <c r="N724" s="66"/>
    </row>
    <row r="725" spans="1:14" ht="12.75" x14ac:dyDescent="0.2">
      <c r="A725" s="61"/>
      <c r="B725" s="68"/>
      <c r="C725" s="62"/>
      <c r="D725" s="63"/>
      <c r="E725" s="62"/>
      <c r="F725" s="62"/>
      <c r="G725" s="62"/>
      <c r="H725" s="67"/>
      <c r="I725" s="68"/>
      <c r="J725" s="69"/>
      <c r="K725" s="63"/>
      <c r="L725" s="69"/>
      <c r="M725" s="65"/>
      <c r="N725" s="66"/>
    </row>
    <row r="726" spans="1:14" ht="12.75" x14ac:dyDescent="0.2">
      <c r="A726" s="61"/>
      <c r="B726" s="68"/>
      <c r="C726" s="62"/>
      <c r="D726" s="63"/>
      <c r="E726" s="62"/>
      <c r="F726" s="62"/>
      <c r="G726" s="62"/>
      <c r="H726" s="67"/>
      <c r="I726" s="68"/>
      <c r="J726" s="69"/>
      <c r="K726" s="63"/>
      <c r="L726" s="69"/>
      <c r="M726" s="65"/>
      <c r="N726" s="66"/>
    </row>
    <row r="727" spans="1:14" ht="12.75" x14ac:dyDescent="0.2">
      <c r="A727" s="61"/>
      <c r="B727" s="68"/>
      <c r="C727" s="62"/>
      <c r="D727" s="63"/>
      <c r="E727" s="62"/>
      <c r="F727" s="62"/>
      <c r="G727" s="62"/>
      <c r="H727" s="67"/>
      <c r="I727" s="68"/>
      <c r="J727" s="69"/>
      <c r="K727" s="63"/>
      <c r="L727" s="69"/>
      <c r="M727" s="65"/>
      <c r="N727" s="66"/>
    </row>
    <row r="728" spans="1:14" ht="12.75" x14ac:dyDescent="0.2">
      <c r="A728" s="61"/>
      <c r="B728" s="68"/>
      <c r="C728" s="62"/>
      <c r="D728" s="63"/>
      <c r="E728" s="62"/>
      <c r="F728" s="62"/>
      <c r="G728" s="62"/>
      <c r="H728" s="67"/>
      <c r="I728" s="68"/>
      <c r="J728" s="69"/>
      <c r="K728" s="63"/>
      <c r="L728" s="69"/>
      <c r="M728" s="65"/>
      <c r="N728" s="66"/>
    </row>
    <row r="729" spans="1:14" ht="12.75" x14ac:dyDescent="0.2">
      <c r="A729" s="61"/>
      <c r="B729" s="68"/>
      <c r="C729" s="62"/>
      <c r="D729" s="63"/>
      <c r="E729" s="62"/>
      <c r="F729" s="62"/>
      <c r="G729" s="62"/>
      <c r="H729" s="67"/>
      <c r="I729" s="68"/>
      <c r="J729" s="69"/>
      <c r="K729" s="63"/>
      <c r="L729" s="69"/>
      <c r="M729" s="65"/>
      <c r="N729" s="66"/>
    </row>
    <row r="730" spans="1:14" ht="12.75" x14ac:dyDescent="0.2">
      <c r="A730" s="61"/>
      <c r="B730" s="68"/>
      <c r="C730" s="62"/>
      <c r="D730" s="63"/>
      <c r="E730" s="62"/>
      <c r="F730" s="62"/>
      <c r="G730" s="62"/>
      <c r="H730" s="67"/>
      <c r="I730" s="68"/>
      <c r="J730" s="69"/>
      <c r="K730" s="63"/>
      <c r="L730" s="69"/>
      <c r="M730" s="65"/>
      <c r="N730" s="66"/>
    </row>
    <row r="731" spans="1:14" ht="12.75" x14ac:dyDescent="0.2">
      <c r="A731" s="61"/>
      <c r="B731" s="68"/>
      <c r="C731" s="62"/>
      <c r="D731" s="63"/>
      <c r="E731" s="62"/>
      <c r="F731" s="62"/>
      <c r="G731" s="62"/>
      <c r="H731" s="67"/>
      <c r="I731" s="68"/>
      <c r="J731" s="69"/>
      <c r="K731" s="63"/>
      <c r="L731" s="69"/>
      <c r="M731" s="65"/>
      <c r="N731" s="66"/>
    </row>
    <row r="732" spans="1:14" ht="12.75" x14ac:dyDescent="0.2">
      <c r="A732" s="61"/>
      <c r="B732" s="68"/>
      <c r="C732" s="62"/>
      <c r="D732" s="63"/>
      <c r="E732" s="62"/>
      <c r="F732" s="62"/>
      <c r="G732" s="62"/>
      <c r="H732" s="67"/>
      <c r="I732" s="68"/>
      <c r="J732" s="69"/>
      <c r="K732" s="63"/>
      <c r="L732" s="69"/>
      <c r="M732" s="65"/>
      <c r="N732" s="66"/>
    </row>
    <row r="733" spans="1:14" ht="12.75" x14ac:dyDescent="0.2">
      <c r="A733" s="61"/>
      <c r="B733" s="68"/>
      <c r="C733" s="62"/>
      <c r="D733" s="63"/>
      <c r="E733" s="62"/>
      <c r="F733" s="62"/>
      <c r="G733" s="62"/>
      <c r="H733" s="67"/>
      <c r="I733" s="68"/>
      <c r="J733" s="69"/>
      <c r="K733" s="63"/>
      <c r="L733" s="69"/>
      <c r="M733" s="65"/>
      <c r="N733" s="66"/>
    </row>
    <row r="734" spans="1:14" ht="12.75" x14ac:dyDescent="0.2">
      <c r="A734" s="61"/>
      <c r="B734" s="68"/>
      <c r="C734" s="62"/>
      <c r="D734" s="63"/>
      <c r="E734" s="62"/>
      <c r="F734" s="62"/>
      <c r="G734" s="62"/>
      <c r="H734" s="67"/>
      <c r="I734" s="68"/>
      <c r="J734" s="69"/>
      <c r="K734" s="63"/>
      <c r="L734" s="69"/>
      <c r="M734" s="65"/>
      <c r="N734" s="66"/>
    </row>
    <row r="735" spans="1:14" ht="12.75" x14ac:dyDescent="0.2">
      <c r="A735" s="61"/>
      <c r="B735" s="68"/>
      <c r="C735" s="62"/>
      <c r="D735" s="63"/>
      <c r="E735" s="62"/>
      <c r="F735" s="62"/>
      <c r="G735" s="62"/>
      <c r="H735" s="67"/>
      <c r="I735" s="68"/>
      <c r="J735" s="69"/>
      <c r="K735" s="63"/>
      <c r="L735" s="69"/>
      <c r="M735" s="65"/>
      <c r="N735" s="66"/>
    </row>
    <row r="736" spans="1:14" ht="12.75" x14ac:dyDescent="0.2">
      <c r="A736" s="61"/>
      <c r="B736" s="68"/>
      <c r="C736" s="62"/>
      <c r="D736" s="63"/>
      <c r="E736" s="62"/>
      <c r="F736" s="62"/>
      <c r="G736" s="62"/>
      <c r="H736" s="67"/>
      <c r="I736" s="68"/>
      <c r="J736" s="69"/>
      <c r="K736" s="63"/>
      <c r="L736" s="69"/>
      <c r="M736" s="65"/>
      <c r="N736" s="66"/>
    </row>
    <row r="737" spans="1:14" ht="12.75" x14ac:dyDescent="0.2">
      <c r="A737" s="61"/>
      <c r="B737" s="68"/>
      <c r="C737" s="62"/>
      <c r="D737" s="63"/>
      <c r="E737" s="62"/>
      <c r="F737" s="62"/>
      <c r="G737" s="62"/>
      <c r="H737" s="67"/>
      <c r="I737" s="68"/>
      <c r="J737" s="69"/>
      <c r="K737" s="63"/>
      <c r="L737" s="69"/>
      <c r="M737" s="65"/>
      <c r="N737" s="66"/>
    </row>
    <row r="738" spans="1:14" ht="12.75" x14ac:dyDescent="0.2">
      <c r="A738" s="61"/>
      <c r="B738" s="68"/>
      <c r="C738" s="62"/>
      <c r="D738" s="63"/>
      <c r="E738" s="62"/>
      <c r="F738" s="62"/>
      <c r="G738" s="62"/>
      <c r="H738" s="67"/>
      <c r="I738" s="68"/>
      <c r="J738" s="69"/>
      <c r="K738" s="63"/>
      <c r="L738" s="69"/>
      <c r="M738" s="65"/>
      <c r="N738" s="66"/>
    </row>
    <row r="739" spans="1:14" ht="12.75" x14ac:dyDescent="0.2">
      <c r="A739" s="61"/>
      <c r="B739" s="68"/>
      <c r="C739" s="62"/>
      <c r="D739" s="63"/>
      <c r="E739" s="62"/>
      <c r="F739" s="62"/>
      <c r="G739" s="62"/>
      <c r="H739" s="67"/>
      <c r="I739" s="68"/>
      <c r="J739" s="69"/>
      <c r="K739" s="63"/>
      <c r="L739" s="69"/>
      <c r="M739" s="65"/>
      <c r="N739" s="66"/>
    </row>
    <row r="740" spans="1:14" ht="12.75" x14ac:dyDescent="0.2">
      <c r="A740" s="61"/>
      <c r="B740" s="68"/>
      <c r="C740" s="62"/>
      <c r="D740" s="63"/>
      <c r="E740" s="62"/>
      <c r="F740" s="62"/>
      <c r="G740" s="62"/>
      <c r="H740" s="67"/>
      <c r="I740" s="68"/>
      <c r="J740" s="69"/>
      <c r="K740" s="63"/>
      <c r="L740" s="69"/>
      <c r="M740" s="65"/>
      <c r="N740" s="66"/>
    </row>
    <row r="741" spans="1:14" ht="12.75" x14ac:dyDescent="0.2">
      <c r="A741" s="61"/>
      <c r="B741" s="68"/>
      <c r="C741" s="62"/>
      <c r="D741" s="63"/>
      <c r="E741" s="62"/>
      <c r="F741" s="62"/>
      <c r="G741" s="62"/>
      <c r="H741" s="67"/>
      <c r="I741" s="68"/>
      <c r="J741" s="69"/>
      <c r="K741" s="63"/>
      <c r="L741" s="69"/>
      <c r="M741" s="65"/>
      <c r="N741" s="66"/>
    </row>
    <row r="742" spans="1:14" ht="12.75" x14ac:dyDescent="0.2">
      <c r="A742" s="61"/>
      <c r="B742" s="68"/>
      <c r="C742" s="62"/>
      <c r="D742" s="63"/>
      <c r="E742" s="62"/>
      <c r="F742" s="62"/>
      <c r="G742" s="62"/>
      <c r="H742" s="67"/>
      <c r="I742" s="68"/>
      <c r="J742" s="69"/>
      <c r="K742" s="63"/>
      <c r="L742" s="69"/>
      <c r="M742" s="65"/>
      <c r="N742" s="66"/>
    </row>
    <row r="743" spans="1:14" ht="12.75" x14ac:dyDescent="0.2">
      <c r="A743" s="61"/>
      <c r="B743" s="68"/>
      <c r="C743" s="62"/>
      <c r="D743" s="63"/>
      <c r="E743" s="62"/>
      <c r="F743" s="62"/>
      <c r="G743" s="62"/>
      <c r="H743" s="67"/>
      <c r="I743" s="68"/>
      <c r="J743" s="69"/>
      <c r="K743" s="63"/>
      <c r="L743" s="69"/>
      <c r="M743" s="65"/>
      <c r="N743" s="66"/>
    </row>
    <row r="744" spans="1:14" ht="12.75" x14ac:dyDescent="0.2">
      <c r="A744" s="61"/>
      <c r="B744" s="68"/>
      <c r="C744" s="62"/>
      <c r="D744" s="63"/>
      <c r="E744" s="62"/>
      <c r="F744" s="62"/>
      <c r="G744" s="62"/>
      <c r="H744" s="67"/>
      <c r="I744" s="68"/>
      <c r="J744" s="69"/>
      <c r="K744" s="63"/>
      <c r="L744" s="69"/>
      <c r="M744" s="65"/>
      <c r="N744" s="66"/>
    </row>
    <row r="745" spans="1:14" ht="12.75" x14ac:dyDescent="0.2">
      <c r="A745" s="61"/>
      <c r="B745" s="68"/>
      <c r="C745" s="62"/>
      <c r="D745" s="63"/>
      <c r="E745" s="62"/>
      <c r="F745" s="62"/>
      <c r="G745" s="62"/>
      <c r="H745" s="67"/>
      <c r="I745" s="68"/>
      <c r="J745" s="69"/>
      <c r="K745" s="63"/>
      <c r="L745" s="69"/>
      <c r="M745" s="65"/>
      <c r="N745" s="66"/>
    </row>
    <row r="746" spans="1:14" ht="12.75" x14ac:dyDescent="0.2">
      <c r="A746" s="61"/>
      <c r="B746" s="68"/>
      <c r="C746" s="62"/>
      <c r="D746" s="63"/>
      <c r="E746" s="62"/>
      <c r="F746" s="62"/>
      <c r="G746" s="62"/>
      <c r="H746" s="67"/>
      <c r="I746" s="68"/>
      <c r="J746" s="69"/>
      <c r="K746" s="63"/>
      <c r="L746" s="69"/>
      <c r="M746" s="65"/>
      <c r="N746" s="66"/>
    </row>
    <row r="747" spans="1:14" ht="12.75" x14ac:dyDescent="0.2">
      <c r="A747" s="61"/>
      <c r="B747" s="68"/>
      <c r="C747" s="62"/>
      <c r="D747" s="63"/>
      <c r="E747" s="62"/>
      <c r="F747" s="62"/>
      <c r="G747" s="62"/>
      <c r="H747" s="67"/>
      <c r="I747" s="68"/>
      <c r="J747" s="69"/>
      <c r="K747" s="63"/>
      <c r="L747" s="69"/>
      <c r="M747" s="65"/>
      <c r="N747" s="66"/>
    </row>
    <row r="748" spans="1:14" ht="12.75" x14ac:dyDescent="0.2">
      <c r="A748" s="61"/>
      <c r="B748" s="68"/>
      <c r="C748" s="62"/>
      <c r="D748" s="63"/>
      <c r="E748" s="62"/>
      <c r="F748" s="62"/>
      <c r="G748" s="62"/>
      <c r="H748" s="67"/>
      <c r="I748" s="68"/>
      <c r="J748" s="69"/>
      <c r="K748" s="63"/>
      <c r="L748" s="69"/>
      <c r="M748" s="65"/>
      <c r="N748" s="66"/>
    </row>
    <row r="749" spans="1:14" ht="12.75" x14ac:dyDescent="0.2">
      <c r="A749" s="61"/>
      <c r="B749" s="68"/>
      <c r="C749" s="62"/>
      <c r="D749" s="63"/>
      <c r="E749" s="62"/>
      <c r="F749" s="62"/>
      <c r="G749" s="62"/>
      <c r="H749" s="67"/>
      <c r="I749" s="68"/>
      <c r="J749" s="69"/>
      <c r="K749" s="63"/>
      <c r="L749" s="69"/>
      <c r="M749" s="65"/>
      <c r="N749" s="66"/>
    </row>
    <row r="750" spans="1:14" ht="12.75" x14ac:dyDescent="0.2">
      <c r="A750" s="61"/>
      <c r="B750" s="68"/>
      <c r="C750" s="62"/>
      <c r="D750" s="63"/>
      <c r="E750" s="62"/>
      <c r="F750" s="62"/>
      <c r="G750" s="62"/>
      <c r="H750" s="67"/>
      <c r="I750" s="68"/>
      <c r="J750" s="69"/>
      <c r="K750" s="63"/>
      <c r="L750" s="69"/>
      <c r="M750" s="65"/>
      <c r="N750" s="66"/>
    </row>
    <row r="751" spans="1:14" ht="12.75" x14ac:dyDescent="0.2">
      <c r="A751" s="61"/>
      <c r="B751" s="68"/>
      <c r="C751" s="62"/>
      <c r="D751" s="63"/>
      <c r="E751" s="62"/>
      <c r="F751" s="62"/>
      <c r="G751" s="62"/>
      <c r="H751" s="67"/>
      <c r="I751" s="68"/>
      <c r="J751" s="69"/>
      <c r="K751" s="63"/>
      <c r="L751" s="69"/>
      <c r="M751" s="65"/>
      <c r="N751" s="66"/>
    </row>
    <row r="752" spans="1:14" ht="12.75" x14ac:dyDescent="0.2">
      <c r="A752" s="61"/>
      <c r="B752" s="68"/>
      <c r="C752" s="62"/>
      <c r="D752" s="63"/>
      <c r="E752" s="62"/>
      <c r="F752" s="62"/>
      <c r="G752" s="62"/>
      <c r="H752" s="67"/>
      <c r="I752" s="68"/>
      <c r="J752" s="69"/>
      <c r="K752" s="63"/>
      <c r="L752" s="69"/>
      <c r="M752" s="65"/>
      <c r="N752" s="66"/>
    </row>
    <row r="753" spans="1:14" ht="12.75" x14ac:dyDescent="0.2">
      <c r="A753" s="61"/>
      <c r="B753" s="68"/>
      <c r="C753" s="62"/>
      <c r="D753" s="63"/>
      <c r="E753" s="62"/>
      <c r="F753" s="62"/>
      <c r="G753" s="62"/>
      <c r="H753" s="67"/>
      <c r="I753" s="68"/>
      <c r="J753" s="69"/>
      <c r="K753" s="63"/>
      <c r="L753" s="69"/>
      <c r="M753" s="65"/>
      <c r="N753" s="66"/>
    </row>
    <row r="754" spans="1:14" ht="12.75" x14ac:dyDescent="0.2">
      <c r="A754" s="61"/>
      <c r="B754" s="68"/>
      <c r="C754" s="62"/>
      <c r="D754" s="63"/>
      <c r="E754" s="62"/>
      <c r="F754" s="62"/>
      <c r="G754" s="62"/>
      <c r="H754" s="67"/>
      <c r="I754" s="68"/>
      <c r="J754" s="69"/>
      <c r="K754" s="63"/>
      <c r="L754" s="69"/>
      <c r="M754" s="65"/>
      <c r="N754" s="66"/>
    </row>
    <row r="755" spans="1:14" ht="12.75" x14ac:dyDescent="0.2">
      <c r="A755" s="61"/>
      <c r="B755" s="68"/>
      <c r="C755" s="62"/>
      <c r="D755" s="63"/>
      <c r="E755" s="62"/>
      <c r="F755" s="62"/>
      <c r="G755" s="62"/>
      <c r="H755" s="67"/>
      <c r="I755" s="68"/>
      <c r="J755" s="69"/>
      <c r="K755" s="63"/>
      <c r="L755" s="69"/>
      <c r="M755" s="65"/>
      <c r="N755" s="66"/>
    </row>
    <row r="756" spans="1:14" ht="12.75" x14ac:dyDescent="0.2">
      <c r="A756" s="61"/>
      <c r="B756" s="68"/>
      <c r="C756" s="62"/>
      <c r="D756" s="63"/>
      <c r="E756" s="62"/>
      <c r="F756" s="62"/>
      <c r="G756" s="62"/>
      <c r="H756" s="67"/>
      <c r="I756" s="68"/>
      <c r="J756" s="69"/>
      <c r="K756" s="63"/>
      <c r="L756" s="69"/>
      <c r="M756" s="65"/>
      <c r="N756" s="66"/>
    </row>
    <row r="757" spans="1:14" ht="12.75" x14ac:dyDescent="0.2">
      <c r="A757" s="61"/>
      <c r="B757" s="68"/>
      <c r="C757" s="62"/>
      <c r="D757" s="63"/>
      <c r="E757" s="62"/>
      <c r="F757" s="62"/>
      <c r="G757" s="62"/>
      <c r="H757" s="67"/>
      <c r="I757" s="68"/>
      <c r="J757" s="69"/>
      <c r="K757" s="63"/>
      <c r="L757" s="69"/>
      <c r="M757" s="65"/>
      <c r="N757" s="66"/>
    </row>
    <row r="758" spans="1:14" ht="12.75" x14ac:dyDescent="0.2">
      <c r="A758" s="61"/>
      <c r="B758" s="68"/>
      <c r="C758" s="62"/>
      <c r="D758" s="63"/>
      <c r="E758" s="62"/>
      <c r="F758" s="62"/>
      <c r="G758" s="62"/>
      <c r="H758" s="67"/>
      <c r="I758" s="68"/>
      <c r="J758" s="69"/>
      <c r="K758" s="63"/>
      <c r="L758" s="69"/>
      <c r="M758" s="65"/>
      <c r="N758" s="66"/>
    </row>
    <row r="759" spans="1:14" ht="12.75" x14ac:dyDescent="0.2">
      <c r="A759" s="61"/>
      <c r="B759" s="68"/>
      <c r="C759" s="62"/>
      <c r="D759" s="63"/>
      <c r="E759" s="62"/>
      <c r="F759" s="62"/>
      <c r="G759" s="62"/>
      <c r="H759" s="67"/>
      <c r="I759" s="68"/>
      <c r="J759" s="69"/>
      <c r="K759" s="63"/>
      <c r="L759" s="69"/>
      <c r="M759" s="65"/>
      <c r="N759" s="66"/>
    </row>
    <row r="760" spans="1:14" ht="12.75" x14ac:dyDescent="0.2">
      <c r="A760" s="61"/>
      <c r="B760" s="68"/>
      <c r="C760" s="62"/>
      <c r="D760" s="63"/>
      <c r="E760" s="62"/>
      <c r="F760" s="62"/>
      <c r="G760" s="62"/>
      <c r="H760" s="67"/>
      <c r="I760" s="68"/>
      <c r="J760" s="69"/>
      <c r="K760" s="63"/>
      <c r="L760" s="69"/>
      <c r="M760" s="65"/>
      <c r="N760" s="66"/>
    </row>
    <row r="761" spans="1:14" ht="12.75" x14ac:dyDescent="0.2">
      <c r="A761" s="61"/>
      <c r="B761" s="68"/>
      <c r="C761" s="62"/>
      <c r="D761" s="63"/>
      <c r="E761" s="62"/>
      <c r="F761" s="62"/>
      <c r="G761" s="62"/>
      <c r="H761" s="67"/>
      <c r="I761" s="68"/>
      <c r="J761" s="69"/>
      <c r="K761" s="63"/>
      <c r="L761" s="69"/>
      <c r="M761" s="65"/>
      <c r="N761" s="66"/>
    </row>
    <row r="762" spans="1:14" ht="12.75" x14ac:dyDescent="0.2">
      <c r="A762" s="61"/>
      <c r="B762" s="68"/>
      <c r="C762" s="62"/>
      <c r="D762" s="63"/>
      <c r="E762" s="62"/>
      <c r="F762" s="62"/>
      <c r="G762" s="62"/>
      <c r="H762" s="67"/>
      <c r="I762" s="68"/>
      <c r="J762" s="69"/>
      <c r="K762" s="63"/>
      <c r="L762" s="69"/>
      <c r="M762" s="65"/>
      <c r="N762" s="66"/>
    </row>
    <row r="763" spans="1:14" ht="12.75" x14ac:dyDescent="0.2">
      <c r="A763" s="61"/>
      <c r="B763" s="68"/>
      <c r="C763" s="62"/>
      <c r="D763" s="63"/>
      <c r="E763" s="62"/>
      <c r="F763" s="62"/>
      <c r="G763" s="62"/>
      <c r="H763" s="67"/>
      <c r="I763" s="68"/>
      <c r="J763" s="69"/>
      <c r="K763" s="63"/>
      <c r="L763" s="69"/>
      <c r="M763" s="65"/>
      <c r="N763" s="66"/>
    </row>
    <row r="764" spans="1:14" ht="12.75" x14ac:dyDescent="0.2">
      <c r="A764" s="61"/>
      <c r="B764" s="68"/>
      <c r="C764" s="62"/>
      <c r="D764" s="63"/>
      <c r="E764" s="62"/>
      <c r="F764" s="62"/>
      <c r="G764" s="62"/>
      <c r="H764" s="67"/>
      <c r="I764" s="68"/>
      <c r="J764" s="69"/>
      <c r="K764" s="63"/>
      <c r="L764" s="69"/>
      <c r="M764" s="65"/>
      <c r="N764" s="66"/>
    </row>
    <row r="765" spans="1:14" ht="12.75" x14ac:dyDescent="0.2">
      <c r="A765" s="61"/>
      <c r="B765" s="68"/>
      <c r="C765" s="62"/>
      <c r="D765" s="63"/>
      <c r="E765" s="62"/>
      <c r="F765" s="62"/>
      <c r="G765" s="62"/>
      <c r="H765" s="67"/>
      <c r="I765" s="68"/>
      <c r="J765" s="69"/>
      <c r="K765" s="63"/>
      <c r="L765" s="69"/>
      <c r="M765" s="65"/>
      <c r="N765" s="66"/>
    </row>
    <row r="766" spans="1:14" ht="12.75" x14ac:dyDescent="0.2">
      <c r="A766" s="61"/>
      <c r="B766" s="68"/>
      <c r="C766" s="62"/>
      <c r="D766" s="63"/>
      <c r="E766" s="62"/>
      <c r="F766" s="62"/>
      <c r="G766" s="62"/>
      <c r="H766" s="67"/>
      <c r="I766" s="68"/>
      <c r="J766" s="69"/>
      <c r="K766" s="63"/>
      <c r="L766" s="69"/>
      <c r="M766" s="65"/>
      <c r="N766" s="66"/>
    </row>
    <row r="767" spans="1:14" ht="12.75" x14ac:dyDescent="0.2">
      <c r="A767" s="61"/>
      <c r="B767" s="68"/>
      <c r="C767" s="62"/>
      <c r="D767" s="63"/>
      <c r="E767" s="62"/>
      <c r="F767" s="62"/>
      <c r="G767" s="62"/>
      <c r="H767" s="67"/>
      <c r="I767" s="68"/>
      <c r="J767" s="69"/>
      <c r="K767" s="63"/>
      <c r="L767" s="69"/>
      <c r="M767" s="65"/>
      <c r="N767" s="66"/>
    </row>
    <row r="768" spans="1:14" ht="12.75" x14ac:dyDescent="0.2">
      <c r="A768" s="61"/>
      <c r="B768" s="68"/>
      <c r="C768" s="62"/>
      <c r="D768" s="63"/>
      <c r="E768" s="62"/>
      <c r="F768" s="62"/>
      <c r="G768" s="62"/>
      <c r="H768" s="67"/>
      <c r="I768" s="68"/>
      <c r="J768" s="69"/>
      <c r="K768" s="63"/>
      <c r="L768" s="69"/>
      <c r="M768" s="65"/>
      <c r="N768" s="66"/>
    </row>
    <row r="769" spans="1:14" ht="12.75" x14ac:dyDescent="0.2">
      <c r="A769" s="61"/>
      <c r="B769" s="68"/>
      <c r="C769" s="62"/>
      <c r="D769" s="63"/>
      <c r="E769" s="62"/>
      <c r="F769" s="62"/>
      <c r="G769" s="62"/>
      <c r="H769" s="67"/>
      <c r="I769" s="68"/>
      <c r="J769" s="69"/>
      <c r="K769" s="63"/>
      <c r="L769" s="69"/>
      <c r="M769" s="65"/>
      <c r="N769" s="66"/>
    </row>
    <row r="770" spans="1:14" ht="12.75" x14ac:dyDescent="0.2">
      <c r="A770" s="61"/>
      <c r="B770" s="68"/>
      <c r="C770" s="62"/>
      <c r="D770" s="63"/>
      <c r="E770" s="62"/>
      <c r="F770" s="62"/>
      <c r="G770" s="62"/>
      <c r="H770" s="67"/>
      <c r="I770" s="68"/>
      <c r="J770" s="69"/>
      <c r="K770" s="63"/>
      <c r="L770" s="69"/>
      <c r="M770" s="65"/>
      <c r="N770" s="66"/>
    </row>
    <row r="771" spans="1:14" ht="12.75" x14ac:dyDescent="0.2">
      <c r="A771" s="61"/>
      <c r="B771" s="68"/>
      <c r="C771" s="62"/>
      <c r="D771" s="63"/>
      <c r="E771" s="62"/>
      <c r="F771" s="62"/>
      <c r="G771" s="62"/>
      <c r="H771" s="67"/>
      <c r="I771" s="68"/>
      <c r="J771" s="69"/>
      <c r="K771" s="63"/>
      <c r="L771" s="69"/>
      <c r="M771" s="65"/>
      <c r="N771" s="66"/>
    </row>
    <row r="772" spans="1:14" ht="12.75" x14ac:dyDescent="0.2">
      <c r="A772" s="61"/>
      <c r="B772" s="68"/>
      <c r="C772" s="62"/>
      <c r="D772" s="63"/>
      <c r="E772" s="62"/>
      <c r="F772" s="62"/>
      <c r="G772" s="62"/>
      <c r="H772" s="67"/>
      <c r="I772" s="68"/>
      <c r="J772" s="69"/>
      <c r="K772" s="63"/>
      <c r="L772" s="69"/>
      <c r="M772" s="65"/>
      <c r="N772" s="66"/>
    </row>
    <row r="773" spans="1:14" ht="12.75" x14ac:dyDescent="0.2">
      <c r="A773" s="61"/>
      <c r="B773" s="68"/>
      <c r="C773" s="62"/>
      <c r="D773" s="63"/>
      <c r="E773" s="62"/>
      <c r="F773" s="62"/>
      <c r="G773" s="62"/>
      <c r="H773" s="67"/>
      <c r="I773" s="68"/>
      <c r="J773" s="69"/>
      <c r="K773" s="63"/>
      <c r="L773" s="69"/>
      <c r="M773" s="65"/>
      <c r="N773" s="66"/>
    </row>
    <row r="774" spans="1:14" ht="12.75" x14ac:dyDescent="0.2">
      <c r="A774" s="61"/>
      <c r="B774" s="68"/>
      <c r="C774" s="62"/>
      <c r="D774" s="63"/>
      <c r="E774" s="62"/>
      <c r="F774" s="62"/>
      <c r="G774" s="62"/>
      <c r="H774" s="67"/>
      <c r="I774" s="68"/>
      <c r="J774" s="69"/>
      <c r="K774" s="63"/>
      <c r="L774" s="69"/>
      <c r="M774" s="65"/>
      <c r="N774" s="66"/>
    </row>
    <row r="775" spans="1:14" ht="12.75" x14ac:dyDescent="0.2">
      <c r="A775" s="61"/>
      <c r="B775" s="68"/>
      <c r="C775" s="62"/>
      <c r="D775" s="63"/>
      <c r="E775" s="62"/>
      <c r="F775" s="62"/>
      <c r="G775" s="62"/>
      <c r="H775" s="67"/>
      <c r="I775" s="68"/>
      <c r="J775" s="69"/>
      <c r="K775" s="63"/>
      <c r="L775" s="69"/>
      <c r="M775" s="65"/>
      <c r="N775" s="66"/>
    </row>
    <row r="776" spans="1:14" ht="12.75" x14ac:dyDescent="0.2">
      <c r="A776" s="61"/>
      <c r="B776" s="68"/>
      <c r="C776" s="62"/>
      <c r="D776" s="63"/>
      <c r="E776" s="62"/>
      <c r="F776" s="62"/>
      <c r="G776" s="62"/>
      <c r="H776" s="67"/>
      <c r="I776" s="68"/>
      <c r="J776" s="69"/>
      <c r="K776" s="63"/>
      <c r="L776" s="69"/>
      <c r="M776" s="65"/>
      <c r="N776" s="66"/>
    </row>
    <row r="777" spans="1:14" ht="12.75" x14ac:dyDescent="0.2">
      <c r="A777" s="61"/>
      <c r="B777" s="68"/>
      <c r="C777" s="62"/>
      <c r="D777" s="63"/>
      <c r="E777" s="62"/>
      <c r="F777" s="62"/>
      <c r="G777" s="62"/>
      <c r="H777" s="67"/>
      <c r="I777" s="68"/>
      <c r="J777" s="69"/>
      <c r="K777" s="63"/>
      <c r="L777" s="69"/>
      <c r="M777" s="65"/>
      <c r="N777" s="66"/>
    </row>
    <row r="778" spans="1:14" ht="12.75" x14ac:dyDescent="0.2">
      <c r="A778" s="61"/>
      <c r="B778" s="68"/>
      <c r="C778" s="62"/>
      <c r="D778" s="63"/>
      <c r="E778" s="62"/>
      <c r="F778" s="62"/>
      <c r="G778" s="62"/>
      <c r="H778" s="67"/>
      <c r="I778" s="68"/>
      <c r="J778" s="69"/>
      <c r="K778" s="63"/>
      <c r="L778" s="69"/>
      <c r="M778" s="65"/>
      <c r="N778" s="66"/>
    </row>
    <row r="779" spans="1:14" ht="12.75" x14ac:dyDescent="0.2">
      <c r="A779" s="61"/>
      <c r="B779" s="68"/>
      <c r="C779" s="62"/>
      <c r="D779" s="63"/>
      <c r="E779" s="62"/>
      <c r="F779" s="62"/>
      <c r="G779" s="62"/>
      <c r="H779" s="67"/>
      <c r="I779" s="68"/>
      <c r="J779" s="69"/>
      <c r="K779" s="63"/>
      <c r="L779" s="69"/>
      <c r="M779" s="65"/>
      <c r="N779" s="66"/>
    </row>
    <row r="780" spans="1:14" ht="12.75" x14ac:dyDescent="0.2">
      <c r="A780" s="61"/>
      <c r="B780" s="68"/>
      <c r="C780" s="62"/>
      <c r="D780" s="63"/>
      <c r="E780" s="62"/>
      <c r="F780" s="62"/>
      <c r="G780" s="62"/>
      <c r="H780" s="67"/>
      <c r="I780" s="68"/>
      <c r="J780" s="69"/>
      <c r="K780" s="63"/>
      <c r="L780" s="69"/>
      <c r="M780" s="65"/>
      <c r="N780" s="66"/>
    </row>
    <row r="781" spans="1:14" ht="12.75" x14ac:dyDescent="0.2">
      <c r="A781" s="61"/>
      <c r="B781" s="68"/>
      <c r="C781" s="62"/>
      <c r="D781" s="63"/>
      <c r="E781" s="62"/>
      <c r="F781" s="62"/>
      <c r="G781" s="62"/>
      <c r="H781" s="67"/>
      <c r="I781" s="68"/>
      <c r="J781" s="69"/>
      <c r="K781" s="63"/>
      <c r="L781" s="69"/>
      <c r="M781" s="65"/>
      <c r="N781" s="66"/>
    </row>
    <row r="782" spans="1:14" ht="12.75" x14ac:dyDescent="0.2">
      <c r="A782" s="61"/>
      <c r="B782" s="68"/>
      <c r="C782" s="62"/>
      <c r="D782" s="63"/>
      <c r="E782" s="62"/>
      <c r="F782" s="62"/>
      <c r="G782" s="62"/>
      <c r="H782" s="67"/>
      <c r="I782" s="68"/>
      <c r="J782" s="69"/>
      <c r="K782" s="63"/>
      <c r="L782" s="69"/>
      <c r="M782" s="65"/>
      <c r="N782" s="66"/>
    </row>
    <row r="783" spans="1:14" ht="12.75" x14ac:dyDescent="0.2">
      <c r="A783" s="61"/>
      <c r="B783" s="68"/>
      <c r="C783" s="62"/>
      <c r="D783" s="63"/>
      <c r="E783" s="62"/>
      <c r="F783" s="62"/>
      <c r="G783" s="62"/>
      <c r="H783" s="67"/>
      <c r="I783" s="68"/>
      <c r="J783" s="69"/>
      <c r="K783" s="63"/>
      <c r="L783" s="69"/>
      <c r="M783" s="65"/>
      <c r="N783" s="66"/>
    </row>
    <row r="784" spans="1:14" ht="12.75" x14ac:dyDescent="0.2">
      <c r="A784" s="61"/>
      <c r="B784" s="68"/>
      <c r="C784" s="62"/>
      <c r="D784" s="63"/>
      <c r="E784" s="62"/>
      <c r="F784" s="62"/>
      <c r="G784" s="62"/>
      <c r="H784" s="67"/>
      <c r="I784" s="68"/>
      <c r="J784" s="69"/>
      <c r="K784" s="63"/>
      <c r="L784" s="69"/>
      <c r="M784" s="65"/>
      <c r="N784" s="66"/>
    </row>
    <row r="785" spans="1:14" ht="12.75" x14ac:dyDescent="0.2">
      <c r="A785" s="61"/>
      <c r="B785" s="68"/>
      <c r="C785" s="62"/>
      <c r="D785" s="63"/>
      <c r="E785" s="62"/>
      <c r="F785" s="62"/>
      <c r="G785" s="62"/>
      <c r="H785" s="67"/>
      <c r="I785" s="68"/>
      <c r="J785" s="69"/>
      <c r="K785" s="63"/>
      <c r="L785" s="69"/>
      <c r="M785" s="65"/>
      <c r="N785" s="66"/>
    </row>
    <row r="786" spans="1:14" ht="12.75" x14ac:dyDescent="0.2">
      <c r="A786" s="61"/>
      <c r="B786" s="68"/>
      <c r="C786" s="62"/>
      <c r="D786" s="63"/>
      <c r="E786" s="62"/>
      <c r="F786" s="62"/>
      <c r="G786" s="62"/>
      <c r="H786" s="67"/>
      <c r="I786" s="68"/>
      <c r="J786" s="69"/>
      <c r="K786" s="63"/>
      <c r="L786" s="69"/>
      <c r="M786" s="65"/>
      <c r="N786" s="66"/>
    </row>
    <row r="787" spans="1:14" ht="12.75" x14ac:dyDescent="0.2">
      <c r="A787" s="61"/>
      <c r="B787" s="68"/>
      <c r="C787" s="62"/>
      <c r="D787" s="63"/>
      <c r="E787" s="62"/>
      <c r="F787" s="62"/>
      <c r="G787" s="62"/>
      <c r="H787" s="67"/>
      <c r="I787" s="68"/>
      <c r="J787" s="69"/>
      <c r="K787" s="63"/>
      <c r="L787" s="69"/>
      <c r="M787" s="65"/>
      <c r="N787" s="66"/>
    </row>
    <row r="788" spans="1:14" ht="12.75" x14ac:dyDescent="0.2">
      <c r="A788" s="61"/>
      <c r="B788" s="68"/>
      <c r="C788" s="62"/>
      <c r="D788" s="63"/>
      <c r="E788" s="62"/>
      <c r="F788" s="62"/>
      <c r="G788" s="62"/>
      <c r="H788" s="67"/>
      <c r="I788" s="68"/>
      <c r="J788" s="69"/>
      <c r="K788" s="63"/>
      <c r="L788" s="69"/>
      <c r="M788" s="65"/>
      <c r="N788" s="66"/>
    </row>
    <row r="789" spans="1:14" ht="12.75" x14ac:dyDescent="0.2">
      <c r="A789" s="61"/>
      <c r="B789" s="68"/>
      <c r="C789" s="62"/>
      <c r="D789" s="63"/>
      <c r="E789" s="62"/>
      <c r="F789" s="62"/>
      <c r="G789" s="62"/>
      <c r="H789" s="67"/>
      <c r="I789" s="68"/>
      <c r="J789" s="69"/>
      <c r="K789" s="63"/>
      <c r="L789" s="69"/>
      <c r="M789" s="65"/>
      <c r="N789" s="66"/>
    </row>
    <row r="790" spans="1:14" ht="12.75" x14ac:dyDescent="0.2">
      <c r="A790" s="61"/>
      <c r="B790" s="68"/>
      <c r="C790" s="62"/>
      <c r="D790" s="63"/>
      <c r="E790" s="62"/>
      <c r="F790" s="62"/>
      <c r="G790" s="62"/>
      <c r="H790" s="67"/>
      <c r="I790" s="68"/>
      <c r="J790" s="69"/>
      <c r="K790" s="63"/>
      <c r="L790" s="69"/>
      <c r="M790" s="65"/>
      <c r="N790" s="66"/>
    </row>
    <row r="791" spans="1:14" ht="12.75" x14ac:dyDescent="0.2">
      <c r="A791" s="61"/>
      <c r="B791" s="68"/>
      <c r="C791" s="62"/>
      <c r="D791" s="63"/>
      <c r="E791" s="62"/>
      <c r="F791" s="62"/>
      <c r="G791" s="62"/>
      <c r="H791" s="67"/>
      <c r="I791" s="68"/>
      <c r="J791" s="69"/>
      <c r="K791" s="63"/>
      <c r="L791" s="69"/>
      <c r="M791" s="65"/>
      <c r="N791" s="66"/>
    </row>
    <row r="792" spans="1:14" ht="12.75" x14ac:dyDescent="0.2">
      <c r="A792" s="61"/>
      <c r="B792" s="68"/>
      <c r="C792" s="62"/>
      <c r="D792" s="63"/>
      <c r="E792" s="62"/>
      <c r="F792" s="62"/>
      <c r="G792" s="62"/>
      <c r="H792" s="67"/>
      <c r="I792" s="68"/>
      <c r="J792" s="69"/>
      <c r="K792" s="63"/>
      <c r="L792" s="69"/>
      <c r="M792" s="65"/>
      <c r="N792" s="66"/>
    </row>
    <row r="793" spans="1:14" ht="12.75" x14ac:dyDescent="0.2">
      <c r="A793" s="61"/>
      <c r="B793" s="68"/>
      <c r="C793" s="62"/>
      <c r="D793" s="63"/>
      <c r="E793" s="62"/>
      <c r="F793" s="62"/>
      <c r="G793" s="62"/>
      <c r="H793" s="67"/>
      <c r="I793" s="68"/>
      <c r="J793" s="69"/>
      <c r="K793" s="63"/>
      <c r="L793" s="69"/>
      <c r="M793" s="65"/>
      <c r="N793" s="66"/>
    </row>
    <row r="794" spans="1:14" ht="12.75" x14ac:dyDescent="0.2">
      <c r="A794" s="61"/>
      <c r="B794" s="68"/>
      <c r="C794" s="62"/>
      <c r="D794" s="63"/>
      <c r="E794" s="62"/>
      <c r="F794" s="62"/>
      <c r="G794" s="62"/>
      <c r="H794" s="67"/>
      <c r="I794" s="68"/>
      <c r="J794" s="69"/>
      <c r="K794" s="63"/>
      <c r="L794" s="69"/>
      <c r="M794" s="65"/>
      <c r="N794" s="66"/>
    </row>
    <row r="795" spans="1:14" ht="12.75" x14ac:dyDescent="0.2">
      <c r="A795" s="61"/>
      <c r="B795" s="68"/>
      <c r="C795" s="62"/>
      <c r="D795" s="63"/>
      <c r="E795" s="62"/>
      <c r="F795" s="62"/>
      <c r="G795" s="62"/>
      <c r="H795" s="67"/>
      <c r="I795" s="68"/>
      <c r="J795" s="69"/>
      <c r="K795" s="63"/>
      <c r="L795" s="69"/>
      <c r="M795" s="65"/>
      <c r="N795" s="66"/>
    </row>
    <row r="796" spans="1:14" ht="12.75" x14ac:dyDescent="0.2">
      <c r="A796" s="61"/>
      <c r="B796" s="68"/>
      <c r="C796" s="62"/>
      <c r="D796" s="63"/>
      <c r="E796" s="62"/>
      <c r="F796" s="62"/>
      <c r="G796" s="62"/>
      <c r="H796" s="67"/>
      <c r="I796" s="68"/>
      <c r="J796" s="69"/>
      <c r="K796" s="63"/>
      <c r="L796" s="69"/>
      <c r="M796" s="65"/>
      <c r="N796" s="66"/>
    </row>
    <row r="797" spans="1:14" ht="12.75" x14ac:dyDescent="0.2">
      <c r="A797" s="61"/>
      <c r="B797" s="68"/>
      <c r="C797" s="62"/>
      <c r="D797" s="63"/>
      <c r="E797" s="62"/>
      <c r="F797" s="62"/>
      <c r="G797" s="62"/>
      <c r="H797" s="67"/>
      <c r="I797" s="68"/>
      <c r="J797" s="69"/>
      <c r="K797" s="63"/>
      <c r="L797" s="69"/>
      <c r="M797" s="65"/>
      <c r="N797" s="66"/>
    </row>
    <row r="798" spans="1:14" ht="12.75" x14ac:dyDescent="0.2">
      <c r="A798" s="61"/>
      <c r="B798" s="68"/>
      <c r="C798" s="62"/>
      <c r="D798" s="63"/>
      <c r="E798" s="62"/>
      <c r="F798" s="62"/>
      <c r="G798" s="62"/>
      <c r="H798" s="67"/>
      <c r="I798" s="68"/>
      <c r="J798" s="69"/>
      <c r="K798" s="63"/>
      <c r="L798" s="69"/>
      <c r="M798" s="65"/>
      <c r="N798" s="66"/>
    </row>
    <row r="799" spans="1:14" ht="12.75" x14ac:dyDescent="0.2">
      <c r="A799" s="61"/>
      <c r="B799" s="68"/>
      <c r="C799" s="62"/>
      <c r="D799" s="63"/>
      <c r="E799" s="62"/>
      <c r="F799" s="62"/>
      <c r="G799" s="62"/>
      <c r="H799" s="67"/>
      <c r="I799" s="68"/>
      <c r="J799" s="69"/>
      <c r="K799" s="63"/>
      <c r="L799" s="69"/>
      <c r="M799" s="65"/>
      <c r="N799" s="66"/>
    </row>
    <row r="800" spans="1:14" ht="12.75" x14ac:dyDescent="0.2">
      <c r="A800" s="61"/>
      <c r="B800" s="68"/>
      <c r="C800" s="62"/>
      <c r="D800" s="63"/>
      <c r="E800" s="62"/>
      <c r="F800" s="62"/>
      <c r="G800" s="62"/>
      <c r="H800" s="67"/>
      <c r="I800" s="68"/>
      <c r="J800" s="69"/>
      <c r="K800" s="63"/>
      <c r="L800" s="69"/>
      <c r="M800" s="65"/>
      <c r="N800" s="66"/>
    </row>
    <row r="801" spans="1:14" ht="12.75" x14ac:dyDescent="0.2">
      <c r="A801" s="61"/>
      <c r="B801" s="68"/>
      <c r="C801" s="62"/>
      <c r="D801" s="63"/>
      <c r="E801" s="62"/>
      <c r="F801" s="62"/>
      <c r="G801" s="62"/>
      <c r="H801" s="67"/>
      <c r="I801" s="68"/>
      <c r="J801" s="69"/>
      <c r="K801" s="63"/>
      <c r="L801" s="69"/>
      <c r="M801" s="65"/>
      <c r="N801" s="66"/>
    </row>
    <row r="802" spans="1:14" ht="12.75" x14ac:dyDescent="0.2">
      <c r="A802" s="61"/>
      <c r="B802" s="68"/>
      <c r="C802" s="62"/>
      <c r="D802" s="63"/>
      <c r="E802" s="62"/>
      <c r="F802" s="62"/>
      <c r="G802" s="62"/>
      <c r="H802" s="67"/>
      <c r="I802" s="68"/>
      <c r="J802" s="69"/>
      <c r="K802" s="63"/>
      <c r="L802" s="69"/>
      <c r="M802" s="65"/>
      <c r="N802" s="66"/>
    </row>
    <row r="803" spans="1:14" ht="12.75" x14ac:dyDescent="0.2">
      <c r="A803" s="61"/>
      <c r="B803" s="68"/>
      <c r="C803" s="62"/>
      <c r="D803" s="63"/>
      <c r="E803" s="62"/>
      <c r="F803" s="62"/>
      <c r="G803" s="62"/>
      <c r="H803" s="67"/>
      <c r="I803" s="68"/>
      <c r="J803" s="69"/>
      <c r="K803" s="63"/>
      <c r="L803" s="69"/>
      <c r="M803" s="65"/>
      <c r="N803" s="66"/>
    </row>
    <row r="804" spans="1:14" ht="12.75" x14ac:dyDescent="0.2">
      <c r="A804" s="61"/>
      <c r="B804" s="68"/>
      <c r="C804" s="62"/>
      <c r="D804" s="63"/>
      <c r="E804" s="62"/>
      <c r="F804" s="62"/>
      <c r="G804" s="62"/>
      <c r="H804" s="67"/>
      <c r="I804" s="68"/>
      <c r="J804" s="69"/>
      <c r="K804" s="63"/>
      <c r="L804" s="69"/>
      <c r="M804" s="65"/>
      <c r="N804" s="66"/>
    </row>
    <row r="805" spans="1:14" ht="12.75" x14ac:dyDescent="0.2">
      <c r="A805" s="61"/>
      <c r="B805" s="68"/>
      <c r="C805" s="62"/>
      <c r="D805" s="63"/>
      <c r="E805" s="62"/>
      <c r="F805" s="62"/>
      <c r="G805" s="62"/>
      <c r="H805" s="67"/>
      <c r="I805" s="68"/>
      <c r="J805" s="69"/>
      <c r="K805" s="63"/>
      <c r="L805" s="69"/>
      <c r="M805" s="65"/>
      <c r="N805" s="66"/>
    </row>
    <row r="806" spans="1:14" ht="12.75" x14ac:dyDescent="0.2">
      <c r="A806" s="61"/>
      <c r="B806" s="68"/>
      <c r="C806" s="62"/>
      <c r="D806" s="63"/>
      <c r="E806" s="62"/>
      <c r="F806" s="62"/>
      <c r="G806" s="62"/>
      <c r="H806" s="67"/>
      <c r="I806" s="68"/>
      <c r="J806" s="69"/>
      <c r="K806" s="63"/>
      <c r="L806" s="69"/>
      <c r="M806" s="65"/>
      <c r="N806" s="66"/>
    </row>
    <row r="807" spans="1:14" ht="12.75" x14ac:dyDescent="0.2">
      <c r="A807" s="61"/>
      <c r="B807" s="68"/>
      <c r="C807" s="62"/>
      <c r="D807" s="63"/>
      <c r="E807" s="62"/>
      <c r="F807" s="62"/>
      <c r="G807" s="62"/>
      <c r="H807" s="67"/>
      <c r="I807" s="68"/>
      <c r="J807" s="69"/>
      <c r="K807" s="63"/>
      <c r="L807" s="69"/>
      <c r="M807" s="65"/>
      <c r="N807" s="66"/>
    </row>
    <row r="808" spans="1:14" ht="12.75" x14ac:dyDescent="0.2">
      <c r="A808" s="61"/>
      <c r="B808" s="68"/>
      <c r="C808" s="62"/>
      <c r="D808" s="63"/>
      <c r="E808" s="62"/>
      <c r="F808" s="62"/>
      <c r="G808" s="62"/>
      <c r="H808" s="67"/>
      <c r="I808" s="68"/>
      <c r="J808" s="69"/>
      <c r="K808" s="63"/>
      <c r="L808" s="69"/>
      <c r="M808" s="65"/>
      <c r="N808" s="66"/>
    </row>
    <row r="809" spans="1:14" ht="12.75" x14ac:dyDescent="0.2">
      <c r="A809" s="61"/>
      <c r="B809" s="68"/>
      <c r="C809" s="62"/>
      <c r="D809" s="63"/>
      <c r="E809" s="62"/>
      <c r="F809" s="62"/>
      <c r="G809" s="62"/>
      <c r="H809" s="67"/>
      <c r="I809" s="68"/>
      <c r="J809" s="69"/>
      <c r="K809" s="63"/>
      <c r="L809" s="69"/>
      <c r="M809" s="65"/>
      <c r="N809" s="66"/>
    </row>
    <row r="810" spans="1:14" ht="12.75" x14ac:dyDescent="0.2">
      <c r="A810" s="61"/>
      <c r="B810" s="68"/>
      <c r="C810" s="62"/>
      <c r="D810" s="63"/>
      <c r="E810" s="62"/>
      <c r="F810" s="62"/>
      <c r="G810" s="62"/>
      <c r="H810" s="67"/>
      <c r="I810" s="68"/>
      <c r="J810" s="69"/>
      <c r="K810" s="63"/>
      <c r="L810" s="69"/>
      <c r="M810" s="65"/>
      <c r="N810" s="66"/>
    </row>
    <row r="811" spans="1:14" ht="12.75" x14ac:dyDescent="0.2">
      <c r="A811" s="61"/>
      <c r="B811" s="68"/>
      <c r="C811" s="62"/>
      <c r="D811" s="63"/>
      <c r="E811" s="62"/>
      <c r="F811" s="62"/>
      <c r="G811" s="62"/>
      <c r="H811" s="67"/>
      <c r="I811" s="68"/>
      <c r="J811" s="69"/>
      <c r="K811" s="63"/>
      <c r="L811" s="69"/>
      <c r="M811" s="65"/>
      <c r="N811" s="66"/>
    </row>
    <row r="812" spans="1:14" ht="12.75" x14ac:dyDescent="0.2">
      <c r="A812" s="61"/>
      <c r="B812" s="68"/>
      <c r="C812" s="62"/>
      <c r="D812" s="63"/>
      <c r="E812" s="62"/>
      <c r="F812" s="62"/>
      <c r="G812" s="62"/>
      <c r="H812" s="67"/>
      <c r="I812" s="68"/>
      <c r="J812" s="69"/>
      <c r="K812" s="63"/>
      <c r="L812" s="69"/>
      <c r="M812" s="65"/>
      <c r="N812" s="66"/>
    </row>
    <row r="813" spans="1:14" ht="12.75" x14ac:dyDescent="0.2">
      <c r="A813" s="61"/>
      <c r="B813" s="68"/>
      <c r="C813" s="62"/>
      <c r="D813" s="63"/>
      <c r="E813" s="62"/>
      <c r="F813" s="62"/>
      <c r="G813" s="62"/>
      <c r="H813" s="67"/>
      <c r="I813" s="68"/>
      <c r="J813" s="69"/>
      <c r="K813" s="63"/>
      <c r="L813" s="69"/>
      <c r="M813" s="65"/>
      <c r="N813" s="66"/>
    </row>
    <row r="814" spans="1:14" ht="12.75" x14ac:dyDescent="0.2">
      <c r="A814" s="61"/>
      <c r="B814" s="68"/>
      <c r="C814" s="62"/>
      <c r="D814" s="63"/>
      <c r="E814" s="62"/>
      <c r="F814" s="62"/>
      <c r="G814" s="62"/>
      <c r="H814" s="67"/>
      <c r="I814" s="68"/>
      <c r="J814" s="69"/>
      <c r="K814" s="63"/>
      <c r="L814" s="69"/>
      <c r="M814" s="65"/>
      <c r="N814" s="66"/>
    </row>
    <row r="815" spans="1:14" ht="12.75" x14ac:dyDescent="0.2">
      <c r="A815" s="61"/>
      <c r="B815" s="68"/>
      <c r="C815" s="62"/>
      <c r="D815" s="63"/>
      <c r="E815" s="62"/>
      <c r="F815" s="62"/>
      <c r="G815" s="62"/>
      <c r="H815" s="67"/>
      <c r="I815" s="68"/>
      <c r="J815" s="69"/>
      <c r="K815" s="63"/>
      <c r="L815" s="69"/>
      <c r="M815" s="65"/>
      <c r="N815" s="66"/>
    </row>
    <row r="816" spans="1:14" ht="12.75" x14ac:dyDescent="0.2">
      <c r="A816" s="61"/>
      <c r="B816" s="68"/>
      <c r="C816" s="62"/>
      <c r="D816" s="63"/>
      <c r="E816" s="62"/>
      <c r="F816" s="62"/>
      <c r="G816" s="62"/>
      <c r="H816" s="67"/>
      <c r="I816" s="68"/>
      <c r="J816" s="69"/>
      <c r="K816" s="63"/>
      <c r="L816" s="69"/>
      <c r="M816" s="65"/>
      <c r="N816" s="66"/>
    </row>
    <row r="817" spans="1:14" ht="12.75" x14ac:dyDescent="0.2">
      <c r="A817" s="61"/>
      <c r="B817" s="68"/>
      <c r="C817" s="62"/>
      <c r="D817" s="63"/>
      <c r="E817" s="62"/>
      <c r="F817" s="62"/>
      <c r="G817" s="62"/>
      <c r="H817" s="67"/>
      <c r="I817" s="68"/>
      <c r="J817" s="69"/>
      <c r="K817" s="63"/>
      <c r="L817" s="69"/>
      <c r="M817" s="65"/>
      <c r="N817" s="66"/>
    </row>
    <row r="818" spans="1:14" ht="12.75" x14ac:dyDescent="0.2">
      <c r="A818" s="61"/>
      <c r="B818" s="68"/>
      <c r="C818" s="62"/>
      <c r="D818" s="63"/>
      <c r="E818" s="62"/>
      <c r="F818" s="62"/>
      <c r="G818" s="62"/>
      <c r="H818" s="67"/>
      <c r="I818" s="68"/>
      <c r="J818" s="69"/>
      <c r="K818" s="63"/>
      <c r="L818" s="69"/>
      <c r="M818" s="65"/>
      <c r="N818" s="66"/>
    </row>
    <row r="819" spans="1:14" ht="12.75" x14ac:dyDescent="0.2">
      <c r="A819" s="61"/>
      <c r="B819" s="68"/>
      <c r="C819" s="62"/>
      <c r="D819" s="63"/>
      <c r="E819" s="62"/>
      <c r="F819" s="62"/>
      <c r="G819" s="62"/>
      <c r="H819" s="67"/>
      <c r="I819" s="68"/>
      <c r="J819" s="69"/>
      <c r="K819" s="63"/>
      <c r="L819" s="69"/>
      <c r="M819" s="65"/>
      <c r="N819" s="66"/>
    </row>
    <row r="820" spans="1:14" ht="12.75" x14ac:dyDescent="0.2">
      <c r="A820" s="61"/>
      <c r="B820" s="68"/>
      <c r="C820" s="62"/>
      <c r="D820" s="63"/>
      <c r="E820" s="62"/>
      <c r="F820" s="62"/>
      <c r="G820" s="62"/>
      <c r="H820" s="67"/>
      <c r="I820" s="68"/>
      <c r="J820" s="69"/>
      <c r="K820" s="63"/>
      <c r="L820" s="69"/>
      <c r="M820" s="65"/>
      <c r="N820" s="66"/>
    </row>
    <row r="821" spans="1:14" ht="12.75" x14ac:dyDescent="0.2">
      <c r="A821" s="61"/>
      <c r="B821" s="68"/>
      <c r="C821" s="62"/>
      <c r="D821" s="63"/>
      <c r="E821" s="62"/>
      <c r="F821" s="62"/>
      <c r="G821" s="62"/>
      <c r="H821" s="67"/>
      <c r="I821" s="68"/>
      <c r="J821" s="69"/>
      <c r="K821" s="63"/>
      <c r="L821" s="69"/>
      <c r="M821" s="65"/>
      <c r="N821" s="66"/>
    </row>
    <row r="822" spans="1:14" ht="12.75" x14ac:dyDescent="0.2">
      <c r="A822" s="61"/>
      <c r="B822" s="68"/>
      <c r="C822" s="62"/>
      <c r="D822" s="63"/>
      <c r="E822" s="62"/>
      <c r="F822" s="62"/>
      <c r="G822" s="62"/>
      <c r="H822" s="67"/>
      <c r="I822" s="68"/>
      <c r="J822" s="69"/>
      <c r="K822" s="63"/>
      <c r="L822" s="69"/>
      <c r="M822" s="65"/>
      <c r="N822" s="66"/>
    </row>
    <row r="823" spans="1:14" ht="12.75" x14ac:dyDescent="0.2">
      <c r="A823" s="61"/>
      <c r="B823" s="68"/>
      <c r="C823" s="62"/>
      <c r="D823" s="63"/>
      <c r="E823" s="62"/>
      <c r="F823" s="62"/>
      <c r="G823" s="62"/>
      <c r="H823" s="67"/>
      <c r="I823" s="68"/>
      <c r="J823" s="69"/>
      <c r="K823" s="63"/>
      <c r="L823" s="69"/>
      <c r="M823" s="65"/>
      <c r="N823" s="66"/>
    </row>
    <row r="824" spans="1:14" ht="12.75" x14ac:dyDescent="0.2">
      <c r="A824" s="61"/>
      <c r="B824" s="68"/>
      <c r="C824" s="62"/>
      <c r="D824" s="63"/>
      <c r="E824" s="62"/>
      <c r="F824" s="62"/>
      <c r="G824" s="62"/>
      <c r="H824" s="67"/>
      <c r="I824" s="68"/>
      <c r="J824" s="69"/>
      <c r="K824" s="63"/>
      <c r="L824" s="69"/>
      <c r="M824" s="65"/>
      <c r="N824" s="66"/>
    </row>
    <row r="825" spans="1:14" ht="12.75" x14ac:dyDescent="0.2">
      <c r="A825" s="61"/>
      <c r="B825" s="68"/>
      <c r="C825" s="62"/>
      <c r="D825" s="63"/>
      <c r="E825" s="62"/>
      <c r="F825" s="62"/>
      <c r="G825" s="62"/>
      <c r="H825" s="67"/>
      <c r="I825" s="68"/>
      <c r="J825" s="69"/>
      <c r="K825" s="63"/>
      <c r="L825" s="69"/>
      <c r="M825" s="65"/>
      <c r="N825" s="66"/>
    </row>
    <row r="826" spans="1:14" ht="12.75" x14ac:dyDescent="0.2">
      <c r="A826" s="61"/>
      <c r="B826" s="68"/>
      <c r="C826" s="62"/>
      <c r="D826" s="63"/>
      <c r="E826" s="62"/>
      <c r="F826" s="62"/>
      <c r="G826" s="62"/>
      <c r="H826" s="67"/>
      <c r="I826" s="68"/>
      <c r="J826" s="69"/>
      <c r="K826" s="63"/>
      <c r="L826" s="69"/>
      <c r="M826" s="65"/>
      <c r="N826" s="66"/>
    </row>
    <row r="827" spans="1:14" ht="12.75" x14ac:dyDescent="0.2">
      <c r="A827" s="61"/>
      <c r="B827" s="68"/>
      <c r="C827" s="62"/>
      <c r="D827" s="63"/>
      <c r="E827" s="62"/>
      <c r="F827" s="62"/>
      <c r="G827" s="62"/>
      <c r="H827" s="67"/>
      <c r="I827" s="68"/>
      <c r="J827" s="69"/>
      <c r="K827" s="63"/>
      <c r="L827" s="69"/>
      <c r="M827" s="65"/>
      <c r="N827" s="66"/>
    </row>
    <row r="828" spans="1:14" ht="12.75" x14ac:dyDescent="0.2">
      <c r="A828" s="61"/>
      <c r="B828" s="68"/>
      <c r="C828" s="62"/>
      <c r="D828" s="63"/>
      <c r="E828" s="62"/>
      <c r="F828" s="62"/>
      <c r="G828" s="62"/>
      <c r="H828" s="67"/>
      <c r="I828" s="68"/>
      <c r="J828" s="69"/>
      <c r="K828" s="63"/>
      <c r="L828" s="69"/>
      <c r="M828" s="65"/>
      <c r="N828" s="66"/>
    </row>
    <row r="829" spans="1:14" ht="12.75" x14ac:dyDescent="0.2">
      <c r="A829" s="61"/>
      <c r="B829" s="68"/>
      <c r="C829" s="62"/>
      <c r="D829" s="63"/>
      <c r="E829" s="62"/>
      <c r="F829" s="62"/>
      <c r="G829" s="62"/>
      <c r="H829" s="67"/>
      <c r="I829" s="68"/>
      <c r="J829" s="69"/>
      <c r="K829" s="63"/>
      <c r="L829" s="69"/>
      <c r="M829" s="65"/>
      <c r="N829" s="66"/>
    </row>
    <row r="830" spans="1:14" ht="12.75" x14ac:dyDescent="0.2">
      <c r="A830" s="61"/>
      <c r="B830" s="68"/>
      <c r="C830" s="62"/>
      <c r="D830" s="63"/>
      <c r="E830" s="62"/>
      <c r="F830" s="62"/>
      <c r="G830" s="62"/>
      <c r="H830" s="67"/>
      <c r="I830" s="68"/>
      <c r="J830" s="69"/>
      <c r="K830" s="63"/>
      <c r="L830" s="69"/>
      <c r="M830" s="65"/>
      <c r="N830" s="66"/>
    </row>
    <row r="831" spans="1:14" ht="12.75" x14ac:dyDescent="0.2">
      <c r="A831" s="61"/>
      <c r="B831" s="68"/>
      <c r="C831" s="62"/>
      <c r="D831" s="63"/>
      <c r="E831" s="62"/>
      <c r="F831" s="62"/>
      <c r="G831" s="62"/>
      <c r="H831" s="67"/>
      <c r="I831" s="68"/>
      <c r="J831" s="69"/>
      <c r="K831" s="63"/>
      <c r="L831" s="69"/>
      <c r="M831" s="65"/>
      <c r="N831" s="66"/>
    </row>
    <row r="832" spans="1:14" ht="12.75" x14ac:dyDescent="0.2">
      <c r="A832" s="61"/>
      <c r="B832" s="68"/>
      <c r="C832" s="62"/>
      <c r="D832" s="63"/>
      <c r="E832" s="62"/>
      <c r="F832" s="62"/>
      <c r="G832" s="62"/>
      <c r="H832" s="67"/>
      <c r="I832" s="68"/>
      <c r="J832" s="69"/>
      <c r="K832" s="63"/>
      <c r="L832" s="69"/>
      <c r="M832" s="65"/>
      <c r="N832" s="66"/>
    </row>
    <row r="833" spans="1:14" ht="12.75" x14ac:dyDescent="0.2">
      <c r="A833" s="61"/>
      <c r="B833" s="68"/>
      <c r="C833" s="62"/>
      <c r="D833" s="63"/>
      <c r="E833" s="62"/>
      <c r="F833" s="62"/>
      <c r="G833" s="62"/>
      <c r="H833" s="67"/>
      <c r="I833" s="68"/>
      <c r="J833" s="69"/>
      <c r="K833" s="63"/>
      <c r="L833" s="69"/>
      <c r="M833" s="65"/>
      <c r="N833" s="66"/>
    </row>
    <row r="834" spans="1:14" ht="12.75" x14ac:dyDescent="0.2">
      <c r="A834" s="61"/>
      <c r="B834" s="68"/>
      <c r="C834" s="62"/>
      <c r="D834" s="63"/>
      <c r="E834" s="62"/>
      <c r="F834" s="62"/>
      <c r="G834" s="62"/>
      <c r="H834" s="67"/>
      <c r="I834" s="68"/>
      <c r="J834" s="69"/>
      <c r="K834" s="63"/>
      <c r="L834" s="69"/>
      <c r="M834" s="65"/>
      <c r="N834" s="66"/>
    </row>
    <row r="835" spans="1:14" ht="12.75" x14ac:dyDescent="0.2">
      <c r="A835" s="61"/>
      <c r="B835" s="68"/>
      <c r="C835" s="62"/>
      <c r="D835" s="63"/>
      <c r="E835" s="62"/>
      <c r="F835" s="62"/>
      <c r="G835" s="62"/>
      <c r="H835" s="67"/>
      <c r="I835" s="68"/>
      <c r="J835" s="69"/>
      <c r="K835" s="63"/>
      <c r="L835" s="69"/>
      <c r="M835" s="65"/>
      <c r="N835" s="66"/>
    </row>
    <row r="836" spans="1:14" ht="12.75" x14ac:dyDescent="0.2">
      <c r="A836" s="61"/>
      <c r="B836" s="68"/>
      <c r="C836" s="62"/>
      <c r="D836" s="63"/>
      <c r="E836" s="62"/>
      <c r="F836" s="62"/>
      <c r="G836" s="62"/>
      <c r="H836" s="67"/>
      <c r="I836" s="68"/>
      <c r="J836" s="69"/>
      <c r="K836" s="63"/>
      <c r="L836" s="69"/>
      <c r="M836" s="65"/>
      <c r="N836" s="66"/>
    </row>
    <row r="837" spans="1:14" ht="12.75" x14ac:dyDescent="0.2">
      <c r="A837" s="61"/>
      <c r="B837" s="68"/>
      <c r="C837" s="62"/>
      <c r="D837" s="63"/>
      <c r="E837" s="62"/>
      <c r="F837" s="62"/>
      <c r="G837" s="62"/>
      <c r="H837" s="67"/>
      <c r="I837" s="68"/>
      <c r="J837" s="69"/>
      <c r="K837" s="63"/>
      <c r="L837" s="69"/>
      <c r="M837" s="65"/>
      <c r="N837" s="66"/>
    </row>
    <row r="838" spans="1:14" ht="12.75" x14ac:dyDescent="0.2">
      <c r="A838" s="61"/>
      <c r="B838" s="68"/>
      <c r="C838" s="62"/>
      <c r="D838" s="63"/>
      <c r="E838" s="62"/>
      <c r="F838" s="62"/>
      <c r="G838" s="62"/>
      <c r="H838" s="67"/>
      <c r="I838" s="68"/>
      <c r="J838" s="69"/>
      <c r="K838" s="63"/>
      <c r="L838" s="69"/>
      <c r="M838" s="65"/>
      <c r="N838" s="66"/>
    </row>
    <row r="839" spans="1:14" ht="12.75" x14ac:dyDescent="0.2">
      <c r="A839" s="61"/>
      <c r="B839" s="68"/>
      <c r="C839" s="62"/>
      <c r="D839" s="63"/>
      <c r="E839" s="62"/>
      <c r="F839" s="62"/>
      <c r="G839" s="62"/>
      <c r="H839" s="67"/>
      <c r="I839" s="68"/>
      <c r="J839" s="69"/>
      <c r="K839" s="63"/>
      <c r="L839" s="69"/>
      <c r="M839" s="65"/>
      <c r="N839" s="66"/>
    </row>
    <row r="840" spans="1:14" ht="12.75" x14ac:dyDescent="0.2">
      <c r="A840" s="61"/>
      <c r="B840" s="68"/>
      <c r="C840" s="62"/>
      <c r="D840" s="63"/>
      <c r="E840" s="62"/>
      <c r="F840" s="62"/>
      <c r="G840" s="62"/>
      <c r="H840" s="67"/>
      <c r="I840" s="68"/>
      <c r="J840" s="69"/>
      <c r="K840" s="63"/>
      <c r="L840" s="69"/>
      <c r="M840" s="65"/>
      <c r="N840" s="66"/>
    </row>
    <row r="841" spans="1:14" ht="12.75" x14ac:dyDescent="0.2">
      <c r="A841" s="61"/>
      <c r="B841" s="68"/>
      <c r="C841" s="62"/>
      <c r="D841" s="63"/>
      <c r="E841" s="62"/>
      <c r="F841" s="62"/>
      <c r="G841" s="62"/>
      <c r="H841" s="67"/>
      <c r="I841" s="68"/>
      <c r="J841" s="69"/>
      <c r="K841" s="63"/>
      <c r="L841" s="69"/>
      <c r="M841" s="65"/>
      <c r="N841" s="66"/>
    </row>
    <row r="842" spans="1:14" ht="12.75" x14ac:dyDescent="0.2">
      <c r="A842" s="61"/>
      <c r="B842" s="68"/>
      <c r="C842" s="62"/>
      <c r="D842" s="63"/>
      <c r="E842" s="62"/>
      <c r="F842" s="62"/>
      <c r="G842" s="62"/>
      <c r="H842" s="67"/>
      <c r="I842" s="68"/>
      <c r="J842" s="69"/>
      <c r="K842" s="63"/>
      <c r="L842" s="69"/>
      <c r="M842" s="65"/>
      <c r="N842" s="66"/>
    </row>
    <row r="843" spans="1:14" ht="12.75" x14ac:dyDescent="0.2">
      <c r="A843" s="61"/>
      <c r="B843" s="68"/>
      <c r="C843" s="62"/>
      <c r="D843" s="63"/>
      <c r="E843" s="62"/>
      <c r="F843" s="62"/>
      <c r="G843" s="62"/>
      <c r="H843" s="67"/>
      <c r="I843" s="68"/>
      <c r="J843" s="69"/>
      <c r="K843" s="63"/>
      <c r="L843" s="69"/>
      <c r="M843" s="65"/>
      <c r="N843" s="66"/>
    </row>
    <row r="844" spans="1:14" ht="12.75" x14ac:dyDescent="0.2">
      <c r="A844" s="61"/>
      <c r="B844" s="68"/>
      <c r="C844" s="62"/>
      <c r="D844" s="63"/>
      <c r="E844" s="62"/>
      <c r="F844" s="62"/>
      <c r="G844" s="62"/>
      <c r="H844" s="67"/>
      <c r="I844" s="68"/>
      <c r="J844" s="69"/>
      <c r="K844" s="63"/>
      <c r="L844" s="69"/>
      <c r="M844" s="65"/>
      <c r="N844" s="66"/>
    </row>
    <row r="845" spans="1:14" ht="12.75" x14ac:dyDescent="0.2">
      <c r="A845" s="61"/>
      <c r="B845" s="68"/>
      <c r="C845" s="62"/>
      <c r="D845" s="63"/>
      <c r="E845" s="62"/>
      <c r="F845" s="62"/>
      <c r="G845" s="62"/>
      <c r="H845" s="67"/>
      <c r="I845" s="68"/>
      <c r="J845" s="69"/>
      <c r="K845" s="63"/>
      <c r="L845" s="69"/>
      <c r="M845" s="65"/>
      <c r="N845" s="66"/>
    </row>
    <row r="846" spans="1:14" ht="12.75" x14ac:dyDescent="0.2">
      <c r="A846" s="61"/>
      <c r="B846" s="68"/>
      <c r="C846" s="62"/>
      <c r="D846" s="63"/>
      <c r="E846" s="62"/>
      <c r="F846" s="62"/>
      <c r="G846" s="62"/>
      <c r="H846" s="67"/>
      <c r="I846" s="68"/>
      <c r="J846" s="69"/>
      <c r="K846" s="63"/>
      <c r="L846" s="69"/>
      <c r="M846" s="65"/>
      <c r="N846" s="66"/>
    </row>
    <row r="847" spans="1:14" ht="12.75" x14ac:dyDescent="0.2">
      <c r="A847" s="61"/>
      <c r="B847" s="68"/>
      <c r="C847" s="62"/>
      <c r="D847" s="63"/>
      <c r="E847" s="62"/>
      <c r="F847" s="62"/>
      <c r="G847" s="62"/>
      <c r="H847" s="67"/>
      <c r="I847" s="68"/>
      <c r="J847" s="69"/>
      <c r="K847" s="63"/>
      <c r="L847" s="69"/>
      <c r="M847" s="65"/>
      <c r="N847" s="66"/>
    </row>
    <row r="848" spans="1:14" ht="12.75" x14ac:dyDescent="0.2">
      <c r="A848" s="61"/>
      <c r="B848" s="68"/>
      <c r="C848" s="62"/>
      <c r="D848" s="63"/>
      <c r="E848" s="62"/>
      <c r="F848" s="62"/>
      <c r="G848" s="62"/>
      <c r="H848" s="67"/>
      <c r="I848" s="68"/>
      <c r="J848" s="69"/>
      <c r="K848" s="63"/>
      <c r="L848" s="69"/>
      <c r="M848" s="65"/>
      <c r="N848" s="66"/>
    </row>
    <row r="849" spans="1:14" ht="12.75" x14ac:dyDescent="0.2">
      <c r="A849" s="61"/>
      <c r="B849" s="68"/>
      <c r="C849" s="62"/>
      <c r="D849" s="63"/>
      <c r="E849" s="62"/>
      <c r="F849" s="62"/>
      <c r="G849" s="62"/>
      <c r="H849" s="67"/>
      <c r="I849" s="68"/>
      <c r="J849" s="69"/>
      <c r="K849" s="63"/>
      <c r="L849" s="69"/>
      <c r="M849" s="65"/>
      <c r="N849" s="66"/>
    </row>
    <row r="850" spans="1:14" ht="12.75" x14ac:dyDescent="0.2">
      <c r="A850" s="61"/>
      <c r="B850" s="68"/>
      <c r="C850" s="62"/>
      <c r="D850" s="63"/>
      <c r="E850" s="62"/>
      <c r="F850" s="62"/>
      <c r="G850" s="62"/>
      <c r="H850" s="67"/>
      <c r="I850" s="68"/>
      <c r="J850" s="69"/>
      <c r="K850" s="63"/>
      <c r="L850" s="69"/>
      <c r="M850" s="65"/>
      <c r="N850" s="66"/>
    </row>
    <row r="851" spans="1:14" ht="12.75" x14ac:dyDescent="0.2">
      <c r="A851" s="61"/>
      <c r="B851" s="68"/>
      <c r="C851" s="62"/>
      <c r="D851" s="63"/>
      <c r="E851" s="62"/>
      <c r="F851" s="62"/>
      <c r="G851" s="62"/>
      <c r="H851" s="67"/>
      <c r="I851" s="68"/>
      <c r="J851" s="69"/>
      <c r="K851" s="63"/>
      <c r="L851" s="69"/>
      <c r="M851" s="65"/>
      <c r="N851" s="66"/>
    </row>
    <row r="852" spans="1:14" ht="12.75" x14ac:dyDescent="0.2">
      <c r="A852" s="61"/>
      <c r="B852" s="68"/>
      <c r="C852" s="62"/>
      <c r="D852" s="63"/>
      <c r="E852" s="62"/>
      <c r="F852" s="62"/>
      <c r="G852" s="62"/>
      <c r="H852" s="67"/>
      <c r="I852" s="68"/>
      <c r="J852" s="69"/>
      <c r="K852" s="63"/>
      <c r="L852" s="69"/>
      <c r="M852" s="65"/>
      <c r="N852" s="66"/>
    </row>
    <row r="853" spans="1:14" ht="12.75" x14ac:dyDescent="0.2">
      <c r="A853" s="61"/>
      <c r="B853" s="68"/>
      <c r="C853" s="62"/>
      <c r="D853" s="63"/>
      <c r="E853" s="62"/>
      <c r="F853" s="62"/>
      <c r="G853" s="62"/>
      <c r="H853" s="67"/>
      <c r="I853" s="68"/>
      <c r="J853" s="69"/>
      <c r="K853" s="63"/>
      <c r="L853" s="69"/>
      <c r="M853" s="65"/>
      <c r="N853" s="66"/>
    </row>
    <row r="854" spans="1:14" ht="12.75" x14ac:dyDescent="0.2">
      <c r="A854" s="61"/>
      <c r="B854" s="68"/>
      <c r="C854" s="62"/>
      <c r="D854" s="63"/>
      <c r="E854" s="62"/>
      <c r="F854" s="62"/>
      <c r="G854" s="62"/>
      <c r="H854" s="67"/>
      <c r="I854" s="68"/>
      <c r="J854" s="69"/>
      <c r="K854" s="63"/>
      <c r="L854" s="69"/>
      <c r="M854" s="65"/>
      <c r="N854" s="66"/>
    </row>
    <row r="855" spans="1:14" ht="12.75" x14ac:dyDescent="0.2">
      <c r="A855" s="61"/>
      <c r="B855" s="68"/>
      <c r="C855" s="62"/>
      <c r="D855" s="63"/>
      <c r="E855" s="62"/>
      <c r="F855" s="62"/>
      <c r="G855" s="62"/>
      <c r="H855" s="67"/>
      <c r="I855" s="68"/>
      <c r="J855" s="69"/>
      <c r="K855" s="63"/>
      <c r="L855" s="69"/>
      <c r="M855" s="65"/>
      <c r="N855" s="66"/>
    </row>
    <row r="856" spans="1:14" ht="12.75" x14ac:dyDescent="0.2">
      <c r="A856" s="61"/>
      <c r="B856" s="68"/>
      <c r="C856" s="62"/>
      <c r="D856" s="63"/>
      <c r="E856" s="62"/>
      <c r="F856" s="62"/>
      <c r="G856" s="62"/>
      <c r="H856" s="67"/>
      <c r="I856" s="68"/>
      <c r="J856" s="69"/>
      <c r="K856" s="63"/>
      <c r="L856" s="69"/>
      <c r="M856" s="65"/>
      <c r="N856" s="66"/>
    </row>
    <row r="857" spans="1:14" ht="12.75" x14ac:dyDescent="0.2">
      <c r="A857" s="61"/>
      <c r="B857" s="68"/>
      <c r="C857" s="62"/>
      <c r="D857" s="63"/>
      <c r="E857" s="62"/>
      <c r="F857" s="62"/>
      <c r="G857" s="62"/>
      <c r="H857" s="67"/>
      <c r="I857" s="68"/>
      <c r="J857" s="69"/>
      <c r="K857" s="63"/>
      <c r="L857" s="69"/>
      <c r="M857" s="65"/>
      <c r="N857" s="66"/>
    </row>
    <row r="858" spans="1:14" ht="12.75" x14ac:dyDescent="0.2">
      <c r="A858" s="61"/>
      <c r="B858" s="68"/>
      <c r="C858" s="62"/>
      <c r="D858" s="63"/>
      <c r="E858" s="62"/>
      <c r="F858" s="62"/>
      <c r="G858" s="62"/>
      <c r="H858" s="67"/>
      <c r="I858" s="68"/>
      <c r="J858" s="69"/>
      <c r="K858" s="63"/>
      <c r="L858" s="69"/>
      <c r="M858" s="65"/>
      <c r="N858" s="66"/>
    </row>
    <row r="859" spans="1:14" ht="12.75" x14ac:dyDescent="0.2">
      <c r="A859" s="61"/>
      <c r="B859" s="68"/>
      <c r="C859" s="62"/>
      <c r="D859" s="63"/>
      <c r="E859" s="62"/>
      <c r="F859" s="62"/>
      <c r="G859" s="62"/>
      <c r="H859" s="67"/>
      <c r="I859" s="68"/>
      <c r="J859" s="69"/>
      <c r="K859" s="63"/>
      <c r="L859" s="69"/>
      <c r="M859" s="65"/>
      <c r="N859" s="66"/>
    </row>
    <row r="860" spans="1:14" ht="12.75" x14ac:dyDescent="0.2">
      <c r="A860" s="61"/>
      <c r="B860" s="68"/>
      <c r="C860" s="62"/>
      <c r="D860" s="63"/>
      <c r="E860" s="62"/>
      <c r="F860" s="62"/>
      <c r="G860" s="62"/>
      <c r="H860" s="67"/>
      <c r="I860" s="68"/>
      <c r="J860" s="69"/>
      <c r="K860" s="63"/>
      <c r="L860" s="69"/>
      <c r="M860" s="65"/>
      <c r="N860" s="66"/>
    </row>
    <row r="861" spans="1:14" ht="12.75" x14ac:dyDescent="0.2">
      <c r="A861" s="61"/>
      <c r="B861" s="68"/>
      <c r="C861" s="62"/>
      <c r="D861" s="63"/>
      <c r="E861" s="62"/>
      <c r="F861" s="62"/>
      <c r="G861" s="62"/>
      <c r="H861" s="67"/>
      <c r="I861" s="68"/>
      <c r="J861" s="69"/>
      <c r="K861" s="63"/>
      <c r="L861" s="69"/>
      <c r="M861" s="65"/>
      <c r="N861" s="66"/>
    </row>
    <row r="862" spans="1:14" ht="12.75" x14ac:dyDescent="0.2">
      <c r="A862" s="61"/>
      <c r="B862" s="68"/>
      <c r="C862" s="62"/>
      <c r="D862" s="63"/>
      <c r="E862" s="62"/>
      <c r="F862" s="62"/>
      <c r="G862" s="62"/>
      <c r="H862" s="67"/>
      <c r="I862" s="68"/>
      <c r="J862" s="69"/>
      <c r="K862" s="63"/>
      <c r="L862" s="69"/>
      <c r="M862" s="65"/>
      <c r="N862" s="66"/>
    </row>
    <row r="863" spans="1:14" ht="12.75" x14ac:dyDescent="0.2">
      <c r="A863" s="61"/>
      <c r="B863" s="68"/>
      <c r="C863" s="62"/>
      <c r="D863" s="63"/>
      <c r="E863" s="62"/>
      <c r="F863" s="62"/>
      <c r="G863" s="62"/>
      <c r="H863" s="67"/>
      <c r="I863" s="68"/>
      <c r="J863" s="69"/>
      <c r="K863" s="63"/>
      <c r="L863" s="69"/>
      <c r="M863" s="65"/>
      <c r="N863" s="66"/>
    </row>
    <row r="864" spans="1:14" ht="12.75" x14ac:dyDescent="0.2">
      <c r="A864" s="61"/>
      <c r="B864" s="68"/>
      <c r="C864" s="62"/>
      <c r="D864" s="63"/>
      <c r="E864" s="62"/>
      <c r="F864" s="62"/>
      <c r="G864" s="62"/>
      <c r="H864" s="67"/>
      <c r="I864" s="68"/>
      <c r="J864" s="69"/>
      <c r="K864" s="63"/>
      <c r="L864" s="69"/>
      <c r="M864" s="65"/>
      <c r="N864" s="66"/>
    </row>
    <row r="865" spans="1:14" ht="12.75" x14ac:dyDescent="0.2">
      <c r="A865" s="61"/>
      <c r="B865" s="68"/>
      <c r="C865" s="62"/>
      <c r="D865" s="63"/>
      <c r="E865" s="62"/>
      <c r="F865" s="62"/>
      <c r="G865" s="62"/>
      <c r="H865" s="67"/>
      <c r="I865" s="68"/>
      <c r="J865" s="69"/>
      <c r="K865" s="63"/>
      <c r="L865" s="69"/>
      <c r="M865" s="65"/>
      <c r="N865" s="66"/>
    </row>
    <row r="866" spans="1:14" ht="12.75" x14ac:dyDescent="0.2">
      <c r="A866" s="61"/>
      <c r="B866" s="68"/>
      <c r="C866" s="62"/>
      <c r="D866" s="63"/>
      <c r="E866" s="62"/>
      <c r="F866" s="62"/>
      <c r="G866" s="62"/>
      <c r="H866" s="67"/>
      <c r="I866" s="68"/>
      <c r="J866" s="69"/>
      <c r="K866" s="63"/>
      <c r="L866" s="69"/>
      <c r="M866" s="65"/>
      <c r="N866" s="66"/>
    </row>
    <row r="867" spans="1:14" ht="12.75" x14ac:dyDescent="0.2">
      <c r="A867" s="61"/>
      <c r="B867" s="68"/>
      <c r="C867" s="62"/>
      <c r="D867" s="63"/>
      <c r="E867" s="62"/>
      <c r="F867" s="62"/>
      <c r="G867" s="62"/>
      <c r="H867" s="67"/>
      <c r="I867" s="68"/>
      <c r="J867" s="69"/>
      <c r="K867" s="63"/>
      <c r="L867" s="69"/>
      <c r="M867" s="65"/>
      <c r="N867" s="66"/>
    </row>
    <row r="868" spans="1:14" ht="12.75" x14ac:dyDescent="0.2">
      <c r="A868" s="61"/>
      <c r="B868" s="68"/>
      <c r="C868" s="62"/>
      <c r="D868" s="63"/>
      <c r="E868" s="62"/>
      <c r="F868" s="62"/>
      <c r="G868" s="62"/>
      <c r="H868" s="67"/>
      <c r="I868" s="68"/>
      <c r="J868" s="69"/>
      <c r="K868" s="63"/>
      <c r="L868" s="69"/>
      <c r="M868" s="65"/>
      <c r="N868" s="66"/>
    </row>
    <row r="869" spans="1:14" ht="12.75" x14ac:dyDescent="0.2">
      <c r="A869" s="61"/>
      <c r="B869" s="68"/>
      <c r="C869" s="62"/>
      <c r="D869" s="63"/>
      <c r="E869" s="62"/>
      <c r="F869" s="62"/>
      <c r="G869" s="62"/>
      <c r="H869" s="67"/>
      <c r="I869" s="68"/>
      <c r="J869" s="69"/>
      <c r="K869" s="63"/>
      <c r="L869" s="69"/>
      <c r="M869" s="65"/>
      <c r="N869" s="66"/>
    </row>
    <row r="870" spans="1:14" ht="12.75" x14ac:dyDescent="0.2">
      <c r="A870" s="61"/>
      <c r="B870" s="68"/>
      <c r="C870" s="62"/>
      <c r="D870" s="63"/>
      <c r="E870" s="62"/>
      <c r="F870" s="62"/>
      <c r="G870" s="62"/>
      <c r="H870" s="67"/>
      <c r="I870" s="68"/>
      <c r="J870" s="69"/>
      <c r="K870" s="63"/>
      <c r="L870" s="69"/>
      <c r="M870" s="65"/>
      <c r="N870" s="66"/>
    </row>
    <row r="871" spans="1:14" ht="12.75" x14ac:dyDescent="0.2">
      <c r="A871" s="61"/>
      <c r="B871" s="68"/>
      <c r="C871" s="62"/>
      <c r="D871" s="63"/>
      <c r="E871" s="62"/>
      <c r="F871" s="62"/>
      <c r="G871" s="62"/>
      <c r="H871" s="67"/>
      <c r="I871" s="68"/>
      <c r="J871" s="69"/>
      <c r="K871" s="63"/>
      <c r="L871" s="69"/>
      <c r="M871" s="65"/>
      <c r="N871" s="66"/>
    </row>
    <row r="872" spans="1:14" ht="12.75" x14ac:dyDescent="0.2">
      <c r="A872" s="61"/>
      <c r="B872" s="68"/>
      <c r="C872" s="62"/>
      <c r="D872" s="63"/>
      <c r="E872" s="62"/>
      <c r="F872" s="62"/>
      <c r="G872" s="62"/>
      <c r="H872" s="67"/>
      <c r="I872" s="68"/>
      <c r="J872" s="69"/>
      <c r="K872" s="63"/>
      <c r="L872" s="69"/>
      <c r="M872" s="65"/>
      <c r="N872" s="66"/>
    </row>
    <row r="873" spans="1:14" ht="12.75" x14ac:dyDescent="0.2">
      <c r="A873" s="61"/>
      <c r="B873" s="68"/>
      <c r="C873" s="62"/>
      <c r="D873" s="63"/>
      <c r="E873" s="62"/>
      <c r="F873" s="62"/>
      <c r="G873" s="62"/>
      <c r="H873" s="67"/>
      <c r="I873" s="68"/>
      <c r="J873" s="69"/>
      <c r="K873" s="63"/>
      <c r="L873" s="69"/>
      <c r="M873" s="65"/>
      <c r="N873" s="66"/>
    </row>
    <row r="874" spans="1:14" ht="12.75" x14ac:dyDescent="0.2">
      <c r="A874" s="61"/>
      <c r="B874" s="68"/>
      <c r="C874" s="62"/>
      <c r="D874" s="63"/>
      <c r="E874" s="62"/>
      <c r="F874" s="62"/>
      <c r="G874" s="62"/>
      <c r="H874" s="67"/>
      <c r="I874" s="68"/>
      <c r="J874" s="69"/>
      <c r="K874" s="63"/>
      <c r="L874" s="69"/>
      <c r="M874" s="65"/>
      <c r="N874" s="66"/>
    </row>
    <row r="875" spans="1:14" ht="12.75" x14ac:dyDescent="0.2">
      <c r="A875" s="61"/>
      <c r="B875" s="68"/>
      <c r="C875" s="62"/>
      <c r="D875" s="63"/>
      <c r="E875" s="62"/>
      <c r="F875" s="62"/>
      <c r="G875" s="62"/>
      <c r="H875" s="67"/>
      <c r="I875" s="68"/>
      <c r="J875" s="69"/>
      <c r="K875" s="63"/>
      <c r="L875" s="69"/>
      <c r="M875" s="65"/>
      <c r="N875" s="66"/>
    </row>
    <row r="876" spans="1:14" ht="12.75" x14ac:dyDescent="0.2">
      <c r="A876" s="61"/>
      <c r="B876" s="68"/>
      <c r="C876" s="62"/>
      <c r="D876" s="63"/>
      <c r="E876" s="62"/>
      <c r="F876" s="62"/>
      <c r="G876" s="62"/>
      <c r="H876" s="67"/>
      <c r="I876" s="68"/>
      <c r="J876" s="69"/>
      <c r="K876" s="63"/>
      <c r="L876" s="69"/>
      <c r="M876" s="65"/>
      <c r="N876" s="66"/>
    </row>
    <row r="877" spans="1:14" ht="12.75" x14ac:dyDescent="0.2">
      <c r="A877" s="61"/>
      <c r="B877" s="68"/>
      <c r="C877" s="62"/>
      <c r="D877" s="63"/>
      <c r="E877" s="62"/>
      <c r="F877" s="62"/>
      <c r="G877" s="62"/>
      <c r="H877" s="67"/>
      <c r="I877" s="68"/>
      <c r="J877" s="69"/>
      <c r="K877" s="63"/>
      <c r="L877" s="69"/>
      <c r="M877" s="65"/>
      <c r="N877" s="66"/>
    </row>
    <row r="878" spans="1:14" ht="12.75" x14ac:dyDescent="0.2">
      <c r="A878" s="61"/>
      <c r="B878" s="68"/>
      <c r="C878" s="62"/>
      <c r="D878" s="63"/>
      <c r="E878" s="62"/>
      <c r="F878" s="62"/>
      <c r="G878" s="62"/>
      <c r="H878" s="67"/>
      <c r="I878" s="68"/>
      <c r="J878" s="69"/>
      <c r="K878" s="63"/>
      <c r="L878" s="69"/>
      <c r="M878" s="65"/>
      <c r="N878" s="66"/>
    </row>
    <row r="879" spans="1:14" ht="12.75" x14ac:dyDescent="0.2">
      <c r="A879" s="61"/>
      <c r="B879" s="68"/>
      <c r="C879" s="62"/>
      <c r="D879" s="63"/>
      <c r="E879" s="62"/>
      <c r="F879" s="62"/>
      <c r="G879" s="62"/>
      <c r="H879" s="67"/>
      <c r="I879" s="68"/>
      <c r="J879" s="69"/>
      <c r="K879" s="63"/>
      <c r="L879" s="69"/>
      <c r="M879" s="65"/>
      <c r="N879" s="66"/>
    </row>
    <row r="880" spans="1:14" ht="12.75" x14ac:dyDescent="0.2">
      <c r="A880" s="61"/>
      <c r="B880" s="68"/>
      <c r="C880" s="62"/>
      <c r="D880" s="63"/>
      <c r="E880" s="62"/>
      <c r="F880" s="62"/>
      <c r="G880" s="62"/>
      <c r="H880" s="67"/>
      <c r="I880" s="68"/>
      <c r="J880" s="69"/>
      <c r="K880" s="63"/>
      <c r="L880" s="69"/>
      <c r="M880" s="65"/>
      <c r="N880" s="66"/>
    </row>
    <row r="881" spans="1:14" ht="12.75" x14ac:dyDescent="0.2">
      <c r="A881" s="61"/>
      <c r="B881" s="68"/>
      <c r="C881" s="62"/>
      <c r="D881" s="63"/>
      <c r="E881" s="62"/>
      <c r="F881" s="62"/>
      <c r="G881" s="62"/>
      <c r="H881" s="67"/>
      <c r="I881" s="68"/>
      <c r="J881" s="69"/>
      <c r="K881" s="63"/>
      <c r="L881" s="69"/>
      <c r="M881" s="65"/>
      <c r="N881" s="66"/>
    </row>
    <row r="882" spans="1:14" ht="12.75" x14ac:dyDescent="0.2">
      <c r="A882" s="61"/>
      <c r="B882" s="68"/>
      <c r="C882" s="62"/>
      <c r="D882" s="63"/>
      <c r="E882" s="62"/>
      <c r="F882" s="62"/>
      <c r="G882" s="62"/>
      <c r="H882" s="67"/>
      <c r="I882" s="68"/>
      <c r="J882" s="69"/>
      <c r="K882" s="63"/>
      <c r="L882" s="69"/>
      <c r="M882" s="65"/>
      <c r="N882" s="66"/>
    </row>
    <row r="883" spans="1:14" ht="12.75" x14ac:dyDescent="0.2">
      <c r="A883" s="61"/>
      <c r="B883" s="68"/>
      <c r="C883" s="62"/>
      <c r="D883" s="63"/>
      <c r="E883" s="62"/>
      <c r="F883" s="62"/>
      <c r="G883" s="62"/>
      <c r="H883" s="67"/>
      <c r="I883" s="68"/>
      <c r="J883" s="69"/>
      <c r="K883" s="63"/>
      <c r="L883" s="69"/>
      <c r="M883" s="65"/>
      <c r="N883" s="66"/>
    </row>
    <row r="884" spans="1:14" ht="12.75" x14ac:dyDescent="0.2">
      <c r="A884" s="61"/>
      <c r="B884" s="68"/>
      <c r="C884" s="62"/>
      <c r="D884" s="63"/>
      <c r="E884" s="62"/>
      <c r="F884" s="62"/>
      <c r="G884" s="62"/>
      <c r="H884" s="67"/>
      <c r="I884" s="68"/>
      <c r="J884" s="69"/>
      <c r="K884" s="63"/>
      <c r="L884" s="69"/>
      <c r="M884" s="65"/>
      <c r="N884" s="66"/>
    </row>
    <row r="885" spans="1:14" ht="12.75" x14ac:dyDescent="0.2">
      <c r="A885" s="61"/>
      <c r="B885" s="68"/>
      <c r="C885" s="62"/>
      <c r="D885" s="63"/>
      <c r="E885" s="62"/>
      <c r="F885" s="62"/>
      <c r="G885" s="62"/>
      <c r="H885" s="67"/>
      <c r="I885" s="68"/>
      <c r="J885" s="69"/>
      <c r="K885" s="63"/>
      <c r="L885" s="69"/>
      <c r="M885" s="65"/>
      <c r="N885" s="66"/>
    </row>
    <row r="886" spans="1:14" ht="12.75" x14ac:dyDescent="0.2">
      <c r="A886" s="61"/>
      <c r="B886" s="68"/>
      <c r="C886" s="62"/>
      <c r="D886" s="63"/>
      <c r="E886" s="62"/>
      <c r="F886" s="62"/>
      <c r="G886" s="62"/>
      <c r="H886" s="67"/>
      <c r="I886" s="68"/>
      <c r="J886" s="69"/>
      <c r="K886" s="63"/>
      <c r="L886" s="69"/>
      <c r="M886" s="65"/>
      <c r="N886" s="66"/>
    </row>
    <row r="887" spans="1:14" ht="12.75" x14ac:dyDescent="0.2">
      <c r="A887" s="61"/>
      <c r="B887" s="68"/>
      <c r="C887" s="62"/>
      <c r="D887" s="63"/>
      <c r="E887" s="62"/>
      <c r="F887" s="62"/>
      <c r="G887" s="62"/>
      <c r="H887" s="67"/>
      <c r="I887" s="68"/>
      <c r="J887" s="69"/>
      <c r="K887" s="63"/>
      <c r="L887" s="69"/>
      <c r="M887" s="65"/>
      <c r="N887" s="66"/>
    </row>
    <row r="888" spans="1:14" ht="12.75" x14ac:dyDescent="0.2">
      <c r="A888" s="61"/>
      <c r="B888" s="68"/>
      <c r="C888" s="62"/>
      <c r="D888" s="63"/>
      <c r="E888" s="62"/>
      <c r="F888" s="62"/>
      <c r="G888" s="62"/>
      <c r="H888" s="67"/>
      <c r="I888" s="68"/>
      <c r="J888" s="69"/>
      <c r="K888" s="63"/>
      <c r="L888" s="69"/>
      <c r="M888" s="65"/>
      <c r="N888" s="66"/>
    </row>
    <row r="889" spans="1:14" ht="12.75" x14ac:dyDescent="0.2">
      <c r="A889" s="61"/>
      <c r="B889" s="68"/>
      <c r="C889" s="62"/>
      <c r="D889" s="63"/>
      <c r="E889" s="62"/>
      <c r="F889" s="62"/>
      <c r="G889" s="62"/>
      <c r="H889" s="67"/>
      <c r="I889" s="68"/>
      <c r="J889" s="69"/>
      <c r="K889" s="63"/>
      <c r="L889" s="69"/>
      <c r="M889" s="65"/>
      <c r="N889" s="66"/>
    </row>
    <row r="890" spans="1:14" ht="12.75" x14ac:dyDescent="0.2">
      <c r="A890" s="61"/>
      <c r="B890" s="68"/>
      <c r="C890" s="62"/>
      <c r="D890" s="63"/>
      <c r="E890" s="62"/>
      <c r="F890" s="62"/>
      <c r="G890" s="62"/>
      <c r="H890" s="67"/>
      <c r="I890" s="68"/>
      <c r="J890" s="69"/>
      <c r="K890" s="63"/>
      <c r="L890" s="69"/>
      <c r="M890" s="65"/>
      <c r="N890" s="66"/>
    </row>
    <row r="891" spans="1:14" ht="12.75" x14ac:dyDescent="0.2">
      <c r="A891" s="61"/>
      <c r="B891" s="68"/>
      <c r="C891" s="62"/>
      <c r="D891" s="63"/>
      <c r="E891" s="62"/>
      <c r="F891" s="62"/>
      <c r="G891" s="62"/>
      <c r="H891" s="67"/>
      <c r="I891" s="68"/>
      <c r="J891" s="69"/>
      <c r="K891" s="63"/>
      <c r="L891" s="69"/>
      <c r="M891" s="65"/>
      <c r="N891" s="66"/>
    </row>
    <row r="892" spans="1:14" ht="12.75" x14ac:dyDescent="0.2">
      <c r="A892" s="61"/>
      <c r="B892" s="68"/>
      <c r="C892" s="62"/>
      <c r="D892" s="63"/>
      <c r="E892" s="62"/>
      <c r="F892" s="62"/>
      <c r="G892" s="62"/>
      <c r="H892" s="67"/>
      <c r="I892" s="68"/>
      <c r="J892" s="69"/>
      <c r="K892" s="63"/>
      <c r="L892" s="69"/>
      <c r="M892" s="65"/>
      <c r="N892" s="66"/>
    </row>
    <row r="893" spans="1:14" ht="12.75" x14ac:dyDescent="0.2">
      <c r="A893" s="61"/>
      <c r="B893" s="68"/>
      <c r="C893" s="62"/>
      <c r="D893" s="63"/>
      <c r="E893" s="62"/>
      <c r="F893" s="62"/>
      <c r="G893" s="62"/>
      <c r="H893" s="67"/>
      <c r="I893" s="68"/>
      <c r="J893" s="69"/>
      <c r="K893" s="63"/>
      <c r="L893" s="69"/>
      <c r="M893" s="65"/>
      <c r="N893" s="66"/>
    </row>
    <row r="894" spans="1:14" ht="12.75" x14ac:dyDescent="0.2">
      <c r="A894" s="61"/>
      <c r="B894" s="68"/>
      <c r="C894" s="62"/>
      <c r="D894" s="63"/>
      <c r="E894" s="62"/>
      <c r="F894" s="62"/>
      <c r="G894" s="62"/>
      <c r="H894" s="67"/>
      <c r="I894" s="68"/>
      <c r="J894" s="69"/>
      <c r="K894" s="63"/>
      <c r="L894" s="69"/>
      <c r="M894" s="65"/>
      <c r="N894" s="66"/>
    </row>
    <row r="895" spans="1:14" ht="12.75" x14ac:dyDescent="0.2">
      <c r="A895" s="61"/>
      <c r="B895" s="68"/>
      <c r="C895" s="62"/>
      <c r="D895" s="63"/>
      <c r="E895" s="62"/>
      <c r="F895" s="62"/>
      <c r="G895" s="62"/>
      <c r="H895" s="67"/>
      <c r="I895" s="68"/>
      <c r="J895" s="69"/>
      <c r="K895" s="63"/>
      <c r="L895" s="69"/>
      <c r="M895" s="65"/>
      <c r="N895" s="66"/>
    </row>
    <row r="896" spans="1:14" ht="12.75" x14ac:dyDescent="0.2">
      <c r="A896" s="61"/>
      <c r="B896" s="68"/>
      <c r="C896" s="62"/>
      <c r="D896" s="63"/>
      <c r="E896" s="62"/>
      <c r="F896" s="62"/>
      <c r="G896" s="62"/>
      <c r="H896" s="67"/>
      <c r="I896" s="68"/>
      <c r="J896" s="69"/>
      <c r="K896" s="63"/>
      <c r="L896" s="69"/>
      <c r="M896" s="65"/>
      <c r="N896" s="66"/>
    </row>
    <row r="897" spans="1:14" ht="12.75" x14ac:dyDescent="0.2">
      <c r="A897" s="61"/>
      <c r="B897" s="68"/>
      <c r="C897" s="62"/>
      <c r="D897" s="63"/>
      <c r="E897" s="62"/>
      <c r="F897" s="62"/>
      <c r="G897" s="62"/>
      <c r="H897" s="67"/>
      <c r="I897" s="68"/>
      <c r="J897" s="69"/>
      <c r="K897" s="63"/>
      <c r="L897" s="69"/>
      <c r="M897" s="65"/>
      <c r="N897" s="66"/>
    </row>
    <row r="898" spans="1:14" ht="12.75" x14ac:dyDescent="0.2">
      <c r="A898" s="61"/>
      <c r="B898" s="68"/>
      <c r="C898" s="62"/>
      <c r="D898" s="63"/>
      <c r="E898" s="62"/>
      <c r="F898" s="62"/>
      <c r="G898" s="62"/>
      <c r="H898" s="67"/>
      <c r="I898" s="68"/>
      <c r="J898" s="69"/>
      <c r="K898" s="63"/>
      <c r="L898" s="69"/>
      <c r="M898" s="65"/>
      <c r="N898" s="66"/>
    </row>
    <row r="899" spans="1:14" ht="12.75" x14ac:dyDescent="0.2">
      <c r="A899" s="61"/>
      <c r="B899" s="68"/>
      <c r="C899" s="62"/>
      <c r="D899" s="63"/>
      <c r="E899" s="62"/>
      <c r="F899" s="62"/>
      <c r="G899" s="62"/>
      <c r="H899" s="67"/>
      <c r="I899" s="68"/>
      <c r="J899" s="69"/>
      <c r="K899" s="63"/>
      <c r="L899" s="69"/>
      <c r="M899" s="65"/>
      <c r="N899" s="66"/>
    </row>
    <row r="900" spans="1:14" ht="12.75" x14ac:dyDescent="0.2">
      <c r="A900" s="61"/>
      <c r="B900" s="68"/>
      <c r="C900" s="62"/>
      <c r="D900" s="63"/>
      <c r="E900" s="62"/>
      <c r="F900" s="62"/>
      <c r="G900" s="62"/>
      <c r="H900" s="67"/>
      <c r="I900" s="68"/>
      <c r="J900" s="69"/>
      <c r="K900" s="63"/>
      <c r="L900" s="69"/>
      <c r="M900" s="65"/>
      <c r="N900" s="66"/>
    </row>
    <row r="901" spans="1:14" ht="12.75" x14ac:dyDescent="0.2">
      <c r="A901" s="61"/>
      <c r="B901" s="68"/>
      <c r="C901" s="62"/>
      <c r="D901" s="63"/>
      <c r="E901" s="62"/>
      <c r="F901" s="62"/>
      <c r="G901" s="62"/>
      <c r="H901" s="67"/>
      <c r="I901" s="68"/>
      <c r="J901" s="69"/>
      <c r="K901" s="63"/>
      <c r="L901" s="69"/>
      <c r="M901" s="65"/>
      <c r="N901" s="66"/>
    </row>
    <row r="902" spans="1:14" ht="12.75" x14ac:dyDescent="0.2">
      <c r="A902" s="61"/>
      <c r="B902" s="68"/>
      <c r="C902" s="62"/>
      <c r="D902" s="63"/>
      <c r="E902" s="62"/>
      <c r="F902" s="62"/>
      <c r="G902" s="62"/>
      <c r="H902" s="67"/>
      <c r="I902" s="68"/>
      <c r="J902" s="69"/>
      <c r="K902" s="63"/>
      <c r="L902" s="69"/>
      <c r="M902" s="65"/>
      <c r="N902" s="66"/>
    </row>
    <row r="903" spans="1:14" ht="12.75" x14ac:dyDescent="0.2">
      <c r="A903" s="61"/>
      <c r="B903" s="68"/>
      <c r="C903" s="62"/>
      <c r="D903" s="63"/>
      <c r="E903" s="62"/>
      <c r="F903" s="62"/>
      <c r="G903" s="62"/>
      <c r="H903" s="67"/>
      <c r="I903" s="68"/>
      <c r="J903" s="69"/>
      <c r="K903" s="63"/>
      <c r="L903" s="69"/>
      <c r="M903" s="65"/>
      <c r="N903" s="66"/>
    </row>
    <row r="904" spans="1:14" ht="12.75" x14ac:dyDescent="0.2">
      <c r="A904" s="61"/>
      <c r="B904" s="68"/>
      <c r="C904" s="62"/>
      <c r="D904" s="63"/>
      <c r="E904" s="62"/>
      <c r="F904" s="62"/>
      <c r="G904" s="62"/>
      <c r="H904" s="67"/>
      <c r="I904" s="68"/>
      <c r="J904" s="69"/>
      <c r="K904" s="63"/>
      <c r="L904" s="69"/>
      <c r="M904" s="65"/>
      <c r="N904" s="66"/>
    </row>
    <row r="905" spans="1:14" ht="12.75" x14ac:dyDescent="0.2">
      <c r="A905" s="61"/>
      <c r="B905" s="68"/>
      <c r="C905" s="62"/>
      <c r="D905" s="63"/>
      <c r="E905" s="62"/>
      <c r="F905" s="62"/>
      <c r="G905" s="62"/>
      <c r="H905" s="67"/>
      <c r="I905" s="68"/>
      <c r="J905" s="69"/>
      <c r="K905" s="63"/>
      <c r="L905" s="69"/>
      <c r="M905" s="65"/>
      <c r="N905" s="66"/>
    </row>
    <row r="906" spans="1:14" ht="12.75" x14ac:dyDescent="0.2">
      <c r="A906" s="61"/>
      <c r="B906" s="68"/>
      <c r="C906" s="62"/>
      <c r="D906" s="63"/>
      <c r="E906" s="62"/>
      <c r="F906" s="62"/>
      <c r="G906" s="62"/>
      <c r="H906" s="67"/>
      <c r="I906" s="68"/>
      <c r="J906" s="69"/>
      <c r="K906" s="63"/>
      <c r="L906" s="69"/>
      <c r="M906" s="65"/>
      <c r="N906" s="66"/>
    </row>
    <row r="907" spans="1:14" ht="12.75" x14ac:dyDescent="0.2">
      <c r="A907" s="61"/>
      <c r="B907" s="68"/>
      <c r="C907" s="62"/>
      <c r="D907" s="63"/>
      <c r="E907" s="62"/>
      <c r="F907" s="62"/>
      <c r="G907" s="62"/>
      <c r="H907" s="67"/>
      <c r="I907" s="68"/>
      <c r="J907" s="69"/>
      <c r="K907" s="63"/>
      <c r="L907" s="69"/>
      <c r="M907" s="65"/>
      <c r="N907" s="66"/>
    </row>
    <row r="908" spans="1:14" ht="12.75" x14ac:dyDescent="0.2">
      <c r="A908" s="61"/>
      <c r="B908" s="68"/>
      <c r="C908" s="62"/>
      <c r="D908" s="63"/>
      <c r="E908" s="62"/>
      <c r="F908" s="62"/>
      <c r="G908" s="62"/>
      <c r="H908" s="67"/>
      <c r="I908" s="68"/>
      <c r="J908" s="69"/>
      <c r="K908" s="63"/>
      <c r="L908" s="69"/>
      <c r="M908" s="65"/>
      <c r="N908" s="66"/>
    </row>
    <row r="909" spans="1:14" ht="12.75" x14ac:dyDescent="0.2">
      <c r="A909" s="61"/>
      <c r="B909" s="68"/>
      <c r="C909" s="62"/>
      <c r="D909" s="63"/>
      <c r="E909" s="62"/>
      <c r="F909" s="62"/>
      <c r="G909" s="62"/>
      <c r="H909" s="67"/>
      <c r="I909" s="68"/>
      <c r="J909" s="69"/>
      <c r="K909" s="63"/>
      <c r="L909" s="69"/>
      <c r="M909" s="65"/>
      <c r="N909" s="66"/>
    </row>
    <row r="910" spans="1:14" ht="12.75" x14ac:dyDescent="0.2">
      <c r="A910" s="61"/>
      <c r="B910" s="68"/>
      <c r="C910" s="62"/>
      <c r="D910" s="63"/>
      <c r="E910" s="62"/>
      <c r="F910" s="62"/>
      <c r="G910" s="62"/>
      <c r="H910" s="67"/>
      <c r="I910" s="68"/>
      <c r="J910" s="69"/>
      <c r="K910" s="63"/>
      <c r="L910" s="69"/>
      <c r="M910" s="65"/>
      <c r="N910" s="66"/>
    </row>
    <row r="911" spans="1:14" ht="12.75" x14ac:dyDescent="0.2">
      <c r="A911" s="61"/>
      <c r="B911" s="68"/>
      <c r="C911" s="62"/>
      <c r="D911" s="63"/>
      <c r="E911" s="62"/>
      <c r="F911" s="62"/>
      <c r="G911" s="62"/>
      <c r="H911" s="67"/>
      <c r="I911" s="68"/>
      <c r="J911" s="69"/>
      <c r="K911" s="63"/>
      <c r="L911" s="69"/>
      <c r="M911" s="65"/>
      <c r="N911" s="66"/>
    </row>
    <row r="912" spans="1:14" ht="12.75" x14ac:dyDescent="0.2">
      <c r="A912" s="61"/>
      <c r="B912" s="68"/>
      <c r="C912" s="62"/>
      <c r="D912" s="63"/>
      <c r="E912" s="62"/>
      <c r="F912" s="62"/>
      <c r="G912" s="62"/>
      <c r="H912" s="67"/>
      <c r="I912" s="68"/>
      <c r="J912" s="69"/>
      <c r="K912" s="63"/>
      <c r="L912" s="69"/>
      <c r="M912" s="65"/>
      <c r="N912" s="66"/>
    </row>
    <row r="913" spans="1:14" ht="12.75" x14ac:dyDescent="0.2">
      <c r="A913" s="61"/>
      <c r="B913" s="68"/>
      <c r="C913" s="62"/>
      <c r="D913" s="63"/>
      <c r="E913" s="62"/>
      <c r="F913" s="62"/>
      <c r="G913" s="62"/>
      <c r="H913" s="67"/>
      <c r="I913" s="68"/>
      <c r="J913" s="69"/>
      <c r="K913" s="63"/>
      <c r="L913" s="69"/>
      <c r="M913" s="65"/>
      <c r="N913" s="66"/>
    </row>
    <row r="914" spans="1:14" ht="12.75" x14ac:dyDescent="0.2">
      <c r="A914" s="61"/>
      <c r="B914" s="68"/>
      <c r="C914" s="62"/>
      <c r="D914" s="63"/>
      <c r="E914" s="62"/>
      <c r="F914" s="62"/>
      <c r="G914" s="62"/>
      <c r="H914" s="67"/>
      <c r="I914" s="68"/>
      <c r="J914" s="69"/>
      <c r="K914" s="63"/>
      <c r="L914" s="69"/>
      <c r="M914" s="65"/>
      <c r="N914" s="66"/>
    </row>
    <row r="915" spans="1:14" ht="12.75" x14ac:dyDescent="0.2">
      <c r="A915" s="61"/>
      <c r="B915" s="68"/>
      <c r="C915" s="62"/>
      <c r="D915" s="63"/>
      <c r="E915" s="62"/>
      <c r="F915" s="62"/>
      <c r="G915" s="62"/>
      <c r="H915" s="67"/>
      <c r="I915" s="68"/>
      <c r="J915" s="69"/>
      <c r="K915" s="63"/>
      <c r="L915" s="69"/>
      <c r="M915" s="65"/>
      <c r="N915" s="66"/>
    </row>
    <row r="916" spans="1:14" ht="12.75" x14ac:dyDescent="0.2">
      <c r="A916" s="61"/>
      <c r="B916" s="68"/>
      <c r="C916" s="62"/>
      <c r="D916" s="63"/>
      <c r="E916" s="62"/>
      <c r="F916" s="62"/>
      <c r="G916" s="62"/>
      <c r="H916" s="67"/>
      <c r="I916" s="68"/>
      <c r="J916" s="69"/>
      <c r="K916" s="63"/>
      <c r="L916" s="69"/>
      <c r="M916" s="65"/>
      <c r="N916" s="66"/>
    </row>
    <row r="917" spans="1:14" ht="12.75" x14ac:dyDescent="0.2">
      <c r="A917" s="61"/>
      <c r="B917" s="68"/>
      <c r="C917" s="62"/>
      <c r="D917" s="63"/>
      <c r="E917" s="62"/>
      <c r="F917" s="62"/>
      <c r="G917" s="62"/>
      <c r="H917" s="67"/>
      <c r="I917" s="68"/>
      <c r="J917" s="69"/>
      <c r="K917" s="63"/>
      <c r="L917" s="69"/>
      <c r="M917" s="65"/>
      <c r="N917" s="66"/>
    </row>
    <row r="918" spans="1:14" ht="12.75" x14ac:dyDescent="0.2">
      <c r="A918" s="61"/>
      <c r="B918" s="68"/>
      <c r="C918" s="62"/>
      <c r="D918" s="63"/>
      <c r="E918" s="62"/>
      <c r="F918" s="62"/>
      <c r="G918" s="62"/>
      <c r="H918" s="67"/>
      <c r="I918" s="68"/>
      <c r="J918" s="69"/>
      <c r="K918" s="63"/>
      <c r="L918" s="69"/>
      <c r="M918" s="65"/>
      <c r="N918" s="66"/>
    </row>
    <row r="919" spans="1:14" ht="12.75" x14ac:dyDescent="0.2">
      <c r="A919" s="61"/>
      <c r="B919" s="68"/>
      <c r="C919" s="62"/>
      <c r="D919" s="63"/>
      <c r="E919" s="62"/>
      <c r="F919" s="62"/>
      <c r="G919" s="62"/>
      <c r="H919" s="67"/>
      <c r="I919" s="68"/>
      <c r="J919" s="69"/>
      <c r="K919" s="63"/>
      <c r="L919" s="69"/>
      <c r="M919" s="65"/>
      <c r="N919" s="66"/>
    </row>
    <row r="920" spans="1:14" ht="12.75" x14ac:dyDescent="0.2">
      <c r="A920" s="61"/>
      <c r="B920" s="68"/>
      <c r="C920" s="62"/>
      <c r="D920" s="63"/>
      <c r="E920" s="62"/>
      <c r="F920" s="62"/>
      <c r="G920" s="62"/>
      <c r="H920" s="67"/>
      <c r="I920" s="68"/>
      <c r="J920" s="69"/>
      <c r="K920" s="63"/>
      <c r="L920" s="69"/>
      <c r="M920" s="65"/>
      <c r="N920" s="66"/>
    </row>
    <row r="921" spans="1:14" ht="12.75" x14ac:dyDescent="0.2">
      <c r="A921" s="61"/>
      <c r="B921" s="68"/>
      <c r="C921" s="62"/>
      <c r="D921" s="63"/>
      <c r="E921" s="62"/>
      <c r="F921" s="62"/>
      <c r="G921" s="62"/>
      <c r="H921" s="67"/>
      <c r="I921" s="68"/>
      <c r="J921" s="69"/>
      <c r="K921" s="63"/>
      <c r="L921" s="69"/>
      <c r="M921" s="65"/>
      <c r="N921" s="66"/>
    </row>
    <row r="922" spans="1:14" ht="12.75" x14ac:dyDescent="0.2">
      <c r="A922" s="61"/>
      <c r="B922" s="68"/>
      <c r="C922" s="62"/>
      <c r="D922" s="63"/>
      <c r="E922" s="62"/>
      <c r="F922" s="62"/>
      <c r="G922" s="62"/>
      <c r="H922" s="67"/>
      <c r="I922" s="68"/>
      <c r="J922" s="69"/>
      <c r="K922" s="63"/>
      <c r="L922" s="69"/>
      <c r="M922" s="65"/>
      <c r="N922" s="66"/>
    </row>
    <row r="923" spans="1:14" ht="12.75" x14ac:dyDescent="0.2">
      <c r="A923" s="61"/>
      <c r="B923" s="68"/>
      <c r="C923" s="62"/>
      <c r="D923" s="63"/>
      <c r="E923" s="62"/>
      <c r="F923" s="62"/>
      <c r="G923" s="62"/>
      <c r="H923" s="67"/>
      <c r="I923" s="68"/>
      <c r="J923" s="69"/>
      <c r="K923" s="63"/>
      <c r="L923" s="69"/>
      <c r="M923" s="65"/>
      <c r="N923" s="66"/>
    </row>
    <row r="924" spans="1:14" ht="12.75" x14ac:dyDescent="0.2">
      <c r="A924" s="61"/>
      <c r="B924" s="68"/>
      <c r="C924" s="62"/>
      <c r="D924" s="63"/>
      <c r="E924" s="62"/>
      <c r="F924" s="62"/>
      <c r="G924" s="62"/>
      <c r="H924" s="67"/>
      <c r="I924" s="68"/>
      <c r="J924" s="69"/>
      <c r="K924" s="63"/>
      <c r="L924" s="69"/>
      <c r="M924" s="65"/>
      <c r="N924" s="66"/>
    </row>
    <row r="925" spans="1:14" ht="12.75" x14ac:dyDescent="0.2">
      <c r="A925" s="61"/>
      <c r="B925" s="68"/>
      <c r="C925" s="62"/>
      <c r="D925" s="63"/>
      <c r="E925" s="62"/>
      <c r="F925" s="62"/>
      <c r="G925" s="62"/>
      <c r="H925" s="67"/>
      <c r="I925" s="68"/>
      <c r="J925" s="69"/>
      <c r="K925" s="63"/>
      <c r="L925" s="69"/>
      <c r="M925" s="65"/>
      <c r="N925" s="66"/>
    </row>
    <row r="926" spans="1:14" ht="12.75" x14ac:dyDescent="0.2">
      <c r="A926" s="61"/>
      <c r="B926" s="68"/>
      <c r="C926" s="62"/>
      <c r="D926" s="63"/>
      <c r="E926" s="62"/>
      <c r="F926" s="62"/>
      <c r="G926" s="62"/>
      <c r="H926" s="67"/>
      <c r="I926" s="68"/>
      <c r="J926" s="69"/>
      <c r="K926" s="63"/>
      <c r="L926" s="69"/>
      <c r="M926" s="65"/>
      <c r="N926" s="66"/>
    </row>
    <row r="927" spans="1:14" ht="12.75" x14ac:dyDescent="0.2">
      <c r="A927" s="61"/>
      <c r="B927" s="68"/>
      <c r="C927" s="62"/>
      <c r="D927" s="63"/>
      <c r="E927" s="62"/>
      <c r="F927" s="62"/>
      <c r="G927" s="62"/>
      <c r="H927" s="67"/>
      <c r="I927" s="68"/>
      <c r="J927" s="69"/>
      <c r="K927" s="63"/>
      <c r="L927" s="69"/>
      <c r="M927" s="65"/>
      <c r="N927" s="66"/>
    </row>
    <row r="928" spans="1:14" ht="12.75" x14ac:dyDescent="0.2">
      <c r="A928" s="61"/>
      <c r="B928" s="68"/>
      <c r="C928" s="62"/>
      <c r="D928" s="63"/>
      <c r="E928" s="62"/>
      <c r="F928" s="62"/>
      <c r="G928" s="62"/>
      <c r="H928" s="67"/>
      <c r="I928" s="68"/>
      <c r="J928" s="69"/>
      <c r="K928" s="63"/>
      <c r="L928" s="69"/>
      <c r="M928" s="65"/>
      <c r="N928" s="66"/>
    </row>
    <row r="929" spans="1:14" ht="12.75" x14ac:dyDescent="0.2">
      <c r="A929" s="61"/>
      <c r="B929" s="68"/>
      <c r="C929" s="62"/>
      <c r="D929" s="63"/>
      <c r="E929" s="62"/>
      <c r="F929" s="62"/>
      <c r="G929" s="62"/>
      <c r="H929" s="67"/>
      <c r="I929" s="68"/>
      <c r="J929" s="69"/>
      <c r="K929" s="63"/>
      <c r="L929" s="69"/>
      <c r="M929" s="65"/>
      <c r="N929" s="66"/>
    </row>
    <row r="930" spans="1:14" ht="12.75" x14ac:dyDescent="0.2">
      <c r="A930" s="61"/>
      <c r="B930" s="68"/>
      <c r="C930" s="62"/>
      <c r="D930" s="63"/>
      <c r="E930" s="62"/>
      <c r="F930" s="62"/>
      <c r="G930" s="62"/>
      <c r="H930" s="67"/>
      <c r="I930" s="68"/>
      <c r="J930" s="69"/>
      <c r="K930" s="63"/>
      <c r="L930" s="69"/>
      <c r="M930" s="65"/>
      <c r="N930" s="66"/>
    </row>
    <row r="931" spans="1:14" ht="12.75" x14ac:dyDescent="0.2">
      <c r="A931" s="61"/>
      <c r="B931" s="68"/>
      <c r="C931" s="62"/>
      <c r="D931" s="63"/>
      <c r="E931" s="62"/>
      <c r="F931" s="62"/>
      <c r="G931" s="62"/>
      <c r="H931" s="67"/>
      <c r="I931" s="68"/>
      <c r="J931" s="69"/>
      <c r="K931" s="63"/>
      <c r="L931" s="69"/>
      <c r="M931" s="65"/>
      <c r="N931" s="66"/>
    </row>
    <row r="932" spans="1:14" ht="12.75" x14ac:dyDescent="0.2">
      <c r="A932" s="61"/>
      <c r="B932" s="68"/>
      <c r="C932" s="62"/>
      <c r="D932" s="63"/>
      <c r="E932" s="62"/>
      <c r="F932" s="62"/>
      <c r="G932" s="62"/>
      <c r="H932" s="67"/>
      <c r="I932" s="68"/>
      <c r="J932" s="69"/>
      <c r="K932" s="63"/>
      <c r="L932" s="69"/>
      <c r="M932" s="65"/>
      <c r="N932" s="66"/>
    </row>
    <row r="933" spans="1:14" ht="12.75" x14ac:dyDescent="0.2">
      <c r="A933" s="61"/>
      <c r="B933" s="68"/>
      <c r="C933" s="62"/>
      <c r="D933" s="63"/>
      <c r="E933" s="62"/>
      <c r="F933" s="62"/>
      <c r="G933" s="62"/>
      <c r="H933" s="67"/>
      <c r="I933" s="68"/>
      <c r="J933" s="69"/>
      <c r="K933" s="63"/>
      <c r="L933" s="69"/>
      <c r="M933" s="65"/>
      <c r="N933" s="66"/>
    </row>
    <row r="934" spans="1:14" ht="12.75" x14ac:dyDescent="0.2">
      <c r="A934" s="61"/>
      <c r="B934" s="68"/>
      <c r="C934" s="62"/>
      <c r="D934" s="63"/>
      <c r="E934" s="62"/>
      <c r="F934" s="62"/>
      <c r="G934" s="62"/>
      <c r="H934" s="67"/>
      <c r="I934" s="68"/>
      <c r="J934" s="69"/>
      <c r="K934" s="63"/>
      <c r="L934" s="69"/>
      <c r="M934" s="65"/>
      <c r="N934" s="66"/>
    </row>
    <row r="935" spans="1:14" ht="12.75" x14ac:dyDescent="0.2">
      <c r="A935" s="61"/>
      <c r="B935" s="68"/>
      <c r="C935" s="62"/>
      <c r="D935" s="63"/>
      <c r="E935" s="62"/>
      <c r="F935" s="62"/>
      <c r="G935" s="62"/>
      <c r="H935" s="67"/>
      <c r="I935" s="68"/>
      <c r="J935" s="69"/>
      <c r="K935" s="63"/>
      <c r="L935" s="69"/>
      <c r="M935" s="65"/>
      <c r="N935" s="66"/>
    </row>
    <row r="936" spans="1:14" ht="12.75" x14ac:dyDescent="0.2">
      <c r="A936" s="61"/>
      <c r="B936" s="68"/>
      <c r="C936" s="62"/>
      <c r="D936" s="63"/>
      <c r="E936" s="62"/>
      <c r="F936" s="62"/>
      <c r="G936" s="62"/>
      <c r="H936" s="67"/>
      <c r="I936" s="68"/>
      <c r="J936" s="69"/>
      <c r="K936" s="63"/>
      <c r="L936" s="69"/>
      <c r="M936" s="65"/>
      <c r="N936" s="66"/>
    </row>
    <row r="937" spans="1:14" ht="12.75" x14ac:dyDescent="0.2">
      <c r="A937" s="61"/>
      <c r="B937" s="68"/>
      <c r="C937" s="62"/>
      <c r="D937" s="63"/>
      <c r="E937" s="62"/>
      <c r="F937" s="62"/>
      <c r="G937" s="62"/>
      <c r="H937" s="67"/>
      <c r="I937" s="68"/>
      <c r="J937" s="69"/>
      <c r="K937" s="63"/>
      <c r="L937" s="69"/>
      <c r="M937" s="65"/>
      <c r="N937" s="66"/>
    </row>
    <row r="938" spans="1:14" ht="12.75" x14ac:dyDescent="0.2">
      <c r="A938" s="61"/>
      <c r="B938" s="68"/>
      <c r="C938" s="62"/>
      <c r="D938" s="63"/>
      <c r="E938" s="62"/>
      <c r="F938" s="62"/>
      <c r="G938" s="62"/>
      <c r="H938" s="67"/>
      <c r="I938" s="68"/>
      <c r="J938" s="69"/>
      <c r="K938" s="63"/>
      <c r="L938" s="69"/>
      <c r="M938" s="65"/>
      <c r="N938" s="66"/>
    </row>
    <row r="939" spans="1:14" ht="12.75" x14ac:dyDescent="0.2">
      <c r="A939" s="61"/>
      <c r="B939" s="68"/>
      <c r="C939" s="62"/>
      <c r="D939" s="63"/>
      <c r="E939" s="62"/>
      <c r="F939" s="62"/>
      <c r="G939" s="62"/>
      <c r="H939" s="67"/>
      <c r="I939" s="68"/>
      <c r="J939" s="69"/>
      <c r="K939" s="63"/>
      <c r="L939" s="69"/>
      <c r="M939" s="65"/>
      <c r="N939" s="66"/>
    </row>
    <row r="940" spans="1:14" ht="12.75" x14ac:dyDescent="0.2">
      <c r="A940" s="61"/>
      <c r="B940" s="68"/>
      <c r="C940" s="62"/>
      <c r="D940" s="63"/>
      <c r="E940" s="62"/>
      <c r="F940" s="62"/>
      <c r="G940" s="62"/>
      <c r="H940" s="67"/>
      <c r="I940" s="68"/>
      <c r="J940" s="69"/>
      <c r="K940" s="63"/>
      <c r="L940" s="69"/>
      <c r="M940" s="65"/>
      <c r="N940" s="66"/>
    </row>
    <row r="941" spans="1:14" ht="12.75" x14ac:dyDescent="0.2">
      <c r="A941" s="61"/>
      <c r="B941" s="68"/>
      <c r="C941" s="62"/>
      <c r="D941" s="63"/>
      <c r="E941" s="62"/>
      <c r="F941" s="62"/>
      <c r="G941" s="62"/>
      <c r="H941" s="67"/>
      <c r="I941" s="68"/>
      <c r="J941" s="69"/>
      <c r="K941" s="63"/>
      <c r="L941" s="69"/>
      <c r="M941" s="65"/>
      <c r="N941" s="66"/>
    </row>
    <row r="942" spans="1:14" ht="12.75" x14ac:dyDescent="0.2">
      <c r="A942" s="61"/>
      <c r="B942" s="68"/>
      <c r="C942" s="62"/>
      <c r="D942" s="63"/>
      <c r="E942" s="62"/>
      <c r="F942" s="62"/>
      <c r="G942" s="62"/>
      <c r="H942" s="67"/>
      <c r="I942" s="68"/>
      <c r="J942" s="69"/>
      <c r="K942" s="63"/>
      <c r="L942" s="69"/>
      <c r="M942" s="65"/>
      <c r="N942" s="66"/>
    </row>
    <row r="943" spans="1:14" ht="12.75" x14ac:dyDescent="0.2">
      <c r="A943" s="61"/>
      <c r="B943" s="68"/>
      <c r="C943" s="62"/>
      <c r="D943" s="63"/>
      <c r="E943" s="62"/>
      <c r="F943" s="62"/>
      <c r="G943" s="62"/>
      <c r="H943" s="67"/>
      <c r="I943" s="68"/>
      <c r="J943" s="69"/>
      <c r="K943" s="63"/>
      <c r="L943" s="69"/>
      <c r="M943" s="65"/>
      <c r="N943" s="66"/>
    </row>
    <row r="944" spans="1:14" ht="12.75" x14ac:dyDescent="0.2">
      <c r="A944" s="61"/>
      <c r="B944" s="68"/>
      <c r="C944" s="62"/>
      <c r="D944" s="63"/>
      <c r="E944" s="62"/>
      <c r="F944" s="62"/>
      <c r="G944" s="62"/>
      <c r="H944" s="67"/>
      <c r="I944" s="68"/>
      <c r="J944" s="69"/>
      <c r="K944" s="63"/>
      <c r="L944" s="69"/>
      <c r="M944" s="65"/>
      <c r="N944" s="66"/>
    </row>
    <row r="945" spans="1:14" ht="12.75" x14ac:dyDescent="0.2">
      <c r="A945" s="61"/>
      <c r="B945" s="68"/>
      <c r="C945" s="62"/>
      <c r="D945" s="63"/>
      <c r="E945" s="62"/>
      <c r="F945" s="62"/>
      <c r="G945" s="62"/>
      <c r="H945" s="67"/>
      <c r="I945" s="68"/>
      <c r="J945" s="69"/>
      <c r="K945" s="63"/>
      <c r="L945" s="69"/>
      <c r="M945" s="65"/>
      <c r="N945" s="66"/>
    </row>
    <row r="946" spans="1:14" ht="12.75" x14ac:dyDescent="0.2">
      <c r="A946" s="61"/>
      <c r="B946" s="68"/>
      <c r="C946" s="62"/>
      <c r="D946" s="63"/>
      <c r="E946" s="62"/>
      <c r="F946" s="62"/>
      <c r="G946" s="62"/>
      <c r="H946" s="67"/>
      <c r="I946" s="68"/>
      <c r="J946" s="69"/>
      <c r="K946" s="63"/>
      <c r="L946" s="69"/>
      <c r="M946" s="65"/>
      <c r="N946" s="66"/>
    </row>
    <row r="947" spans="1:14" ht="12.75" x14ac:dyDescent="0.2">
      <c r="A947" s="61"/>
      <c r="B947" s="68"/>
      <c r="C947" s="62"/>
      <c r="D947" s="63"/>
      <c r="E947" s="62"/>
      <c r="F947" s="62"/>
      <c r="G947" s="62"/>
      <c r="H947" s="67"/>
      <c r="I947" s="68"/>
      <c r="J947" s="69"/>
      <c r="K947" s="63"/>
      <c r="L947" s="69"/>
      <c r="M947" s="65"/>
      <c r="N947" s="66"/>
    </row>
    <row r="948" spans="1:14" ht="12.75" x14ac:dyDescent="0.2">
      <c r="A948" s="61"/>
      <c r="B948" s="68"/>
      <c r="C948" s="62"/>
      <c r="D948" s="63"/>
      <c r="E948" s="62"/>
      <c r="F948" s="62"/>
      <c r="G948" s="62"/>
      <c r="H948" s="67"/>
      <c r="I948" s="68"/>
      <c r="J948" s="69"/>
      <c r="K948" s="63"/>
      <c r="L948" s="69"/>
      <c r="M948" s="65"/>
      <c r="N948" s="66"/>
    </row>
    <row r="949" spans="1:14" ht="12.75" x14ac:dyDescent="0.2">
      <c r="A949" s="61"/>
      <c r="B949" s="68"/>
      <c r="C949" s="62"/>
      <c r="D949" s="63"/>
      <c r="E949" s="62"/>
      <c r="F949" s="62"/>
      <c r="G949" s="62"/>
      <c r="H949" s="67"/>
      <c r="I949" s="68"/>
      <c r="J949" s="69"/>
      <c r="K949" s="63"/>
      <c r="L949" s="69"/>
      <c r="M949" s="65"/>
      <c r="N949" s="66"/>
    </row>
    <row r="950" spans="1:14" ht="12.75" x14ac:dyDescent="0.2">
      <c r="A950" s="61"/>
      <c r="B950" s="68"/>
      <c r="C950" s="62"/>
      <c r="D950" s="63"/>
      <c r="E950" s="62"/>
      <c r="F950" s="62"/>
      <c r="G950" s="62"/>
      <c r="H950" s="67"/>
      <c r="I950" s="68"/>
      <c r="J950" s="69"/>
      <c r="K950" s="63"/>
      <c r="L950" s="69"/>
      <c r="M950" s="65"/>
      <c r="N950" s="66"/>
    </row>
    <row r="951" spans="1:14" ht="12.75" x14ac:dyDescent="0.2">
      <c r="A951" s="61"/>
      <c r="B951" s="68"/>
      <c r="C951" s="62"/>
      <c r="D951" s="63"/>
      <c r="E951" s="62"/>
      <c r="F951" s="62"/>
      <c r="G951" s="62"/>
      <c r="H951" s="67"/>
      <c r="I951" s="68"/>
      <c r="J951" s="69"/>
      <c r="K951" s="63"/>
      <c r="L951" s="69"/>
      <c r="M951" s="65"/>
      <c r="N951" s="66"/>
    </row>
    <row r="952" spans="1:14" ht="12.75" x14ac:dyDescent="0.2">
      <c r="A952" s="61"/>
      <c r="B952" s="68"/>
      <c r="C952" s="62"/>
      <c r="D952" s="63"/>
      <c r="E952" s="62"/>
      <c r="F952" s="62"/>
      <c r="G952" s="62"/>
      <c r="H952" s="67"/>
      <c r="I952" s="68"/>
      <c r="J952" s="69"/>
      <c r="K952" s="63"/>
      <c r="L952" s="69"/>
      <c r="M952" s="65"/>
      <c r="N952" s="66"/>
    </row>
    <row r="953" spans="1:14" ht="12.75" x14ac:dyDescent="0.2">
      <c r="A953" s="61"/>
      <c r="B953" s="68"/>
      <c r="C953" s="62"/>
      <c r="D953" s="63"/>
      <c r="E953" s="62"/>
      <c r="F953" s="62"/>
      <c r="G953" s="62"/>
      <c r="H953" s="67"/>
      <c r="I953" s="68"/>
      <c r="J953" s="69"/>
      <c r="K953" s="63"/>
      <c r="L953" s="69"/>
      <c r="M953" s="65"/>
      <c r="N953" s="66"/>
    </row>
    <row r="954" spans="1:14" ht="12.75" x14ac:dyDescent="0.2">
      <c r="A954" s="61"/>
      <c r="B954" s="68"/>
      <c r="C954" s="62"/>
      <c r="D954" s="63"/>
      <c r="E954" s="62"/>
      <c r="F954" s="62"/>
      <c r="G954" s="62"/>
      <c r="H954" s="67"/>
      <c r="I954" s="68"/>
      <c r="J954" s="69"/>
      <c r="K954" s="63"/>
      <c r="L954" s="69"/>
      <c r="M954" s="65"/>
      <c r="N954" s="66"/>
    </row>
    <row r="955" spans="1:14" ht="12.75" x14ac:dyDescent="0.2">
      <c r="A955" s="61"/>
      <c r="B955" s="68"/>
      <c r="C955" s="62"/>
      <c r="D955" s="63"/>
      <c r="E955" s="62"/>
      <c r="F955" s="62"/>
      <c r="G955" s="62"/>
      <c r="H955" s="67"/>
      <c r="I955" s="68"/>
      <c r="J955" s="69"/>
      <c r="K955" s="63"/>
      <c r="L955" s="69"/>
      <c r="M955" s="65"/>
      <c r="N955" s="66"/>
    </row>
    <row r="956" spans="1:14" ht="12.75" x14ac:dyDescent="0.2">
      <c r="A956" s="61"/>
      <c r="B956" s="68"/>
      <c r="C956" s="62"/>
      <c r="D956" s="63"/>
      <c r="E956" s="62"/>
      <c r="F956" s="62"/>
      <c r="G956" s="62"/>
      <c r="H956" s="67"/>
      <c r="I956" s="68"/>
      <c r="J956" s="69"/>
      <c r="K956" s="63"/>
      <c r="L956" s="69"/>
      <c r="M956" s="65"/>
      <c r="N956" s="66"/>
    </row>
    <row r="957" spans="1:14" ht="12.75" x14ac:dyDescent="0.2">
      <c r="A957" s="61"/>
      <c r="B957" s="68"/>
      <c r="C957" s="62"/>
      <c r="D957" s="63"/>
      <c r="E957" s="62"/>
      <c r="F957" s="62"/>
      <c r="G957" s="62"/>
      <c r="H957" s="67"/>
      <c r="I957" s="68"/>
      <c r="J957" s="69"/>
      <c r="K957" s="63"/>
      <c r="L957" s="69"/>
      <c r="M957" s="65"/>
      <c r="N957" s="66"/>
    </row>
    <row r="958" spans="1:14" ht="12.75" x14ac:dyDescent="0.2">
      <c r="A958" s="61"/>
      <c r="B958" s="68"/>
      <c r="C958" s="62"/>
      <c r="D958" s="63"/>
      <c r="E958" s="62"/>
      <c r="F958" s="62"/>
      <c r="G958" s="62"/>
      <c r="H958" s="67"/>
      <c r="I958" s="68"/>
      <c r="J958" s="69"/>
      <c r="K958" s="63"/>
      <c r="L958" s="69"/>
      <c r="M958" s="65"/>
      <c r="N958" s="66"/>
    </row>
    <row r="959" spans="1:14" ht="12.75" x14ac:dyDescent="0.2">
      <c r="A959" s="61"/>
      <c r="B959" s="68"/>
      <c r="C959" s="62"/>
      <c r="D959" s="63"/>
      <c r="E959" s="62"/>
      <c r="F959" s="62"/>
      <c r="G959" s="62"/>
      <c r="H959" s="67"/>
      <c r="I959" s="68"/>
      <c r="J959" s="69"/>
      <c r="K959" s="63"/>
      <c r="L959" s="69"/>
      <c r="M959" s="65"/>
      <c r="N959" s="66"/>
    </row>
    <row r="960" spans="1:14" ht="12.75" x14ac:dyDescent="0.2">
      <c r="A960" s="61"/>
      <c r="B960" s="68"/>
      <c r="C960" s="62"/>
      <c r="D960" s="63"/>
      <c r="E960" s="62"/>
      <c r="F960" s="62"/>
      <c r="G960" s="62"/>
      <c r="H960" s="67"/>
      <c r="I960" s="68"/>
      <c r="J960" s="69"/>
      <c r="K960" s="63"/>
      <c r="L960" s="69"/>
      <c r="M960" s="65"/>
      <c r="N960" s="66"/>
    </row>
    <row r="961" spans="1:14" ht="12.75" x14ac:dyDescent="0.2">
      <c r="A961" s="61"/>
      <c r="B961" s="68"/>
      <c r="C961" s="62"/>
      <c r="D961" s="63"/>
      <c r="E961" s="62"/>
      <c r="F961" s="62"/>
      <c r="G961" s="62"/>
      <c r="H961" s="67"/>
      <c r="I961" s="68"/>
      <c r="J961" s="69"/>
      <c r="K961" s="63"/>
      <c r="L961" s="69"/>
      <c r="M961" s="65"/>
      <c r="N961" s="66"/>
    </row>
    <row r="962" spans="1:14" ht="12.75" x14ac:dyDescent="0.2">
      <c r="A962" s="61"/>
      <c r="B962" s="68"/>
      <c r="C962" s="62"/>
      <c r="D962" s="63"/>
      <c r="E962" s="62"/>
      <c r="F962" s="62"/>
      <c r="G962" s="62"/>
      <c r="H962" s="67"/>
      <c r="I962" s="68"/>
      <c r="J962" s="69"/>
      <c r="K962" s="63"/>
      <c r="L962" s="69"/>
      <c r="M962" s="65"/>
      <c r="N962" s="66"/>
    </row>
    <row r="963" spans="1:14" ht="12.75" x14ac:dyDescent="0.2">
      <c r="A963" s="61"/>
      <c r="B963" s="68"/>
      <c r="C963" s="62"/>
      <c r="D963" s="63"/>
      <c r="E963" s="62"/>
      <c r="F963" s="62"/>
      <c r="G963" s="62"/>
      <c r="H963" s="67"/>
      <c r="I963" s="68"/>
      <c r="J963" s="69"/>
      <c r="K963" s="63"/>
      <c r="L963" s="69"/>
      <c r="M963" s="65"/>
      <c r="N963" s="66"/>
    </row>
    <row r="964" spans="1:14" ht="12.75" x14ac:dyDescent="0.2">
      <c r="A964" s="61"/>
      <c r="B964" s="68"/>
      <c r="C964" s="62"/>
      <c r="D964" s="63"/>
      <c r="E964" s="62"/>
      <c r="F964" s="62"/>
      <c r="G964" s="62"/>
      <c r="H964" s="67"/>
      <c r="I964" s="68"/>
      <c r="J964" s="69"/>
      <c r="K964" s="63"/>
      <c r="L964" s="69"/>
      <c r="M964" s="65"/>
      <c r="N964" s="66"/>
    </row>
    <row r="965" spans="1:14" ht="12.75" x14ac:dyDescent="0.2">
      <c r="A965" s="61"/>
      <c r="B965" s="68"/>
      <c r="C965" s="62"/>
      <c r="D965" s="63"/>
      <c r="E965" s="62"/>
      <c r="F965" s="62"/>
      <c r="G965" s="62"/>
      <c r="H965" s="67"/>
      <c r="I965" s="68"/>
      <c r="J965" s="69"/>
      <c r="K965" s="63"/>
      <c r="L965" s="69"/>
      <c r="M965" s="65"/>
      <c r="N965" s="66"/>
    </row>
    <row r="966" spans="1:14" ht="12.75" x14ac:dyDescent="0.2">
      <c r="A966" s="61"/>
      <c r="B966" s="68"/>
      <c r="C966" s="62"/>
      <c r="D966" s="63"/>
      <c r="E966" s="62"/>
      <c r="F966" s="62"/>
      <c r="G966" s="62"/>
      <c r="H966" s="67"/>
      <c r="I966" s="68"/>
      <c r="J966" s="69"/>
      <c r="K966" s="63"/>
      <c r="L966" s="69"/>
      <c r="M966" s="65"/>
      <c r="N966" s="66"/>
    </row>
    <row r="967" spans="1:14" ht="12.75" x14ac:dyDescent="0.2">
      <c r="A967" s="61"/>
      <c r="B967" s="68"/>
      <c r="C967" s="62"/>
      <c r="D967" s="63"/>
      <c r="E967" s="62"/>
      <c r="F967" s="62"/>
      <c r="G967" s="62"/>
      <c r="H967" s="67"/>
      <c r="I967" s="68"/>
      <c r="J967" s="69"/>
      <c r="K967" s="63"/>
      <c r="L967" s="69"/>
      <c r="M967" s="65"/>
      <c r="N967" s="66"/>
    </row>
    <row r="968" spans="1:14" ht="12.75" x14ac:dyDescent="0.2">
      <c r="A968" s="61"/>
      <c r="B968" s="68"/>
      <c r="C968" s="62"/>
      <c r="D968" s="63"/>
      <c r="E968" s="62"/>
      <c r="F968" s="62"/>
      <c r="G968" s="62"/>
      <c r="H968" s="67"/>
      <c r="I968" s="68"/>
      <c r="J968" s="69"/>
      <c r="K968" s="63"/>
      <c r="L968" s="69"/>
      <c r="M968" s="65"/>
      <c r="N968" s="66"/>
    </row>
    <row r="969" spans="1:14" ht="12.75" x14ac:dyDescent="0.2">
      <c r="A969" s="61"/>
      <c r="B969" s="68"/>
      <c r="C969" s="62"/>
      <c r="D969" s="63"/>
      <c r="E969" s="62"/>
      <c r="F969" s="62"/>
      <c r="G969" s="62"/>
      <c r="H969" s="67"/>
      <c r="I969" s="68"/>
      <c r="J969" s="69"/>
      <c r="K969" s="63"/>
      <c r="L969" s="69"/>
      <c r="M969" s="65"/>
      <c r="N969" s="66"/>
    </row>
    <row r="970" spans="1:14" ht="12.75" x14ac:dyDescent="0.2">
      <c r="A970" s="61"/>
      <c r="B970" s="68"/>
      <c r="C970" s="62"/>
      <c r="D970" s="63"/>
      <c r="E970" s="62"/>
      <c r="F970" s="62"/>
      <c r="G970" s="62"/>
      <c r="H970" s="67"/>
      <c r="I970" s="68"/>
      <c r="J970" s="69"/>
      <c r="K970" s="63"/>
      <c r="L970" s="69"/>
      <c r="M970" s="65"/>
      <c r="N970" s="66"/>
    </row>
    <row r="971" spans="1:14" ht="12.75" x14ac:dyDescent="0.2">
      <c r="A971" s="61"/>
      <c r="B971" s="68"/>
      <c r="C971" s="62"/>
      <c r="D971" s="63"/>
      <c r="E971" s="62"/>
      <c r="F971" s="62"/>
      <c r="G971" s="62"/>
      <c r="H971" s="67"/>
      <c r="I971" s="68"/>
      <c r="J971" s="69"/>
      <c r="K971" s="63"/>
      <c r="L971" s="69"/>
      <c r="M971" s="65"/>
      <c r="N971" s="66"/>
    </row>
    <row r="972" spans="1:14" ht="12.75" x14ac:dyDescent="0.2">
      <c r="A972" s="61"/>
      <c r="B972" s="68"/>
      <c r="C972" s="62"/>
      <c r="D972" s="63"/>
      <c r="E972" s="62"/>
      <c r="F972" s="62"/>
      <c r="G972" s="62"/>
      <c r="H972" s="67"/>
      <c r="I972" s="68"/>
      <c r="J972" s="69"/>
      <c r="K972" s="63"/>
      <c r="L972" s="69"/>
      <c r="M972" s="65"/>
      <c r="N972" s="66"/>
    </row>
    <row r="973" spans="1:14" ht="12.75" x14ac:dyDescent="0.2">
      <c r="A973" s="61"/>
      <c r="B973" s="68"/>
      <c r="C973" s="62"/>
      <c r="D973" s="63"/>
      <c r="E973" s="62"/>
      <c r="F973" s="62"/>
      <c r="G973" s="62"/>
      <c r="H973" s="67"/>
      <c r="I973" s="68"/>
      <c r="J973" s="69"/>
      <c r="K973" s="63"/>
      <c r="L973" s="69"/>
      <c r="M973" s="65"/>
      <c r="N973" s="66"/>
    </row>
    <row r="974" spans="1:14" ht="12.75" x14ac:dyDescent="0.2">
      <c r="A974" s="61"/>
      <c r="B974" s="68"/>
      <c r="C974" s="62"/>
      <c r="D974" s="63"/>
      <c r="E974" s="62"/>
      <c r="F974" s="62"/>
      <c r="G974" s="62"/>
      <c r="H974" s="67"/>
      <c r="I974" s="68"/>
      <c r="J974" s="69"/>
      <c r="K974" s="63"/>
      <c r="L974" s="69"/>
      <c r="M974" s="65"/>
      <c r="N974" s="66"/>
    </row>
    <row r="975" spans="1:14" ht="12.75" x14ac:dyDescent="0.2">
      <c r="A975" s="61"/>
      <c r="B975" s="68"/>
      <c r="C975" s="62"/>
      <c r="D975" s="63"/>
      <c r="E975" s="62"/>
      <c r="F975" s="62"/>
      <c r="G975" s="62"/>
      <c r="H975" s="67"/>
      <c r="I975" s="68"/>
      <c r="J975" s="69"/>
      <c r="K975" s="63"/>
      <c r="L975" s="69"/>
      <c r="M975" s="65"/>
      <c r="N975" s="66"/>
    </row>
    <row r="976" spans="1:14" ht="12.75" x14ac:dyDescent="0.2">
      <c r="A976" s="61"/>
      <c r="B976" s="68"/>
      <c r="C976" s="62"/>
      <c r="D976" s="63"/>
      <c r="E976" s="62"/>
      <c r="F976" s="62"/>
      <c r="G976" s="62"/>
      <c r="H976" s="67"/>
      <c r="I976" s="68"/>
      <c r="J976" s="69"/>
      <c r="K976" s="63"/>
      <c r="L976" s="69"/>
      <c r="M976" s="65"/>
      <c r="N976" s="66"/>
    </row>
    <row r="977" spans="1:14" ht="12.75" x14ac:dyDescent="0.2">
      <c r="A977" s="61"/>
      <c r="B977" s="68"/>
      <c r="C977" s="62"/>
      <c r="D977" s="63"/>
      <c r="E977" s="62"/>
      <c r="F977" s="62"/>
      <c r="G977" s="62"/>
      <c r="H977" s="67"/>
      <c r="I977" s="68"/>
      <c r="J977" s="69"/>
      <c r="K977" s="63"/>
      <c r="L977" s="69"/>
      <c r="M977" s="65"/>
      <c r="N977" s="66"/>
    </row>
    <row r="978" spans="1:14" ht="12.75" x14ac:dyDescent="0.2">
      <c r="A978" s="61"/>
      <c r="B978" s="68"/>
      <c r="C978" s="62"/>
      <c r="D978" s="63"/>
      <c r="E978" s="62"/>
      <c r="F978" s="62"/>
      <c r="G978" s="62"/>
      <c r="H978" s="67"/>
      <c r="I978" s="68"/>
      <c r="J978" s="69"/>
      <c r="K978" s="63"/>
      <c r="L978" s="69"/>
      <c r="M978" s="65"/>
      <c r="N978" s="66"/>
    </row>
    <row r="979" spans="1:14" ht="12.75" x14ac:dyDescent="0.2">
      <c r="A979" s="61"/>
      <c r="B979" s="68"/>
      <c r="C979" s="62"/>
      <c r="D979" s="63"/>
      <c r="E979" s="62"/>
      <c r="F979" s="62"/>
      <c r="G979" s="62"/>
      <c r="H979" s="67"/>
      <c r="I979" s="68"/>
      <c r="J979" s="69"/>
      <c r="K979" s="63"/>
      <c r="L979" s="69"/>
      <c r="M979" s="65"/>
      <c r="N979" s="66"/>
    </row>
    <row r="980" spans="1:14" ht="12.75" x14ac:dyDescent="0.2">
      <c r="A980" s="61"/>
      <c r="B980" s="68"/>
      <c r="C980" s="62"/>
      <c r="D980" s="63"/>
      <c r="E980" s="62"/>
      <c r="F980" s="62"/>
      <c r="G980" s="62"/>
      <c r="H980" s="67"/>
      <c r="I980" s="68"/>
      <c r="J980" s="69"/>
      <c r="K980" s="63"/>
      <c r="L980" s="69"/>
      <c r="M980" s="65"/>
      <c r="N980" s="66"/>
    </row>
    <row r="981" spans="1:14" ht="12.75" x14ac:dyDescent="0.2">
      <c r="A981" s="61"/>
      <c r="B981" s="68"/>
      <c r="C981" s="62"/>
      <c r="D981" s="63"/>
      <c r="E981" s="62"/>
      <c r="F981" s="62"/>
      <c r="G981" s="62"/>
      <c r="H981" s="67"/>
      <c r="I981" s="68"/>
      <c r="J981" s="69"/>
      <c r="K981" s="63"/>
      <c r="L981" s="69"/>
      <c r="M981" s="65"/>
      <c r="N981" s="66"/>
    </row>
    <row r="982" spans="1:14" ht="12.75" x14ac:dyDescent="0.2">
      <c r="A982" s="61"/>
      <c r="B982" s="68"/>
      <c r="C982" s="62"/>
      <c r="D982" s="63"/>
      <c r="E982" s="62"/>
      <c r="F982" s="62"/>
      <c r="G982" s="62"/>
      <c r="H982" s="67"/>
      <c r="I982" s="68"/>
      <c r="J982" s="69"/>
      <c r="K982" s="63"/>
      <c r="L982" s="69"/>
      <c r="M982" s="65"/>
      <c r="N982" s="66"/>
    </row>
    <row r="983" spans="1:14" ht="12.75" x14ac:dyDescent="0.2">
      <c r="A983" s="61"/>
      <c r="B983" s="68"/>
      <c r="C983" s="62"/>
      <c r="D983" s="63"/>
      <c r="E983" s="62"/>
      <c r="F983" s="62"/>
      <c r="G983" s="62"/>
      <c r="H983" s="67"/>
      <c r="I983" s="68"/>
      <c r="J983" s="69"/>
      <c r="K983" s="63"/>
      <c r="L983" s="69"/>
      <c r="M983" s="65"/>
      <c r="N983" s="66"/>
    </row>
    <row r="984" spans="1:14" ht="12.75" x14ac:dyDescent="0.2">
      <c r="A984" s="61"/>
      <c r="B984" s="68"/>
      <c r="C984" s="62"/>
      <c r="D984" s="63"/>
      <c r="E984" s="62"/>
      <c r="F984" s="62"/>
      <c r="G984" s="62"/>
      <c r="H984" s="67"/>
      <c r="I984" s="68"/>
      <c r="J984" s="69"/>
      <c r="K984" s="63"/>
      <c r="L984" s="69"/>
      <c r="M984" s="65"/>
      <c r="N984" s="66"/>
    </row>
    <row r="985" spans="1:14" ht="12.75" x14ac:dyDescent="0.2">
      <c r="A985" s="61"/>
      <c r="B985" s="68"/>
      <c r="C985" s="62"/>
      <c r="D985" s="63"/>
      <c r="E985" s="62"/>
      <c r="F985" s="62"/>
      <c r="G985" s="62"/>
      <c r="H985" s="67"/>
      <c r="I985" s="68"/>
      <c r="J985" s="69"/>
      <c r="K985" s="63"/>
      <c r="L985" s="69"/>
      <c r="M985" s="65"/>
      <c r="N985" s="66"/>
    </row>
    <row r="986" spans="1:14" ht="12.75" x14ac:dyDescent="0.2">
      <c r="A986" s="61"/>
      <c r="B986" s="68"/>
      <c r="C986" s="62"/>
      <c r="D986" s="63"/>
      <c r="E986" s="62"/>
      <c r="F986" s="62"/>
      <c r="G986" s="62"/>
      <c r="H986" s="67"/>
      <c r="I986" s="68"/>
      <c r="J986" s="69"/>
      <c r="K986" s="63"/>
      <c r="L986" s="69"/>
      <c r="M986" s="65"/>
      <c r="N986" s="66"/>
    </row>
    <row r="987" spans="1:14" ht="12.75" x14ac:dyDescent="0.2">
      <c r="A987" s="61"/>
      <c r="B987" s="68"/>
      <c r="C987" s="62"/>
      <c r="D987" s="63"/>
      <c r="E987" s="62"/>
      <c r="F987" s="62"/>
      <c r="G987" s="62"/>
      <c r="H987" s="67"/>
      <c r="I987" s="68"/>
      <c r="J987" s="69"/>
      <c r="K987" s="63"/>
      <c r="L987" s="69"/>
      <c r="M987" s="65"/>
      <c r="N987" s="66"/>
    </row>
    <row r="988" spans="1:14" ht="12.75" x14ac:dyDescent="0.2">
      <c r="A988" s="61"/>
      <c r="B988" s="68"/>
      <c r="C988" s="62"/>
      <c r="D988" s="63"/>
      <c r="E988" s="62"/>
      <c r="F988" s="62"/>
      <c r="G988" s="62"/>
      <c r="H988" s="67"/>
      <c r="I988" s="68"/>
      <c r="J988" s="69"/>
      <c r="K988" s="63"/>
      <c r="L988" s="69"/>
      <c r="M988" s="65"/>
      <c r="N988" s="66"/>
    </row>
    <row r="989" spans="1:14" ht="12.75" x14ac:dyDescent="0.2">
      <c r="A989" s="61"/>
      <c r="B989" s="68"/>
      <c r="C989" s="62"/>
      <c r="D989" s="63"/>
      <c r="E989" s="62"/>
      <c r="F989" s="62"/>
      <c r="G989" s="62"/>
      <c r="H989" s="67"/>
      <c r="I989" s="68"/>
      <c r="J989" s="69"/>
      <c r="K989" s="63"/>
      <c r="L989" s="69"/>
      <c r="M989" s="65"/>
      <c r="N989" s="66"/>
    </row>
    <row r="990" spans="1:14" ht="12.75" x14ac:dyDescent="0.2">
      <c r="A990" s="61"/>
      <c r="B990" s="68"/>
      <c r="C990" s="62"/>
      <c r="D990" s="63"/>
      <c r="E990" s="62"/>
      <c r="F990" s="62"/>
      <c r="G990" s="62"/>
      <c r="H990" s="67"/>
      <c r="I990" s="68"/>
      <c r="J990" s="69"/>
      <c r="K990" s="63"/>
      <c r="L990" s="69"/>
      <c r="M990" s="65"/>
      <c r="N990" s="66"/>
    </row>
    <row r="991" spans="1:14" ht="12.75" x14ac:dyDescent="0.2">
      <c r="A991" s="61"/>
      <c r="B991" s="68"/>
      <c r="C991" s="62"/>
      <c r="D991" s="63"/>
      <c r="E991" s="62"/>
      <c r="F991" s="62"/>
      <c r="G991" s="62"/>
      <c r="H991" s="67"/>
      <c r="I991" s="68"/>
      <c r="J991" s="69"/>
      <c r="K991" s="63"/>
      <c r="L991" s="69"/>
      <c r="M991" s="65"/>
      <c r="N991" s="66"/>
    </row>
    <row r="992" spans="1:14" ht="12.75" x14ac:dyDescent="0.2">
      <c r="A992" s="61"/>
      <c r="B992" s="68"/>
      <c r="C992" s="62"/>
      <c r="D992" s="63"/>
      <c r="E992" s="62"/>
      <c r="F992" s="62"/>
      <c r="G992" s="62"/>
      <c r="H992" s="67"/>
      <c r="I992" s="68"/>
      <c r="J992" s="69"/>
      <c r="K992" s="63"/>
      <c r="L992" s="69"/>
      <c r="M992" s="65"/>
      <c r="N992" s="66"/>
    </row>
    <row r="993" spans="1:14" ht="12.75" x14ac:dyDescent="0.2">
      <c r="A993" s="61"/>
      <c r="B993" s="68"/>
      <c r="C993" s="62"/>
      <c r="D993" s="63"/>
      <c r="E993" s="62"/>
      <c r="F993" s="62"/>
      <c r="G993" s="62"/>
      <c r="H993" s="67"/>
      <c r="I993" s="68"/>
      <c r="J993" s="69"/>
      <c r="K993" s="63"/>
      <c r="L993" s="69"/>
      <c r="M993" s="65"/>
      <c r="N993" s="66"/>
    </row>
    <row r="994" spans="1:14" ht="12.75" x14ac:dyDescent="0.2">
      <c r="A994" s="61"/>
      <c r="B994" s="68"/>
      <c r="C994" s="62"/>
      <c r="D994" s="63"/>
      <c r="E994" s="62"/>
      <c r="F994" s="62"/>
      <c r="G994" s="62"/>
      <c r="H994" s="67"/>
      <c r="I994" s="68"/>
      <c r="J994" s="69"/>
      <c r="K994" s="63"/>
      <c r="L994" s="69"/>
      <c r="M994" s="65"/>
      <c r="N994" s="66"/>
    </row>
    <row r="995" spans="1:14" ht="12.75" x14ac:dyDescent="0.2">
      <c r="A995" s="61"/>
      <c r="B995" s="68"/>
      <c r="C995" s="62"/>
      <c r="D995" s="63"/>
      <c r="E995" s="62"/>
      <c r="F995" s="62"/>
      <c r="G995" s="62"/>
      <c r="H995" s="67"/>
      <c r="I995" s="68"/>
      <c r="J995" s="69"/>
      <c r="K995" s="63"/>
      <c r="L995" s="69"/>
      <c r="M995" s="65"/>
      <c r="N995" s="66"/>
    </row>
    <row r="996" spans="1:14" ht="12.75" x14ac:dyDescent="0.2">
      <c r="A996" s="61"/>
      <c r="B996" s="68"/>
      <c r="C996" s="62"/>
      <c r="D996" s="63"/>
      <c r="E996" s="62"/>
      <c r="F996" s="62"/>
      <c r="G996" s="62"/>
      <c r="H996" s="67"/>
      <c r="I996" s="68"/>
      <c r="J996" s="69"/>
      <c r="K996" s="63"/>
      <c r="L996" s="69"/>
      <c r="M996" s="65"/>
      <c r="N996" s="66"/>
    </row>
    <row r="997" spans="1:14" ht="12.75" x14ac:dyDescent="0.2">
      <c r="A997" s="61"/>
      <c r="B997" s="68"/>
      <c r="C997" s="62"/>
      <c r="D997" s="63"/>
      <c r="E997" s="62"/>
      <c r="F997" s="62"/>
      <c r="G997" s="62"/>
      <c r="H997" s="67"/>
      <c r="I997" s="68"/>
      <c r="J997" s="69"/>
      <c r="K997" s="63"/>
      <c r="L997" s="69"/>
      <c r="M997" s="65"/>
      <c r="N997" s="66"/>
    </row>
    <row r="998" spans="1:14" ht="12.75" x14ac:dyDescent="0.2">
      <c r="A998" s="61"/>
      <c r="B998" s="68"/>
      <c r="C998" s="62"/>
      <c r="D998" s="63"/>
      <c r="E998" s="62"/>
      <c r="F998" s="62"/>
      <c r="G998" s="62"/>
      <c r="H998" s="67"/>
      <c r="I998" s="68"/>
      <c r="J998" s="69"/>
      <c r="K998" s="63"/>
      <c r="L998" s="69"/>
      <c r="M998" s="65"/>
      <c r="N998" s="66"/>
    </row>
    <row r="999" spans="1:14" ht="12.75" x14ac:dyDescent="0.2">
      <c r="A999" s="61"/>
      <c r="B999" s="68"/>
      <c r="C999" s="62"/>
      <c r="D999" s="63"/>
      <c r="E999" s="62"/>
      <c r="F999" s="62"/>
      <c r="G999" s="62"/>
      <c r="H999" s="67"/>
      <c r="I999" s="68"/>
      <c r="J999" s="69"/>
      <c r="K999" s="63"/>
      <c r="L999" s="69"/>
      <c r="M999" s="65"/>
      <c r="N999" s="66"/>
    </row>
    <row r="1000" spans="1:14" ht="12.75" x14ac:dyDescent="0.2">
      <c r="A1000" s="61"/>
      <c r="B1000" s="68"/>
      <c r="C1000" s="62"/>
      <c r="D1000" s="63"/>
      <c r="E1000" s="62"/>
      <c r="F1000" s="62"/>
      <c r="G1000" s="62"/>
      <c r="H1000" s="67"/>
      <c r="I1000" s="68"/>
      <c r="J1000" s="69"/>
      <c r="K1000" s="63"/>
      <c r="L1000" s="69"/>
      <c r="M1000" s="65"/>
      <c r="N1000" s="66"/>
    </row>
    <row r="1001" spans="1:14" ht="12.75" x14ac:dyDescent="0.2">
      <c r="A1001" s="61"/>
      <c r="B1001" s="68"/>
      <c r="C1001" s="62"/>
      <c r="D1001" s="70"/>
      <c r="E1001" s="71"/>
      <c r="F1001" s="71"/>
      <c r="G1001" s="71"/>
      <c r="H1001" s="67"/>
      <c r="I1001" s="68"/>
      <c r="J1001" s="72"/>
      <c r="K1001" s="70"/>
      <c r="L1001" s="72"/>
      <c r="M1001" s="73"/>
      <c r="N1001" s="66"/>
    </row>
  </sheetData>
  <mergeCells count="11">
    <mergeCell ref="O3:O4"/>
    <mergeCell ref="P3:P4"/>
    <mergeCell ref="Q3:Q4"/>
    <mergeCell ref="M3:M4"/>
    <mergeCell ref="N3:N4"/>
    <mergeCell ref="K3:L3"/>
    <mergeCell ref="A3:A4"/>
    <mergeCell ref="B3:B4"/>
    <mergeCell ref="C3:C4"/>
    <mergeCell ref="D3:H3"/>
    <mergeCell ref="I3:I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47FC-3FDF-44C2-892E-ECB216ECAE4D}">
  <dimension ref="A1:BS53"/>
  <sheetViews>
    <sheetView topLeftCell="AK1" workbookViewId="0">
      <pane ySplit="1" topLeftCell="A18" activePane="bottomLeft" state="frozen"/>
      <selection activeCell="M1" sqref="M1"/>
      <selection pane="bottomLeft" activeCell="AW51" sqref="AW51"/>
    </sheetView>
  </sheetViews>
  <sheetFormatPr defaultRowHeight="12.75" x14ac:dyDescent="0.2"/>
  <cols>
    <col min="1" max="1" width="15.42578125" bestFit="1" customWidth="1"/>
    <col min="6" max="6" width="14.7109375" customWidth="1"/>
    <col min="49" max="54" width="15" customWidth="1"/>
  </cols>
  <sheetData>
    <row r="1" spans="1:71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  <c r="AK1" t="s">
        <v>59</v>
      </c>
      <c r="AL1" t="s">
        <v>60</v>
      </c>
      <c r="AM1" t="s">
        <v>61</v>
      </c>
      <c r="AN1" t="s">
        <v>62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69</v>
      </c>
      <c r="AV1" t="s">
        <v>70</v>
      </c>
      <c r="AW1" t="s">
        <v>71</v>
      </c>
      <c r="AX1" t="s">
        <v>72</v>
      </c>
      <c r="AY1" t="s">
        <v>73</v>
      </c>
      <c r="AZ1" t="s">
        <v>74</v>
      </c>
      <c r="BA1" t="s">
        <v>75</v>
      </c>
      <c r="BB1" t="s">
        <v>76</v>
      </c>
      <c r="BC1" t="s">
        <v>77</v>
      </c>
      <c r="BD1" t="s">
        <v>78</v>
      </c>
      <c r="BE1" t="s">
        <v>79</v>
      </c>
      <c r="BF1" t="s">
        <v>80</v>
      </c>
      <c r="BG1" t="s">
        <v>81</v>
      </c>
      <c r="BH1" t="s">
        <v>82</v>
      </c>
      <c r="BI1" t="s">
        <v>83</v>
      </c>
      <c r="BJ1" t="s">
        <v>84</v>
      </c>
      <c r="BK1" t="s">
        <v>85</v>
      </c>
      <c r="BL1" t="s">
        <v>86</v>
      </c>
      <c r="BM1" t="s">
        <v>87</v>
      </c>
      <c r="BN1" t="s">
        <v>88</v>
      </c>
      <c r="BO1" t="s">
        <v>89</v>
      </c>
      <c r="BP1" t="s">
        <v>90</v>
      </c>
      <c r="BQ1" t="s">
        <v>91</v>
      </c>
      <c r="BR1" t="s">
        <v>92</v>
      </c>
      <c r="BS1" t="s">
        <v>93</v>
      </c>
    </row>
    <row r="2" spans="1:71" x14ac:dyDescent="0.2">
      <c r="A2" s="50"/>
    </row>
    <row r="3" spans="1:71" x14ac:dyDescent="0.2">
      <c r="A3" s="50"/>
    </row>
    <row r="4" spans="1:71" x14ac:dyDescent="0.2">
      <c r="A4" s="50"/>
    </row>
    <row r="5" spans="1:71" x14ac:dyDescent="0.2">
      <c r="A5" s="50"/>
    </row>
    <row r="6" spans="1:71" x14ac:dyDescent="0.2">
      <c r="A6" s="50">
        <v>45030.708333333336</v>
      </c>
      <c r="B6">
        <v>0</v>
      </c>
      <c r="C6">
        <v>0.32833333333333298</v>
      </c>
      <c r="D6">
        <v>84.417570512820504</v>
      </c>
      <c r="E6">
        <v>140.55405555555501</v>
      </c>
      <c r="F6">
        <v>5.4</v>
      </c>
      <c r="G6">
        <v>9.4149444444444406</v>
      </c>
      <c r="H6">
        <v>1.6479999999999999</v>
      </c>
      <c r="I6">
        <v>32.6858181818181</v>
      </c>
      <c r="J6">
        <v>2.92208333333333</v>
      </c>
      <c r="K6">
        <v>43.754944297082197</v>
      </c>
      <c r="L6">
        <v>4.2440911499735003</v>
      </c>
      <c r="M6">
        <v>1600</v>
      </c>
      <c r="N6">
        <v>82.049403654666705</v>
      </c>
      <c r="O6">
        <v>2.41293217893217</v>
      </c>
      <c r="P6">
        <v>65.175249999999906</v>
      </c>
      <c r="Q6">
        <v>7.0545860291530902</v>
      </c>
      <c r="R6">
        <v>0.36204273504273399</v>
      </c>
      <c r="S6">
        <v>7</v>
      </c>
      <c r="T6">
        <v>1.1585983333333301</v>
      </c>
      <c r="U6">
        <v>0.11323999999999999</v>
      </c>
      <c r="V6">
        <v>6.5897300000000003</v>
      </c>
      <c r="W6">
        <v>2.8519883333333298</v>
      </c>
      <c r="X6">
        <v>67.063363333333299</v>
      </c>
      <c r="Y6">
        <v>3.3236633333333301</v>
      </c>
      <c r="Z6">
        <v>0.246398333333333</v>
      </c>
      <c r="AA6">
        <v>0</v>
      </c>
      <c r="AB6">
        <v>84.745903846153794</v>
      </c>
      <c r="AC6">
        <v>-55.808151709401699</v>
      </c>
      <c r="AD6">
        <v>40.037383401818097</v>
      </c>
      <c r="AE6">
        <v>1.97205426333333</v>
      </c>
      <c r="AF6">
        <v>1.6518789571111101</v>
      </c>
      <c r="AG6">
        <v>8.7935581111111105E-2</v>
      </c>
      <c r="AH6">
        <v>49.148762626262602</v>
      </c>
      <c r="AI6">
        <v>0.59699607077658801</v>
      </c>
      <c r="AJ6">
        <v>0.81460141087514304</v>
      </c>
      <c r="AK6">
        <v>4.0124602203527697E-2</v>
      </c>
      <c r="AL6">
        <v>3.3613341125953898E-2</v>
      </c>
      <c r="AM6">
        <v>0.1098814168005</v>
      </c>
      <c r="AN6">
        <v>1.7891902252503999E-3</v>
      </c>
      <c r="AO6">
        <v>40.037383401818097</v>
      </c>
      <c r="AP6">
        <v>1.3842498876495499</v>
      </c>
      <c r="AQ6">
        <v>3.3638111142306002</v>
      </c>
      <c r="AR6">
        <v>1.28452444621337</v>
      </c>
      <c r="AS6">
        <v>0.69192378883041505</v>
      </c>
      <c r="AT6">
        <v>80.9873433333333</v>
      </c>
      <c r="AU6">
        <v>46.069968849911703</v>
      </c>
      <c r="AV6">
        <v>3.0787937763509001</v>
      </c>
      <c r="AW6">
        <v>0.36735451089773402</v>
      </c>
      <c r="AX6">
        <v>0.58780437568377897</v>
      </c>
      <c r="AY6">
        <v>2.0361888857693899</v>
      </c>
      <c r="AZ6">
        <v>0.222394255479061</v>
      </c>
      <c r="BA6">
        <v>0.37707201588322098</v>
      </c>
      <c r="BB6">
        <v>0.29797622585623301</v>
      </c>
      <c r="BC6">
        <v>2.9913477723508999</v>
      </c>
      <c r="BD6">
        <v>-8.7446003999996594E-2</v>
      </c>
      <c r="BE6">
        <v>0.18068015842322199</v>
      </c>
      <c r="BF6">
        <v>0.28904847071352502</v>
      </c>
      <c r="BG6">
        <v>1.0011448786915</v>
      </c>
      <c r="BH6">
        <v>0.18068015842322199</v>
      </c>
      <c r="BI6">
        <v>0.93945725827349602</v>
      </c>
      <c r="BJ6">
        <v>2.0022897573830001</v>
      </c>
      <c r="BK6">
        <v>1.6212037012087599</v>
      </c>
      <c r="BL6">
        <v>5.6544322246542098</v>
      </c>
      <c r="BM6">
        <v>3.4716962919172101</v>
      </c>
      <c r="BN6">
        <v>19.2017677908376</v>
      </c>
      <c r="BO6">
        <v>4.2459837229457298</v>
      </c>
      <c r="BP6">
        <v>14.9557840678918</v>
      </c>
      <c r="BQ6">
        <v>1.69513348806352</v>
      </c>
      <c r="BR6">
        <v>0.86718519490420698</v>
      </c>
      <c r="BS6">
        <v>1.9714088591925001</v>
      </c>
    </row>
    <row r="7" spans="1:71" x14ac:dyDescent="0.2">
      <c r="A7" s="50">
        <v>45030.75</v>
      </c>
      <c r="B7">
        <v>0</v>
      </c>
      <c r="C7">
        <v>0.97410476190476203</v>
      </c>
      <c r="D7">
        <v>84.347521929824495</v>
      </c>
      <c r="E7">
        <v>140.58726068376001</v>
      </c>
      <c r="F7">
        <v>5.4</v>
      </c>
      <c r="G7">
        <v>9.5335000000000001</v>
      </c>
      <c r="H7">
        <v>1.6478333333333299</v>
      </c>
      <c r="I7">
        <v>33.287982295482202</v>
      </c>
      <c r="J7">
        <v>2.9814166666666599</v>
      </c>
      <c r="K7">
        <v>44.462285423704103</v>
      </c>
      <c r="L7">
        <v>4.3516766766766697</v>
      </c>
      <c r="M7">
        <v>1600.2312702623001</v>
      </c>
      <c r="N7">
        <v>82.046253289194397</v>
      </c>
      <c r="O7">
        <v>2.3749026455026399</v>
      </c>
      <c r="P7">
        <v>64.134166666666601</v>
      </c>
      <c r="Q7">
        <v>6.96844164332399</v>
      </c>
      <c r="R7">
        <v>-0.17333333333333301</v>
      </c>
      <c r="S7">
        <v>7</v>
      </c>
      <c r="T7">
        <v>1.1335883333333301</v>
      </c>
      <c r="U7">
        <v>9.5059999999999895E-2</v>
      </c>
      <c r="V7">
        <v>6.6960833333333296</v>
      </c>
      <c r="W7">
        <v>2.7647566666666599</v>
      </c>
      <c r="X7">
        <v>67.0051766666666</v>
      </c>
      <c r="Y7">
        <v>3.3653149999999998</v>
      </c>
      <c r="Z7">
        <v>0.24474499999999999</v>
      </c>
      <c r="AA7">
        <v>0</v>
      </c>
      <c r="AB7">
        <v>85.321626691729307</v>
      </c>
      <c r="AC7">
        <v>-55.265633992031297</v>
      </c>
      <c r="AD7">
        <v>40.732120435482202</v>
      </c>
      <c r="AE7">
        <v>1.99688691</v>
      </c>
      <c r="AF7">
        <v>1.6517611353333299</v>
      </c>
      <c r="AG7">
        <v>8.9042889999999902E-2</v>
      </c>
      <c r="AH7">
        <v>49.869315628815599</v>
      </c>
      <c r="AI7">
        <v>0.60789556263769096</v>
      </c>
      <c r="AJ7">
        <v>0.81677720378359597</v>
      </c>
      <c r="AK7">
        <v>4.00423931292248E-2</v>
      </c>
      <c r="AL7">
        <v>3.3121795439085402E-2</v>
      </c>
      <c r="AM7">
        <v>0.10828302401692599</v>
      </c>
      <c r="AN7">
        <v>1.7855244525301201E-3</v>
      </c>
      <c r="AO7">
        <v>40.732120435482202</v>
      </c>
      <c r="AP7">
        <v>1.3419108558339199</v>
      </c>
      <c r="AQ7">
        <v>3.4181005198211398</v>
      </c>
      <c r="AR7">
        <v>1.30062192020308</v>
      </c>
      <c r="AS7">
        <v>0.68909065285697102</v>
      </c>
      <c r="AT7">
        <v>80.964920000000006</v>
      </c>
      <c r="AU7">
        <v>46.792753731340397</v>
      </c>
      <c r="AV7">
        <v>3.07656189747519</v>
      </c>
      <c r="AW7">
        <v>0.35113921513025198</v>
      </c>
      <c r="AX7">
        <v>0.65497605416607896</v>
      </c>
      <c r="AY7">
        <v>1.9818994801788501</v>
      </c>
      <c r="AZ7">
        <v>0.212583876249163</v>
      </c>
      <c r="BA7">
        <v>0.36701842225534298</v>
      </c>
      <c r="BB7">
        <v>0.32799895045681698</v>
      </c>
      <c r="BC7">
        <v>2.9880147494751799</v>
      </c>
      <c r="BD7">
        <v>-8.8547148000003795E-2</v>
      </c>
      <c r="BE7">
        <v>0.171620154033477</v>
      </c>
      <c r="BF7">
        <v>0.31982410036512599</v>
      </c>
      <c r="BG7">
        <v>0.96785387778520704</v>
      </c>
      <c r="BH7">
        <v>0.171620154033477</v>
      </c>
      <c r="BI7">
        <v>0.98288850879720702</v>
      </c>
      <c r="BJ7">
        <v>1.9357077555704101</v>
      </c>
      <c r="BK7">
        <v>1.8820703147645701</v>
      </c>
      <c r="BL7">
        <v>5.6889869716949697</v>
      </c>
      <c r="BM7">
        <v>3.0278893075637399</v>
      </c>
      <c r="BN7">
        <v>19.7213657447274</v>
      </c>
      <c r="BO7">
        <v>4.0330736197867099</v>
      </c>
      <c r="BP7">
        <v>15.6882921249407</v>
      </c>
      <c r="BQ7">
        <v>1.6439534937135001</v>
      </c>
      <c r="BR7">
        <v>0.91424044718381603</v>
      </c>
      <c r="BS7">
        <v>1.7998128773976001</v>
      </c>
    </row>
    <row r="8" spans="1:71" x14ac:dyDescent="0.2">
      <c r="A8" s="50">
        <v>45030.791666666664</v>
      </c>
      <c r="B8">
        <v>0</v>
      </c>
      <c r="C8">
        <v>0.71977182539682505</v>
      </c>
      <c r="D8">
        <v>84.266089743589703</v>
      </c>
      <c r="E8">
        <v>140.56733119658099</v>
      </c>
      <c r="F8">
        <v>5.4</v>
      </c>
      <c r="G8">
        <v>9.53816666666666</v>
      </c>
      <c r="H8">
        <v>1.6475</v>
      </c>
      <c r="I8">
        <v>33.279312240047503</v>
      </c>
      <c r="J8">
        <v>2.9802094017093999</v>
      </c>
      <c r="K8">
        <v>44.455270129870101</v>
      </c>
      <c r="L8">
        <v>4.4684154742978199</v>
      </c>
      <c r="M8">
        <v>1600.09494949494</v>
      </c>
      <c r="N8">
        <v>81.618421052631504</v>
      </c>
      <c r="O8">
        <v>2.3527478632478598</v>
      </c>
      <c r="P8">
        <v>63.521250000000002</v>
      </c>
      <c r="Q8">
        <v>6.9745379665379597</v>
      </c>
      <c r="R8">
        <v>0.35782264957264898</v>
      </c>
      <c r="S8">
        <v>7</v>
      </c>
      <c r="T8">
        <v>1.15120166666666</v>
      </c>
      <c r="U8">
        <v>8.3576666666666605E-2</v>
      </c>
      <c r="V8">
        <v>6.7040233333333301</v>
      </c>
      <c r="W8">
        <v>2.8426466666666599</v>
      </c>
      <c r="X8">
        <v>66.950008333333301</v>
      </c>
      <c r="Y8">
        <v>3.3731933333333299</v>
      </c>
      <c r="Z8">
        <v>0.23865166666666601</v>
      </c>
      <c r="AA8">
        <v>0</v>
      </c>
      <c r="AB8">
        <v>84.985861568986493</v>
      </c>
      <c r="AC8">
        <v>-55.581469627594601</v>
      </c>
      <c r="AD8">
        <v>40.727094300047497</v>
      </c>
      <c r="AE8">
        <v>1.9978643899999999</v>
      </c>
      <c r="AF8">
        <v>1.65142972466666</v>
      </c>
      <c r="AG8">
        <v>8.9086476666666595E-2</v>
      </c>
      <c r="AH8">
        <v>49.8649789067141</v>
      </c>
      <c r="AI8">
        <v>0.60832131710342296</v>
      </c>
      <c r="AJ8">
        <v>0.816747445797539</v>
      </c>
      <c r="AK8">
        <v>4.0065480795749703E-2</v>
      </c>
      <c r="AL8">
        <v>3.3118025175492199E-2</v>
      </c>
      <c r="AM8">
        <v>0.10829244083299901</v>
      </c>
      <c r="AN8">
        <v>1.7865539512666E-3</v>
      </c>
      <c r="AO8">
        <v>40.727094300047497</v>
      </c>
      <c r="AP8">
        <v>1.3797157873930199</v>
      </c>
      <c r="AQ8">
        <v>3.4221535933532898</v>
      </c>
      <c r="AR8">
        <v>1.3036667267153901</v>
      </c>
      <c r="AS8">
        <v>0.70030993783853801</v>
      </c>
      <c r="AT8">
        <v>81.021073333333305</v>
      </c>
      <c r="AU8">
        <v>46.8326304075092</v>
      </c>
      <c r="AV8">
        <v>3.0323484992049501</v>
      </c>
      <c r="AW8">
        <v>0.34776299795126803</v>
      </c>
      <c r="AX8">
        <v>0.61814860260697702</v>
      </c>
      <c r="AY8">
        <v>1.9778464066467101</v>
      </c>
      <c r="AZ8">
        <v>0.210574283863005</v>
      </c>
      <c r="BA8">
        <v>0.36626785308272403</v>
      </c>
      <c r="BB8">
        <v>0.30940270566810502</v>
      </c>
      <c r="BC8">
        <v>2.9437580072049498</v>
      </c>
      <c r="BD8">
        <v>-8.8590491999998605E-2</v>
      </c>
      <c r="BE8">
        <v>0.170515842576556</v>
      </c>
      <c r="BF8">
        <v>0.30307736820055198</v>
      </c>
      <c r="BG8">
        <v>0.96969336117502103</v>
      </c>
      <c r="BH8">
        <v>0.170515842576556</v>
      </c>
      <c r="BI8">
        <v>0.94718642155421795</v>
      </c>
      <c r="BJ8">
        <v>1.9393867223500401</v>
      </c>
      <c r="BK8">
        <v>1.7801104845636699</v>
      </c>
      <c r="BL8">
        <v>5.6982537521493697</v>
      </c>
      <c r="BM8">
        <v>3.20048273787478</v>
      </c>
      <c r="BN8">
        <v>19.140559578136202</v>
      </c>
      <c r="BO8">
        <v>4.0071223005490797</v>
      </c>
      <c r="BP8">
        <v>15.133437277587101</v>
      </c>
      <c r="BQ8">
        <v>1.6495097899698901</v>
      </c>
      <c r="BR8">
        <v>0.878980084523595</v>
      </c>
      <c r="BS8">
        <v>1.8779490066945601</v>
      </c>
    </row>
    <row r="9" spans="1:71" x14ac:dyDescent="0.2">
      <c r="A9" s="50">
        <v>45030.833333333336</v>
      </c>
      <c r="B9">
        <v>0</v>
      </c>
      <c r="C9">
        <v>0.65813636363636296</v>
      </c>
      <c r="D9">
        <v>84.233092105263097</v>
      </c>
      <c r="E9">
        <v>140.574833333333</v>
      </c>
      <c r="F9">
        <v>5.4</v>
      </c>
      <c r="G9">
        <v>9.5411666666666601</v>
      </c>
      <c r="H9">
        <v>1.64916666666666</v>
      </c>
      <c r="I9">
        <v>33.288801442416002</v>
      </c>
      <c r="J9">
        <v>3.00141666666666</v>
      </c>
      <c r="K9">
        <v>44.475302197802101</v>
      </c>
      <c r="L9">
        <v>4.3076132353551699</v>
      </c>
      <c r="M9">
        <v>1600.0982078853001</v>
      </c>
      <c r="N9">
        <v>85.204093567251405</v>
      </c>
      <c r="O9">
        <v>2.3358761904761902</v>
      </c>
      <c r="P9">
        <v>63.080249999999999</v>
      </c>
      <c r="Q9">
        <v>6.9971637426900504</v>
      </c>
      <c r="R9">
        <v>-0.32324999999999998</v>
      </c>
      <c r="S9">
        <v>7</v>
      </c>
      <c r="T9">
        <v>1.0994949999999999</v>
      </c>
      <c r="U9">
        <v>5.8915000000000002E-2</v>
      </c>
      <c r="V9">
        <v>6.6849233333333302</v>
      </c>
      <c r="W9">
        <v>2.8282349999999998</v>
      </c>
      <c r="X9">
        <v>66.998603333333307</v>
      </c>
      <c r="Y9">
        <v>3.3489599999999999</v>
      </c>
      <c r="Z9">
        <v>0.23926499999999901</v>
      </c>
      <c r="AA9">
        <v>0</v>
      </c>
      <c r="AB9">
        <v>84.891228468899499</v>
      </c>
      <c r="AC9">
        <v>-55.683604864433804</v>
      </c>
      <c r="AD9">
        <v>40.738926022416003</v>
      </c>
      <c r="AE9">
        <v>1.9984927699999999</v>
      </c>
      <c r="AF9">
        <v>1.65309762733333</v>
      </c>
      <c r="AG9">
        <v>8.9114496666666598E-2</v>
      </c>
      <c r="AH9">
        <v>49.8791347757493</v>
      </c>
      <c r="AI9">
        <v>0.60805680380378802</v>
      </c>
      <c r="AJ9">
        <v>0.81675285863401303</v>
      </c>
      <c r="AK9">
        <v>4.0066695254110302E-2</v>
      </c>
      <c r="AL9">
        <v>3.3142064582487099E-2</v>
      </c>
      <c r="AM9">
        <v>0.10826172027893401</v>
      </c>
      <c r="AN9">
        <v>1.7866081050004301E-3</v>
      </c>
      <c r="AO9">
        <v>40.738926022416003</v>
      </c>
      <c r="AP9">
        <v>1.3727208962390101</v>
      </c>
      <c r="AQ9">
        <v>3.4124037565190299</v>
      </c>
      <c r="AR9">
        <v>1.2943010642044801</v>
      </c>
      <c r="AS9">
        <v>0.66856104502372005</v>
      </c>
      <c r="AT9">
        <v>80.960216666666597</v>
      </c>
      <c r="AU9">
        <v>46.8183517393785</v>
      </c>
      <c r="AV9">
        <v>3.0607830363708</v>
      </c>
      <c r="AW9">
        <v>0.35879656312885</v>
      </c>
      <c r="AX9">
        <v>0.62577187376098797</v>
      </c>
      <c r="AY9">
        <v>1.98759624348096</v>
      </c>
      <c r="AZ9">
        <v>0.21703372165412599</v>
      </c>
      <c r="BA9">
        <v>0.36807337842240101</v>
      </c>
      <c r="BB9">
        <v>0.313116599950858</v>
      </c>
      <c r="BC9">
        <v>2.9721646803707999</v>
      </c>
      <c r="BD9">
        <v>-8.8618355999999704E-2</v>
      </c>
      <c r="BE9">
        <v>0.17614872548329</v>
      </c>
      <c r="BF9">
        <v>0.30715235237382099</v>
      </c>
      <c r="BG9">
        <v>0.97556637767778898</v>
      </c>
      <c r="BH9">
        <v>0.17614872548329</v>
      </c>
      <c r="BI9">
        <v>0.96660215571422503</v>
      </c>
      <c r="BJ9">
        <v>1.95113275535557</v>
      </c>
      <c r="BK9">
        <v>1.7557745644277101</v>
      </c>
      <c r="BL9">
        <v>5.5840225900254303</v>
      </c>
      <c r="BM9">
        <v>3.1770758279579598</v>
      </c>
      <c r="BN9">
        <v>19.530551952582599</v>
      </c>
      <c r="BO9">
        <v>4.1394950488573299</v>
      </c>
      <c r="BP9">
        <v>15.3910569037253</v>
      </c>
      <c r="BQ9">
        <v>1.65167992203398</v>
      </c>
      <c r="BR9">
        <v>0.89614266552090804</v>
      </c>
      <c r="BS9">
        <v>1.8472124422449301</v>
      </c>
    </row>
    <row r="10" spans="1:71" x14ac:dyDescent="0.2">
      <c r="A10" s="50">
        <v>45030.875</v>
      </c>
      <c r="B10">
        <v>0</v>
      </c>
      <c r="C10">
        <v>0.63733511586452696</v>
      </c>
      <c r="D10">
        <v>84.263789473684199</v>
      </c>
      <c r="E10">
        <v>140.53123684210499</v>
      </c>
      <c r="F10">
        <v>5.4</v>
      </c>
      <c r="G10">
        <v>9.5293333333333301</v>
      </c>
      <c r="H10">
        <v>1.65133333333333</v>
      </c>
      <c r="I10">
        <v>33.287056277056202</v>
      </c>
      <c r="J10">
        <v>2.9815833333333299</v>
      </c>
      <c r="K10">
        <v>44.464192377495401</v>
      </c>
      <c r="L10">
        <v>4.2923809523809497</v>
      </c>
      <c r="M10">
        <v>1600.06560224089</v>
      </c>
      <c r="N10">
        <v>90.509672484378299</v>
      </c>
      <c r="O10">
        <v>2.3226309523809499</v>
      </c>
      <c r="P10">
        <v>62.742666666666601</v>
      </c>
      <c r="Q10">
        <v>7.0069357425607404</v>
      </c>
      <c r="R10">
        <v>0.127529914529914</v>
      </c>
      <c r="S10">
        <v>7</v>
      </c>
      <c r="T10">
        <v>1.15509</v>
      </c>
      <c r="U10">
        <v>0</v>
      </c>
      <c r="V10">
        <v>6.68285166666666</v>
      </c>
      <c r="W10">
        <v>2.8296966666666599</v>
      </c>
      <c r="X10">
        <v>67.027693333333303</v>
      </c>
      <c r="Y10">
        <v>3.2853933333333298</v>
      </c>
      <c r="Z10">
        <v>0.241724999999999</v>
      </c>
      <c r="AA10">
        <v>0</v>
      </c>
      <c r="AB10">
        <v>84.901124589548701</v>
      </c>
      <c r="AC10">
        <v>-55.630112252556501</v>
      </c>
      <c r="AD10">
        <v>40.727940917056202</v>
      </c>
      <c r="AE10">
        <v>1.9960141599999901</v>
      </c>
      <c r="AF10">
        <v>1.65525941866666</v>
      </c>
      <c r="AG10">
        <v>8.9003973333333306E-2</v>
      </c>
      <c r="AH10">
        <v>49.867722943722903</v>
      </c>
      <c r="AI10">
        <v>0.60762875234154201</v>
      </c>
      <c r="AJ10">
        <v>0.81671948044237197</v>
      </c>
      <c r="AK10">
        <v>4.0026172223491502E-2</v>
      </c>
      <c r="AL10">
        <v>3.3193001703510701E-2</v>
      </c>
      <c r="AM10">
        <v>0.108286481276515</v>
      </c>
      <c r="AN10">
        <v>1.78480114851241E-3</v>
      </c>
      <c r="AO10">
        <v>40.727940917056202</v>
      </c>
      <c r="AP10">
        <v>1.3734303352978801</v>
      </c>
      <c r="AQ10">
        <v>3.4113462480386598</v>
      </c>
      <c r="AR10">
        <v>1.2697339137116099</v>
      </c>
      <c r="AS10">
        <v>0.70186392769849704</v>
      </c>
      <c r="AT10">
        <v>80.980725000000007</v>
      </c>
      <c r="AU10">
        <v>46.782451414104401</v>
      </c>
      <c r="AV10">
        <v>3.0852715296184998</v>
      </c>
      <c r="AW10">
        <v>0.385525504955052</v>
      </c>
      <c r="AX10">
        <v>0.62258382470211604</v>
      </c>
      <c r="AY10">
        <v>1.9886537519613301</v>
      </c>
      <c r="AZ10">
        <v>0.23290516284007501</v>
      </c>
      <c r="BA10">
        <v>0.36826921332617202</v>
      </c>
      <c r="BB10">
        <v>0.31191435940127599</v>
      </c>
      <c r="BC10">
        <v>2.9967630816184898</v>
      </c>
      <c r="BD10">
        <v>-8.8508448000002696E-2</v>
      </c>
      <c r="BE10">
        <v>0.189203855389114</v>
      </c>
      <c r="BF10">
        <v>0.30554427712075599</v>
      </c>
      <c r="BG10">
        <v>0.97596346182715998</v>
      </c>
      <c r="BH10">
        <v>0.189203855389114</v>
      </c>
      <c r="BI10">
        <v>0.98949626501974197</v>
      </c>
      <c r="BJ10">
        <v>1.95192692365432</v>
      </c>
      <c r="BK10">
        <v>1.61663381388949</v>
      </c>
      <c r="BL10">
        <v>5.1662879240623401</v>
      </c>
      <c r="BM10">
        <v>3.1947140390576299</v>
      </c>
      <c r="BN10">
        <v>20.0543134286395</v>
      </c>
      <c r="BO10">
        <v>4.4462906016441899</v>
      </c>
      <c r="BP10">
        <v>15.608022826995301</v>
      </c>
      <c r="BQ10">
        <v>1.6302803694928201</v>
      </c>
      <c r="BR10">
        <v>0.91381472286409604</v>
      </c>
      <c r="BS10">
        <v>1.78518488781229</v>
      </c>
    </row>
    <row r="11" spans="1:71" x14ac:dyDescent="0.2">
      <c r="A11" s="50">
        <v>45030.916666666664</v>
      </c>
      <c r="B11">
        <v>0</v>
      </c>
      <c r="C11">
        <v>0.55864772727272705</v>
      </c>
      <c r="D11">
        <v>84.4140175438596</v>
      </c>
      <c r="E11">
        <v>140.50590615615599</v>
      </c>
      <c r="F11">
        <v>5.4</v>
      </c>
      <c r="G11">
        <v>9.53666666666666</v>
      </c>
      <c r="H11">
        <v>1.6499999999999899</v>
      </c>
      <c r="I11">
        <v>33.279414096370601</v>
      </c>
      <c r="J11">
        <v>2.9832499999999902</v>
      </c>
      <c r="K11">
        <v>44.443085116637697</v>
      </c>
      <c r="L11">
        <v>4.2729501621437098</v>
      </c>
      <c r="M11">
        <v>1600.3030155392501</v>
      </c>
      <c r="N11">
        <v>91.072016753595705</v>
      </c>
      <c r="O11">
        <v>2.3127262626262599</v>
      </c>
      <c r="P11">
        <v>62.438583333333298</v>
      </c>
      <c r="Q11">
        <v>7.0025221674876796</v>
      </c>
      <c r="R11">
        <v>-9.8974358974358995E-2</v>
      </c>
      <c r="S11">
        <v>7</v>
      </c>
      <c r="T11">
        <v>1.1410183333333299</v>
      </c>
      <c r="U11">
        <v>0.122438333333333</v>
      </c>
      <c r="V11">
        <v>6.7476983333333296</v>
      </c>
      <c r="W11">
        <v>2.9043949999999898</v>
      </c>
      <c r="X11">
        <v>66.868078333333301</v>
      </c>
      <c r="Y11">
        <v>3.3234566666666598</v>
      </c>
      <c r="Z11">
        <v>0.24629166666666599</v>
      </c>
      <c r="AA11">
        <v>0</v>
      </c>
      <c r="AB11">
        <v>84.9726652711323</v>
      </c>
      <c r="AC11">
        <v>-55.533240885023702</v>
      </c>
      <c r="AD11">
        <v>40.726024896370603</v>
      </c>
      <c r="AE11">
        <v>1.9975502000000001</v>
      </c>
      <c r="AF11">
        <v>1.6539291066666599</v>
      </c>
      <c r="AG11">
        <v>8.90724666666666E-2</v>
      </c>
      <c r="AH11">
        <v>49.866080763037203</v>
      </c>
      <c r="AI11">
        <v>0.609050599581207</v>
      </c>
      <c r="AJ11">
        <v>0.81670795313510103</v>
      </c>
      <c r="AK11">
        <v>4.0058295371917303E-2</v>
      </c>
      <c r="AL11">
        <v>3.3167419670847798E-2</v>
      </c>
      <c r="AM11">
        <v>0.108290043044255</v>
      </c>
      <c r="AN11">
        <v>1.7862335470911199E-3</v>
      </c>
      <c r="AO11">
        <v>40.726024896370603</v>
      </c>
      <c r="AP11">
        <v>1.4096861496417701</v>
      </c>
      <c r="AQ11">
        <v>3.4444480500934</v>
      </c>
      <c r="AR11">
        <v>1.2844445739883801</v>
      </c>
      <c r="AS11">
        <v>0.69493870576677397</v>
      </c>
      <c r="AT11">
        <v>80.984646666666606</v>
      </c>
      <c r="AU11">
        <v>46.864603670094098</v>
      </c>
      <c r="AV11">
        <v>3.0014770929430998</v>
      </c>
      <c r="AW11">
        <v>0.36948453267827902</v>
      </c>
      <c r="AX11">
        <v>0.58786405035822498</v>
      </c>
      <c r="AY11">
        <v>1.9555519499065901</v>
      </c>
      <c r="AZ11">
        <v>0.223406514632495</v>
      </c>
      <c r="BA11">
        <v>0.36213924998270303</v>
      </c>
      <c r="BB11">
        <v>0.29429418747712199</v>
      </c>
      <c r="BC11">
        <v>2.9129005329430999</v>
      </c>
      <c r="BD11">
        <v>-8.8576560000000804E-2</v>
      </c>
      <c r="BE11">
        <v>0.18116886209180499</v>
      </c>
      <c r="BF11">
        <v>0.28826132225579898</v>
      </c>
      <c r="BG11">
        <v>0.95891459032612902</v>
      </c>
      <c r="BH11">
        <v>0.18116886209180499</v>
      </c>
      <c r="BI11">
        <v>0.93886036869520995</v>
      </c>
      <c r="BJ11">
        <v>1.9178291806522501</v>
      </c>
      <c r="BK11">
        <v>1.59492523964724</v>
      </c>
      <c r="BL11">
        <v>5.3047011174143002</v>
      </c>
      <c r="BM11">
        <v>3.3278101611322302</v>
      </c>
      <c r="BN11">
        <v>19.113621424877199</v>
      </c>
      <c r="BO11">
        <v>4.2574682591574202</v>
      </c>
      <c r="BP11">
        <v>14.8561531657198</v>
      </c>
      <c r="BQ11">
        <v>1.6098421150961899</v>
      </c>
      <c r="BR11">
        <v>0.86639282385848804</v>
      </c>
      <c r="BS11">
        <v>1.85885728991527</v>
      </c>
    </row>
    <row r="12" spans="1:71" x14ac:dyDescent="0.2">
      <c r="A12" s="50">
        <v>45030.958333333336</v>
      </c>
      <c r="B12">
        <v>0</v>
      </c>
      <c r="C12">
        <v>0.58349494949494896</v>
      </c>
      <c r="D12">
        <v>84.300425101214501</v>
      </c>
      <c r="E12">
        <v>140.585166666666</v>
      </c>
      <c r="F12">
        <v>5.4</v>
      </c>
      <c r="G12">
        <v>9.5203333333333298</v>
      </c>
      <c r="H12">
        <v>1.6499999999999899</v>
      </c>
      <c r="I12">
        <v>33.270734265734198</v>
      </c>
      <c r="J12">
        <v>2.9962499999999999</v>
      </c>
      <c r="K12">
        <v>44.4607811094452</v>
      </c>
      <c r="L12">
        <v>4.0880341880341797</v>
      </c>
      <c r="M12">
        <v>1600.09509408602</v>
      </c>
      <c r="N12">
        <v>91.679279958691694</v>
      </c>
      <c r="O12">
        <v>2.3015462962962898</v>
      </c>
      <c r="P12">
        <v>62.171416666666602</v>
      </c>
      <c r="Q12">
        <v>6.9956753812636103</v>
      </c>
      <c r="R12">
        <v>0.40841025641025602</v>
      </c>
      <c r="S12">
        <v>7</v>
      </c>
      <c r="T12">
        <v>1.0557000000000001</v>
      </c>
      <c r="U12">
        <v>0.13491</v>
      </c>
      <c r="V12">
        <v>6.7263516666666598</v>
      </c>
      <c r="W12">
        <v>2.83879499999999</v>
      </c>
      <c r="X12">
        <v>66.871418333333295</v>
      </c>
      <c r="Y12">
        <v>3.3869150000000001</v>
      </c>
      <c r="Z12">
        <v>0.24683666666666601</v>
      </c>
      <c r="AA12">
        <v>0</v>
      </c>
      <c r="AB12">
        <v>84.883920050709506</v>
      </c>
      <c r="AC12">
        <v>-55.701246615957103</v>
      </c>
      <c r="AD12">
        <v>40.704591345734201</v>
      </c>
      <c r="AE12">
        <v>1.9941290199999999</v>
      </c>
      <c r="AF12">
        <v>1.65392237733333</v>
      </c>
      <c r="AG12">
        <v>8.8919913333333295E-2</v>
      </c>
      <c r="AH12">
        <v>49.8410675990676</v>
      </c>
      <c r="AI12">
        <v>0.60869962484861595</v>
      </c>
      <c r="AJ12">
        <v>0.81668775148121198</v>
      </c>
      <c r="AK12">
        <v>4.0009746548237898E-2</v>
      </c>
      <c r="AL12">
        <v>3.3183939193765499E-2</v>
      </c>
      <c r="AM12">
        <v>0.108344426779744</v>
      </c>
      <c r="AN12">
        <v>1.7840687136471899E-3</v>
      </c>
      <c r="AO12">
        <v>40.704591345734201</v>
      </c>
      <c r="AP12">
        <v>1.37784633053435</v>
      </c>
      <c r="AQ12">
        <v>3.4335513738130201</v>
      </c>
      <c r="AR12">
        <v>1.30896985597622</v>
      </c>
      <c r="AS12">
        <v>0.64260090941399794</v>
      </c>
      <c r="AT12">
        <v>80.879180000000005</v>
      </c>
      <c r="AU12">
        <v>46.824958906057802</v>
      </c>
      <c r="AV12">
        <v>3.0161086930097301</v>
      </c>
      <c r="AW12">
        <v>0.34495252135711202</v>
      </c>
      <c r="AX12">
        <v>0.61628268946564702</v>
      </c>
      <c r="AY12">
        <v>1.96644862618697</v>
      </c>
      <c r="AZ12">
        <v>0.20856631947469001</v>
      </c>
      <c r="BA12">
        <v>0.364157152997588</v>
      </c>
      <c r="BB12">
        <v>0.30903911581160798</v>
      </c>
      <c r="BC12">
        <v>2.92768383700973</v>
      </c>
      <c r="BD12">
        <v>-8.8424855999997207E-2</v>
      </c>
      <c r="BE12">
        <v>0.16932589567633899</v>
      </c>
      <c r="BF12">
        <v>0.30251330724728898</v>
      </c>
      <c r="BG12">
        <v>0.96526425424700801</v>
      </c>
      <c r="BH12">
        <v>0.16932589567633899</v>
      </c>
      <c r="BI12">
        <v>0.94367840584725704</v>
      </c>
      <c r="BJ12">
        <v>1.93052850849401</v>
      </c>
      <c r="BK12">
        <v>1.78620051608321</v>
      </c>
      <c r="BL12">
        <v>5.70306208949241</v>
      </c>
      <c r="BM12">
        <v>3.1935953236921701</v>
      </c>
      <c r="BN12">
        <v>19.0612937501662</v>
      </c>
      <c r="BO12">
        <v>3.97915854839396</v>
      </c>
      <c r="BP12">
        <v>15.0821352017722</v>
      </c>
      <c r="BQ12">
        <v>1.6426744858442399</v>
      </c>
      <c r="BR12">
        <v>0.87594804757672096</v>
      </c>
      <c r="BS12">
        <v>1.87683051765102</v>
      </c>
    </row>
    <row r="13" spans="1:71" x14ac:dyDescent="0.2">
      <c r="A13" s="50">
        <v>45031</v>
      </c>
      <c r="B13">
        <v>0</v>
      </c>
      <c r="C13">
        <v>0.57725589225589202</v>
      </c>
      <c r="D13">
        <v>84.342719298245598</v>
      </c>
      <c r="E13">
        <v>140.472579059829</v>
      </c>
      <c r="F13">
        <v>5.4</v>
      </c>
      <c r="G13">
        <v>9.5289999999999893</v>
      </c>
      <c r="H13">
        <v>1.65083333333333</v>
      </c>
      <c r="I13">
        <v>33.291585695006702</v>
      </c>
      <c r="J13">
        <v>2.9807884615384599</v>
      </c>
      <c r="K13">
        <v>44.470106270394197</v>
      </c>
      <c r="L13">
        <v>4.0983082706766902</v>
      </c>
      <c r="M13">
        <v>1599.98952742387</v>
      </c>
      <c r="N13">
        <v>92.597995684760306</v>
      </c>
      <c r="O13">
        <v>2.2924586894586798</v>
      </c>
      <c r="P13">
        <v>61.893583333333297</v>
      </c>
      <c r="Q13">
        <v>7.0015960735171197</v>
      </c>
      <c r="R13">
        <v>-0.32401495726495699</v>
      </c>
      <c r="S13">
        <v>7</v>
      </c>
      <c r="T13">
        <v>1.11133666666666</v>
      </c>
      <c r="U13">
        <v>6.5806666666666597E-2</v>
      </c>
      <c r="V13">
        <v>6.7250383333333303</v>
      </c>
      <c r="W13">
        <v>2.7876150000000002</v>
      </c>
      <c r="X13">
        <v>66.888931666666593</v>
      </c>
      <c r="Y13">
        <v>3.3437333333333301</v>
      </c>
      <c r="Z13">
        <v>0.24215666666666599</v>
      </c>
      <c r="AA13">
        <v>0</v>
      </c>
      <c r="AB13">
        <v>84.919975190501503</v>
      </c>
      <c r="AC13">
        <v>-55.552603869327498</v>
      </c>
      <c r="AD13">
        <v>40.732210055006703</v>
      </c>
      <c r="AE13">
        <v>1.9959443400000001</v>
      </c>
      <c r="AF13">
        <v>1.6547592813333301</v>
      </c>
      <c r="AG13">
        <v>8.9000859999999904E-2</v>
      </c>
      <c r="AH13">
        <v>49.87141902834</v>
      </c>
      <c r="AI13">
        <v>0.60895487333698795</v>
      </c>
      <c r="AJ13">
        <v>0.81674455044166405</v>
      </c>
      <c r="AK13">
        <v>4.0021791041360902E-2</v>
      </c>
      <c r="AL13">
        <v>3.3180524740646797E-2</v>
      </c>
      <c r="AM13">
        <v>0.108278463695204</v>
      </c>
      <c r="AN13">
        <v>1.7846057878655099E-3</v>
      </c>
      <c r="AO13">
        <v>40.732210055006703</v>
      </c>
      <c r="AP13">
        <v>1.3530054472734001</v>
      </c>
      <c r="AQ13">
        <v>3.4328809661842801</v>
      </c>
      <c r="AR13">
        <v>1.29228106986925</v>
      </c>
      <c r="AS13">
        <v>0.67676734805813699</v>
      </c>
      <c r="AT13">
        <v>80.856655000000003</v>
      </c>
      <c r="AU13">
        <v>46.810377538333597</v>
      </c>
      <c r="AV13">
        <v>3.0610414900063798</v>
      </c>
      <c r="AW13">
        <v>0.36247821146407899</v>
      </c>
      <c r="AX13">
        <v>0.64293889272658999</v>
      </c>
      <c r="AY13">
        <v>1.9671190338157201</v>
      </c>
      <c r="AZ13">
        <v>0.21904727734240101</v>
      </c>
      <c r="BA13">
        <v>0.36428130255846602</v>
      </c>
      <c r="BB13">
        <v>0.322116832131005</v>
      </c>
      <c r="BC13">
        <v>2.9725361380063799</v>
      </c>
      <c r="BD13">
        <v>-8.85053519999945E-2</v>
      </c>
      <c r="BE13">
        <v>0.17785975990938299</v>
      </c>
      <c r="BF13">
        <v>0.31546375096444301</v>
      </c>
      <c r="BG13">
        <v>0.96518993381155005</v>
      </c>
      <c r="BH13">
        <v>0.17785975990938299</v>
      </c>
      <c r="BI13">
        <v>0.98664702174765495</v>
      </c>
      <c r="BJ13">
        <v>1.9303798676231001</v>
      </c>
      <c r="BK13">
        <v>1.7756282907024701</v>
      </c>
      <c r="BL13">
        <v>5.4317465748863203</v>
      </c>
      <c r="BM13">
        <v>3.0597694559933899</v>
      </c>
      <c r="BN13">
        <v>19.8510493344981</v>
      </c>
      <c r="BO13">
        <v>4.1797043578705102</v>
      </c>
      <c r="BP13">
        <v>15.6713449766276</v>
      </c>
      <c r="BQ13">
        <v>1.62801827577714</v>
      </c>
      <c r="BR13">
        <v>0.91550311778390103</v>
      </c>
      <c r="BS13">
        <v>1.7784198036968999</v>
      </c>
    </row>
    <row r="14" spans="1:71" x14ac:dyDescent="0.2">
      <c r="A14" s="50">
        <v>45031.041666666664</v>
      </c>
      <c r="B14">
        <v>0</v>
      </c>
      <c r="C14">
        <v>0.58342857142857096</v>
      </c>
      <c r="D14">
        <v>82.878858187134398</v>
      </c>
      <c r="E14">
        <v>140.48477350427299</v>
      </c>
      <c r="F14">
        <v>5.4</v>
      </c>
      <c r="G14">
        <v>9.5421666666666596</v>
      </c>
      <c r="H14">
        <v>1.64683333333333</v>
      </c>
      <c r="I14">
        <v>33.293353129713402</v>
      </c>
      <c r="J14">
        <v>2.9895</v>
      </c>
      <c r="K14">
        <v>44.482843956809397</v>
      </c>
      <c r="L14">
        <v>4.30010080645161</v>
      </c>
      <c r="M14">
        <v>1600.2161053975899</v>
      </c>
      <c r="N14">
        <v>93.235661375661294</v>
      </c>
      <c r="O14">
        <v>2.2848537037036998</v>
      </c>
      <c r="P14">
        <v>61.708833333333303</v>
      </c>
      <c r="Q14">
        <v>7.0066626476971301</v>
      </c>
      <c r="R14">
        <v>0.40733333333333299</v>
      </c>
      <c r="S14">
        <v>7</v>
      </c>
      <c r="T14">
        <v>1.08460333333333</v>
      </c>
      <c r="U14">
        <v>8.9880000000000002E-2</v>
      </c>
      <c r="V14">
        <v>6.7599150000000003</v>
      </c>
      <c r="W14">
        <v>2.8771866666666601</v>
      </c>
      <c r="X14">
        <v>66.819753333333296</v>
      </c>
      <c r="Y14">
        <v>3.2572433333333302</v>
      </c>
      <c r="Z14">
        <v>0.23309666666666601</v>
      </c>
      <c r="AA14">
        <v>0</v>
      </c>
      <c r="AB14">
        <v>83.462286758562996</v>
      </c>
      <c r="AC14">
        <v>-57.022486745710403</v>
      </c>
      <c r="AD14">
        <v>40.7442585497134</v>
      </c>
      <c r="AE14">
        <v>1.9987022299999999</v>
      </c>
      <c r="AF14">
        <v>1.6507647059999899</v>
      </c>
      <c r="AG14">
        <v>8.9123836666666595E-2</v>
      </c>
      <c r="AH14">
        <v>49.882353129713401</v>
      </c>
      <c r="AI14">
        <v>0.60976371621721903</v>
      </c>
      <c r="AJ14">
        <v>0.81680704504881596</v>
      </c>
      <c r="AK14">
        <v>4.00683140380668E-2</v>
      </c>
      <c r="AL14">
        <v>3.30931746157049E-2</v>
      </c>
      <c r="AM14">
        <v>0.10825473326587499</v>
      </c>
      <c r="AN14">
        <v>1.78668028795734E-3</v>
      </c>
      <c r="AO14">
        <v>40.7442585497134</v>
      </c>
      <c r="AP14">
        <v>1.3964802287340301</v>
      </c>
      <c r="AQ14">
        <v>3.4506842022744699</v>
      </c>
      <c r="AR14">
        <v>1.25885454371096</v>
      </c>
      <c r="AS14">
        <v>0.66135260150376796</v>
      </c>
      <c r="AT14">
        <v>80.798701666666602</v>
      </c>
      <c r="AU14">
        <v>46.850277524432897</v>
      </c>
      <c r="AV14">
        <v>3.03207560528051</v>
      </c>
      <c r="AW14">
        <v>0.39191016228902997</v>
      </c>
      <c r="AX14">
        <v>0.60222200126596603</v>
      </c>
      <c r="AY14">
        <v>1.94931579772552</v>
      </c>
      <c r="AZ14">
        <v>0.237414034203935</v>
      </c>
      <c r="BA14">
        <v>0.36098440698620798</v>
      </c>
      <c r="BB14">
        <v>0.301310172712418</v>
      </c>
      <c r="BC14">
        <v>2.94344796128052</v>
      </c>
      <c r="BD14">
        <v>-8.8627643999995301E-2</v>
      </c>
      <c r="BE14">
        <v>0.195651035938918</v>
      </c>
      <c r="BF14">
        <v>0.30065081592959197</v>
      </c>
      <c r="BG14">
        <v>0.97335784011287596</v>
      </c>
      <c r="BH14">
        <v>0.195651035938918</v>
      </c>
      <c r="BI14">
        <v>0.992603703737022</v>
      </c>
      <c r="BJ14">
        <v>1.9467156802257499</v>
      </c>
      <c r="BK14">
        <v>1.5377868249614599</v>
      </c>
      <c r="BL14">
        <v>4.9784160023626702</v>
      </c>
      <c r="BM14">
        <v>3.2374670632334199</v>
      </c>
      <c r="BN14">
        <v>20.176187371285099</v>
      </c>
      <c r="BO14">
        <v>4.5977993445645904</v>
      </c>
      <c r="BP14">
        <v>15.5783880267205</v>
      </c>
      <c r="BQ14">
        <v>1.6141089191295901</v>
      </c>
      <c r="BR14">
        <v>0.91434328936145504</v>
      </c>
      <c r="BS14">
        <v>1.7654322247902601</v>
      </c>
    </row>
    <row r="15" spans="1:71" x14ac:dyDescent="0.2">
      <c r="A15" s="50">
        <v>45031.083333333336</v>
      </c>
      <c r="B15">
        <v>0</v>
      </c>
      <c r="C15">
        <v>0.57495726495726496</v>
      </c>
      <c r="D15">
        <v>82.136967948717896</v>
      </c>
      <c r="E15">
        <v>140.572047008547</v>
      </c>
      <c r="F15">
        <v>5.3999999999999897</v>
      </c>
      <c r="G15">
        <v>9.5303333333333295</v>
      </c>
      <c r="H15">
        <v>1.6484999999999901</v>
      </c>
      <c r="I15">
        <v>33.283602941176397</v>
      </c>
      <c r="J15">
        <v>3.0144594017094</v>
      </c>
      <c r="K15">
        <v>44.4638402457757</v>
      </c>
      <c r="L15">
        <v>3.9800015561780202</v>
      </c>
      <c r="M15">
        <v>1600.08493042378</v>
      </c>
      <c r="N15">
        <v>94.436483756483696</v>
      </c>
      <c r="O15">
        <v>2.2788787878787802</v>
      </c>
      <c r="P15">
        <v>61.519685897435799</v>
      </c>
      <c r="Q15">
        <v>6.9984371184371197</v>
      </c>
      <c r="R15">
        <v>-0.24452991452991399</v>
      </c>
      <c r="S15">
        <v>7</v>
      </c>
      <c r="T15">
        <v>1.0297783333333299</v>
      </c>
      <c r="U15">
        <v>7.1613333333333307E-2</v>
      </c>
      <c r="V15">
        <v>6.7183366666666604</v>
      </c>
      <c r="W15">
        <v>2.9218333333333302</v>
      </c>
      <c r="X15">
        <v>66.932095000000004</v>
      </c>
      <c r="Y15">
        <v>3.2290549999999998</v>
      </c>
      <c r="Z15">
        <v>0.23578333333333301</v>
      </c>
      <c r="AA15">
        <v>0</v>
      </c>
      <c r="AB15">
        <v>82.711925213675201</v>
      </c>
      <c r="AC15">
        <v>-57.860121794871702</v>
      </c>
      <c r="AD15">
        <v>40.725268421176402</v>
      </c>
      <c r="AE15">
        <v>1.9962236200000001</v>
      </c>
      <c r="AF15">
        <v>1.65242649733333</v>
      </c>
      <c r="AG15">
        <v>8.9013313333333302E-2</v>
      </c>
      <c r="AH15">
        <v>49.862436274509797</v>
      </c>
      <c r="AI15">
        <v>0.60845730281875599</v>
      </c>
      <c r="AJ15">
        <v>0.816752453292372</v>
      </c>
      <c r="AK15">
        <v>4.0034618093335902E-2</v>
      </c>
      <c r="AL15">
        <v>3.3139703953500098E-2</v>
      </c>
      <c r="AM15">
        <v>0.108297985794894</v>
      </c>
      <c r="AN15">
        <v>1.78517775705031E-3</v>
      </c>
      <c r="AO15">
        <v>40.725268421176402</v>
      </c>
      <c r="AP15">
        <v>1.41815007310013</v>
      </c>
      <c r="AQ15">
        <v>3.42946001558126</v>
      </c>
      <c r="AR15">
        <v>1.2479603587008501</v>
      </c>
      <c r="AS15">
        <v>0.62660321487828197</v>
      </c>
      <c r="AT15">
        <v>80.831098333333301</v>
      </c>
      <c r="AU15">
        <v>46.820838868558702</v>
      </c>
      <c r="AV15">
        <v>3.0415974059510802</v>
      </c>
      <c r="AW15">
        <v>0.40446613863248099</v>
      </c>
      <c r="AX15">
        <v>0.57807354689986801</v>
      </c>
      <c r="AY15">
        <v>1.9705399844187299</v>
      </c>
      <c r="AZ15">
        <v>0.24477876840548601</v>
      </c>
      <c r="BA15">
        <v>0.36491481192939501</v>
      </c>
      <c r="BB15">
        <v>0.28958138834840502</v>
      </c>
      <c r="BC15">
        <v>2.9530796699510802</v>
      </c>
      <c r="BD15">
        <v>-8.8517736000001707E-2</v>
      </c>
      <c r="BE15">
        <v>0.203741322278951</v>
      </c>
      <c r="BF15">
        <v>0.291220954150754</v>
      </c>
      <c r="BG15">
        <v>0.99267108116188096</v>
      </c>
      <c r="BH15">
        <v>0.203741322278951</v>
      </c>
      <c r="BI15">
        <v>0.98992455285941305</v>
      </c>
      <c r="BJ15">
        <v>1.9853421623237599</v>
      </c>
      <c r="BK15">
        <v>1.4424322871090201</v>
      </c>
      <c r="BL15">
        <v>4.9061918396691002</v>
      </c>
      <c r="BM15">
        <v>3.41238730971798</v>
      </c>
      <c r="BN15">
        <v>20.269030875421802</v>
      </c>
      <c r="BO15">
        <v>4.7879210735553599</v>
      </c>
      <c r="BP15">
        <v>15.481109801866401</v>
      </c>
      <c r="BQ15">
        <v>1.6389819144495399</v>
      </c>
      <c r="BR15">
        <v>0.90842802394783195</v>
      </c>
      <c r="BS15">
        <v>1.8052133581833101</v>
      </c>
    </row>
    <row r="16" spans="1:71" x14ac:dyDescent="0.2">
      <c r="A16" s="50">
        <v>45031.125</v>
      </c>
      <c r="B16">
        <v>0</v>
      </c>
      <c r="C16">
        <v>0.62068783068782996</v>
      </c>
      <c r="D16">
        <v>83.018666666666604</v>
      </c>
      <c r="E16">
        <v>140.569444444444</v>
      </c>
      <c r="F16">
        <v>5.3999999999999897</v>
      </c>
      <c r="G16">
        <v>9.52783333333333</v>
      </c>
      <c r="H16">
        <v>1.6478333333333299</v>
      </c>
      <c r="I16">
        <v>33.276999582289001</v>
      </c>
      <c r="J16">
        <v>3.0307499999999998</v>
      </c>
      <c r="K16">
        <v>44.4540476190476</v>
      </c>
      <c r="L16">
        <v>4.12002953631543</v>
      </c>
      <c r="M16">
        <v>1600.0503155285101</v>
      </c>
      <c r="N16">
        <v>95.260209632709604</v>
      </c>
      <c r="O16">
        <v>2.2710111111111102</v>
      </c>
      <c r="P16">
        <v>61.358333333333299</v>
      </c>
      <c r="Q16">
        <v>6.9925438596491203</v>
      </c>
      <c r="R16">
        <v>0.11633726945569001</v>
      </c>
      <c r="S16">
        <v>7</v>
      </c>
      <c r="T16">
        <v>1.12543833333333</v>
      </c>
      <c r="U16">
        <v>0.109599999999999</v>
      </c>
      <c r="V16">
        <v>6.7617700000000003</v>
      </c>
      <c r="W16">
        <v>2.8515000000000001</v>
      </c>
      <c r="X16">
        <v>66.902038333333294</v>
      </c>
      <c r="Y16">
        <v>3.2666116666666598</v>
      </c>
      <c r="Z16">
        <v>0.24565500000000001</v>
      </c>
      <c r="AA16">
        <v>0</v>
      </c>
      <c r="AB16">
        <v>83.639354497354503</v>
      </c>
      <c r="AC16">
        <v>-56.930089947089897</v>
      </c>
      <c r="AD16">
        <v>40.716712962289002</v>
      </c>
      <c r="AE16">
        <v>1.99569996999999</v>
      </c>
      <c r="AF16">
        <v>1.6517588006666599</v>
      </c>
      <c r="AG16">
        <v>8.8989963333333297E-2</v>
      </c>
      <c r="AH16">
        <v>49.8526662489557</v>
      </c>
      <c r="AI16">
        <v>0.60860209892684203</v>
      </c>
      <c r="AJ16">
        <v>0.81674091123238002</v>
      </c>
      <c r="AK16">
        <v>4.0031964648403397E-2</v>
      </c>
      <c r="AL16">
        <v>3.3132800219713501E-2</v>
      </c>
      <c r="AM16">
        <v>0.10831920269424</v>
      </c>
      <c r="AN16">
        <v>1.7850594376782501E-3</v>
      </c>
      <c r="AO16">
        <v>40.716712962289002</v>
      </c>
      <c r="AP16">
        <v>1.3840128686709301</v>
      </c>
      <c r="AQ16">
        <v>3.4516311105115198</v>
      </c>
      <c r="AR16">
        <v>1.26247520320023</v>
      </c>
      <c r="AS16">
        <v>0.68494217136694702</v>
      </c>
      <c r="AT16">
        <v>80.907358333333306</v>
      </c>
      <c r="AU16">
        <v>46.814832144671698</v>
      </c>
      <c r="AV16">
        <v>3.03783410428397</v>
      </c>
      <c r="AW16">
        <v>0.38928359746643498</v>
      </c>
      <c r="AX16">
        <v>0.61168710132906401</v>
      </c>
      <c r="AY16">
        <v>1.9483688894884701</v>
      </c>
      <c r="AZ16">
        <v>0.23567310929421401</v>
      </c>
      <c r="BA16">
        <v>0.36080905360897703</v>
      </c>
      <c r="BB16">
        <v>0.306499662451301</v>
      </c>
      <c r="BC16">
        <v>2.9493395882839799</v>
      </c>
      <c r="BD16">
        <v>-8.8494515999998205E-2</v>
      </c>
      <c r="BE16">
        <v>0.193936375030965</v>
      </c>
      <c r="BF16">
        <v>0.30472312556096798</v>
      </c>
      <c r="BG16">
        <v>0.97071528836050303</v>
      </c>
      <c r="BH16">
        <v>0.193936375030965</v>
      </c>
      <c r="BI16">
        <v>0.99731900118386796</v>
      </c>
      <c r="BJ16">
        <v>1.9414305767210001</v>
      </c>
      <c r="BK16">
        <v>1.5718511838695199</v>
      </c>
      <c r="BL16">
        <v>5.0098665046706596</v>
      </c>
      <c r="BM16">
        <v>3.1865029420836701</v>
      </c>
      <c r="BN16">
        <v>20.2257710960344</v>
      </c>
      <c r="BO16">
        <v>4.5575048132277001</v>
      </c>
      <c r="BP16">
        <v>15.6682662828067</v>
      </c>
      <c r="BQ16">
        <v>1.61173873916836</v>
      </c>
      <c r="BR16">
        <v>0.91974445117148196</v>
      </c>
      <c r="BS16">
        <v>1.75340416233228</v>
      </c>
    </row>
    <row r="17" spans="1:71" x14ac:dyDescent="0.2">
      <c r="A17" s="50">
        <v>45031.166666666664</v>
      </c>
      <c r="B17">
        <v>0</v>
      </c>
      <c r="C17">
        <v>0.56741414141414104</v>
      </c>
      <c r="D17">
        <v>82.741074561403494</v>
      </c>
      <c r="E17">
        <v>140.564999999999</v>
      </c>
      <c r="F17">
        <v>5.4</v>
      </c>
      <c r="G17">
        <v>9.5348333333333297</v>
      </c>
      <c r="H17">
        <v>1.6485000000000001</v>
      </c>
      <c r="I17">
        <v>33.278106753812601</v>
      </c>
      <c r="J17">
        <v>3.02866666666666</v>
      </c>
      <c r="K17">
        <v>44.465663001832397</v>
      </c>
      <c r="L17">
        <v>4.18519404572036</v>
      </c>
      <c r="M17">
        <v>1600.07529730805</v>
      </c>
      <c r="N17">
        <v>93.649910031488901</v>
      </c>
      <c r="O17">
        <v>2.26629848484848</v>
      </c>
      <c r="P17">
        <v>61.238166666666601</v>
      </c>
      <c r="Q17">
        <v>7.00521052631579</v>
      </c>
      <c r="R17">
        <v>-0.224942307692307</v>
      </c>
      <c r="S17">
        <v>7</v>
      </c>
      <c r="T17">
        <v>1.1011899999999999</v>
      </c>
      <c r="U17">
        <v>0.10839333333333299</v>
      </c>
      <c r="V17">
        <v>6.7683683333333304</v>
      </c>
      <c r="W17">
        <v>2.8794866666666601</v>
      </c>
      <c r="X17">
        <v>66.841178333333303</v>
      </c>
      <c r="Y17">
        <v>3.2529933333333299</v>
      </c>
      <c r="Z17">
        <v>0.25164833333333297</v>
      </c>
      <c r="AA17">
        <v>0</v>
      </c>
      <c r="AB17">
        <v>83.308488702817598</v>
      </c>
      <c r="AC17">
        <v>-57.2565112971823</v>
      </c>
      <c r="AD17">
        <v>40.723286013812597</v>
      </c>
      <c r="AE17">
        <v>1.99716619</v>
      </c>
      <c r="AF17">
        <v>1.65242835133333</v>
      </c>
      <c r="AG17">
        <v>8.9055343333333301E-2</v>
      </c>
      <c r="AH17">
        <v>49.861440087145901</v>
      </c>
      <c r="AI17">
        <v>0.60925458065262805</v>
      </c>
      <c r="AJ17">
        <v>0.816729036309361</v>
      </c>
      <c r="AK17">
        <v>4.00543201926363E-2</v>
      </c>
      <c r="AL17">
        <v>3.3140408187770698E-2</v>
      </c>
      <c r="AM17">
        <v>0.108300122802118</v>
      </c>
      <c r="AN17">
        <v>1.78605629045748E-3</v>
      </c>
      <c r="AO17">
        <v>40.723286013812597</v>
      </c>
      <c r="AP17">
        <v>1.3975965638551699</v>
      </c>
      <c r="AQ17">
        <v>3.45499931330618</v>
      </c>
      <c r="AR17">
        <v>1.2572120100519</v>
      </c>
      <c r="AS17">
        <v>0.67089320265220798</v>
      </c>
      <c r="AT17">
        <v>80.843216666666606</v>
      </c>
      <c r="AU17">
        <v>46.833093901025897</v>
      </c>
      <c r="AV17">
        <v>3.02834618612007</v>
      </c>
      <c r="AW17">
        <v>0.39521634128143002</v>
      </c>
      <c r="AX17">
        <v>0.59956962614482101</v>
      </c>
      <c r="AY17">
        <v>1.9450006866938101</v>
      </c>
      <c r="AZ17">
        <v>0.23916870239814</v>
      </c>
      <c r="BA17">
        <v>0.360185312350707</v>
      </c>
      <c r="BB17">
        <v>0.30020763635983</v>
      </c>
      <c r="BC17">
        <v>2.9397866541200699</v>
      </c>
      <c r="BD17">
        <v>-8.8559532000002605E-2</v>
      </c>
      <c r="BE17">
        <v>0.19761889843640301</v>
      </c>
      <c r="BF17">
        <v>0.29993524504510199</v>
      </c>
      <c r="BG17">
        <v>0.97290345891573504</v>
      </c>
      <c r="BH17">
        <v>0.19761889843640301</v>
      </c>
      <c r="BI17">
        <v>0.99510828696301201</v>
      </c>
      <c r="BJ17">
        <v>1.9458069178314701</v>
      </c>
      <c r="BK17">
        <v>1.5201449913362099</v>
      </c>
      <c r="BL17">
        <v>4.9289782758458101</v>
      </c>
      <c r="BM17">
        <v>3.2446598613418098</v>
      </c>
      <c r="BN17">
        <v>20.238966290476501</v>
      </c>
      <c r="BO17">
        <v>4.6440441132554904</v>
      </c>
      <c r="BP17">
        <v>15.594922177220999</v>
      </c>
      <c r="BQ17">
        <v>1.6098547904895799</v>
      </c>
      <c r="BR17">
        <v>0.91606072758845003</v>
      </c>
      <c r="BS17">
        <v>1.7572334035802699</v>
      </c>
    </row>
    <row r="18" spans="1:71" x14ac:dyDescent="0.2">
      <c r="A18" s="50">
        <v>45031.208333333336</v>
      </c>
      <c r="B18">
        <v>0</v>
      </c>
      <c r="C18">
        <v>0.60696428571428496</v>
      </c>
      <c r="D18">
        <v>78.499416666666605</v>
      </c>
      <c r="E18">
        <v>140.60704914529899</v>
      </c>
      <c r="F18">
        <v>5.4</v>
      </c>
      <c r="G18">
        <v>9.5436666666666596</v>
      </c>
      <c r="H18">
        <v>1.64916666666666</v>
      </c>
      <c r="I18">
        <v>33.289622510822497</v>
      </c>
      <c r="J18">
        <v>3.0135000000000001</v>
      </c>
      <c r="K18">
        <v>44.483086544962802</v>
      </c>
      <c r="L18">
        <v>4.0103273809523801</v>
      </c>
      <c r="M18">
        <v>1600.07311827956</v>
      </c>
      <c r="N18">
        <v>84.4248872180451</v>
      </c>
      <c r="O18">
        <v>2.2647314814814798</v>
      </c>
      <c r="P18">
        <v>61.145514957264901</v>
      </c>
      <c r="Q18">
        <v>7.0003043997714398</v>
      </c>
      <c r="R18">
        <v>0.50516666666666599</v>
      </c>
      <c r="S18">
        <v>7</v>
      </c>
      <c r="T18">
        <v>1.162015</v>
      </c>
      <c r="U18">
        <v>0.122113333333333</v>
      </c>
      <c r="V18">
        <v>6.7392683333333299</v>
      </c>
      <c r="W18">
        <v>2.8440650000000001</v>
      </c>
      <c r="X18">
        <v>66.809950000000001</v>
      </c>
      <c r="Y18">
        <v>3.2521100000000001</v>
      </c>
      <c r="Z18">
        <v>0.237155</v>
      </c>
      <c r="AA18">
        <v>0</v>
      </c>
      <c r="AB18">
        <v>79.106380952380903</v>
      </c>
      <c r="AC18">
        <v>-61.500668192918098</v>
      </c>
      <c r="AD18">
        <v>40.741699190822501</v>
      </c>
      <c r="AE18">
        <v>1.99901641999999</v>
      </c>
      <c r="AF18">
        <v>1.6530986573333299</v>
      </c>
      <c r="AG18">
        <v>8.9137846666666604E-2</v>
      </c>
      <c r="AH18">
        <v>49.8824558441558</v>
      </c>
      <c r="AI18">
        <v>0.60981597492786999</v>
      </c>
      <c r="AJ18">
        <v>0.81675407795946597</v>
      </c>
      <c r="AK18">
        <v>4.0074519520428099E-2</v>
      </c>
      <c r="AL18">
        <v>3.3139883166631197E-2</v>
      </c>
      <c r="AM18">
        <v>0.10825451115474399</v>
      </c>
      <c r="AN18">
        <v>1.7869569957070499E-3</v>
      </c>
      <c r="AO18">
        <v>40.741699190822501</v>
      </c>
      <c r="AP18">
        <v>1.3804041940510601</v>
      </c>
      <c r="AQ18">
        <v>3.4401448498571301</v>
      </c>
      <c r="AR18">
        <v>1.2568706207031499</v>
      </c>
      <c r="AS18">
        <v>0.70859522721671397</v>
      </c>
      <c r="AT18">
        <v>80.807408333333299</v>
      </c>
      <c r="AU18">
        <v>46.8191188554338</v>
      </c>
      <c r="AV18">
        <v>3.0633369887219799</v>
      </c>
      <c r="AW18">
        <v>0.39622803663017703</v>
      </c>
      <c r="AX18">
        <v>0.61861222594893805</v>
      </c>
      <c r="AY18">
        <v>1.95985515014286</v>
      </c>
      <c r="AZ18">
        <v>0.239695554930906</v>
      </c>
      <c r="BA18">
        <v>0.36293613891534598</v>
      </c>
      <c r="BB18">
        <v>0.30944578048578403</v>
      </c>
      <c r="BC18">
        <v>2.9746954127219798</v>
      </c>
      <c r="BD18">
        <v>-8.8641575999998695E-2</v>
      </c>
      <c r="BE18">
        <v>0.20955083691954601</v>
      </c>
      <c r="BF18">
        <v>0.32690159479791497</v>
      </c>
      <c r="BG18">
        <v>1.0364309230022</v>
      </c>
      <c r="BH18">
        <v>0.20955083691954601</v>
      </c>
      <c r="BI18">
        <v>1.0729048634349201</v>
      </c>
      <c r="BJ18">
        <v>2.0728618460043999</v>
      </c>
      <c r="BK18">
        <v>1.5680239836129899</v>
      </c>
      <c r="BL18">
        <v>4.95495702572887</v>
      </c>
      <c r="BM18">
        <v>3.17962501747999</v>
      </c>
      <c r="BN18">
        <v>21.753949703997701</v>
      </c>
      <c r="BO18">
        <v>4.9244446676093299</v>
      </c>
      <c r="BP18">
        <v>16.829505036388401</v>
      </c>
      <c r="BQ18">
        <v>1.71662542324117</v>
      </c>
      <c r="BR18">
        <v>0.98908452866710495</v>
      </c>
      <c r="BS18">
        <v>1.73556514847761</v>
      </c>
    </row>
    <row r="19" spans="1:71" x14ac:dyDescent="0.2">
      <c r="A19" s="50">
        <v>45031.25</v>
      </c>
      <c r="B19">
        <v>0</v>
      </c>
      <c r="C19">
        <v>0.60541269841269796</v>
      </c>
      <c r="D19">
        <v>80.288658119658095</v>
      </c>
      <c r="E19">
        <v>140.48763675213601</v>
      </c>
      <c r="F19">
        <v>5.3999999999999897</v>
      </c>
      <c r="G19">
        <v>9.5406666666666595</v>
      </c>
      <c r="H19">
        <v>1.6519999999999999</v>
      </c>
      <c r="I19">
        <v>33.300524561403499</v>
      </c>
      <c r="J19">
        <v>2.9944999999999999</v>
      </c>
      <c r="K19">
        <v>44.486471252204502</v>
      </c>
      <c r="L19">
        <v>4.20410881469705</v>
      </c>
      <c r="M19">
        <v>1600.18571428571</v>
      </c>
      <c r="N19">
        <v>80.369834307992207</v>
      </c>
      <c r="O19">
        <v>2.26122564935064</v>
      </c>
      <c r="P19">
        <v>61.042645299145299</v>
      </c>
      <c r="Q19">
        <v>6.9996708994708996</v>
      </c>
      <c r="R19">
        <v>-0.157935897435897</v>
      </c>
      <c r="S19">
        <v>7</v>
      </c>
      <c r="T19">
        <v>1.10361833333333</v>
      </c>
      <c r="U19">
        <v>4.4574999999999997E-2</v>
      </c>
      <c r="V19">
        <v>6.7606816666666596</v>
      </c>
      <c r="W19">
        <v>2.7780883333333302</v>
      </c>
      <c r="X19">
        <v>66.810128333333296</v>
      </c>
      <c r="Y19">
        <v>3.3244866666666599</v>
      </c>
      <c r="Z19">
        <v>0.23665333333333299</v>
      </c>
      <c r="AA19">
        <v>0</v>
      </c>
      <c r="AB19">
        <v>80.894070818070801</v>
      </c>
      <c r="AC19">
        <v>-59.5935659340659</v>
      </c>
      <c r="AD19">
        <v>40.750258721403497</v>
      </c>
      <c r="AE19">
        <v>1.99838804</v>
      </c>
      <c r="AF19">
        <v>1.65593075466666</v>
      </c>
      <c r="AG19">
        <v>8.91098266666666E-2</v>
      </c>
      <c r="AH19">
        <v>49.893191228070101</v>
      </c>
      <c r="AI19">
        <v>0.60994140078096104</v>
      </c>
      <c r="AJ19">
        <v>0.81674987243897701</v>
      </c>
      <c r="AK19">
        <v>4.0053316287775802E-2</v>
      </c>
      <c r="AL19">
        <v>3.3189526978548503E-2</v>
      </c>
      <c r="AM19">
        <v>0.108231216302332</v>
      </c>
      <c r="AN19">
        <v>1.78601152548374E-3</v>
      </c>
      <c r="AO19">
        <v>40.750258721403497</v>
      </c>
      <c r="AP19">
        <v>1.3483815548440801</v>
      </c>
      <c r="AQ19">
        <v>3.4510755569816101</v>
      </c>
      <c r="AR19">
        <v>1.2848426468516401</v>
      </c>
      <c r="AS19">
        <v>0.67314430517449497</v>
      </c>
      <c r="AT19">
        <v>80.777003333333298</v>
      </c>
      <c r="AU19">
        <v>46.834558480080801</v>
      </c>
      <c r="AV19">
        <v>3.0586327479893098</v>
      </c>
      <c r="AW19">
        <v>0.37108810781502299</v>
      </c>
      <c r="AX19">
        <v>0.65000648515590898</v>
      </c>
      <c r="AY19">
        <v>1.9489244430183801</v>
      </c>
      <c r="AZ19">
        <v>0.224097922686576</v>
      </c>
      <c r="BA19">
        <v>0.36091193389229398</v>
      </c>
      <c r="BB19">
        <v>0.325260696067175</v>
      </c>
      <c r="BC19">
        <v>2.9700190359893202</v>
      </c>
      <c r="BD19">
        <v>-8.8613711999994196E-2</v>
      </c>
      <c r="BE19">
        <v>0.19110574410133199</v>
      </c>
      <c r="BF19">
        <v>0.334767541440883</v>
      </c>
      <c r="BG19">
        <v>1.0038628252771999</v>
      </c>
      <c r="BH19">
        <v>0.19110574410133199</v>
      </c>
      <c r="BI19">
        <v>1.05174657108443</v>
      </c>
      <c r="BJ19">
        <v>2.0077256505543999</v>
      </c>
      <c r="BK19">
        <v>1.7526750472772501</v>
      </c>
      <c r="BL19">
        <v>5.25895688387675</v>
      </c>
      <c r="BM19">
        <v>3.0000277804262598</v>
      </c>
      <c r="BN19">
        <v>21.128939717121199</v>
      </c>
      <c r="BO19">
        <v>4.4909849863813003</v>
      </c>
      <c r="BP19">
        <v>16.637954730739899</v>
      </c>
      <c r="BQ19">
        <v>1.68284588558213</v>
      </c>
      <c r="BR19">
        <v>0.97530427344389803</v>
      </c>
      <c r="BS19">
        <v>1.72675787038016</v>
      </c>
    </row>
    <row r="20" spans="1:71" x14ac:dyDescent="0.2">
      <c r="A20" s="50">
        <v>45031.291666666664</v>
      </c>
      <c r="B20">
        <v>0</v>
      </c>
      <c r="C20">
        <v>0.60250000000000004</v>
      </c>
      <c r="D20">
        <v>77.023232674982594</v>
      </c>
      <c r="E20">
        <v>140.450341880341</v>
      </c>
      <c r="F20">
        <v>5.4</v>
      </c>
      <c r="G20">
        <v>9.5343333333333309</v>
      </c>
      <c r="H20">
        <v>1.6463333333333301</v>
      </c>
      <c r="I20">
        <v>33.288833759590702</v>
      </c>
      <c r="J20">
        <v>3.0099188034187998</v>
      </c>
      <c r="K20">
        <v>44.461537511870802</v>
      </c>
      <c r="L20">
        <v>3.7688997821350698</v>
      </c>
      <c r="M20">
        <v>1600.2751922180801</v>
      </c>
      <c r="N20">
        <v>80.081164736164695</v>
      </c>
      <c r="O20">
        <v>2.26064444444444</v>
      </c>
      <c r="P20">
        <v>61.045083333333302</v>
      </c>
      <c r="Q20">
        <v>7.0054775828459999</v>
      </c>
      <c r="R20">
        <v>0.10056081081081</v>
      </c>
      <c r="S20">
        <v>7</v>
      </c>
      <c r="T20">
        <v>1.19770833333333</v>
      </c>
      <c r="U20">
        <v>0.123796666666666</v>
      </c>
      <c r="V20">
        <v>6.7824566666666604</v>
      </c>
      <c r="W20">
        <v>2.7909700000000002</v>
      </c>
      <c r="X20">
        <v>66.848726666666593</v>
      </c>
      <c r="Y20">
        <v>3.2927</v>
      </c>
      <c r="Z20">
        <v>0.235828333333333</v>
      </c>
      <c r="AA20">
        <v>0</v>
      </c>
      <c r="AB20">
        <v>77.625732674982601</v>
      </c>
      <c r="AC20">
        <v>-62.824609205359103</v>
      </c>
      <c r="AD20">
        <v>40.733622599590703</v>
      </c>
      <c r="AE20">
        <v>1.9970614600000001</v>
      </c>
      <c r="AF20">
        <v>1.6502614786666601</v>
      </c>
      <c r="AG20">
        <v>8.9050673333333302E-2</v>
      </c>
      <c r="AH20">
        <v>49.869500426257403</v>
      </c>
      <c r="AI20">
        <v>0.60934049392574396</v>
      </c>
      <c r="AJ20">
        <v>0.81680428457125798</v>
      </c>
      <c r="AK20">
        <v>4.00457483519027E-2</v>
      </c>
      <c r="AL20">
        <v>3.3091607764119402E-2</v>
      </c>
      <c r="AM20">
        <v>0.108282626902271</v>
      </c>
      <c r="AN20">
        <v>1.7856740647702199E-3</v>
      </c>
      <c r="AO20">
        <v>40.733622599590703</v>
      </c>
      <c r="AP20">
        <v>1.3546338404609899</v>
      </c>
      <c r="AQ20">
        <v>3.4621908814353199</v>
      </c>
      <c r="AR20">
        <v>1.27255778334351</v>
      </c>
      <c r="AS20">
        <v>0.72981720618586499</v>
      </c>
      <c r="AT20">
        <v>80.912561666666605</v>
      </c>
      <c r="AU20">
        <v>46.8230051048306</v>
      </c>
      <c r="AV20">
        <v>3.0464953214268302</v>
      </c>
      <c r="AW20">
        <v>0.37770369532315001</v>
      </c>
      <c r="AX20">
        <v>0.64242761953900696</v>
      </c>
      <c r="AY20">
        <v>1.93780911856467</v>
      </c>
      <c r="AZ20">
        <v>0.22887428439112401</v>
      </c>
      <c r="BA20">
        <v>0.358853540474939</v>
      </c>
      <c r="BB20">
        <v>0.32168367491555999</v>
      </c>
      <c r="BC20">
        <v>2.9579404334268302</v>
      </c>
      <c r="BD20">
        <v>-8.85548880000019E-2</v>
      </c>
      <c r="BE20">
        <v>0.20377201292935501</v>
      </c>
      <c r="BF20">
        <v>0.346327979362197</v>
      </c>
      <c r="BG20">
        <v>1.04440756966102</v>
      </c>
      <c r="BH20">
        <v>0.20377201292935501</v>
      </c>
      <c r="BI20">
        <v>1.1001999845831001</v>
      </c>
      <c r="BJ20">
        <v>2.08881513932204</v>
      </c>
      <c r="BK20">
        <v>1.7005617114806499</v>
      </c>
      <c r="BL20">
        <v>5.1336780323331004</v>
      </c>
      <c r="BM20">
        <v>3.0205559180358499</v>
      </c>
      <c r="BN20">
        <v>22.137279047804</v>
      </c>
      <c r="BO20">
        <v>4.7886423038398602</v>
      </c>
      <c r="BP20">
        <v>17.3486367439641</v>
      </c>
      <c r="BQ20">
        <v>1.7424027173421299</v>
      </c>
      <c r="BR20">
        <v>1.01869117941136</v>
      </c>
      <c r="BS20">
        <v>1.71361700522439</v>
      </c>
    </row>
    <row r="21" spans="1:71" x14ac:dyDescent="0.2">
      <c r="A21" s="50">
        <v>45031.333333333336</v>
      </c>
      <c r="B21">
        <v>0</v>
      </c>
      <c r="C21">
        <v>0.58191666666666597</v>
      </c>
      <c r="D21">
        <v>74.467395299145295</v>
      </c>
      <c r="E21">
        <v>140.50015598290599</v>
      </c>
      <c r="F21">
        <v>5.4</v>
      </c>
      <c r="G21">
        <v>9.53666666666666</v>
      </c>
      <c r="H21">
        <v>1.6486666666666601</v>
      </c>
      <c r="I21">
        <v>33.276300653594703</v>
      </c>
      <c r="J21">
        <v>3.0019316239316201</v>
      </c>
      <c r="K21">
        <v>44.456626984126899</v>
      </c>
      <c r="L21">
        <v>4.0746220373671296</v>
      </c>
      <c r="M21">
        <v>1600.2307210031299</v>
      </c>
      <c r="N21">
        <v>79.564864864864802</v>
      </c>
      <c r="O21">
        <v>2.2614468864468802</v>
      </c>
      <c r="P21">
        <v>61.0294893162393</v>
      </c>
      <c r="Q21">
        <v>6.9998484848484797</v>
      </c>
      <c r="R21">
        <v>-0.10125000000000001</v>
      </c>
      <c r="S21">
        <v>7</v>
      </c>
      <c r="T21">
        <v>1.1168083333333301</v>
      </c>
      <c r="U21">
        <v>0.135256666666666</v>
      </c>
      <c r="V21">
        <v>6.7900149999999897</v>
      </c>
      <c r="W21">
        <v>2.7743783333333298</v>
      </c>
      <c r="X21">
        <v>66.792923333333306</v>
      </c>
      <c r="Y21">
        <v>3.3265466666666601</v>
      </c>
      <c r="Z21">
        <v>0.25507999999999997</v>
      </c>
      <c r="AA21">
        <v>0</v>
      </c>
      <c r="AB21">
        <v>75.049311965811896</v>
      </c>
      <c r="AC21">
        <v>-65.450844017093999</v>
      </c>
      <c r="AD21">
        <v>40.722911453594698</v>
      </c>
      <c r="AE21">
        <v>1.9975502000000001</v>
      </c>
      <c r="AF21">
        <v>1.6525957733333301</v>
      </c>
      <c r="AG21">
        <v>8.90724666666666E-2</v>
      </c>
      <c r="AH21">
        <v>49.861633986928098</v>
      </c>
      <c r="AI21">
        <v>0.60969033462738798</v>
      </c>
      <c r="AJ21">
        <v>0.81671834888929296</v>
      </c>
      <c r="AK21">
        <v>4.0061867179842198E-2</v>
      </c>
      <c r="AL21">
        <v>3.3143636123026399E-2</v>
      </c>
      <c r="AM21">
        <v>0.108299700646726</v>
      </c>
      <c r="AN21">
        <v>1.78639281705207E-3</v>
      </c>
      <c r="AO21">
        <v>40.722911453594698</v>
      </c>
      <c r="AP21">
        <v>1.3465808577573699</v>
      </c>
      <c r="AQ21">
        <v>3.4660491283849999</v>
      </c>
      <c r="AR21">
        <v>1.2856387925781501</v>
      </c>
      <c r="AS21">
        <v>0.68092776217424</v>
      </c>
      <c r="AT21">
        <v>80.800671666666602</v>
      </c>
      <c r="AU21">
        <v>46.821180232315299</v>
      </c>
      <c r="AV21">
        <v>3.0404537546127899</v>
      </c>
      <c r="AW21">
        <v>0.36695698075517702</v>
      </c>
      <c r="AX21">
        <v>0.65096934224262504</v>
      </c>
      <c r="AY21">
        <v>1.93395087161499</v>
      </c>
      <c r="AZ21">
        <v>0.22206427633926801</v>
      </c>
      <c r="BA21">
        <v>0.358139050299072</v>
      </c>
      <c r="BB21">
        <v>0.32588445587839099</v>
      </c>
      <c r="BC21">
        <v>2.95187719461279</v>
      </c>
      <c r="BD21">
        <v>-8.8576559999999097E-2</v>
      </c>
      <c r="BE21">
        <v>0.20488182002710001</v>
      </c>
      <c r="BF21">
        <v>0.363786446174374</v>
      </c>
      <c r="BG21">
        <v>1.0799432783312199</v>
      </c>
      <c r="BH21">
        <v>0.20488182002710001</v>
      </c>
      <c r="BI21">
        <v>1.1373365324029501</v>
      </c>
      <c r="BJ21">
        <v>2.1598865566624399</v>
      </c>
      <c r="BK21">
        <v>1.7823826492905801</v>
      </c>
      <c r="BL21">
        <v>5.2881159270704101</v>
      </c>
      <c r="BM21">
        <v>2.9724115147004602</v>
      </c>
      <c r="BN21">
        <v>22.8158529154348</v>
      </c>
      <c r="BO21">
        <v>4.8147227706368598</v>
      </c>
      <c r="BP21">
        <v>18.001130144797902</v>
      </c>
      <c r="BQ21">
        <v>1.8115874626163699</v>
      </c>
      <c r="BR21">
        <v>1.05538380439211</v>
      </c>
      <c r="BS21">
        <v>1.71760294018153</v>
      </c>
    </row>
    <row r="22" spans="1:71" x14ac:dyDescent="0.2">
      <c r="A22" s="50">
        <v>45031.375</v>
      </c>
      <c r="B22">
        <v>0</v>
      </c>
      <c r="C22">
        <v>0.58222222222222197</v>
      </c>
      <c r="D22">
        <v>78.507802631578897</v>
      </c>
      <c r="E22">
        <v>140.632861111111</v>
      </c>
      <c r="F22">
        <v>5.4</v>
      </c>
      <c r="G22">
        <v>9.5321666666666598</v>
      </c>
      <c r="H22">
        <v>1.6499999999999899</v>
      </c>
      <c r="I22">
        <v>33.267744755244699</v>
      </c>
      <c r="J22">
        <v>3.0100384615384601</v>
      </c>
      <c r="K22">
        <v>44.465877899877803</v>
      </c>
      <c r="L22">
        <v>4.1098366013071796</v>
      </c>
      <c r="M22">
        <v>1600.0842517921101</v>
      </c>
      <c r="N22">
        <v>79.659948409948399</v>
      </c>
      <c r="O22">
        <v>2.2621111111111101</v>
      </c>
      <c r="P22">
        <v>61.068999999999903</v>
      </c>
      <c r="Q22">
        <v>6.9984920634920602</v>
      </c>
      <c r="R22">
        <v>-8.89031531531531E-2</v>
      </c>
      <c r="S22">
        <v>7</v>
      </c>
      <c r="T22">
        <v>1.1066816666666599</v>
      </c>
      <c r="U22">
        <v>6.7583333333333301E-2</v>
      </c>
      <c r="V22">
        <v>6.7681149999999999</v>
      </c>
      <c r="W22">
        <v>2.7270949999999998</v>
      </c>
      <c r="X22">
        <v>66.8300499999999</v>
      </c>
      <c r="Y22">
        <v>3.3881516666666598</v>
      </c>
      <c r="Z22">
        <v>0.247153333333333</v>
      </c>
      <c r="AA22">
        <v>0</v>
      </c>
      <c r="AB22">
        <v>79.090024853801097</v>
      </c>
      <c r="AC22">
        <v>-61.542836257309901</v>
      </c>
      <c r="AD22">
        <v>40.710841775244702</v>
      </c>
      <c r="AE22">
        <v>1.99660762999999</v>
      </c>
      <c r="AF22">
        <v>1.65392725266666</v>
      </c>
      <c r="AG22">
        <v>8.9030436666666601E-2</v>
      </c>
      <c r="AH22">
        <v>49.849911421911401</v>
      </c>
      <c r="AI22">
        <v>0.60917005522282996</v>
      </c>
      <c r="AJ22">
        <v>0.81666828698806204</v>
      </c>
      <c r="AK22">
        <v>4.0052382617134501E-2</v>
      </c>
      <c r="AL22">
        <v>3.3178135840653003E-2</v>
      </c>
      <c r="AM22">
        <v>0.10832516796316299</v>
      </c>
      <c r="AN22">
        <v>1.7859698923137399E-3</v>
      </c>
      <c r="AO22">
        <v>40.710841775244702</v>
      </c>
      <c r="AP22">
        <v>1.3236312726944199</v>
      </c>
      <c r="AQ22">
        <v>3.4548699960986</v>
      </c>
      <c r="AR22">
        <v>1.3094478010644599</v>
      </c>
      <c r="AS22">
        <v>0.67416536661035398</v>
      </c>
      <c r="AT22">
        <v>80.820093333333304</v>
      </c>
      <c r="AU22">
        <v>46.798790845102197</v>
      </c>
      <c r="AV22">
        <v>3.0511205768091498</v>
      </c>
      <c r="AW22">
        <v>0.344479451602199</v>
      </c>
      <c r="AX22">
        <v>0.67297635730557104</v>
      </c>
      <c r="AY22">
        <v>1.9451300039013899</v>
      </c>
      <c r="AZ22">
        <v>0.208283750062458</v>
      </c>
      <c r="BA22">
        <v>0.36020925998173903</v>
      </c>
      <c r="BB22">
        <v>0.33706591531478203</v>
      </c>
      <c r="BC22">
        <v>2.9625858128091598</v>
      </c>
      <c r="BD22">
        <v>-8.8534763999995506E-2</v>
      </c>
      <c r="BE22">
        <v>0.18186090861524201</v>
      </c>
      <c r="BF22">
        <v>0.35514507848128002</v>
      </c>
      <c r="BG22">
        <v>1.02582523834573</v>
      </c>
      <c r="BH22">
        <v>0.18186090861524201</v>
      </c>
      <c r="BI22">
        <v>1.0740119741930401</v>
      </c>
      <c r="BJ22">
        <v>2.0516504766914601</v>
      </c>
      <c r="BK22">
        <v>1.9564343019763</v>
      </c>
      <c r="BL22">
        <v>5.6561197022451797</v>
      </c>
      <c r="BM22">
        <v>2.8925492913390598</v>
      </c>
      <c r="BN22">
        <v>21.418172967163098</v>
      </c>
      <c r="BO22">
        <v>4.2737313524581797</v>
      </c>
      <c r="BP22">
        <v>17.144441614704899</v>
      </c>
      <c r="BQ22">
        <v>1.7424869320455401</v>
      </c>
      <c r="BR22">
        <v>1.00126761074694</v>
      </c>
      <c r="BS22">
        <v>1.7432404485567099</v>
      </c>
    </row>
    <row r="23" spans="1:71" x14ac:dyDescent="0.2">
      <c r="A23" s="50">
        <v>45031.416666666664</v>
      </c>
      <c r="B23">
        <v>0</v>
      </c>
      <c r="C23">
        <v>0.61587301587301502</v>
      </c>
      <c r="D23">
        <v>73.485171727395397</v>
      </c>
      <c r="E23">
        <v>140.57491666666601</v>
      </c>
      <c r="F23">
        <v>5.3999999999999897</v>
      </c>
      <c r="G23">
        <v>9.5231666666666595</v>
      </c>
      <c r="H23">
        <v>1.65</v>
      </c>
      <c r="I23">
        <v>33.299243315508001</v>
      </c>
      <c r="J23">
        <v>3.0239999999999898</v>
      </c>
      <c r="K23">
        <v>44.482635944700398</v>
      </c>
      <c r="L23">
        <v>3.9200854700854699</v>
      </c>
      <c r="M23">
        <v>1600.07275132275</v>
      </c>
      <c r="N23">
        <v>80.106875296349003</v>
      </c>
      <c r="O23">
        <v>2.2615833333333302</v>
      </c>
      <c r="P23">
        <v>61.090393162393099</v>
      </c>
      <c r="Q23">
        <v>6.9986666666666597</v>
      </c>
      <c r="R23">
        <v>0.24975</v>
      </c>
      <c r="S23">
        <v>7</v>
      </c>
      <c r="T23">
        <v>1.22847833333333</v>
      </c>
      <c r="U23">
        <v>0.129923333333333</v>
      </c>
      <c r="V23">
        <v>6.75908833333333</v>
      </c>
      <c r="W23">
        <v>2.81171333333333</v>
      </c>
      <c r="X23">
        <v>66.866561666666598</v>
      </c>
      <c r="Y23">
        <v>3.3294149999999898</v>
      </c>
      <c r="Z23">
        <v>0.253126666666666</v>
      </c>
      <c r="AA23">
        <v>0</v>
      </c>
      <c r="AB23">
        <v>74.101044743268403</v>
      </c>
      <c r="AC23">
        <v>-66.473871923398207</v>
      </c>
      <c r="AD23">
        <v>40.735312775508</v>
      </c>
      <c r="AE23">
        <v>1.99472249</v>
      </c>
      <c r="AF23">
        <v>1.65392354466666</v>
      </c>
      <c r="AG23">
        <v>8.8946376666666604E-2</v>
      </c>
      <c r="AH23">
        <v>49.872409982174602</v>
      </c>
      <c r="AI23">
        <v>0.60920351238305004</v>
      </c>
      <c r="AJ23">
        <v>0.81679054380764604</v>
      </c>
      <c r="AK23">
        <v>3.9996512834553098E-2</v>
      </c>
      <c r="AL23">
        <v>3.3163093643288802E-2</v>
      </c>
      <c r="AM23">
        <v>0.10827630053468</v>
      </c>
      <c r="AN23">
        <v>1.7834786110700099E-3</v>
      </c>
      <c r="AO23">
        <v>40.735312775508</v>
      </c>
      <c r="AP23">
        <v>1.3647018889521201</v>
      </c>
      <c r="AQ23">
        <v>3.4502622198076498</v>
      </c>
      <c r="AR23">
        <v>1.2867473417653099</v>
      </c>
      <c r="AS23">
        <v>0.74838141675838099</v>
      </c>
      <c r="AT23">
        <v>80.995256666666606</v>
      </c>
      <c r="AU23">
        <v>46.837024226033101</v>
      </c>
      <c r="AV23">
        <v>3.03538575614157</v>
      </c>
      <c r="AW23">
        <v>0.367176202901352</v>
      </c>
      <c r="AX23">
        <v>0.63002060104787505</v>
      </c>
      <c r="AY23">
        <v>1.9497377801923399</v>
      </c>
      <c r="AZ23">
        <v>0.221997785271869</v>
      </c>
      <c r="BA23">
        <v>0.36106255188747099</v>
      </c>
      <c r="BB23">
        <v>0.31584497082770102</v>
      </c>
      <c r="BC23">
        <v>2.9469345841415699</v>
      </c>
      <c r="BD23">
        <v>-8.8451172000000203E-2</v>
      </c>
      <c r="BE23">
        <v>0.20666486413657101</v>
      </c>
      <c r="BF23">
        <v>0.35466754879310702</v>
      </c>
      <c r="BG23">
        <v>1.0970494093996801</v>
      </c>
      <c r="BH23">
        <v>0.20666486413657101</v>
      </c>
      <c r="BI23">
        <v>1.1226648258593499</v>
      </c>
      <c r="BJ23">
        <v>2.19409881879937</v>
      </c>
      <c r="BK23">
        <v>1.7195051020282099</v>
      </c>
      <c r="BL23">
        <v>5.3171934353354402</v>
      </c>
      <c r="BM23">
        <v>3.09829212420766</v>
      </c>
      <c r="BN23">
        <v>22.636714402187899</v>
      </c>
      <c r="BO23">
        <v>4.8566243072094304</v>
      </c>
      <c r="BP23">
        <v>17.780090094978501</v>
      </c>
      <c r="BQ23">
        <v>1.84276854976719</v>
      </c>
      <c r="BR23">
        <v>1.03999888020472</v>
      </c>
      <c r="BS23">
        <v>1.7734094825910001</v>
      </c>
    </row>
    <row r="24" spans="1:71" x14ac:dyDescent="0.2">
      <c r="A24" s="50">
        <v>45031.458333333336</v>
      </c>
      <c r="B24">
        <v>0</v>
      </c>
      <c r="C24">
        <v>0.60911111111111105</v>
      </c>
      <c r="D24">
        <v>73.587400359873996</v>
      </c>
      <c r="E24">
        <v>152.20241666666601</v>
      </c>
      <c r="F24">
        <v>5.4</v>
      </c>
      <c r="G24">
        <v>9.5321666666666598</v>
      </c>
      <c r="H24">
        <v>1.6499999999999899</v>
      </c>
      <c r="I24">
        <v>33.277928571428497</v>
      </c>
      <c r="J24">
        <v>3.0185</v>
      </c>
      <c r="K24">
        <v>44.4541558441558</v>
      </c>
      <c r="L24">
        <v>3.9345553233484201</v>
      </c>
      <c r="M24">
        <v>1600.1141277023601</v>
      </c>
      <c r="N24">
        <v>82.569041769041704</v>
      </c>
      <c r="O24">
        <v>2.2634793650793599</v>
      </c>
      <c r="P24">
        <v>61.121583333333298</v>
      </c>
      <c r="Q24">
        <v>7.0022368421052601</v>
      </c>
      <c r="R24">
        <v>-0.11858119658119599</v>
      </c>
      <c r="S24">
        <v>7</v>
      </c>
      <c r="T24">
        <v>1.176795</v>
      </c>
      <c r="U24">
        <v>9.7494999999999998E-2</v>
      </c>
      <c r="V24">
        <v>6.7767816666666603</v>
      </c>
      <c r="W24">
        <v>2.86899333333333</v>
      </c>
      <c r="X24">
        <v>67.013504999999995</v>
      </c>
      <c r="Y24">
        <v>3.29867833333333</v>
      </c>
      <c r="Z24">
        <v>0.24601500000000001</v>
      </c>
      <c r="AA24">
        <v>0</v>
      </c>
      <c r="AB24">
        <v>74.196511470985101</v>
      </c>
      <c r="AC24">
        <v>-78.005905195681507</v>
      </c>
      <c r="AD24">
        <v>40.7210255914285</v>
      </c>
      <c r="AE24">
        <v>1.99660763</v>
      </c>
      <c r="AF24">
        <v>1.65392725266666</v>
      </c>
      <c r="AG24">
        <v>8.9030436666666601E-2</v>
      </c>
      <c r="AH24">
        <v>49.860095238095198</v>
      </c>
      <c r="AI24">
        <v>0.60765440179933705</v>
      </c>
      <c r="AJ24">
        <v>0.81670572977181399</v>
      </c>
      <c r="AK24">
        <v>4.0044201059488603E-2</v>
      </c>
      <c r="AL24">
        <v>3.3171362025664501E-2</v>
      </c>
      <c r="AM24">
        <v>0.108303043343545</v>
      </c>
      <c r="AN24">
        <v>1.78560506968215E-3</v>
      </c>
      <c r="AO24">
        <v>40.7210255914285</v>
      </c>
      <c r="AP24">
        <v>1.3925034870995801</v>
      </c>
      <c r="AQ24">
        <v>3.4592940058314201</v>
      </c>
      <c r="AR24">
        <v>1.2748682806906</v>
      </c>
      <c r="AS24">
        <v>0.71508748342453698</v>
      </c>
      <c r="AT24">
        <v>81.134753333333293</v>
      </c>
      <c r="AU24">
        <v>46.847691365050103</v>
      </c>
      <c r="AV24">
        <v>3.01240387304505</v>
      </c>
      <c r="AW24">
        <v>0.37905897197606297</v>
      </c>
      <c r="AX24">
        <v>0.60410414290041903</v>
      </c>
      <c r="AY24">
        <v>1.94070599416857</v>
      </c>
      <c r="AZ24">
        <v>0.22918721136744699</v>
      </c>
      <c r="BA24">
        <v>0.35938999892010498</v>
      </c>
      <c r="BB24">
        <v>0.30256700195279501</v>
      </c>
      <c r="BC24">
        <v>2.9238691090450502</v>
      </c>
      <c r="BD24">
        <v>-8.8534764000000196E-2</v>
      </c>
      <c r="BE24">
        <v>0.213102752716609</v>
      </c>
      <c r="BF24">
        <v>0.33941132601007901</v>
      </c>
      <c r="BG24">
        <v>1.09184323557892</v>
      </c>
      <c r="BH24">
        <v>0.213102752716609</v>
      </c>
      <c r="BI24">
        <v>1.10502815745337</v>
      </c>
      <c r="BJ24">
        <v>2.1836864711578499</v>
      </c>
      <c r="BK24">
        <v>1.5932744835437</v>
      </c>
      <c r="BL24">
        <v>5.1213969481199699</v>
      </c>
      <c r="BM24">
        <v>3.2158163081106999</v>
      </c>
      <c r="BN24">
        <v>22.4213700230112</v>
      </c>
      <c r="BO24">
        <v>5.0079146888403097</v>
      </c>
      <c r="BP24">
        <v>17.413455334170798</v>
      </c>
      <c r="BQ24">
        <v>1.82141179153961</v>
      </c>
      <c r="BR24">
        <v>1.0197870563667299</v>
      </c>
      <c r="BS24">
        <v>1.7852557959891799</v>
      </c>
    </row>
    <row r="25" spans="1:71" x14ac:dyDescent="0.2">
      <c r="A25" s="50">
        <v>45031.5</v>
      </c>
      <c r="B25">
        <v>0</v>
      </c>
      <c r="C25">
        <v>0.60777777777777697</v>
      </c>
      <c r="D25">
        <v>84.392166666666597</v>
      </c>
      <c r="E25">
        <v>112.424403846153</v>
      </c>
      <c r="F25">
        <v>5.4</v>
      </c>
      <c r="G25">
        <v>9.5311666666666603</v>
      </c>
      <c r="H25">
        <v>1.64766666666666</v>
      </c>
      <c r="I25">
        <v>33.279677450980302</v>
      </c>
      <c r="J25">
        <v>2.92674999999999</v>
      </c>
      <c r="K25">
        <v>44.470096618357402</v>
      </c>
      <c r="L25">
        <v>3.8377995642701501</v>
      </c>
      <c r="M25">
        <v>1599.9182539682499</v>
      </c>
      <c r="N25">
        <v>84.014818664818605</v>
      </c>
      <c r="O25">
        <v>2.2570284900284898</v>
      </c>
      <c r="P25">
        <v>60.988833333333297</v>
      </c>
      <c r="Q25">
        <v>6.9971111111111099</v>
      </c>
      <c r="R25">
        <v>0.35812179487179402</v>
      </c>
      <c r="S25">
        <v>7</v>
      </c>
      <c r="T25">
        <v>1.13392</v>
      </c>
      <c r="U25">
        <v>0.101553333333333</v>
      </c>
      <c r="V25">
        <v>6.8126383333333296</v>
      </c>
      <c r="W25">
        <v>2.8591183333333299</v>
      </c>
      <c r="X25">
        <v>66.886178333333305</v>
      </c>
      <c r="Y25">
        <v>3.3476716666666602</v>
      </c>
      <c r="Z25">
        <v>0.248966666666666</v>
      </c>
      <c r="AA25">
        <v>0</v>
      </c>
      <c r="AB25">
        <v>84.999944444444395</v>
      </c>
      <c r="AC25">
        <v>-27.424459401709299</v>
      </c>
      <c r="AD25">
        <v>40.7219936309803</v>
      </c>
      <c r="AE25">
        <v>1.99639817</v>
      </c>
      <c r="AF25">
        <v>1.6515935073333301</v>
      </c>
      <c r="AG25">
        <v>8.9021096666666605E-2</v>
      </c>
      <c r="AH25">
        <v>49.858510784313701</v>
      </c>
      <c r="AI25">
        <v>0.60882590868422204</v>
      </c>
      <c r="AJ25">
        <v>0.81675110145455598</v>
      </c>
      <c r="AK25">
        <v>4.0041272133468697E-2</v>
      </c>
      <c r="AL25">
        <v>3.3125608468393297E-2</v>
      </c>
      <c r="AM25">
        <v>0.108306484020275</v>
      </c>
      <c r="AN25">
        <v>1.7854744663735201E-3</v>
      </c>
      <c r="AO25">
        <v>40.7219936309803</v>
      </c>
      <c r="AP25">
        <v>1.3877105265251</v>
      </c>
      <c r="AQ25">
        <v>3.4775974953298698</v>
      </c>
      <c r="AR25">
        <v>1.2938031510599799</v>
      </c>
      <c r="AS25">
        <v>0.69032720461995101</v>
      </c>
      <c r="AT25">
        <v>81.039526666666603</v>
      </c>
      <c r="AU25">
        <v>46.881104803895298</v>
      </c>
      <c r="AV25">
        <v>2.9774059804183701</v>
      </c>
      <c r="AW25">
        <v>0.35779035627334399</v>
      </c>
      <c r="AX25">
        <v>0.60868764347489701</v>
      </c>
      <c r="AY25">
        <v>1.9224025046701201</v>
      </c>
      <c r="AZ25">
        <v>0.21663333411227101</v>
      </c>
      <c r="BA25">
        <v>0.35600046382780098</v>
      </c>
      <c r="BB25">
        <v>0.304897737022785</v>
      </c>
      <c r="BC25">
        <v>2.8888805044183599</v>
      </c>
      <c r="BD25">
        <v>-8.8525476000002504E-2</v>
      </c>
      <c r="BE25">
        <v>0.17538384553481101</v>
      </c>
      <c r="BF25">
        <v>0.29837442101163397</v>
      </c>
      <c r="BG25">
        <v>0.94235355249478203</v>
      </c>
      <c r="BH25">
        <v>0.17538384553481101</v>
      </c>
      <c r="BI25">
        <v>0.94751653309289197</v>
      </c>
      <c r="BJ25">
        <v>1.8847071049895601</v>
      </c>
      <c r="BK25">
        <v>1.7043973063956599</v>
      </c>
      <c r="BL25">
        <v>5.38101665718027</v>
      </c>
      <c r="BM25">
        <v>3.16178608532379</v>
      </c>
      <c r="BN25">
        <v>19.149577780893502</v>
      </c>
      <c r="BO25">
        <v>4.1215203700680698</v>
      </c>
      <c r="BP25">
        <v>15.0280574108255</v>
      </c>
      <c r="BQ25">
        <v>1.58655456758038</v>
      </c>
      <c r="BR25">
        <v>0.87736299487896796</v>
      </c>
      <c r="BS25">
        <v>1.80934366819632</v>
      </c>
    </row>
    <row r="26" spans="1:71" x14ac:dyDescent="0.2">
      <c r="A26" s="50">
        <v>45031.541666666664</v>
      </c>
      <c r="B26">
        <v>0</v>
      </c>
      <c r="C26">
        <v>0.59802380952380896</v>
      </c>
      <c r="D26">
        <v>84.2704786324786</v>
      </c>
      <c r="E26">
        <v>112.460036036036</v>
      </c>
      <c r="F26">
        <v>5.4</v>
      </c>
      <c r="G26">
        <v>9.5438333333333301</v>
      </c>
      <c r="H26">
        <v>1.6506666666666601</v>
      </c>
      <c r="I26">
        <v>33.3072868712702</v>
      </c>
      <c r="J26">
        <v>2.9480833333333298</v>
      </c>
      <c r="K26">
        <v>44.488825757575697</v>
      </c>
      <c r="L26">
        <v>4.0923179160021199</v>
      </c>
      <c r="M26">
        <v>1599.9653615520201</v>
      </c>
      <c r="N26">
        <v>83.927688477951605</v>
      </c>
      <c r="O26">
        <v>2.25329034391534</v>
      </c>
      <c r="P26">
        <v>60.875513157894702</v>
      </c>
      <c r="Q26">
        <v>7.0016658312447699</v>
      </c>
      <c r="R26">
        <v>6.8717948717948604E-2</v>
      </c>
      <c r="S26">
        <v>7</v>
      </c>
      <c r="T26">
        <v>1.1407816666666599</v>
      </c>
      <c r="U26">
        <v>8.1291666666666595E-2</v>
      </c>
      <c r="V26">
        <v>6.8151416666666602</v>
      </c>
      <c r="W26">
        <v>2.7540383333333298</v>
      </c>
      <c r="X26">
        <v>66.865904999999998</v>
      </c>
      <c r="Y26">
        <v>3.34120166666666</v>
      </c>
      <c r="Z26">
        <v>0.24617999999999901</v>
      </c>
      <c r="AA26">
        <v>0</v>
      </c>
      <c r="AB26">
        <v>84.868502442002395</v>
      </c>
      <c r="AC26">
        <v>-27.5915335940335</v>
      </c>
      <c r="AD26">
        <v>40.759493691270201</v>
      </c>
      <c r="AE26">
        <v>1.9990513299999999</v>
      </c>
      <c r="AF26">
        <v>1.6545987259999899</v>
      </c>
      <c r="AG26">
        <v>8.9139403333333297E-2</v>
      </c>
      <c r="AH26">
        <v>49.901786871270197</v>
      </c>
      <c r="AI26">
        <v>0.60957075708132502</v>
      </c>
      <c r="AJ26">
        <v>0.81679426045639003</v>
      </c>
      <c r="AK26">
        <v>4.0059715598316198E-2</v>
      </c>
      <c r="AL26">
        <v>3.3157108584700799E-2</v>
      </c>
      <c r="AM26">
        <v>0.108212563606189</v>
      </c>
      <c r="AN26">
        <v>1.7862968761972399E-3</v>
      </c>
      <c r="AO26">
        <v>40.759493691270201</v>
      </c>
      <c r="AP26">
        <v>1.3367085723816801</v>
      </c>
      <c r="AQ26">
        <v>3.4788753535257699</v>
      </c>
      <c r="AR26">
        <v>1.29130263511312</v>
      </c>
      <c r="AS26">
        <v>0.69538599556073699</v>
      </c>
      <c r="AT26">
        <v>80.917068333333305</v>
      </c>
      <c r="AU26">
        <v>46.866380252290803</v>
      </c>
      <c r="AV26">
        <v>3.0354066189793998</v>
      </c>
      <c r="AW26">
        <v>0.36329609088687198</v>
      </c>
      <c r="AX26">
        <v>0.66234275761830996</v>
      </c>
      <c r="AY26">
        <v>1.92112464647422</v>
      </c>
      <c r="AZ26">
        <v>0.21956438272680001</v>
      </c>
      <c r="BA26">
        <v>0.35576382342115198</v>
      </c>
      <c r="BB26">
        <v>0.33132893581864897</v>
      </c>
      <c r="BC26">
        <v>2.9467634949793999</v>
      </c>
      <c r="BD26">
        <v>-8.8643124000002002E-2</v>
      </c>
      <c r="BE26">
        <v>0.17836815888026</v>
      </c>
      <c r="BF26">
        <v>0.32519763553429298</v>
      </c>
      <c r="BG26">
        <v>0.94318365133318705</v>
      </c>
      <c r="BH26">
        <v>0.17836815888026</v>
      </c>
      <c r="BI26">
        <v>1.0071315888290999</v>
      </c>
      <c r="BJ26">
        <v>1.8863673026663701</v>
      </c>
      <c r="BK26">
        <v>1.82220870872619</v>
      </c>
      <c r="BL26">
        <v>5.2920314648669002</v>
      </c>
      <c r="BM26">
        <v>2.9146776417764002</v>
      </c>
      <c r="BN26">
        <v>20.1408906304952</v>
      </c>
      <c r="BO26">
        <v>4.1916517336861103</v>
      </c>
      <c r="BP26">
        <v>15.949238896809</v>
      </c>
      <c r="BQ26">
        <v>1.58314143256993</v>
      </c>
      <c r="BR26">
        <v>0.93578432527700295</v>
      </c>
      <c r="BS26">
        <v>1.6972432575626</v>
      </c>
    </row>
    <row r="27" spans="1:71" x14ac:dyDescent="0.2">
      <c r="A27" s="50">
        <v>45031.583333333336</v>
      </c>
      <c r="B27">
        <v>0</v>
      </c>
      <c r="C27">
        <v>0.58627777777777701</v>
      </c>
      <c r="D27">
        <v>84.322735042735005</v>
      </c>
      <c r="E27">
        <v>112.43028205128201</v>
      </c>
      <c r="F27">
        <v>5.4</v>
      </c>
      <c r="G27">
        <v>9.5303333333333295</v>
      </c>
      <c r="H27">
        <v>1.6499999999999899</v>
      </c>
      <c r="I27">
        <v>33.307177033492799</v>
      </c>
      <c r="J27">
        <v>2.8618333333333301</v>
      </c>
      <c r="K27">
        <v>44.4977441520467</v>
      </c>
      <c r="L27">
        <v>3.6060428849902499</v>
      </c>
      <c r="M27">
        <v>1600.0477631331501</v>
      </c>
      <c r="N27">
        <v>83.832008547008499</v>
      </c>
      <c r="O27">
        <v>2.2495666666666598</v>
      </c>
      <c r="P27">
        <v>60.741416666666602</v>
      </c>
      <c r="Q27">
        <v>7.00101587301587</v>
      </c>
      <c r="R27">
        <v>0.53274999999999995</v>
      </c>
      <c r="S27">
        <v>7</v>
      </c>
      <c r="T27">
        <v>1.1800583333333301</v>
      </c>
      <c r="U27">
        <v>8.0430000000000001E-2</v>
      </c>
      <c r="V27">
        <v>6.8679750000000004</v>
      </c>
      <c r="W27">
        <v>2.7336633333333298</v>
      </c>
      <c r="X27">
        <v>66.873623333333299</v>
      </c>
      <c r="Y27">
        <v>3.3791549999999901</v>
      </c>
      <c r="Z27">
        <v>0.24378</v>
      </c>
      <c r="AA27">
        <v>0</v>
      </c>
      <c r="AB27">
        <v>84.9090128205128</v>
      </c>
      <c r="AC27">
        <v>-27.5212692307692</v>
      </c>
      <c r="AD27">
        <v>40.748842513492797</v>
      </c>
      <c r="AE27">
        <v>1.9962236200000001</v>
      </c>
      <c r="AF27">
        <v>1.6539264973333301</v>
      </c>
      <c r="AG27">
        <v>8.9013313333333302E-2</v>
      </c>
      <c r="AH27">
        <v>49.887510366826099</v>
      </c>
      <c r="AI27">
        <v>0.60934128616067396</v>
      </c>
      <c r="AJ27">
        <v>0.81681450482455498</v>
      </c>
      <c r="AK27">
        <v>4.0014493621963902E-2</v>
      </c>
      <c r="AL27">
        <v>3.3153120387007698E-2</v>
      </c>
      <c r="AM27">
        <v>0.108243534671863</v>
      </c>
      <c r="AN27">
        <v>1.78428038971232E-3</v>
      </c>
      <c r="AO27">
        <v>40.748842513492797</v>
      </c>
      <c r="AP27">
        <v>1.32681929929763</v>
      </c>
      <c r="AQ27">
        <v>3.5058447974739302</v>
      </c>
      <c r="AR27">
        <v>1.3059707827540099</v>
      </c>
      <c r="AS27">
        <v>0.71904052722921097</v>
      </c>
      <c r="AT27">
        <v>81.034475</v>
      </c>
      <c r="AU27">
        <v>46.887477393018401</v>
      </c>
      <c r="AV27">
        <v>3.00003297380773</v>
      </c>
      <c r="AW27">
        <v>0.34795571457931401</v>
      </c>
      <c r="AX27">
        <v>0.669404320702361</v>
      </c>
      <c r="AY27">
        <v>1.89415520252606</v>
      </c>
      <c r="AZ27">
        <v>0.21038161439397501</v>
      </c>
      <c r="BA27">
        <v>0.35076948194926999</v>
      </c>
      <c r="BB27">
        <v>0.33533741777279602</v>
      </c>
      <c r="BC27">
        <v>2.91151523780773</v>
      </c>
      <c r="BD27">
        <v>-8.8517735999995198E-2</v>
      </c>
      <c r="BE27">
        <v>0.17073602635628499</v>
      </c>
      <c r="BF27">
        <v>0.32849109608947602</v>
      </c>
      <c r="BG27">
        <v>0.92950004444089795</v>
      </c>
      <c r="BH27">
        <v>0.17073602635628499</v>
      </c>
      <c r="BI27">
        <v>0.99845424489152301</v>
      </c>
      <c r="BJ27">
        <v>1.8590000888817899</v>
      </c>
      <c r="BK27">
        <v>1.93426305636618</v>
      </c>
      <c r="BL27">
        <v>5.47488613099208</v>
      </c>
      <c r="BM27">
        <v>2.8299552353283799</v>
      </c>
      <c r="BN27">
        <v>19.883100323421601</v>
      </c>
      <c r="BO27">
        <v>4.0122966193726999</v>
      </c>
      <c r="BP27">
        <v>15.8708037040488</v>
      </c>
      <c r="BQ27">
        <v>1.5687488440761099</v>
      </c>
      <c r="BR27">
        <v>0.93015983434900895</v>
      </c>
      <c r="BS27">
        <v>1.68838193559923</v>
      </c>
    </row>
    <row r="28" spans="1:71" x14ac:dyDescent="0.2">
      <c r="A28" s="50">
        <v>45031.625</v>
      </c>
      <c r="B28">
        <v>0</v>
      </c>
      <c r="C28">
        <v>0.56809523809523799</v>
      </c>
      <c r="D28">
        <v>84.348314102564004</v>
      </c>
      <c r="E28">
        <v>112.474394736842</v>
      </c>
      <c r="F28">
        <v>5.4</v>
      </c>
      <c r="G28">
        <v>9.5351666666666599</v>
      </c>
      <c r="H28">
        <v>1.64899999999999</v>
      </c>
      <c r="I28">
        <v>33.302733500417702</v>
      </c>
      <c r="J28">
        <v>2.8778333333333301</v>
      </c>
      <c r="K28">
        <v>44.4891636363636</v>
      </c>
      <c r="L28">
        <v>3.8010906298003002</v>
      </c>
      <c r="M28">
        <v>1600.25005634437</v>
      </c>
      <c r="N28">
        <v>83.518528815897199</v>
      </c>
      <c r="O28">
        <v>2.2444851851851801</v>
      </c>
      <c r="P28">
        <v>60.6123034188034</v>
      </c>
      <c r="Q28">
        <v>7.0039605329311199</v>
      </c>
      <c r="R28">
        <v>4.7245726495726399E-2</v>
      </c>
      <c r="S28">
        <v>7</v>
      </c>
      <c r="T28">
        <v>1.1797199999999901</v>
      </c>
      <c r="U28">
        <v>0.11699166666666599</v>
      </c>
      <c r="V28">
        <v>6.8721083333333297</v>
      </c>
      <c r="W28">
        <v>2.74956166666666</v>
      </c>
      <c r="X28">
        <v>66.926180000000002</v>
      </c>
      <c r="Y28">
        <v>3.3080333333333298</v>
      </c>
      <c r="Z28">
        <v>0.246835</v>
      </c>
      <c r="AA28">
        <v>0</v>
      </c>
      <c r="AB28">
        <v>84.9164093406593</v>
      </c>
      <c r="AC28">
        <v>-27.557985396182701</v>
      </c>
      <c r="AD28">
        <v>40.748173040417697</v>
      </c>
      <c r="AE28">
        <v>1.99723601</v>
      </c>
      <c r="AF28">
        <v>1.65292848866666</v>
      </c>
      <c r="AG28">
        <v>8.9058456666666605E-2</v>
      </c>
      <c r="AH28">
        <v>49.886900167084299</v>
      </c>
      <c r="AI28">
        <v>0.608853562683906</v>
      </c>
      <c r="AJ28">
        <v>0.81681108757559096</v>
      </c>
      <c r="AK28">
        <v>4.0035279832635301E-2</v>
      </c>
      <c r="AL28">
        <v>3.3133510305168298E-2</v>
      </c>
      <c r="AM28">
        <v>0.108244854077469</v>
      </c>
      <c r="AN28">
        <v>1.7852072645699101E-3</v>
      </c>
      <c r="AO28">
        <v>40.748173040417697</v>
      </c>
      <c r="AP28">
        <v>1.33453576358792</v>
      </c>
      <c r="AQ28">
        <v>3.5079547098080499</v>
      </c>
      <c r="AR28">
        <v>1.2784837871330901</v>
      </c>
      <c r="AS28">
        <v>0.71833481837330904</v>
      </c>
      <c r="AT28">
        <v>81.035603333333299</v>
      </c>
      <c r="AU28">
        <v>46.8691473009467</v>
      </c>
      <c r="AV28">
        <v>3.0177528661375899</v>
      </c>
      <c r="AW28">
        <v>0.37444470153357501</v>
      </c>
      <c r="AX28">
        <v>0.66270024641207403</v>
      </c>
      <c r="AY28">
        <v>1.89204529019194</v>
      </c>
      <c r="AZ28">
        <v>0.22652708839553301</v>
      </c>
      <c r="BA28">
        <v>0.35037875744295199</v>
      </c>
      <c r="BB28">
        <v>0.33180725297503999</v>
      </c>
      <c r="BC28">
        <v>2.9291902381375898</v>
      </c>
      <c r="BD28">
        <v>-8.8562628000000698E-2</v>
      </c>
      <c r="BE28">
        <v>0.18373047995356101</v>
      </c>
      <c r="BF28">
        <v>0.32517271028581501</v>
      </c>
      <c r="BG28">
        <v>0.92839063477758799</v>
      </c>
      <c r="BH28">
        <v>0.18373047995356101</v>
      </c>
      <c r="BI28">
        <v>1.0178063804787501</v>
      </c>
      <c r="BJ28">
        <v>1.85678126955517</v>
      </c>
      <c r="BK28">
        <v>1.7704188962773799</v>
      </c>
      <c r="BL28">
        <v>5.0579313326040296</v>
      </c>
      <c r="BM28">
        <v>2.8562263256176199</v>
      </c>
      <c r="BN28">
        <v>20.346449116657901</v>
      </c>
      <c r="BO28">
        <v>4.3176662789086802</v>
      </c>
      <c r="BP28">
        <v>16.028782837749201</v>
      </c>
      <c r="BQ28">
        <v>1.5444394536341199</v>
      </c>
      <c r="BR28">
        <v>0.94431418849732895</v>
      </c>
      <c r="BS28">
        <v>1.6366187096915401</v>
      </c>
    </row>
    <row r="29" spans="1:71" x14ac:dyDescent="0.2">
      <c r="A29" s="50">
        <v>45031.666666666664</v>
      </c>
      <c r="B29">
        <v>0</v>
      </c>
      <c r="C29">
        <v>0.55688888888888799</v>
      </c>
      <c r="D29">
        <v>84.318307017543802</v>
      </c>
      <c r="E29">
        <v>112.484835470085</v>
      </c>
      <c r="F29">
        <v>5.4</v>
      </c>
      <c r="G29">
        <v>9.5412222222222205</v>
      </c>
      <c r="H29">
        <v>1.6499999999999899</v>
      </c>
      <c r="I29">
        <v>33.293619670090202</v>
      </c>
      <c r="J29">
        <v>2.8519166666666602</v>
      </c>
      <c r="K29">
        <v>44.474222222222203</v>
      </c>
      <c r="L29">
        <v>3.8036667338845098</v>
      </c>
      <c r="M29">
        <v>1599.8833017557099</v>
      </c>
      <c r="N29">
        <v>85.484918489918499</v>
      </c>
      <c r="O29">
        <v>2.2409249999999998</v>
      </c>
      <c r="P29">
        <v>60.518250000000002</v>
      </c>
      <c r="Q29">
        <v>6.9986269841269797</v>
      </c>
      <c r="R29">
        <v>0.44696794871794798</v>
      </c>
      <c r="S29">
        <v>7</v>
      </c>
      <c r="T29">
        <v>1.1868333333333301</v>
      </c>
      <c r="U29">
        <v>0.11394333333333299</v>
      </c>
      <c r="V29">
        <v>6.8919799999999896</v>
      </c>
      <c r="W29">
        <v>2.79859666666666</v>
      </c>
      <c r="X29">
        <v>66.807429999999997</v>
      </c>
      <c r="Y29">
        <v>3.24030833333333</v>
      </c>
      <c r="Z29">
        <v>0.24326499999999901</v>
      </c>
      <c r="AA29">
        <v>0</v>
      </c>
      <c r="AB29">
        <v>84.875195906432694</v>
      </c>
      <c r="AC29">
        <v>-27.609639563652699</v>
      </c>
      <c r="AD29">
        <v>40.743787630090203</v>
      </c>
      <c r="AE29">
        <v>1.99850440666666</v>
      </c>
      <c r="AF29">
        <v>1.65393098355555</v>
      </c>
      <c r="AG29">
        <v>8.9115015555555496E-2</v>
      </c>
      <c r="AH29">
        <v>49.884841892312402</v>
      </c>
      <c r="AI29">
        <v>0.60986985658711401</v>
      </c>
      <c r="AJ29">
        <v>0.81675685696105305</v>
      </c>
      <c r="AK29">
        <v>4.0062362546176997E-2</v>
      </c>
      <c r="AL29">
        <v>3.3154984408421698E-2</v>
      </c>
      <c r="AM29">
        <v>0.10824932695740699</v>
      </c>
      <c r="AN29">
        <v>1.7864149058593199E-3</v>
      </c>
      <c r="AO29">
        <v>40.743787630090203</v>
      </c>
      <c r="AP29">
        <v>1.35833554300762</v>
      </c>
      <c r="AQ29">
        <v>3.5180984536627502</v>
      </c>
      <c r="AR29">
        <v>1.2523095301777201</v>
      </c>
      <c r="AS29">
        <v>0.72381625683612705</v>
      </c>
      <c r="AT29">
        <v>80.925148333333297</v>
      </c>
      <c r="AU29">
        <v>46.872531156938301</v>
      </c>
      <c r="AV29">
        <v>3.0123107353741099</v>
      </c>
      <c r="AW29">
        <v>0.40162145337783201</v>
      </c>
      <c r="AX29">
        <v>0.64016886365903902</v>
      </c>
      <c r="AY29">
        <v>1.8819015463372399</v>
      </c>
      <c r="AZ29">
        <v>0.242828422557368</v>
      </c>
      <c r="BA29">
        <v>0.34850028635874902</v>
      </c>
      <c r="BB29">
        <v>0.32032438706274602</v>
      </c>
      <c r="BC29">
        <v>2.92369186337412</v>
      </c>
      <c r="BD29">
        <v>-8.8618871999997406E-2</v>
      </c>
      <c r="BE29">
        <v>0.19716269359311001</v>
      </c>
      <c r="BF29">
        <v>0.31426704600446198</v>
      </c>
      <c r="BG29">
        <v>0.92385653916003696</v>
      </c>
      <c r="BH29">
        <v>0.19716269359311001</v>
      </c>
      <c r="BI29">
        <v>1.02285947919514</v>
      </c>
      <c r="BJ29">
        <v>1.8477130783200699</v>
      </c>
      <c r="BK29">
        <v>1.5949109660984599</v>
      </c>
      <c r="BL29">
        <v>4.6876723584723496</v>
      </c>
      <c r="BM29">
        <v>2.9407248483761199</v>
      </c>
      <c r="BN29">
        <v>20.5794170685597</v>
      </c>
      <c r="BO29">
        <v>4.6333232994381</v>
      </c>
      <c r="BP29">
        <v>15.9460937691216</v>
      </c>
      <c r="BQ29">
        <v>1.51253649921178</v>
      </c>
      <c r="BR29">
        <v>0.94399440175790095</v>
      </c>
      <c r="BS29">
        <v>1.6024997731914701</v>
      </c>
    </row>
    <row r="30" spans="1:71" x14ac:dyDescent="0.2">
      <c r="A30" s="50">
        <v>45031.708333333336</v>
      </c>
      <c r="B30">
        <v>0</v>
      </c>
      <c r="C30">
        <v>0.58773809523809495</v>
      </c>
      <c r="D30">
        <v>84.308866396761104</v>
      </c>
      <c r="E30">
        <v>112.499324786324</v>
      </c>
      <c r="F30">
        <v>5.4</v>
      </c>
      <c r="G30">
        <v>9.5356666666666605</v>
      </c>
      <c r="H30">
        <v>1.6499999999999899</v>
      </c>
      <c r="I30">
        <v>33.310965423465397</v>
      </c>
      <c r="J30">
        <v>2.86653632478632</v>
      </c>
      <c r="K30">
        <v>44.492002063983399</v>
      </c>
      <c r="L30">
        <v>3.94395127748068</v>
      </c>
      <c r="M30">
        <v>1599.9941892038601</v>
      </c>
      <c r="N30">
        <v>83.556677265500795</v>
      </c>
      <c r="O30">
        <v>2.2391111111111099</v>
      </c>
      <c r="P30">
        <v>60.449025641025599</v>
      </c>
      <c r="Q30">
        <v>7.0012938596491203</v>
      </c>
      <c r="R30">
        <v>8.3611111111111993E-3</v>
      </c>
      <c r="S30">
        <v>7</v>
      </c>
      <c r="T30">
        <v>1.1650450000000001</v>
      </c>
      <c r="U30">
        <v>0.140209999999999</v>
      </c>
      <c r="V30">
        <v>6.9161983333333303</v>
      </c>
      <c r="W30">
        <v>2.7520833333333301</v>
      </c>
      <c r="X30">
        <v>66.8656133333333</v>
      </c>
      <c r="Y30">
        <v>3.2469316666666601</v>
      </c>
      <c r="Z30">
        <v>0.23821000000000001</v>
      </c>
      <c r="AA30">
        <v>0</v>
      </c>
      <c r="AB30">
        <v>84.896604491999199</v>
      </c>
      <c r="AC30">
        <v>-27.602720294325501</v>
      </c>
      <c r="AD30">
        <v>40.756795383465402</v>
      </c>
      <c r="AE30">
        <v>1.9973407400000001</v>
      </c>
      <c r="AF30">
        <v>1.65392869466666</v>
      </c>
      <c r="AG30">
        <v>8.9063126666666603E-2</v>
      </c>
      <c r="AH30">
        <v>49.896632090132002</v>
      </c>
      <c r="AI30">
        <v>0.60953354367137702</v>
      </c>
      <c r="AJ30">
        <v>0.816824551610427</v>
      </c>
      <c r="AK30">
        <v>4.0029568163452899E-2</v>
      </c>
      <c r="AL30">
        <v>3.3147113669408097E-2</v>
      </c>
      <c r="AM30">
        <v>0.10822375161781</v>
      </c>
      <c r="AN30">
        <v>1.7849525763709E-3</v>
      </c>
      <c r="AO30">
        <v>40.756795383465402</v>
      </c>
      <c r="AP30">
        <v>1.3357596875287101</v>
      </c>
      <c r="AQ30">
        <v>3.5304610085526802</v>
      </c>
      <c r="AR30">
        <v>1.25486930616248</v>
      </c>
      <c r="AS30">
        <v>0.71015200144159596</v>
      </c>
      <c r="AT30">
        <v>80.945871666666605</v>
      </c>
      <c r="AU30">
        <v>46.877885385709298</v>
      </c>
      <c r="AV30">
        <v>3.0187467044227798</v>
      </c>
      <c r="AW30">
        <v>0.39905938850418499</v>
      </c>
      <c r="AX30">
        <v>0.66158105247128296</v>
      </c>
      <c r="AY30">
        <v>1.86953899144731</v>
      </c>
      <c r="AZ30">
        <v>0.241275339654827</v>
      </c>
      <c r="BA30">
        <v>0.34621092434209599</v>
      </c>
      <c r="BB30">
        <v>0.33122759420074599</v>
      </c>
      <c r="BC30">
        <v>2.9301794324227801</v>
      </c>
      <c r="BD30">
        <v>-8.8567271999995201E-2</v>
      </c>
      <c r="BE30">
        <v>0.19585418157662901</v>
      </c>
      <c r="BF30">
        <v>0.32470088108511302</v>
      </c>
      <c r="BG30">
        <v>0.91755670440494796</v>
      </c>
      <c r="BH30">
        <v>0.19585418157662901</v>
      </c>
      <c r="BI30">
        <v>1.04111012532348</v>
      </c>
      <c r="BJ30">
        <v>1.8351134088098899</v>
      </c>
      <c r="BK30">
        <v>1.6612173120340801</v>
      </c>
      <c r="BL30">
        <v>4.6907197383766803</v>
      </c>
      <c r="BM30">
        <v>2.8275281251889601</v>
      </c>
      <c r="BN30">
        <v>20.843125592905199</v>
      </c>
      <c r="BO30">
        <v>4.6025732670507997</v>
      </c>
      <c r="BP30">
        <v>16.240552325854399</v>
      </c>
      <c r="BQ30">
        <v>1.5021613001296199</v>
      </c>
      <c r="BR30">
        <v>0.96276845269283495</v>
      </c>
      <c r="BS30">
        <v>1.56030045365029</v>
      </c>
    </row>
    <row r="31" spans="1:71" x14ac:dyDescent="0.2">
      <c r="A31" s="50">
        <v>45031.75</v>
      </c>
      <c r="B31">
        <v>0</v>
      </c>
      <c r="C31">
        <v>0.56019047619047602</v>
      </c>
      <c r="D31">
        <v>84.345401709401699</v>
      </c>
      <c r="E31">
        <v>112.419666666666</v>
      </c>
      <c r="F31">
        <v>5.4</v>
      </c>
      <c r="G31">
        <v>9.5411666666666601</v>
      </c>
      <c r="H31">
        <v>1.6501666666666599</v>
      </c>
      <c r="I31">
        <v>33.3159084249084</v>
      </c>
      <c r="J31">
        <v>2.85699145299145</v>
      </c>
      <c r="K31">
        <v>44.495733819250198</v>
      </c>
      <c r="L31">
        <v>3.89007319819819</v>
      </c>
      <c r="M31">
        <v>1599.8553872053801</v>
      </c>
      <c r="N31">
        <v>82.970239111291704</v>
      </c>
      <c r="O31">
        <v>2.2349109557109501</v>
      </c>
      <c r="P31">
        <v>60.361931623931603</v>
      </c>
      <c r="Q31">
        <v>7.0012915273132599</v>
      </c>
      <c r="R31">
        <v>0.24052777777777701</v>
      </c>
      <c r="S31">
        <v>7</v>
      </c>
      <c r="T31">
        <v>1.18699</v>
      </c>
      <c r="U31">
        <v>0.137196666666666</v>
      </c>
      <c r="V31">
        <v>6.8709883333333304</v>
      </c>
      <c r="W31">
        <v>2.7339916666666602</v>
      </c>
      <c r="X31">
        <v>66.845568333333304</v>
      </c>
      <c r="Y31">
        <v>3.3535149999999998</v>
      </c>
      <c r="Z31">
        <v>0.236806666666666</v>
      </c>
      <c r="AA31">
        <v>0</v>
      </c>
      <c r="AB31">
        <v>84.905592185592099</v>
      </c>
      <c r="AC31">
        <v>-27.514074481074399</v>
      </c>
      <c r="AD31">
        <v>40.766033004908401</v>
      </c>
      <c r="AE31">
        <v>1.9984927699999999</v>
      </c>
      <c r="AF31">
        <v>1.6540976273333301</v>
      </c>
      <c r="AG31">
        <v>8.9114496666666598E-2</v>
      </c>
      <c r="AH31">
        <v>49.907241758241703</v>
      </c>
      <c r="AI31">
        <v>0.609854304660433</v>
      </c>
      <c r="AJ31">
        <v>0.81683601988268595</v>
      </c>
      <c r="AK31">
        <v>4.0044140584384998E-2</v>
      </c>
      <c r="AL31">
        <v>3.3143429504356302E-2</v>
      </c>
      <c r="AM31">
        <v>0.108200748910707</v>
      </c>
      <c r="AN31">
        <v>1.78560237304572E-3</v>
      </c>
      <c r="AO31">
        <v>40.766033004908401</v>
      </c>
      <c r="AP31">
        <v>1.32697866018087</v>
      </c>
      <c r="AQ31">
        <v>3.5073829916271899</v>
      </c>
      <c r="AR31">
        <v>1.2960614738084899</v>
      </c>
      <c r="AS31">
        <v>0.72390921392591301</v>
      </c>
      <c r="AT31">
        <v>80.991053333333298</v>
      </c>
      <c r="AU31">
        <v>46.896456130524903</v>
      </c>
      <c r="AV31">
        <v>3.0107856277167602</v>
      </c>
      <c r="AW31">
        <v>0.35803615352483797</v>
      </c>
      <c r="AX31">
        <v>0.67151410981912496</v>
      </c>
      <c r="AY31">
        <v>1.8926170083728</v>
      </c>
      <c r="AZ31">
        <v>0.216453672022766</v>
      </c>
      <c r="BA31">
        <v>0.350484631180148</v>
      </c>
      <c r="BB31">
        <v>0.33600452664799002</v>
      </c>
      <c r="BC31">
        <v>2.9221672717167602</v>
      </c>
      <c r="BD31">
        <v>-8.8618356000000995E-2</v>
      </c>
      <c r="BE31">
        <v>0.175703441664007</v>
      </c>
      <c r="BF31">
        <v>0.32954185720025297</v>
      </c>
      <c r="BG31">
        <v>0.92878629966604997</v>
      </c>
      <c r="BH31">
        <v>0.175703441664007</v>
      </c>
      <c r="BI31">
        <v>1.0104905977285199</v>
      </c>
      <c r="BJ31">
        <v>1.8575725993320999</v>
      </c>
      <c r="BK31">
        <v>1.8753509085547799</v>
      </c>
      <c r="BL31">
        <v>5.2863942007997498</v>
      </c>
      <c r="BM31">
        <v>2.8195112502444499</v>
      </c>
      <c r="BN31">
        <v>20.133863462956501</v>
      </c>
      <c r="BO31">
        <v>4.1290308791041701</v>
      </c>
      <c r="BP31">
        <v>16.004832583852298</v>
      </c>
      <c r="BQ31">
        <v>1.55887674850328</v>
      </c>
      <c r="BR31">
        <v>0.94020922106291804</v>
      </c>
      <c r="BS31">
        <v>1.6584550782379199</v>
      </c>
    </row>
    <row r="32" spans="1:71" x14ac:dyDescent="0.2">
      <c r="A32" s="50">
        <v>45031.791666666664</v>
      </c>
      <c r="B32">
        <v>0</v>
      </c>
      <c r="C32">
        <v>0.58283333333333298</v>
      </c>
      <c r="D32">
        <v>84.333057017543794</v>
      </c>
      <c r="E32">
        <v>112.36604363472701</v>
      </c>
      <c r="F32">
        <v>5.4</v>
      </c>
      <c r="G32">
        <v>9.5413333333333306</v>
      </c>
      <c r="H32">
        <v>1.64933333333333</v>
      </c>
      <c r="I32">
        <v>33.3087835249042</v>
      </c>
      <c r="J32">
        <v>2.8573333333333299</v>
      </c>
      <c r="K32">
        <v>44.491167420814399</v>
      </c>
      <c r="L32">
        <v>3.8908803418803402</v>
      </c>
      <c r="M32">
        <v>1599.85025545025</v>
      </c>
      <c r="N32">
        <v>81.2735693079443</v>
      </c>
      <c r="O32">
        <v>2.2322731481481402</v>
      </c>
      <c r="P32">
        <v>60.300463675213599</v>
      </c>
      <c r="Q32">
        <v>7.0001200651200604</v>
      </c>
      <c r="R32">
        <v>-2.9583333333333298E-2</v>
      </c>
      <c r="S32">
        <v>7</v>
      </c>
      <c r="T32">
        <v>1.1309066666666601</v>
      </c>
      <c r="U32">
        <v>0.15756166666666599</v>
      </c>
      <c r="V32">
        <v>6.88307</v>
      </c>
      <c r="W32">
        <v>2.6806616666666598</v>
      </c>
      <c r="X32">
        <v>66.821974999999995</v>
      </c>
      <c r="Y32">
        <v>3.4241700000000002</v>
      </c>
      <c r="Z32">
        <v>0.24261833333333299</v>
      </c>
      <c r="AA32">
        <v>0</v>
      </c>
      <c r="AB32">
        <v>84.915890350877106</v>
      </c>
      <c r="AC32">
        <v>-27.4501532838506</v>
      </c>
      <c r="AD32">
        <v>40.759038244904197</v>
      </c>
      <c r="AE32">
        <v>1.99852767999999</v>
      </c>
      <c r="AF32">
        <v>1.6532643626666601</v>
      </c>
      <c r="AG32">
        <v>8.9116053333333306E-2</v>
      </c>
      <c r="AH32">
        <v>49.8994501915708</v>
      </c>
      <c r="AI32">
        <v>0.60996532528011504</v>
      </c>
      <c r="AJ32">
        <v>0.816823393306224</v>
      </c>
      <c r="AK32">
        <v>4.0051095929271599E-2</v>
      </c>
      <c r="AL32">
        <v>3.31319155563101E-2</v>
      </c>
      <c r="AM32">
        <v>0.108217625672286</v>
      </c>
      <c r="AN32">
        <v>1.7859125178048101E-3</v>
      </c>
      <c r="AO32">
        <v>40.759038244904197</v>
      </c>
      <c r="AP32">
        <v>1.3010942462632</v>
      </c>
      <c r="AQ32">
        <v>3.5135502313489702</v>
      </c>
      <c r="AR32">
        <v>1.32336811279234</v>
      </c>
      <c r="AS32">
        <v>0.68980506197099101</v>
      </c>
      <c r="AT32">
        <v>80.9407833333333</v>
      </c>
      <c r="AU32">
        <v>46.897050835308697</v>
      </c>
      <c r="AV32">
        <v>3.0023993562621301</v>
      </c>
      <c r="AW32">
        <v>0.32989624987431798</v>
      </c>
      <c r="AX32">
        <v>0.69743343373679001</v>
      </c>
      <c r="AY32">
        <v>1.88644976865102</v>
      </c>
      <c r="AZ32">
        <v>0.19954515742377901</v>
      </c>
      <c r="BA32">
        <v>0.34934254975019002</v>
      </c>
      <c r="BB32">
        <v>0.34897477658668602</v>
      </c>
      <c r="BC32">
        <v>2.9137794522621299</v>
      </c>
      <c r="BD32">
        <v>-8.8619904000000596E-2</v>
      </c>
      <c r="BE32">
        <v>0.16187221123975901</v>
      </c>
      <c r="BF32">
        <v>0.34221545321875402</v>
      </c>
      <c r="BG32">
        <v>0.92564591701896004</v>
      </c>
      <c r="BH32">
        <v>0.16187221123975901</v>
      </c>
      <c r="BI32">
        <v>1.0081753289170201</v>
      </c>
      <c r="BJ32">
        <v>1.8512918340379201</v>
      </c>
      <c r="BK32">
        <v>2.1151844525366399</v>
      </c>
      <c r="BL32">
        <v>5.72331938245107</v>
      </c>
      <c r="BM32">
        <v>2.7056385768528699</v>
      </c>
      <c r="BN32">
        <v>19.9245636315875</v>
      </c>
      <c r="BO32">
        <v>3.8039969641343498</v>
      </c>
      <c r="BP32">
        <v>16.120566667453101</v>
      </c>
      <c r="BQ32">
        <v>1.5761090749303199</v>
      </c>
      <c r="BR32">
        <v>0.943426444421125</v>
      </c>
      <c r="BS32">
        <v>1.6713748466454099</v>
      </c>
    </row>
    <row r="33" spans="1:71" x14ac:dyDescent="0.2">
      <c r="A33" s="50">
        <v>45031.833333333336</v>
      </c>
      <c r="B33">
        <v>0</v>
      </c>
      <c r="C33">
        <v>0.60099999999999998</v>
      </c>
      <c r="D33">
        <v>84.330596491227993</v>
      </c>
      <c r="E33">
        <v>112.488061965811</v>
      </c>
      <c r="F33">
        <v>5.4</v>
      </c>
      <c r="G33">
        <v>9.5378333333333298</v>
      </c>
      <c r="H33">
        <v>1.6506666666666601</v>
      </c>
      <c r="I33">
        <v>33.318527257056601</v>
      </c>
      <c r="J33">
        <v>2.8751666666666602</v>
      </c>
      <c r="K33">
        <v>44.507127873563199</v>
      </c>
      <c r="L33">
        <v>4.06419753086419</v>
      </c>
      <c r="M33">
        <v>1600.0138994991901</v>
      </c>
      <c r="N33">
        <v>80.515196078431302</v>
      </c>
      <c r="O33">
        <v>2.2326360269360199</v>
      </c>
      <c r="P33">
        <v>60.279388888888803</v>
      </c>
      <c r="Q33">
        <v>7.0020138888888797</v>
      </c>
      <c r="R33">
        <v>0.21849549549549499</v>
      </c>
      <c r="S33">
        <v>7</v>
      </c>
      <c r="T33">
        <v>1.1811733333333301</v>
      </c>
      <c r="U33">
        <v>0.14139833333333299</v>
      </c>
      <c r="V33">
        <v>6.89228666666666</v>
      </c>
      <c r="W33">
        <v>2.8622033333333299</v>
      </c>
      <c r="X33">
        <v>66.909723333333304</v>
      </c>
      <c r="Y33">
        <v>3.3907500000000002</v>
      </c>
      <c r="Z33">
        <v>0.23697833333333301</v>
      </c>
      <c r="AA33">
        <v>0</v>
      </c>
      <c r="AB33">
        <v>84.931596491228007</v>
      </c>
      <c r="AC33">
        <v>-27.556465474583899</v>
      </c>
      <c r="AD33">
        <v>40.766049037056597</v>
      </c>
      <c r="AE33">
        <v>1.9977945699999999</v>
      </c>
      <c r="AF33">
        <v>1.6545962540000001</v>
      </c>
      <c r="AG33">
        <v>8.9083363333333304E-2</v>
      </c>
      <c r="AH33">
        <v>49.907027257056598</v>
      </c>
      <c r="AI33">
        <v>0.609269499678322</v>
      </c>
      <c r="AJ33">
        <v>0.816839851948437</v>
      </c>
      <c r="AK33">
        <v>4.00303295640159E-2</v>
      </c>
      <c r="AL33">
        <v>3.3153572672855298E-2</v>
      </c>
      <c r="AM33">
        <v>0.108201197113313</v>
      </c>
      <c r="AN33">
        <v>1.7849865278712299E-3</v>
      </c>
      <c r="AO33">
        <v>40.766049037056597</v>
      </c>
      <c r="AP33">
        <v>1.38920787167672</v>
      </c>
      <c r="AQ33">
        <v>3.5182549955456</v>
      </c>
      <c r="AR33">
        <v>1.31045200105446</v>
      </c>
      <c r="AS33">
        <v>0.719650006917809</v>
      </c>
      <c r="AT33">
        <v>81.236136666666596</v>
      </c>
      <c r="AU33">
        <v>46.983963905333397</v>
      </c>
      <c r="AV33">
        <v>2.9230633517231999</v>
      </c>
      <c r="AW33">
        <v>0.34414425294553802</v>
      </c>
      <c r="AX33">
        <v>0.60858669832327505</v>
      </c>
      <c r="AY33">
        <v>1.88174500445439</v>
      </c>
      <c r="AZ33">
        <v>0.207994998014046</v>
      </c>
      <c r="BA33">
        <v>0.34847129712118402</v>
      </c>
      <c r="BB33">
        <v>0.30462604022719703</v>
      </c>
      <c r="BC33">
        <v>2.8344759557232</v>
      </c>
      <c r="BD33">
        <v>-8.8587395999999693E-2</v>
      </c>
      <c r="BE33">
        <v>0.16883620988464701</v>
      </c>
      <c r="BF33">
        <v>0.29857350633736002</v>
      </c>
      <c r="BG33">
        <v>0.92316902366933395</v>
      </c>
      <c r="BH33">
        <v>0.16883620988464701</v>
      </c>
      <c r="BI33">
        <v>0.934819432444016</v>
      </c>
      <c r="BJ33">
        <v>1.8463380473386599</v>
      </c>
      <c r="BK33">
        <v>1.7679429993432401</v>
      </c>
      <c r="BL33">
        <v>5.4692441266380403</v>
      </c>
      <c r="BM33">
        <v>3.0950427476233102</v>
      </c>
      <c r="BN33">
        <v>18.829483485058699</v>
      </c>
      <c r="BO33">
        <v>3.9676509322892102</v>
      </c>
      <c r="BP33">
        <v>14.8618325527694</v>
      </c>
      <c r="BQ33">
        <v>1.5593164905347601</v>
      </c>
      <c r="BR33">
        <v>0.86728494849015703</v>
      </c>
      <c r="BS33">
        <v>1.79934115577457</v>
      </c>
    </row>
    <row r="34" spans="1:71" x14ac:dyDescent="0.2">
      <c r="A34" s="50">
        <v>45031.875</v>
      </c>
      <c r="B34">
        <v>0</v>
      </c>
      <c r="C34">
        <v>0.64975000000000005</v>
      </c>
      <c r="D34">
        <v>84.270344017094004</v>
      </c>
      <c r="E34">
        <v>112.446333333333</v>
      </c>
      <c r="F34">
        <v>5.4</v>
      </c>
      <c r="G34">
        <v>9.5388333333333293</v>
      </c>
      <c r="H34">
        <v>1.6499999999999899</v>
      </c>
      <c r="I34">
        <v>33.305465811965803</v>
      </c>
      <c r="J34">
        <v>2.8858333333333301</v>
      </c>
      <c r="K34">
        <v>44.503928571428503</v>
      </c>
      <c r="L34">
        <v>3.8584891456582602</v>
      </c>
      <c r="M34">
        <v>1599.91716181422</v>
      </c>
      <c r="N34">
        <v>78.823472024656198</v>
      </c>
      <c r="O34">
        <v>2.22827777777777</v>
      </c>
      <c r="P34">
        <v>60.201000000000001</v>
      </c>
      <c r="Q34">
        <v>7.0058400167084303</v>
      </c>
      <c r="R34">
        <v>3.1995614035087702E-2</v>
      </c>
      <c r="S34">
        <v>7</v>
      </c>
      <c r="T34">
        <v>1.0850916666666599</v>
      </c>
      <c r="U34">
        <v>0.112196666666666</v>
      </c>
      <c r="V34">
        <v>6.89919833333333</v>
      </c>
      <c r="W34">
        <v>2.7907083333333298</v>
      </c>
      <c r="X34">
        <v>66.903733333333307</v>
      </c>
      <c r="Y34">
        <v>3.3232583333333299</v>
      </c>
      <c r="Z34">
        <v>0.232523333333333</v>
      </c>
      <c r="AA34">
        <v>0</v>
      </c>
      <c r="AB34">
        <v>84.920094017094002</v>
      </c>
      <c r="AC34">
        <v>-27.526239316239302</v>
      </c>
      <c r="AD34">
        <v>40.753768431965803</v>
      </c>
      <c r="AE34">
        <v>1.9980040299999999</v>
      </c>
      <c r="AF34">
        <v>1.6539299993333301</v>
      </c>
      <c r="AG34">
        <v>8.9092703333333301E-2</v>
      </c>
      <c r="AH34">
        <v>49.894299145299101</v>
      </c>
      <c r="AI34">
        <v>0.60914050177670198</v>
      </c>
      <c r="AJ34">
        <v>0.81680206929935495</v>
      </c>
      <c r="AK34">
        <v>4.0044735642320202E-2</v>
      </c>
      <c r="AL34">
        <v>3.3148684619012797E-2</v>
      </c>
      <c r="AM34">
        <v>0.108228822935034</v>
      </c>
      <c r="AN34">
        <v>1.78562890718643E-3</v>
      </c>
      <c r="AO34">
        <v>40.753768431965803</v>
      </c>
      <c r="AP34">
        <v>1.35450683711749</v>
      </c>
      <c r="AQ34">
        <v>3.52178314330753</v>
      </c>
      <c r="AR34">
        <v>1.2843679224176301</v>
      </c>
      <c r="AS34">
        <v>0.66096369543764399</v>
      </c>
      <c r="AT34">
        <v>81.001989999999907</v>
      </c>
      <c r="AU34">
        <v>46.914426334808397</v>
      </c>
      <c r="AV34">
        <v>2.9798728104906602</v>
      </c>
      <c r="AW34">
        <v>0.36956207691570198</v>
      </c>
      <c r="AX34">
        <v>0.64349719288249996</v>
      </c>
      <c r="AY34">
        <v>1.87821685669246</v>
      </c>
      <c r="AZ34">
        <v>0.223444812998391</v>
      </c>
      <c r="BA34">
        <v>0.34781793642453102</v>
      </c>
      <c r="BB34">
        <v>0.32207526955843901</v>
      </c>
      <c r="BC34">
        <v>2.8912761264906699</v>
      </c>
      <c r="BD34">
        <v>-8.8596683999994305E-2</v>
      </c>
      <c r="BE34">
        <v>0.18132935279163601</v>
      </c>
      <c r="BF34">
        <v>0.31573650503892903</v>
      </c>
      <c r="BG34">
        <v>0.921563753609421</v>
      </c>
      <c r="BH34">
        <v>0.18132935279163601</v>
      </c>
      <c r="BI34">
        <v>0.99413171566113301</v>
      </c>
      <c r="BJ34">
        <v>1.84312750721884</v>
      </c>
      <c r="BK34">
        <v>1.7410714556732101</v>
      </c>
      <c r="BL34">
        <v>5.0824600400278399</v>
      </c>
      <c r="BM34">
        <v>2.92231688859107</v>
      </c>
      <c r="BN34">
        <v>19.925187191296601</v>
      </c>
      <c r="BO34">
        <v>4.2612397906034598</v>
      </c>
      <c r="BP34">
        <v>15.6639474006931</v>
      </c>
      <c r="BQ34">
        <v>1.5348676074730601</v>
      </c>
      <c r="BR34">
        <v>0.92159997454447795</v>
      </c>
      <c r="BS34">
        <v>1.66655761772934</v>
      </c>
    </row>
    <row r="35" spans="1:71" x14ac:dyDescent="0.2">
      <c r="A35" s="50">
        <v>45031.916666666664</v>
      </c>
      <c r="B35">
        <v>0</v>
      </c>
      <c r="C35">
        <v>0.55633333333333301</v>
      </c>
      <c r="D35">
        <v>84.325659356725097</v>
      </c>
      <c r="E35">
        <v>112.41743006164</v>
      </c>
      <c r="F35">
        <v>5.4</v>
      </c>
      <c r="G35">
        <v>9.5391666666666595</v>
      </c>
      <c r="H35">
        <v>1.6499999999999899</v>
      </c>
      <c r="I35">
        <v>33.318634032634002</v>
      </c>
      <c r="J35">
        <v>2.8719999999999999</v>
      </c>
      <c r="K35">
        <v>44.502757667169398</v>
      </c>
      <c r="L35">
        <v>3.8589583333333302</v>
      </c>
      <c r="M35">
        <v>1600.15474791013</v>
      </c>
      <c r="N35">
        <v>78.231315526052299</v>
      </c>
      <c r="O35">
        <v>2.2252777777777699</v>
      </c>
      <c r="P35">
        <v>60.105916666666602</v>
      </c>
      <c r="Q35">
        <v>6.9997777777777701</v>
      </c>
      <c r="R35">
        <v>0.30299999999999999</v>
      </c>
      <c r="S35">
        <v>7</v>
      </c>
      <c r="T35">
        <v>1.12157333333333</v>
      </c>
      <c r="U35">
        <v>7.6423333333333301E-2</v>
      </c>
      <c r="V35">
        <v>6.9462733333333304</v>
      </c>
      <c r="W35">
        <v>2.7083400000000002</v>
      </c>
      <c r="X35">
        <v>66.738735000000005</v>
      </c>
      <c r="Y35">
        <v>3.2621566666666602</v>
      </c>
      <c r="Z35">
        <v>0.23619166666666599</v>
      </c>
      <c r="AA35">
        <v>0</v>
      </c>
      <c r="AB35">
        <v>84.881992690058397</v>
      </c>
      <c r="AC35">
        <v>-27.535437371582098</v>
      </c>
      <c r="AD35">
        <v>40.767196932634</v>
      </c>
      <c r="AE35">
        <v>1.9980738499999999</v>
      </c>
      <c r="AF35">
        <v>1.6539301366666599</v>
      </c>
      <c r="AG35">
        <v>8.9095816666666605E-2</v>
      </c>
      <c r="AH35">
        <v>49.907800699300701</v>
      </c>
      <c r="AI35">
        <v>0.61084787931132101</v>
      </c>
      <c r="AJ35">
        <v>0.81685019794805303</v>
      </c>
      <c r="AK35">
        <v>4.0035302339111602E-2</v>
      </c>
      <c r="AL35">
        <v>3.31397119485837E-2</v>
      </c>
      <c r="AM35">
        <v>0.10819951855712</v>
      </c>
      <c r="AN35">
        <v>1.78520826815288E-3</v>
      </c>
      <c r="AO35">
        <v>40.767196932634</v>
      </c>
      <c r="AP35">
        <v>1.31452828782614</v>
      </c>
      <c r="AQ35">
        <v>3.5458131730966702</v>
      </c>
      <c r="AR35">
        <v>1.2607534414470201</v>
      </c>
      <c r="AS35">
        <v>0.68510204937420105</v>
      </c>
      <c r="AT35">
        <v>80.777078333333293</v>
      </c>
      <c r="AU35">
        <v>46.888291835003798</v>
      </c>
      <c r="AV35">
        <v>3.0195088642968302</v>
      </c>
      <c r="AW35">
        <v>0.39317669521964599</v>
      </c>
      <c r="AX35">
        <v>0.68354556217385898</v>
      </c>
      <c r="AY35">
        <v>1.8541868269033199</v>
      </c>
      <c r="AZ35">
        <v>0.23772268128474799</v>
      </c>
      <c r="BA35">
        <v>0.34336793090802298</v>
      </c>
      <c r="BB35">
        <v>0.34210317180677202</v>
      </c>
      <c r="BC35">
        <v>2.9309090842968302</v>
      </c>
      <c r="BD35">
        <v>-8.8599780000001793E-2</v>
      </c>
      <c r="BE35">
        <v>0.19299315696390701</v>
      </c>
      <c r="BF35">
        <v>0.33553899126799602</v>
      </c>
      <c r="BG35">
        <v>0.91018407147592395</v>
      </c>
      <c r="BH35">
        <v>0.19299315696390701</v>
      </c>
      <c r="BI35">
        <v>1.0570642964638</v>
      </c>
      <c r="BJ35">
        <v>1.8203681429518399</v>
      </c>
      <c r="BK35">
        <v>1.7439260657451401</v>
      </c>
      <c r="BL35">
        <v>4.7272805171185004</v>
      </c>
      <c r="BM35">
        <v>2.7138091980569499</v>
      </c>
      <c r="BN35">
        <v>21.049314769939599</v>
      </c>
      <c r="BO35">
        <v>4.5353391886518297</v>
      </c>
      <c r="BP35">
        <v>16.513975581287799</v>
      </c>
      <c r="BQ35">
        <v>1.4922797761132001</v>
      </c>
      <c r="BR35">
        <v>0.97986703367824601</v>
      </c>
      <c r="BS35">
        <v>1.52319768610643</v>
      </c>
    </row>
    <row r="36" spans="1:71" x14ac:dyDescent="0.2">
      <c r="A36" s="50">
        <v>45031.958333333336</v>
      </c>
      <c r="B36">
        <v>0</v>
      </c>
      <c r="C36">
        <v>0.60109307359307296</v>
      </c>
      <c r="D36">
        <v>84.335117521367494</v>
      </c>
      <c r="E36">
        <v>112.432141025641</v>
      </c>
      <c r="F36">
        <v>5.4</v>
      </c>
      <c r="G36">
        <v>9.5354999999999901</v>
      </c>
      <c r="H36">
        <v>1.64916666666666</v>
      </c>
      <c r="I36">
        <v>33.3115162907268</v>
      </c>
      <c r="J36">
        <v>2.9001431623931602</v>
      </c>
      <c r="K36">
        <v>44.497205128205103</v>
      </c>
      <c r="L36">
        <v>3.7503989703989702</v>
      </c>
      <c r="M36">
        <v>1600.11759945063</v>
      </c>
      <c r="N36">
        <v>78.008579383579303</v>
      </c>
      <c r="O36">
        <v>2.21956547619047</v>
      </c>
      <c r="P36">
        <v>59.959583333333299</v>
      </c>
      <c r="Q36">
        <v>6.9950000000000001</v>
      </c>
      <c r="R36">
        <v>0.33060964912280599</v>
      </c>
      <c r="S36">
        <v>7</v>
      </c>
      <c r="T36">
        <v>1.014205</v>
      </c>
      <c r="U36">
        <v>0.107631666666666</v>
      </c>
      <c r="V36">
        <v>6.9199866666666603</v>
      </c>
      <c r="W36">
        <v>2.8070616666666601</v>
      </c>
      <c r="X36">
        <v>66.710654999999903</v>
      </c>
      <c r="Y36">
        <v>3.3541983333333301</v>
      </c>
      <c r="Z36">
        <v>0.23912666666666599</v>
      </c>
      <c r="AA36">
        <v>0</v>
      </c>
      <c r="AB36">
        <v>84.936210594960599</v>
      </c>
      <c r="AC36">
        <v>-27.495930430680399</v>
      </c>
      <c r="AD36">
        <v>40.757216110726802</v>
      </c>
      <c r="AE36">
        <v>1.9973058299999999</v>
      </c>
      <c r="AF36">
        <v>1.65309529266666</v>
      </c>
      <c r="AG36">
        <v>8.9061569999999896E-2</v>
      </c>
      <c r="AH36">
        <v>49.8961829573934</v>
      </c>
      <c r="AI36">
        <v>0.61095520982743501</v>
      </c>
      <c r="AJ36">
        <v>0.81684035049713</v>
      </c>
      <c r="AK36">
        <v>4.00292314162322E-2</v>
      </c>
      <c r="AL36">
        <v>3.3130699842758501E-2</v>
      </c>
      <c r="AM36">
        <v>0.108224718237223</v>
      </c>
      <c r="AN36">
        <v>1.7849375605251999E-3</v>
      </c>
      <c r="AO36">
        <v>40.757216110726802</v>
      </c>
      <c r="AP36">
        <v>1.36244414161653</v>
      </c>
      <c r="AQ36">
        <v>3.5323948112685799</v>
      </c>
      <c r="AR36">
        <v>1.29632556745563</v>
      </c>
      <c r="AS36">
        <v>0.61963957427384397</v>
      </c>
      <c r="AT36">
        <v>80.806106666666594</v>
      </c>
      <c r="AU36">
        <v>46.948380631067501</v>
      </c>
      <c r="AV36">
        <v>2.9478023263258999</v>
      </c>
      <c r="AW36">
        <v>0.35676972521102701</v>
      </c>
      <c r="AX36">
        <v>0.63486168838346502</v>
      </c>
      <c r="AY36">
        <v>1.86760518873141</v>
      </c>
      <c r="AZ36">
        <v>0.21581348069487</v>
      </c>
      <c r="BA36">
        <v>0.34585281272803903</v>
      </c>
      <c r="BB36">
        <v>0.31785996218535001</v>
      </c>
      <c r="BC36">
        <v>2.8592366023258999</v>
      </c>
      <c r="BD36">
        <v>-8.8565723999997806E-2</v>
      </c>
      <c r="BE36">
        <v>0.17501853513941101</v>
      </c>
      <c r="BF36">
        <v>0.31144050986899002</v>
      </c>
      <c r="BG36">
        <v>0.91617981999998999</v>
      </c>
      <c r="BH36">
        <v>0.17501853513941101</v>
      </c>
      <c r="BI36">
        <v>0.97291809001680496</v>
      </c>
      <c r="BJ36">
        <v>1.83235963999998</v>
      </c>
      <c r="BK36">
        <v>1.7829601310610299</v>
      </c>
      <c r="BL36">
        <v>5.2411137812507702</v>
      </c>
      <c r="BM36">
        <v>2.9424357242319199</v>
      </c>
      <c r="BN36">
        <v>19.499271501941799</v>
      </c>
      <c r="BO36">
        <v>4.1129355757761799</v>
      </c>
      <c r="BP36">
        <v>15.3863359261656</v>
      </c>
      <c r="BQ36">
        <v>1.53482813026298</v>
      </c>
      <c r="BR36">
        <v>0.90291067596104002</v>
      </c>
      <c r="BS36">
        <v>1.6999164978877701</v>
      </c>
    </row>
    <row r="37" spans="1:71" x14ac:dyDescent="0.2">
      <c r="A37" s="50">
        <v>45032</v>
      </c>
      <c r="B37">
        <v>0</v>
      </c>
      <c r="C37">
        <v>0.58087121212121196</v>
      </c>
      <c r="D37">
        <v>84.289956027890199</v>
      </c>
      <c r="E37">
        <v>112.45741666666601</v>
      </c>
      <c r="F37">
        <v>5.3999999999999897</v>
      </c>
      <c r="G37">
        <v>9.5428333333333306</v>
      </c>
      <c r="H37">
        <v>1.6499999999999899</v>
      </c>
      <c r="I37">
        <v>33.301102453102402</v>
      </c>
      <c r="J37">
        <v>2.8840833333333298</v>
      </c>
      <c r="K37">
        <v>44.485324561403502</v>
      </c>
      <c r="L37">
        <v>3.7126814543481199</v>
      </c>
      <c r="M37">
        <v>1600.0502976190401</v>
      </c>
      <c r="N37">
        <v>77.997188484030502</v>
      </c>
      <c r="O37">
        <v>2.21548809523809</v>
      </c>
      <c r="P37">
        <v>59.832333333333303</v>
      </c>
      <c r="Q37">
        <v>6.9980952380952299</v>
      </c>
      <c r="R37">
        <v>0.23074999999999901</v>
      </c>
      <c r="S37">
        <v>7</v>
      </c>
      <c r="T37">
        <v>1.1072966666666599</v>
      </c>
      <c r="U37">
        <v>7.6341666666666599E-2</v>
      </c>
      <c r="V37">
        <v>6.84765333333333</v>
      </c>
      <c r="W37">
        <v>2.7767716666666602</v>
      </c>
      <c r="X37">
        <v>66.686113333333296</v>
      </c>
      <c r="Y37">
        <v>3.31938333333333</v>
      </c>
      <c r="Z37">
        <v>0.23554666666666599</v>
      </c>
      <c r="AA37">
        <v>0</v>
      </c>
      <c r="AB37">
        <v>84.870827240011394</v>
      </c>
      <c r="AC37">
        <v>-27.586589426655198</v>
      </c>
      <c r="AD37">
        <v>40.752528433102398</v>
      </c>
      <c r="AE37">
        <v>1.9988418699999999</v>
      </c>
      <c r="AF37">
        <v>1.6539316473333301</v>
      </c>
      <c r="AG37">
        <v>8.9130063333333301E-2</v>
      </c>
      <c r="AH37">
        <v>49.893935786435698</v>
      </c>
      <c r="AI37">
        <v>0.61110970794381103</v>
      </c>
      <c r="AJ37">
        <v>0.816783187138449</v>
      </c>
      <c r="AK37">
        <v>4.0061822924386703E-2</v>
      </c>
      <c r="AL37">
        <v>3.3148953108164299E-2</v>
      </c>
      <c r="AM37">
        <v>0.108229591630289</v>
      </c>
      <c r="AN37">
        <v>1.7863908436635701E-3</v>
      </c>
      <c r="AO37">
        <v>40.752528433102398</v>
      </c>
      <c r="AP37">
        <v>1.34774249343415</v>
      </c>
      <c r="AQ37">
        <v>3.4954713454215698</v>
      </c>
      <c r="AR37">
        <v>1.2828703181990599</v>
      </c>
      <c r="AS37">
        <v>0.67668573445408597</v>
      </c>
      <c r="AT37">
        <v>80.737218333333303</v>
      </c>
      <c r="AU37">
        <v>46.878612590157203</v>
      </c>
      <c r="AV37">
        <v>3.0153231962785298</v>
      </c>
      <c r="AW37">
        <v>0.37106132913426298</v>
      </c>
      <c r="AX37">
        <v>0.65109937656584005</v>
      </c>
      <c r="AY37">
        <v>1.9045286545784199</v>
      </c>
      <c r="AZ37">
        <v>0.22435106704171301</v>
      </c>
      <c r="BA37">
        <v>0.352690491588597</v>
      </c>
      <c r="BB37">
        <v>0.32573804136233497</v>
      </c>
      <c r="BC37">
        <v>2.92668936027852</v>
      </c>
      <c r="BD37">
        <v>-8.8633836000003893E-2</v>
      </c>
      <c r="BE37">
        <v>0.18217020078423801</v>
      </c>
      <c r="BF37">
        <v>0.31965239532289302</v>
      </c>
      <c r="BG37">
        <v>0.93501308044576104</v>
      </c>
      <c r="BH37">
        <v>0.18217020078423801</v>
      </c>
      <c r="BI37">
        <v>1.00364519221426</v>
      </c>
      <c r="BJ37">
        <v>1.8700261608915201</v>
      </c>
      <c r="BK37">
        <v>1.7549631828880199</v>
      </c>
      <c r="BL37">
        <v>5.1331880294690402</v>
      </c>
      <c r="BM37">
        <v>2.9263306052667599</v>
      </c>
      <c r="BN37">
        <v>20.114391645730599</v>
      </c>
      <c r="BO37">
        <v>4.2809997184295998</v>
      </c>
      <c r="BP37">
        <v>15.833391927300999</v>
      </c>
      <c r="BQ37">
        <v>1.5603368195583101</v>
      </c>
      <c r="BR37">
        <v>0.930777111900568</v>
      </c>
      <c r="BS37">
        <v>1.67671855515209</v>
      </c>
    </row>
    <row r="38" spans="1:71" x14ac:dyDescent="0.2">
      <c r="A38" s="50">
        <v>45032.041666666664</v>
      </c>
      <c r="B38">
        <v>0</v>
      </c>
      <c r="C38">
        <v>0.57861111111111097</v>
      </c>
      <c r="D38">
        <v>84.364363247863196</v>
      </c>
      <c r="E38">
        <v>112.448298245614</v>
      </c>
      <c r="F38">
        <v>5.4</v>
      </c>
      <c r="G38">
        <v>9.5388333333333293</v>
      </c>
      <c r="H38">
        <v>1.6506666666666601</v>
      </c>
      <c r="I38">
        <v>33.303019480519403</v>
      </c>
      <c r="J38">
        <v>2.8912499999999901</v>
      </c>
      <c r="K38">
        <v>44.505925127713901</v>
      </c>
      <c r="L38">
        <v>3.79614439324116</v>
      </c>
      <c r="M38">
        <v>1600.1059907834101</v>
      </c>
      <c r="N38">
        <v>77.8605263157894</v>
      </c>
      <c r="O38">
        <v>2.2142321428571399</v>
      </c>
      <c r="P38">
        <v>59.764916666666601</v>
      </c>
      <c r="Q38">
        <v>7.00080521817363</v>
      </c>
      <c r="R38">
        <v>0.55862393162393098</v>
      </c>
      <c r="S38">
        <v>7</v>
      </c>
      <c r="T38">
        <v>1.0273066666666599</v>
      </c>
      <c r="U38">
        <v>9.8133333333333295E-2</v>
      </c>
      <c r="V38">
        <v>6.8711916666666601</v>
      </c>
      <c r="W38">
        <v>2.7843049999999998</v>
      </c>
      <c r="X38">
        <v>66.794754999999995</v>
      </c>
      <c r="Y38">
        <v>3.4202233333333298</v>
      </c>
      <c r="Z38">
        <v>0.23585166666666599</v>
      </c>
      <c r="AA38">
        <v>0</v>
      </c>
      <c r="AB38">
        <v>84.942974358974297</v>
      </c>
      <c r="AC38">
        <v>-27.505323886639601</v>
      </c>
      <c r="AD38">
        <v>40.751322100519403</v>
      </c>
      <c r="AE38">
        <v>1.9980040299999999</v>
      </c>
      <c r="AF38">
        <v>1.654596666</v>
      </c>
      <c r="AG38">
        <v>8.9092703333333301E-2</v>
      </c>
      <c r="AH38">
        <v>49.892519480519397</v>
      </c>
      <c r="AI38">
        <v>0.61009765496637902</v>
      </c>
      <c r="AJ38">
        <v>0.81678219676521002</v>
      </c>
      <c r="AK38">
        <v>4.0046160233480198E-2</v>
      </c>
      <c r="AL38">
        <v>3.3163226201784302E-2</v>
      </c>
      <c r="AM38">
        <v>0.108232666125178</v>
      </c>
      <c r="AN38">
        <v>1.7856924309209599E-3</v>
      </c>
      <c r="AO38">
        <v>40.751322100519403</v>
      </c>
      <c r="AP38">
        <v>1.3513988954251499</v>
      </c>
      <c r="AQ38">
        <v>3.50748678570169</v>
      </c>
      <c r="AR38">
        <v>1.3218428109473701</v>
      </c>
      <c r="AS38">
        <v>0.62675368723221203</v>
      </c>
      <c r="AT38">
        <v>80.897781666666603</v>
      </c>
      <c r="AU38">
        <v>46.932050592593697</v>
      </c>
      <c r="AV38">
        <v>2.9604688879257601</v>
      </c>
      <c r="AW38">
        <v>0.33275385505262001</v>
      </c>
      <c r="AX38">
        <v>0.64660513457484503</v>
      </c>
      <c r="AY38">
        <v>1.8925132142983001</v>
      </c>
      <c r="AZ38">
        <v>0.201104856548045</v>
      </c>
      <c r="BA38">
        <v>0.35046541005524101</v>
      </c>
      <c r="BB38">
        <v>0.32362337678447001</v>
      </c>
      <c r="BC38">
        <v>2.87187220392576</v>
      </c>
      <c r="BD38">
        <v>-8.8596683999997997E-2</v>
      </c>
      <c r="BE38">
        <v>0.16322475604926601</v>
      </c>
      <c r="BF38">
        <v>0.31717492855408802</v>
      </c>
      <c r="BG38">
        <v>0.92832321560018605</v>
      </c>
      <c r="BH38">
        <v>0.16322475604926601</v>
      </c>
      <c r="BI38">
        <v>0.96079936920671005</v>
      </c>
      <c r="BJ38">
        <v>1.8566464312003701</v>
      </c>
      <c r="BK38">
        <v>1.94685822984044</v>
      </c>
      <c r="BL38">
        <v>5.6951365275667101</v>
      </c>
      <c r="BM38">
        <v>2.9277167438655098</v>
      </c>
      <c r="BN38">
        <v>19.188133411098899</v>
      </c>
      <c r="BO38">
        <v>3.8357817671577599</v>
      </c>
      <c r="BP38">
        <v>15.3523516439411</v>
      </c>
      <c r="BQ38">
        <v>1.57916434591661</v>
      </c>
      <c r="BR38">
        <v>0.89550946678700305</v>
      </c>
      <c r="BS38">
        <v>1.7633724912023201</v>
      </c>
    </row>
    <row r="39" spans="1:71" x14ac:dyDescent="0.2">
      <c r="A39" s="50">
        <v>45032.083333333336</v>
      </c>
      <c r="B39">
        <v>0</v>
      </c>
      <c r="C39">
        <v>0.60190476190476105</v>
      </c>
      <c r="D39">
        <v>84.333952991452904</v>
      </c>
      <c r="E39">
        <v>112.455636752136</v>
      </c>
      <c r="F39">
        <v>5.4</v>
      </c>
      <c r="G39">
        <v>9.5393333333333299</v>
      </c>
      <c r="H39">
        <v>1.6499999999999899</v>
      </c>
      <c r="I39">
        <v>33.303300264550202</v>
      </c>
      <c r="J39">
        <v>2.9169487179487099</v>
      </c>
      <c r="K39">
        <v>44.493438140806497</v>
      </c>
      <c r="L39">
        <v>3.6071713870733402</v>
      </c>
      <c r="M39">
        <v>1599.77211469534</v>
      </c>
      <c r="N39">
        <v>78.895582120582105</v>
      </c>
      <c r="O39">
        <v>2.2096111111111099</v>
      </c>
      <c r="P39">
        <v>59.623224358974298</v>
      </c>
      <c r="Q39">
        <v>7.0031084120557798</v>
      </c>
      <c r="R39">
        <v>-5.2916666666666598E-2</v>
      </c>
      <c r="S39">
        <v>7</v>
      </c>
      <c r="T39">
        <v>1.0971899999999899</v>
      </c>
      <c r="U39">
        <v>7.9701666666666601E-2</v>
      </c>
      <c r="V39">
        <v>6.9426016666666603</v>
      </c>
      <c r="W39">
        <v>2.80694833333333</v>
      </c>
      <c r="X39">
        <v>66.887298333333305</v>
      </c>
      <c r="Y39">
        <v>3.2710733333333302</v>
      </c>
      <c r="Z39">
        <v>0.25070999999999999</v>
      </c>
      <c r="AA39">
        <v>0</v>
      </c>
      <c r="AB39">
        <v>84.935857753357695</v>
      </c>
      <c r="AC39">
        <v>-27.519778998779</v>
      </c>
      <c r="AD39">
        <v>40.751993304550197</v>
      </c>
      <c r="AE39">
        <v>1.99810876</v>
      </c>
      <c r="AF39">
        <v>1.65393020533333</v>
      </c>
      <c r="AG39">
        <v>8.9097373333333299E-2</v>
      </c>
      <c r="AH39">
        <v>49.892633597883503</v>
      </c>
      <c r="AI39">
        <v>0.60926364316150605</v>
      </c>
      <c r="AJ39">
        <v>0.81679378006195902</v>
      </c>
      <c r="AK39">
        <v>4.0048166598134601E-2</v>
      </c>
      <c r="AL39">
        <v>3.3149797946402597E-2</v>
      </c>
      <c r="AM39">
        <v>0.10823241575174</v>
      </c>
      <c r="AN39">
        <v>1.78578189643166E-3</v>
      </c>
      <c r="AO39">
        <v>40.751993304550197</v>
      </c>
      <c r="AP39">
        <v>1.36238913379897</v>
      </c>
      <c r="AQ39">
        <v>3.5439389243579398</v>
      </c>
      <c r="AR39">
        <v>1.2641995414768199</v>
      </c>
      <c r="AS39">
        <v>0.66846793831907403</v>
      </c>
      <c r="AT39">
        <v>81.005111666666593</v>
      </c>
      <c r="AU39">
        <v>46.922520904183997</v>
      </c>
      <c r="AV39">
        <v>2.9701126936995901</v>
      </c>
      <c r="AW39">
        <v>0.38973066385650501</v>
      </c>
      <c r="AX39">
        <v>0.63571962620102895</v>
      </c>
      <c r="AY39">
        <v>1.8560610756420499</v>
      </c>
      <c r="AZ39">
        <v>0.235636746488293</v>
      </c>
      <c r="BA39">
        <v>0.34371501400778798</v>
      </c>
      <c r="BB39">
        <v>0.31816283627793002</v>
      </c>
      <c r="BC39">
        <v>2.8815113656995899</v>
      </c>
      <c r="BD39">
        <v>-8.8601328000000201E-2</v>
      </c>
      <c r="BE39">
        <v>0.19118817592571799</v>
      </c>
      <c r="BF39">
        <v>0.31186243602292102</v>
      </c>
      <c r="BG39">
        <v>0.91051897689537797</v>
      </c>
      <c r="BH39">
        <v>0.19118817592571799</v>
      </c>
      <c r="BI39">
        <v>1.00610122389727</v>
      </c>
      <c r="BJ39">
        <v>1.82103795379075</v>
      </c>
      <c r="BK39">
        <v>1.6312274235533799</v>
      </c>
      <c r="BL39">
        <v>4.76270620688683</v>
      </c>
      <c r="BM39">
        <v>2.9197680301109101</v>
      </c>
      <c r="BN39">
        <v>20.212915647255802</v>
      </c>
      <c r="BO39">
        <v>4.4929221342543801</v>
      </c>
      <c r="BP39">
        <v>15.7199935130014</v>
      </c>
      <c r="BQ39">
        <v>1.4960180547170301</v>
      </c>
      <c r="BR39">
        <v>0.92962595352699195</v>
      </c>
      <c r="BS39">
        <v>1.6093666594707701</v>
      </c>
    </row>
    <row r="40" spans="1:71" x14ac:dyDescent="0.2">
      <c r="A40" s="50">
        <v>45032.125</v>
      </c>
      <c r="B40">
        <v>0</v>
      </c>
      <c r="C40">
        <v>0.59502380952380896</v>
      </c>
      <c r="D40">
        <v>84.308064102564103</v>
      </c>
      <c r="E40">
        <v>112.472692982456</v>
      </c>
      <c r="F40">
        <v>5.4</v>
      </c>
      <c r="G40">
        <v>9.5378333333333298</v>
      </c>
      <c r="H40">
        <v>1.6499999999999899</v>
      </c>
      <c r="I40">
        <v>33.317159090909001</v>
      </c>
      <c r="J40">
        <v>2.8992499999999999</v>
      </c>
      <c r="K40">
        <v>44.508257418909601</v>
      </c>
      <c r="L40">
        <v>3.6307692307692299</v>
      </c>
      <c r="M40">
        <v>1600.20319016495</v>
      </c>
      <c r="N40">
        <v>78.611257309941493</v>
      </c>
      <c r="O40">
        <v>2.20502645502645</v>
      </c>
      <c r="P40">
        <v>59.561903846153797</v>
      </c>
      <c r="Q40">
        <v>7.0012323232323199</v>
      </c>
      <c r="R40">
        <v>0.61899999999999999</v>
      </c>
      <c r="S40">
        <v>7</v>
      </c>
      <c r="T40">
        <v>1.18556333333333</v>
      </c>
      <c r="U40">
        <v>8.9106666666666598E-2</v>
      </c>
      <c r="V40">
        <v>6.8995066666666602</v>
      </c>
      <c r="W40">
        <v>2.7714383333333301</v>
      </c>
      <c r="X40">
        <v>66.803103333333297</v>
      </c>
      <c r="Y40">
        <v>3.3544533333333302</v>
      </c>
      <c r="Z40">
        <v>0.24316499999999999</v>
      </c>
      <c r="AA40">
        <v>0</v>
      </c>
      <c r="AB40">
        <v>84.903087912087898</v>
      </c>
      <c r="AC40">
        <v>-27.569605070368201</v>
      </c>
      <c r="AD40">
        <v>40.764680870908997</v>
      </c>
      <c r="AE40">
        <v>1.9977945699999999</v>
      </c>
      <c r="AF40">
        <v>1.65392958733333</v>
      </c>
      <c r="AG40">
        <v>8.9083363333333304E-2</v>
      </c>
      <c r="AH40">
        <v>49.904992424242401</v>
      </c>
      <c r="AI40">
        <v>0.61022224525283297</v>
      </c>
      <c r="AJ40">
        <v>0.81684573611647504</v>
      </c>
      <c r="AK40">
        <v>4.0031961524900302E-2</v>
      </c>
      <c r="AL40">
        <v>3.3141567737573797E-2</v>
      </c>
      <c r="AM40">
        <v>0.10820561355429199</v>
      </c>
      <c r="AN40">
        <v>1.78505929839859E-3</v>
      </c>
      <c r="AO40">
        <v>40.764680870908997</v>
      </c>
      <c r="AP40">
        <v>1.34515389025469</v>
      </c>
      <c r="AQ40">
        <v>3.5219405359614799</v>
      </c>
      <c r="AR40">
        <v>1.29642411947518</v>
      </c>
      <c r="AS40">
        <v>0.72343569749587699</v>
      </c>
      <c r="AT40">
        <v>81.014065000000002</v>
      </c>
      <c r="AU40">
        <v>46.9281994166004</v>
      </c>
      <c r="AV40">
        <v>2.9767930076419602</v>
      </c>
      <c r="AW40">
        <v>0.35750546785815002</v>
      </c>
      <c r="AX40">
        <v>0.65264067974530504</v>
      </c>
      <c r="AY40">
        <v>1.87805946403851</v>
      </c>
      <c r="AZ40">
        <v>0.21615518890372801</v>
      </c>
      <c r="BA40">
        <v>0.34778878963676102</v>
      </c>
      <c r="BB40">
        <v>0.326683692665936</v>
      </c>
      <c r="BC40">
        <v>2.8882056116419599</v>
      </c>
      <c r="BD40">
        <v>-8.8587395999999097E-2</v>
      </c>
      <c r="BE40">
        <v>0.175442935046109</v>
      </c>
      <c r="BF40">
        <v>0.32028133889261101</v>
      </c>
      <c r="BG40">
        <v>0.92166838044635802</v>
      </c>
      <c r="BH40">
        <v>0.175442935046109</v>
      </c>
      <c r="BI40">
        <v>0.99144854787744197</v>
      </c>
      <c r="BJ40">
        <v>1.84333676089271</v>
      </c>
      <c r="BK40">
        <v>1.8304021219145401</v>
      </c>
      <c r="BL40">
        <v>5.2679384710496002</v>
      </c>
      <c r="BM40">
        <v>2.8783291173796299</v>
      </c>
      <c r="BN40">
        <v>19.811828747485102</v>
      </c>
      <c r="BO40">
        <v>4.1229089735835798</v>
      </c>
      <c r="BP40">
        <v>15.6889197739015</v>
      </c>
      <c r="BQ40">
        <v>1.54508377131432</v>
      </c>
      <c r="BR40">
        <v>0.92127137385899804</v>
      </c>
      <c r="BS40">
        <v>1.6779623483003201</v>
      </c>
    </row>
    <row r="41" spans="1:71" x14ac:dyDescent="0.2">
      <c r="A41" s="50">
        <v>45032.166666666664</v>
      </c>
      <c r="B41">
        <v>0</v>
      </c>
      <c r="C41">
        <v>0.60855555555555496</v>
      </c>
      <c r="D41">
        <v>84.384235042735</v>
      </c>
      <c r="E41">
        <v>112.41944017094001</v>
      </c>
      <c r="F41">
        <v>5.4</v>
      </c>
      <c r="G41">
        <v>9.5361666666666594</v>
      </c>
      <c r="H41">
        <v>1.6499999999999899</v>
      </c>
      <c r="I41">
        <v>33.328434604610997</v>
      </c>
      <c r="J41">
        <v>2.8901666666666599</v>
      </c>
      <c r="K41">
        <v>44.528074074073999</v>
      </c>
      <c r="L41">
        <v>3.6770453008789699</v>
      </c>
      <c r="M41">
        <v>1600.10850827786</v>
      </c>
      <c r="N41">
        <v>77.665161150455205</v>
      </c>
      <c r="O41">
        <v>2.2019751082251</v>
      </c>
      <c r="P41">
        <v>59.475999999999999</v>
      </c>
      <c r="Q41">
        <v>7.00294108669108</v>
      </c>
      <c r="R41">
        <v>5.0222672064777298E-2</v>
      </c>
      <c r="S41">
        <v>7</v>
      </c>
      <c r="T41">
        <v>1.14445</v>
      </c>
      <c r="U41">
        <v>7.0759999999999906E-2</v>
      </c>
      <c r="V41">
        <v>6.9019933333333299</v>
      </c>
      <c r="W41">
        <v>2.8097616666666601</v>
      </c>
      <c r="X41">
        <v>66.746101666666604</v>
      </c>
      <c r="Y41">
        <v>3.2881749999999998</v>
      </c>
      <c r="Z41">
        <v>0.23677833333333301</v>
      </c>
      <c r="AA41">
        <v>0</v>
      </c>
      <c r="AB41">
        <v>84.992790598290597</v>
      </c>
      <c r="AC41">
        <v>-27.426649572649499</v>
      </c>
      <c r="AD41">
        <v>40.774654984610997</v>
      </c>
      <c r="AE41">
        <v>1.9974454699999999</v>
      </c>
      <c r="AF41">
        <v>1.65392890066666</v>
      </c>
      <c r="AG41">
        <v>8.9067796666666602E-2</v>
      </c>
      <c r="AH41">
        <v>49.914601271277697</v>
      </c>
      <c r="AI41">
        <v>0.610892562904359</v>
      </c>
      <c r="AJ41">
        <v>0.81688832485399399</v>
      </c>
      <c r="AK41">
        <v>4.0017256825587003E-2</v>
      </c>
      <c r="AL41">
        <v>3.3135172138002503E-2</v>
      </c>
      <c r="AM41">
        <v>0.108184777160186</v>
      </c>
      <c r="AN41">
        <v>1.78440360331797E-3</v>
      </c>
      <c r="AO41">
        <v>40.774654984610997</v>
      </c>
      <c r="AP41">
        <v>1.3637546219761301</v>
      </c>
      <c r="AQ41">
        <v>3.5232098864463599</v>
      </c>
      <c r="AR41">
        <v>1.2708089680947401</v>
      </c>
      <c r="AS41">
        <v>0.69913684299485501</v>
      </c>
      <c r="AT41">
        <v>80.890481666666602</v>
      </c>
      <c r="AU41">
        <v>46.932428461128303</v>
      </c>
      <c r="AV41">
        <v>2.9821728101494198</v>
      </c>
      <c r="AW41">
        <v>0.38311993257192201</v>
      </c>
      <c r="AX41">
        <v>0.633690848023861</v>
      </c>
      <c r="AY41">
        <v>1.87679011355363</v>
      </c>
      <c r="AZ41">
        <v>0.23164231425915399</v>
      </c>
      <c r="BA41">
        <v>0.34755372473215401</v>
      </c>
      <c r="BB41">
        <v>0.31725290538647899</v>
      </c>
      <c r="BC41">
        <v>2.8936008941494098</v>
      </c>
      <c r="BD41">
        <v>-8.8571916000004094E-2</v>
      </c>
      <c r="BE41">
        <v>0.18782602275382601</v>
      </c>
      <c r="BF41">
        <v>0.31066040873957201</v>
      </c>
      <c r="BG41">
        <v>0.92007072668216205</v>
      </c>
      <c r="BH41">
        <v>0.18782602275382601</v>
      </c>
      <c r="BI41">
        <v>0.99697286298679599</v>
      </c>
      <c r="BJ41">
        <v>1.8401414533643199</v>
      </c>
      <c r="BK41">
        <v>1.6579643498890799</v>
      </c>
      <c r="BL41">
        <v>4.9123180342577797</v>
      </c>
      <c r="BM41">
        <v>2.9625364018600902</v>
      </c>
      <c r="BN41">
        <v>20.045619534198899</v>
      </c>
      <c r="BO41">
        <v>4.4139115347149103</v>
      </c>
      <c r="BP41">
        <v>15.631707999484</v>
      </c>
      <c r="BQ41">
        <v>1.52083721468282</v>
      </c>
      <c r="BR41">
        <v>0.92184245388526598</v>
      </c>
      <c r="BS41">
        <v>1.6511498320409499</v>
      </c>
    </row>
    <row r="42" spans="1:71" x14ac:dyDescent="0.2">
      <c r="A42" s="50">
        <v>45032.208333333336</v>
      </c>
      <c r="B42">
        <v>0</v>
      </c>
      <c r="C42">
        <v>0.60055555555555495</v>
      </c>
      <c r="D42">
        <v>84.296326923076904</v>
      </c>
      <c r="E42">
        <v>112.489536324786</v>
      </c>
      <c r="F42">
        <v>5.4</v>
      </c>
      <c r="G42">
        <v>9.5413333333333306</v>
      </c>
      <c r="H42">
        <v>1.64916666666666</v>
      </c>
      <c r="I42">
        <v>33.295783475783402</v>
      </c>
      <c r="J42">
        <v>2.9016666666666602</v>
      </c>
      <c r="K42">
        <v>44.490452518495999</v>
      </c>
      <c r="L42">
        <v>3.6414192532613501</v>
      </c>
      <c r="M42">
        <v>1599.83897005772</v>
      </c>
      <c r="N42">
        <v>78.960946930606298</v>
      </c>
      <c r="O42">
        <v>2.1986666666666599</v>
      </c>
      <c r="P42">
        <v>59.349991452991397</v>
      </c>
      <c r="Q42">
        <v>7.0005092592592604</v>
      </c>
      <c r="R42">
        <v>3.9162393162393103E-2</v>
      </c>
      <c r="S42">
        <v>7</v>
      </c>
      <c r="T42">
        <v>1.1645783333333299</v>
      </c>
      <c r="U42">
        <v>0.119578333333333</v>
      </c>
      <c r="V42">
        <v>6.9100116666666596</v>
      </c>
      <c r="W42">
        <v>2.8492999999999999</v>
      </c>
      <c r="X42">
        <v>66.708056666666593</v>
      </c>
      <c r="Y42">
        <v>3.3155599999999898</v>
      </c>
      <c r="Z42">
        <v>0.25043833333333299</v>
      </c>
      <c r="AA42">
        <v>0</v>
      </c>
      <c r="AB42">
        <v>84.896882478632406</v>
      </c>
      <c r="AC42">
        <v>-27.592653846153802</v>
      </c>
      <c r="AD42">
        <v>40.746038195783399</v>
      </c>
      <c r="AE42">
        <v>1.99852768</v>
      </c>
      <c r="AF42">
        <v>1.6530976959999899</v>
      </c>
      <c r="AG42">
        <v>8.9116053333333306E-2</v>
      </c>
      <c r="AH42">
        <v>49.886283475783401</v>
      </c>
      <c r="AI42">
        <v>0.61081181284476305</v>
      </c>
      <c r="AJ42">
        <v>0.81677838073598596</v>
      </c>
      <c r="AK42">
        <v>4.0061672018178299E-2</v>
      </c>
      <c r="AL42">
        <v>3.31373169581115E-2</v>
      </c>
      <c r="AM42">
        <v>0.108246191780586</v>
      </c>
      <c r="AN42">
        <v>1.78638411462706E-3</v>
      </c>
      <c r="AO42">
        <v>40.746038195783399</v>
      </c>
      <c r="AP42">
        <v>1.3829450698593999</v>
      </c>
      <c r="AQ42">
        <v>3.52730294622032</v>
      </c>
      <c r="AR42">
        <v>1.2813926820367501</v>
      </c>
      <c r="AS42">
        <v>0.71131538892442703</v>
      </c>
      <c r="AT42">
        <v>80.947506666666598</v>
      </c>
      <c r="AU42">
        <v>46.9376788938999</v>
      </c>
      <c r="AV42">
        <v>2.9486045818835001</v>
      </c>
      <c r="AW42">
        <v>0.37170501396324401</v>
      </c>
      <c r="AX42">
        <v>0.61558261014059401</v>
      </c>
      <c r="AY42">
        <v>1.8726970537796701</v>
      </c>
      <c r="AZ42">
        <v>0.224851303445576</v>
      </c>
      <c r="BA42">
        <v>0.34679575069993901</v>
      </c>
      <c r="BB42">
        <v>0.308014896716993</v>
      </c>
      <c r="BC42">
        <v>2.8599846778835101</v>
      </c>
      <c r="BD42">
        <v>-8.8619903999992602E-2</v>
      </c>
      <c r="BE42">
        <v>0.18242771287521301</v>
      </c>
      <c r="BF42">
        <v>0.30212452147591501</v>
      </c>
      <c r="BG42">
        <v>0.91910360216585596</v>
      </c>
      <c r="BH42">
        <v>0.18242771287521301</v>
      </c>
      <c r="BI42">
        <v>0.96910446870225697</v>
      </c>
      <c r="BJ42">
        <v>1.8382072043317099</v>
      </c>
      <c r="BK42">
        <v>1.6589593298913901</v>
      </c>
      <c r="BL42">
        <v>5.0434943132867804</v>
      </c>
      <c r="BM42">
        <v>3.0438000694655498</v>
      </c>
      <c r="BN42">
        <v>19.533011258070299</v>
      </c>
      <c r="BO42">
        <v>4.2870512525675002</v>
      </c>
      <c r="BP42">
        <v>15.2459600055028</v>
      </c>
      <c r="BQ42">
        <v>1.52808009244385</v>
      </c>
      <c r="BR42">
        <v>0.89613338355217198</v>
      </c>
      <c r="BS42">
        <v>1.7051862011390799</v>
      </c>
    </row>
    <row r="43" spans="1:71" x14ac:dyDescent="0.2">
      <c r="A43" s="50">
        <v>45032.25</v>
      </c>
      <c r="B43">
        <v>0</v>
      </c>
      <c r="C43">
        <v>0.599444444444444</v>
      </c>
      <c r="D43">
        <v>84.312021667416403</v>
      </c>
      <c r="E43">
        <v>112.45607264957199</v>
      </c>
      <c r="F43">
        <v>5.3999999999999897</v>
      </c>
      <c r="G43">
        <v>9.5436666666666596</v>
      </c>
      <c r="H43">
        <v>1.64916666666666</v>
      </c>
      <c r="I43">
        <v>33.318904761904697</v>
      </c>
      <c r="J43">
        <v>2.9076367521367499</v>
      </c>
      <c r="K43">
        <v>44.493867521367498</v>
      </c>
      <c r="L43">
        <v>3.7332815332815299</v>
      </c>
      <c r="M43">
        <v>1599.9714285714199</v>
      </c>
      <c r="N43">
        <v>78.592342342342306</v>
      </c>
      <c r="O43">
        <v>2.1930095238095202</v>
      </c>
      <c r="P43">
        <v>59.2422756410256</v>
      </c>
      <c r="Q43">
        <v>6.99966666666666</v>
      </c>
      <c r="R43">
        <v>0.28832287753340302</v>
      </c>
      <c r="S43">
        <v>7</v>
      </c>
      <c r="T43">
        <v>1.10967666666666</v>
      </c>
      <c r="U43">
        <v>0.10013</v>
      </c>
      <c r="V43">
        <v>6.8967666666666601</v>
      </c>
      <c r="W43">
        <v>2.8108050000000002</v>
      </c>
      <c r="X43">
        <v>66.770348333333303</v>
      </c>
      <c r="Y43">
        <v>3.2292883333333302</v>
      </c>
      <c r="Z43">
        <v>0.25309500000000001</v>
      </c>
      <c r="AA43">
        <v>0</v>
      </c>
      <c r="AB43">
        <v>84.911466111860804</v>
      </c>
      <c r="AC43">
        <v>-27.5446065377118</v>
      </c>
      <c r="AD43">
        <v>40.770981441904702</v>
      </c>
      <c r="AE43">
        <v>1.99901642</v>
      </c>
      <c r="AF43">
        <v>1.6530986573333299</v>
      </c>
      <c r="AG43">
        <v>8.9137846666666604E-2</v>
      </c>
      <c r="AH43">
        <v>49.911738095238</v>
      </c>
      <c r="AI43">
        <v>0.61061660671837903</v>
      </c>
      <c r="AJ43">
        <v>0.81686151601554502</v>
      </c>
      <c r="AK43">
        <v>4.0051027436426599E-2</v>
      </c>
      <c r="AL43">
        <v>3.3120441005279701E-2</v>
      </c>
      <c r="AM43">
        <v>0.108191049043991</v>
      </c>
      <c r="AN43">
        <v>1.7859094636504501E-3</v>
      </c>
      <c r="AO43">
        <v>40.770981441904702</v>
      </c>
      <c r="AP43">
        <v>1.36426101747312</v>
      </c>
      <c r="AQ43">
        <v>3.5205418682690302</v>
      </c>
      <c r="AR43">
        <v>1.24805053701938</v>
      </c>
      <c r="AS43">
        <v>0.67764049510783597</v>
      </c>
      <c r="AT43">
        <v>80.816884999999999</v>
      </c>
      <c r="AU43">
        <v>46.903834864666301</v>
      </c>
      <c r="AV43">
        <v>3.0079032305717801</v>
      </c>
      <c r="AW43">
        <v>0.40504812031394399</v>
      </c>
      <c r="AX43">
        <v>0.63475540252687801</v>
      </c>
      <c r="AY43">
        <v>1.87945813173096</v>
      </c>
      <c r="AZ43">
        <v>0.24502250382881599</v>
      </c>
      <c r="BA43">
        <v>0.348047802172401</v>
      </c>
      <c r="BB43">
        <v>0.31753369429080402</v>
      </c>
      <c r="BC43">
        <v>2.91926165457178</v>
      </c>
      <c r="BD43">
        <v>-8.8641575999996197E-2</v>
      </c>
      <c r="BE43">
        <v>0.198755918901868</v>
      </c>
      <c r="BF43">
        <v>0.31148227885881702</v>
      </c>
      <c r="BG43">
        <v>0.92226249189494103</v>
      </c>
      <c r="BH43">
        <v>0.198755918901868</v>
      </c>
      <c r="BI43">
        <v>1.02047639552137</v>
      </c>
      <c r="BJ43">
        <v>1.8445249837898801</v>
      </c>
      <c r="BK43">
        <v>1.56987228962961</v>
      </c>
      <c r="BL43">
        <v>4.64686568894684</v>
      </c>
      <c r="BM43">
        <v>2.9613092140670498</v>
      </c>
      <c r="BN43">
        <v>20.5572183389542</v>
      </c>
      <c r="BO43">
        <v>4.6707640941938999</v>
      </c>
      <c r="BP43">
        <v>15.8864542447603</v>
      </c>
      <c r="BQ43">
        <v>1.5066399216566999</v>
      </c>
      <c r="BR43">
        <v>0.94097402796062402</v>
      </c>
      <c r="BS43">
        <v>1.6013579577677799</v>
      </c>
    </row>
    <row r="44" spans="1:71" x14ac:dyDescent="0.2">
      <c r="A44" s="50">
        <v>45032.291666666664</v>
      </c>
      <c r="B44">
        <v>0</v>
      </c>
      <c r="C44">
        <v>0.60976190476190395</v>
      </c>
      <c r="D44">
        <v>84.294416666666606</v>
      </c>
      <c r="E44">
        <v>112.50433333333299</v>
      </c>
      <c r="F44">
        <v>5.4</v>
      </c>
      <c r="G44">
        <v>9.5344999999999995</v>
      </c>
      <c r="H44">
        <v>1.6499999999999899</v>
      </c>
      <c r="I44">
        <v>33.300459595959502</v>
      </c>
      <c r="J44">
        <v>2.91699999999999</v>
      </c>
      <c r="K44">
        <v>44.486389694041797</v>
      </c>
      <c r="L44">
        <v>3.6303221288515402</v>
      </c>
      <c r="M44">
        <v>1600.01063034188</v>
      </c>
      <c r="N44">
        <v>80.715307017543793</v>
      </c>
      <c r="O44">
        <v>2.1911693121693099</v>
      </c>
      <c r="P44">
        <v>59.151583333333299</v>
      </c>
      <c r="Q44">
        <v>6.9991045321637397</v>
      </c>
      <c r="R44">
        <v>3.8724358974358997E-2</v>
      </c>
      <c r="S44">
        <v>7</v>
      </c>
      <c r="T44">
        <v>1.056765</v>
      </c>
      <c r="U44">
        <v>0.10720666666666601</v>
      </c>
      <c r="V44">
        <v>6.9100166666666603</v>
      </c>
      <c r="W44">
        <v>2.8069866666666599</v>
      </c>
      <c r="X44">
        <v>66.797403333333307</v>
      </c>
      <c r="Y44">
        <v>3.2448083333333302</v>
      </c>
      <c r="Z44">
        <v>0.24902333333333301</v>
      </c>
      <c r="AA44">
        <v>0</v>
      </c>
      <c r="AB44">
        <v>84.904178571428503</v>
      </c>
      <c r="AC44">
        <v>-27.600154761904701</v>
      </c>
      <c r="AD44">
        <v>40.745378575959599</v>
      </c>
      <c r="AE44">
        <v>1.99709637</v>
      </c>
      <c r="AF44">
        <v>1.65392821399999</v>
      </c>
      <c r="AG44">
        <v>8.9052229999999996E-2</v>
      </c>
      <c r="AH44">
        <v>49.884959595959501</v>
      </c>
      <c r="AI44">
        <v>0.60998463593641095</v>
      </c>
      <c r="AJ44">
        <v>0.81678682819196602</v>
      </c>
      <c r="AK44">
        <v>4.0034042660061997E-2</v>
      </c>
      <c r="AL44">
        <v>3.3154849161767197E-2</v>
      </c>
      <c r="AM44">
        <v>0.108249066636511</v>
      </c>
      <c r="AN44">
        <v>1.78515209798997E-3</v>
      </c>
      <c r="AO44">
        <v>40.745378575959599</v>
      </c>
      <c r="AP44">
        <v>1.3624077393843199</v>
      </c>
      <c r="AQ44">
        <v>3.5273054985336301</v>
      </c>
      <c r="AR44">
        <v>1.2540486834637901</v>
      </c>
      <c r="AS44">
        <v>0.64461478437364494</v>
      </c>
      <c r="AT44">
        <v>80.815979999999996</v>
      </c>
      <c r="AU44">
        <v>46.889140497341302</v>
      </c>
      <c r="AV44">
        <v>2.9958190986182398</v>
      </c>
      <c r="AW44">
        <v>0.39987953053620601</v>
      </c>
      <c r="AX44">
        <v>0.63468863061567604</v>
      </c>
      <c r="AY44">
        <v>1.8726945014663601</v>
      </c>
      <c r="AZ44">
        <v>0.241775626487367</v>
      </c>
      <c r="BA44">
        <v>0.34679527804932597</v>
      </c>
      <c r="BB44">
        <v>0.31780578371867202</v>
      </c>
      <c r="BC44">
        <v>2.9072626626182401</v>
      </c>
      <c r="BD44">
        <v>-8.8556435999994396E-2</v>
      </c>
      <c r="BE44">
        <v>0.196242806884461</v>
      </c>
      <c r="BF44">
        <v>0.311474873116381</v>
      </c>
      <c r="BG44">
        <v>0.91902531167615598</v>
      </c>
      <c r="BH44">
        <v>0.196242806884461</v>
      </c>
      <c r="BI44">
        <v>1.0154353600016801</v>
      </c>
      <c r="BJ44">
        <v>1.83805062335231</v>
      </c>
      <c r="BK44">
        <v>1.5873047476392399</v>
      </c>
      <c r="BL44">
        <v>4.6842519892489003</v>
      </c>
      <c r="BM44">
        <v>2.95092867418641</v>
      </c>
      <c r="BN44">
        <v>20.439930065992801</v>
      </c>
      <c r="BO44">
        <v>4.6117059617848497</v>
      </c>
      <c r="BP44">
        <v>15.8282241042079</v>
      </c>
      <c r="BQ44">
        <v>1.50443785164872</v>
      </c>
      <c r="BR44">
        <v>0.93693823724790204</v>
      </c>
      <c r="BS44">
        <v>1.6060209052579999</v>
      </c>
    </row>
    <row r="45" spans="1:71" x14ac:dyDescent="0.2">
      <c r="A45" s="50">
        <v>45032.333333333336</v>
      </c>
      <c r="B45">
        <v>0</v>
      </c>
      <c r="C45">
        <v>0.60411111111111104</v>
      </c>
      <c r="D45">
        <v>84.331252194502099</v>
      </c>
      <c r="E45">
        <v>112.458826923076</v>
      </c>
      <c r="F45">
        <v>5.4</v>
      </c>
      <c r="G45">
        <v>9.5510000000000002</v>
      </c>
      <c r="H45">
        <v>1.6499999999999899</v>
      </c>
      <c r="I45">
        <v>33.306611467236401</v>
      </c>
      <c r="J45">
        <v>2.8951452991452902</v>
      </c>
      <c r="K45">
        <v>44.507121212121199</v>
      </c>
      <c r="L45">
        <v>3.4546556786965898</v>
      </c>
      <c r="M45">
        <v>1600.1738445378101</v>
      </c>
      <c r="N45">
        <v>80.746407946407899</v>
      </c>
      <c r="O45">
        <v>2.19255555555555</v>
      </c>
      <c r="P45">
        <v>59.181739316239302</v>
      </c>
      <c r="Q45">
        <v>7.0071111111111097</v>
      </c>
      <c r="R45">
        <v>0.44605405405405402</v>
      </c>
      <c r="S45">
        <v>7</v>
      </c>
      <c r="T45">
        <v>1.1525299999999901</v>
      </c>
      <c r="U45">
        <v>0.116105</v>
      </c>
      <c r="V45">
        <v>6.8809733333333298</v>
      </c>
      <c r="W45">
        <v>2.8169299999999899</v>
      </c>
      <c r="X45">
        <v>66.849693333333306</v>
      </c>
      <c r="Y45">
        <v>3.2135349999999998</v>
      </c>
      <c r="Z45">
        <v>0.23770999999999901</v>
      </c>
      <c r="AA45">
        <v>0</v>
      </c>
      <c r="AB45">
        <v>84.935363305613294</v>
      </c>
      <c r="AC45">
        <v>-27.523463617463602</v>
      </c>
      <c r="AD45">
        <v>40.7644143072364</v>
      </c>
      <c r="AE45">
        <v>2.0005524600000002</v>
      </c>
      <c r="AF45">
        <v>1.65393501199999</v>
      </c>
      <c r="AG45">
        <v>8.9206339999999995E-2</v>
      </c>
      <c r="AH45">
        <v>49.9076114672364</v>
      </c>
      <c r="AI45">
        <v>0.60979247551662596</v>
      </c>
      <c r="AJ45">
        <v>0.81679751562559899</v>
      </c>
      <c r="AK45">
        <v>4.0085118986824798E-2</v>
      </c>
      <c r="AL45">
        <v>3.3139940692791102E-2</v>
      </c>
      <c r="AM45">
        <v>0.10819994648820799</v>
      </c>
      <c r="AN45">
        <v>1.7874296349515101E-3</v>
      </c>
      <c r="AO45">
        <v>40.7644143072364</v>
      </c>
      <c r="AP45">
        <v>1.36723386643703</v>
      </c>
      <c r="AQ45">
        <v>3.5124799613020601</v>
      </c>
      <c r="AR45">
        <v>1.24196221225644</v>
      </c>
      <c r="AS45">
        <v>0.70280254024088196</v>
      </c>
      <c r="AT45">
        <v>80.913661666666599</v>
      </c>
      <c r="AU45">
        <v>46.886090347231999</v>
      </c>
      <c r="AV45">
        <v>3.0215211200044401</v>
      </c>
      <c r="AW45">
        <v>0.411972799743552</v>
      </c>
      <c r="AX45">
        <v>0.63331859356296105</v>
      </c>
      <c r="AY45">
        <v>1.8875200386979301</v>
      </c>
      <c r="AZ45">
        <v>0.249086457334281</v>
      </c>
      <c r="BA45">
        <v>0.349540747907024</v>
      </c>
      <c r="BB45">
        <v>0.31656979506142802</v>
      </c>
      <c r="BC45">
        <v>2.9328114320044398</v>
      </c>
      <c r="BD45">
        <v>-8.8709687999995998E-2</v>
      </c>
      <c r="BE45">
        <v>0.20209042060135399</v>
      </c>
      <c r="BF45">
        <v>0.31069544372640101</v>
      </c>
      <c r="BG45">
        <v>0.92595264141719402</v>
      </c>
      <c r="BH45">
        <v>0.20209042060135399</v>
      </c>
      <c r="BI45">
        <v>1.0255717286555099</v>
      </c>
      <c r="BJ45">
        <v>1.8519052828343801</v>
      </c>
      <c r="BK45">
        <v>1.5425287399394301</v>
      </c>
      <c r="BL45">
        <v>4.59067570490914</v>
      </c>
      <c r="BM45">
        <v>2.9824776017524202</v>
      </c>
      <c r="BN45">
        <v>20.6861379885388</v>
      </c>
      <c r="BO45">
        <v>4.7491248841318399</v>
      </c>
      <c r="BP45">
        <v>15.937013104407001</v>
      </c>
      <c r="BQ45">
        <v>1.50835156781208</v>
      </c>
      <c r="BR45">
        <v>0.94473556041497098</v>
      </c>
      <c r="BS45">
        <v>1.5965738993776</v>
      </c>
    </row>
    <row r="46" spans="1:71" x14ac:dyDescent="0.2">
      <c r="A46" s="50">
        <v>45032.375</v>
      </c>
      <c r="B46">
        <v>0</v>
      </c>
      <c r="C46">
        <v>0.60199999999999998</v>
      </c>
      <c r="D46">
        <v>84.384621794871805</v>
      </c>
      <c r="E46">
        <v>112.428089743589</v>
      </c>
      <c r="F46">
        <v>5.4</v>
      </c>
      <c r="G46">
        <v>9.5326666666666604</v>
      </c>
      <c r="H46">
        <v>1.6499999999999899</v>
      </c>
      <c r="I46">
        <v>33.298037037036998</v>
      </c>
      <c r="J46">
        <v>2.8668504273504198</v>
      </c>
      <c r="K46">
        <v>44.489652335968103</v>
      </c>
      <c r="L46">
        <v>3.6703374898346399</v>
      </c>
      <c r="M46">
        <v>1600.00556438791</v>
      </c>
      <c r="N46">
        <v>82.012660028449403</v>
      </c>
      <c r="O46">
        <v>2.1918412698412699</v>
      </c>
      <c r="P46">
        <v>59.187978632478597</v>
      </c>
      <c r="Q46">
        <v>6.99973544973545</v>
      </c>
      <c r="R46">
        <v>-1.43589743589757E-3</v>
      </c>
      <c r="S46">
        <v>7</v>
      </c>
      <c r="T46">
        <v>1.19618333333333</v>
      </c>
      <c r="U46">
        <v>0.121121666666666</v>
      </c>
      <c r="V46">
        <v>6.8681450000000002</v>
      </c>
      <c r="W46">
        <v>2.8865766666666599</v>
      </c>
      <c r="X46">
        <v>66.751881666666605</v>
      </c>
      <c r="Y46">
        <v>3.2423149999999898</v>
      </c>
      <c r="Z46">
        <v>0.244785</v>
      </c>
      <c r="AA46">
        <v>0</v>
      </c>
      <c r="AB46">
        <v>84.986621794871795</v>
      </c>
      <c r="AC46">
        <v>-27.4414679487179</v>
      </c>
      <c r="AD46">
        <v>40.741524477036997</v>
      </c>
      <c r="AE46">
        <v>1.9967123600000001</v>
      </c>
      <c r="AF46">
        <v>1.6539274586666599</v>
      </c>
      <c r="AG46">
        <v>8.90351066666666E-2</v>
      </c>
      <c r="AH46">
        <v>49.880703703703603</v>
      </c>
      <c r="AI46">
        <v>0.61034288187965602</v>
      </c>
      <c r="AJ46">
        <v>0.81677925387906603</v>
      </c>
      <c r="AK46">
        <v>4.0029753575683003E-2</v>
      </c>
      <c r="AL46">
        <v>3.31576637519298E-2</v>
      </c>
      <c r="AM46">
        <v>0.10825830563276</v>
      </c>
      <c r="AN46">
        <v>1.78496084406034E-3</v>
      </c>
      <c r="AO46">
        <v>40.741524477036997</v>
      </c>
      <c r="AP46">
        <v>1.4010377882068701</v>
      </c>
      <c r="AQ46">
        <v>3.5059315761263901</v>
      </c>
      <c r="AR46">
        <v>1.25308506371714</v>
      </c>
      <c r="AS46">
        <v>0.73008298401219196</v>
      </c>
      <c r="AT46">
        <v>80.945101666666602</v>
      </c>
      <c r="AU46">
        <v>46.901578905087398</v>
      </c>
      <c r="AV46">
        <v>2.9791247986162399</v>
      </c>
      <c r="AW46">
        <v>0.400842394949525</v>
      </c>
      <c r="AX46">
        <v>0.59567457179312</v>
      </c>
      <c r="AY46">
        <v>1.8940684238736001</v>
      </c>
      <c r="AZ46">
        <v>0.24235790994484299</v>
      </c>
      <c r="BA46">
        <v>0.35075341182844599</v>
      </c>
      <c r="BB46">
        <v>0.29832478070798002</v>
      </c>
      <c r="BC46">
        <v>2.8905853906162502</v>
      </c>
      <c r="BD46">
        <v>-8.8539407999992603E-2</v>
      </c>
      <c r="BE46">
        <v>0.19652162561227601</v>
      </c>
      <c r="BF46">
        <v>0.29204240424370098</v>
      </c>
      <c r="BG46">
        <v>0.92861181730160802</v>
      </c>
      <c r="BH46">
        <v>0.19652162561227601</v>
      </c>
      <c r="BI46">
        <v>0.97712805971195404</v>
      </c>
      <c r="BJ46">
        <v>1.85722363460321</v>
      </c>
      <c r="BK46">
        <v>1.4873193464332699</v>
      </c>
      <c r="BL46">
        <v>4.7283432195584103</v>
      </c>
      <c r="BM46">
        <v>3.1814090850823602</v>
      </c>
      <c r="BN46">
        <v>19.8495320973418</v>
      </c>
      <c r="BO46">
        <v>4.6182582018884801</v>
      </c>
      <c r="BP46">
        <v>15.231273895453301</v>
      </c>
      <c r="BQ46">
        <v>1.5231368710623401</v>
      </c>
      <c r="BR46">
        <v>0.89851940946704401</v>
      </c>
      <c r="BS46">
        <v>1.6955454125509</v>
      </c>
    </row>
    <row r="47" spans="1:71" x14ac:dyDescent="0.2">
      <c r="A47" s="50">
        <v>45032.416666666664</v>
      </c>
      <c r="B47">
        <v>0</v>
      </c>
      <c r="C47">
        <v>0.63694444444444398</v>
      </c>
      <c r="D47">
        <v>84.295274647116699</v>
      </c>
      <c r="E47">
        <v>112.451776315789</v>
      </c>
      <c r="F47">
        <v>5.4</v>
      </c>
      <c r="G47">
        <v>9.5438333333333301</v>
      </c>
      <c r="H47">
        <v>1.64766666666666</v>
      </c>
      <c r="I47">
        <v>33.300586820586801</v>
      </c>
      <c r="J47">
        <v>2.8863376068375999</v>
      </c>
      <c r="K47">
        <v>44.491177248677197</v>
      </c>
      <c r="L47">
        <v>3.6350980392156802</v>
      </c>
      <c r="M47">
        <v>1600.18429858429</v>
      </c>
      <c r="N47">
        <v>82.619453044375604</v>
      </c>
      <c r="O47">
        <v>2.19102275132275</v>
      </c>
      <c r="P47">
        <v>59.1675747863247</v>
      </c>
      <c r="Q47">
        <v>6.9968888888888898</v>
      </c>
      <c r="R47">
        <v>0.36783333333333301</v>
      </c>
      <c r="S47">
        <v>7</v>
      </c>
      <c r="T47">
        <v>1.16533833333333</v>
      </c>
      <c r="U47">
        <v>0.13523833333333299</v>
      </c>
      <c r="V47">
        <v>6.8970733333333296</v>
      </c>
      <c r="W47">
        <v>2.8466383333333298</v>
      </c>
      <c r="X47">
        <v>66.773314999999997</v>
      </c>
      <c r="Y47">
        <v>3.2701866666666599</v>
      </c>
      <c r="Z47">
        <v>0.23841333333333301</v>
      </c>
      <c r="AA47">
        <v>0</v>
      </c>
      <c r="AB47">
        <v>84.932219091561194</v>
      </c>
      <c r="AC47">
        <v>-27.519557224228201</v>
      </c>
      <c r="AD47">
        <v>40.752793640586802</v>
      </c>
      <c r="AE47">
        <v>1.9990513299999899</v>
      </c>
      <c r="AF47">
        <v>1.65159872599999</v>
      </c>
      <c r="AG47">
        <v>8.9139403333333297E-2</v>
      </c>
      <c r="AH47">
        <v>49.892086820586798</v>
      </c>
      <c r="AI47">
        <v>0.61031592198736895</v>
      </c>
      <c r="AJ47">
        <v>0.81681877063346697</v>
      </c>
      <c r="AK47">
        <v>4.0067500556209598E-2</v>
      </c>
      <c r="AL47">
        <v>3.3103419782560699E-2</v>
      </c>
      <c r="AM47">
        <v>0.108233612068122</v>
      </c>
      <c r="AN47">
        <v>1.7866440141076901E-3</v>
      </c>
      <c r="AO47">
        <v>40.752793640586802</v>
      </c>
      <c r="AP47">
        <v>1.3816531950851501</v>
      </c>
      <c r="AQ47">
        <v>3.5206984101518799</v>
      </c>
      <c r="AR47">
        <v>1.2638568638663801</v>
      </c>
      <c r="AS47">
        <v>0.71122557144098297</v>
      </c>
      <c r="AT47">
        <v>80.952551666666594</v>
      </c>
      <c r="AU47">
        <v>46.919002109690197</v>
      </c>
      <c r="AV47">
        <v>2.9730847108965701</v>
      </c>
      <c r="AW47">
        <v>0.387741862133612</v>
      </c>
      <c r="AX47">
        <v>0.61739813491484596</v>
      </c>
      <c r="AY47">
        <v>1.87930158984811</v>
      </c>
      <c r="AZ47">
        <v>0.234774796770963</v>
      </c>
      <c r="BA47">
        <v>0.348018812934835</v>
      </c>
      <c r="BB47">
        <v>0.30883948585853799</v>
      </c>
      <c r="BC47">
        <v>2.8844415868965698</v>
      </c>
      <c r="BD47">
        <v>-8.86431240000045E-2</v>
      </c>
      <c r="BE47">
        <v>0.190227487439044</v>
      </c>
      <c r="BF47">
        <v>0.30287781556035598</v>
      </c>
      <c r="BG47">
        <v>0.92196449995266605</v>
      </c>
      <c r="BH47">
        <v>0.190227487439044</v>
      </c>
      <c r="BI47">
        <v>0.98621060599880295</v>
      </c>
      <c r="BJ47">
        <v>1.8439289999053301</v>
      </c>
      <c r="BK47">
        <v>1.5995653305022099</v>
      </c>
      <c r="BL47">
        <v>4.8570796860275802</v>
      </c>
      <c r="BM47">
        <v>3.0506273259726502</v>
      </c>
      <c r="BN47">
        <v>19.906028545154701</v>
      </c>
      <c r="BO47">
        <v>4.4703459548175504</v>
      </c>
      <c r="BP47">
        <v>15.4356825903371</v>
      </c>
      <c r="BQ47">
        <v>1.52054227125895</v>
      </c>
      <c r="BR47">
        <v>0.91011961102318495</v>
      </c>
      <c r="BS47">
        <v>1.67091491973049</v>
      </c>
    </row>
    <row r="48" spans="1:71" x14ac:dyDescent="0.2">
      <c r="A48" s="50">
        <v>45032.458333333336</v>
      </c>
      <c r="B48">
        <v>0</v>
      </c>
      <c r="C48">
        <v>0.58633333333333304</v>
      </c>
      <c r="D48">
        <v>84.298166666666603</v>
      </c>
      <c r="E48">
        <v>112.415278902384</v>
      </c>
      <c r="F48">
        <v>5.4</v>
      </c>
      <c r="G48">
        <v>9.5416666666666607</v>
      </c>
      <c r="H48">
        <v>1.64916666666666</v>
      </c>
      <c r="I48">
        <v>33.293110223110197</v>
      </c>
      <c r="J48">
        <v>2.8944999999999901</v>
      </c>
      <c r="K48">
        <v>44.490906432748503</v>
      </c>
      <c r="L48">
        <v>3.4549196520713501</v>
      </c>
      <c r="M48">
        <v>1599.9165852069</v>
      </c>
      <c r="N48">
        <v>83.308412698412596</v>
      </c>
      <c r="O48">
        <v>2.19244444444444</v>
      </c>
      <c r="P48">
        <v>59.171628205128201</v>
      </c>
      <c r="Q48">
        <v>7.0005476190476097</v>
      </c>
      <c r="R48">
        <v>0.26624999999999899</v>
      </c>
      <c r="S48">
        <v>7</v>
      </c>
      <c r="T48">
        <v>1.21254</v>
      </c>
      <c r="U48">
        <v>0.10407166666666599</v>
      </c>
      <c r="V48">
        <v>6.90292833333333</v>
      </c>
      <c r="W48">
        <v>2.7299233333333301</v>
      </c>
      <c r="X48">
        <v>66.833013333333298</v>
      </c>
      <c r="Y48">
        <v>3.3083399999999998</v>
      </c>
      <c r="Z48">
        <v>0.24445666666666599</v>
      </c>
      <c r="AA48">
        <v>0</v>
      </c>
      <c r="AB48">
        <v>84.884500000000003</v>
      </c>
      <c r="AC48">
        <v>-27.5307789023841</v>
      </c>
      <c r="AD48">
        <v>40.7436252231102</v>
      </c>
      <c r="AE48">
        <v>1.9985975</v>
      </c>
      <c r="AF48">
        <v>1.6530978333333299</v>
      </c>
      <c r="AG48">
        <v>8.9119166666666597E-2</v>
      </c>
      <c r="AH48">
        <v>49.883943556443498</v>
      </c>
      <c r="AI48">
        <v>0.60963438524656399</v>
      </c>
      <c r="AJ48">
        <v>0.816768329070373</v>
      </c>
      <c r="AK48">
        <v>4.0064946531596701E-2</v>
      </c>
      <c r="AL48">
        <v>3.3138874844297603E-2</v>
      </c>
      <c r="AM48">
        <v>0.10825126584617201</v>
      </c>
      <c r="AN48">
        <v>1.78653012797246E-3</v>
      </c>
      <c r="AO48">
        <v>40.7436252231102</v>
      </c>
      <c r="AP48">
        <v>1.32500404131803</v>
      </c>
      <c r="AQ48">
        <v>3.5236871690348401</v>
      </c>
      <c r="AR48">
        <v>1.2786023072088799</v>
      </c>
      <c r="AS48">
        <v>0.73918366316203299</v>
      </c>
      <c r="AT48">
        <v>80.986744999999999</v>
      </c>
      <c r="AU48">
        <v>46.870918740671897</v>
      </c>
      <c r="AV48">
        <v>3.01302481577155</v>
      </c>
      <c r="AW48">
        <v>0.37449552612444997</v>
      </c>
      <c r="AX48">
        <v>0.67359345868196097</v>
      </c>
      <c r="AY48">
        <v>1.87631283096515</v>
      </c>
      <c r="AZ48">
        <v>0.22653605445872399</v>
      </c>
      <c r="BA48">
        <v>0.34746533906762</v>
      </c>
      <c r="BB48">
        <v>0.33703657010050397</v>
      </c>
      <c r="BC48">
        <v>2.9244018157715601</v>
      </c>
      <c r="BD48">
        <v>-8.8622999999994706E-2</v>
      </c>
      <c r="BE48">
        <v>0.183826308334165</v>
      </c>
      <c r="BF48">
        <v>0.33063812086987598</v>
      </c>
      <c r="BG48">
        <v>0.92101189885629198</v>
      </c>
      <c r="BH48">
        <v>0.183826308334165</v>
      </c>
      <c r="BI48">
        <v>1.02892885840808</v>
      </c>
      <c r="BJ48">
        <v>1.84202379771258</v>
      </c>
      <c r="BK48">
        <v>1.80529403895014</v>
      </c>
      <c r="BL48">
        <v>5.0291422382820299</v>
      </c>
      <c r="BM48">
        <v>2.7873625749155999</v>
      </c>
      <c r="BN48">
        <v>20.510801232251801</v>
      </c>
      <c r="BO48">
        <v>4.3199182458528798</v>
      </c>
      <c r="BP48">
        <v>16.190882986399</v>
      </c>
      <c r="BQ48">
        <v>1.5295190735444999</v>
      </c>
      <c r="BR48">
        <v>0.95539833507441596</v>
      </c>
      <c r="BS48">
        <v>1.60254172103633</v>
      </c>
    </row>
    <row r="49" spans="1:71" x14ac:dyDescent="0.2">
      <c r="A49" s="50">
        <v>45032.5</v>
      </c>
      <c r="B49">
        <v>0</v>
      </c>
      <c r="C49">
        <v>0.622999999999999</v>
      </c>
      <c r="D49">
        <v>84.399675925925905</v>
      </c>
      <c r="E49">
        <v>112.38058333333301</v>
      </c>
      <c r="F49">
        <v>5.4</v>
      </c>
      <c r="G49">
        <v>9.5359999999999996</v>
      </c>
      <c r="H49">
        <v>1.6499999999999899</v>
      </c>
      <c r="I49">
        <v>33.2868518518518</v>
      </c>
      <c r="J49">
        <v>2.8846666666666598</v>
      </c>
      <c r="K49">
        <v>44.491594841269801</v>
      </c>
      <c r="L49">
        <v>3.53281305114638</v>
      </c>
      <c r="M49">
        <v>1599.8371773532999</v>
      </c>
      <c r="N49">
        <v>83.623874458874397</v>
      </c>
      <c r="O49">
        <v>2.1935111111111101</v>
      </c>
      <c r="P49">
        <v>59.211666666666602</v>
      </c>
      <c r="Q49">
        <v>7.00070588235294</v>
      </c>
      <c r="R49">
        <v>7.4083333333333404E-2</v>
      </c>
      <c r="S49">
        <v>7</v>
      </c>
      <c r="T49">
        <v>1.1642283333333301</v>
      </c>
      <c r="U49">
        <v>0.12635666666666601</v>
      </c>
      <c r="V49">
        <v>6.0741500000000004</v>
      </c>
      <c r="W49">
        <v>2.4201016666666599</v>
      </c>
      <c r="X49">
        <v>68.303099999999901</v>
      </c>
      <c r="Y49">
        <v>3.0225033333333302</v>
      </c>
      <c r="Z49">
        <v>0.24890999999999999</v>
      </c>
      <c r="AA49">
        <v>0</v>
      </c>
      <c r="AB49">
        <v>85.022675925925896</v>
      </c>
      <c r="AC49">
        <v>-27.357907407407399</v>
      </c>
      <c r="AD49">
        <v>40.732942091851797</v>
      </c>
      <c r="AE49">
        <v>1.9974105599999901</v>
      </c>
      <c r="AF49">
        <v>1.6539288320000001</v>
      </c>
      <c r="AG49">
        <v>8.9066240000000005E-2</v>
      </c>
      <c r="AH49">
        <v>49.872851851851799</v>
      </c>
      <c r="AI49">
        <v>0.59687601213046204</v>
      </c>
      <c r="AJ49">
        <v>0.81673577122288699</v>
      </c>
      <c r="AK49">
        <v>4.0050056179625003E-2</v>
      </c>
      <c r="AL49">
        <v>3.3162908757114397E-2</v>
      </c>
      <c r="AM49">
        <v>0.108275340409663</v>
      </c>
      <c r="AN49">
        <v>1.7858661544815099E-3</v>
      </c>
      <c r="AO49">
        <v>40.732942091851797</v>
      </c>
      <c r="AP49">
        <v>1.1746280379304299</v>
      </c>
      <c r="AQ49">
        <v>3.10062677522505</v>
      </c>
      <c r="AR49">
        <v>1.16813257873934</v>
      </c>
      <c r="AS49">
        <v>0.69478152013975802</v>
      </c>
      <c r="AT49">
        <v>80.984083333333302</v>
      </c>
      <c r="AU49">
        <v>46.176329483746599</v>
      </c>
      <c r="AV49">
        <v>3.6965223681051498</v>
      </c>
      <c r="AW49">
        <v>0.48579625326065101</v>
      </c>
      <c r="AX49">
        <v>0.82278252206956104</v>
      </c>
      <c r="AY49">
        <v>2.2993732247749401</v>
      </c>
      <c r="AZ49">
        <v>0.29372244497392802</v>
      </c>
      <c r="BA49">
        <v>0.42580985643980301</v>
      </c>
      <c r="BB49">
        <v>0.411838936513236</v>
      </c>
      <c r="BC49">
        <v>3.6079520001051502</v>
      </c>
      <c r="BD49">
        <v>-8.8570367999998206E-2</v>
      </c>
      <c r="BE49">
        <v>0.238149789212451</v>
      </c>
      <c r="BF49">
        <v>0.40335043250314301</v>
      </c>
      <c r="BG49">
        <v>1.1271574208086299</v>
      </c>
      <c r="BH49">
        <v>0.238149789212451</v>
      </c>
      <c r="BI49">
        <v>1.2830004434311799</v>
      </c>
      <c r="BJ49">
        <v>2.2543148416172598</v>
      </c>
      <c r="BK49">
        <v>1.69654507885926</v>
      </c>
      <c r="BL49">
        <v>4.8020730738040696</v>
      </c>
      <c r="BM49">
        <v>2.8311395142923601</v>
      </c>
      <c r="BN49">
        <v>25.640119407065701</v>
      </c>
      <c r="BO49">
        <v>5.5965200464926097</v>
      </c>
      <c r="BP49">
        <v>20.043599360573001</v>
      </c>
      <c r="BQ49">
        <v>1.84946019995609</v>
      </c>
      <c r="BR49">
        <v>1.1877405277462001</v>
      </c>
      <c r="BS49">
        <v>1.58253862330563</v>
      </c>
    </row>
    <row r="51" spans="1:71" x14ac:dyDescent="0.2">
      <c r="AW51">
        <f>AVERAGE(AW6:AW49)</f>
        <v>0.37587425801318125</v>
      </c>
      <c r="AX51">
        <f t="shared" ref="AX51:AY51" si="0">AVERAGE(AX6:AX49)</f>
        <v>0.63883892209827087</v>
      </c>
      <c r="AY51">
        <f t="shared" si="0"/>
        <v>1.9273184147858216</v>
      </c>
      <c r="AZ51">
        <f>AVERAGE(AZ6:AZ49)</f>
        <v>0.22733975149207372</v>
      </c>
      <c r="BA51">
        <f t="shared" ref="BA51" si="1">AVERAGE(BA6:BA49)</f>
        <v>0.35691081755293058</v>
      </c>
      <c r="BB51">
        <f>AVERAGE(BB6:BB49)</f>
        <v>0.31989095907676507</v>
      </c>
    </row>
    <row r="52" spans="1:71" x14ac:dyDescent="0.2">
      <c r="G52">
        <f>G48*0.21</f>
        <v>2.0037499999999988</v>
      </c>
    </row>
    <row r="53" spans="1:71" x14ac:dyDescent="0.2">
      <c r="G53">
        <f>G52*0.319</f>
        <v>0.63919624999999958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AD786-6543-4EA3-955B-80349702CE7A}">
  <dimension ref="A1:CA1725"/>
  <sheetViews>
    <sheetView topLeftCell="AG1" workbookViewId="0">
      <selection activeCell="AX1" sqref="AX1:AZ1048576"/>
    </sheetView>
  </sheetViews>
  <sheetFormatPr defaultRowHeight="12.75" x14ac:dyDescent="0.2"/>
  <cols>
    <col min="2" max="2" width="15.42578125" bestFit="1" customWidth="1"/>
    <col min="3" max="6" width="13.5703125" bestFit="1" customWidth="1"/>
    <col min="7" max="7" width="12" bestFit="1" customWidth="1"/>
    <col min="8" max="8" width="14" bestFit="1" customWidth="1"/>
    <col min="9" max="9" width="15.42578125" bestFit="1" customWidth="1"/>
    <col min="10" max="10" width="14" hidden="1" customWidth="1"/>
    <col min="11" max="11" width="22.28515625" hidden="1" customWidth="1"/>
    <col min="12" max="12" width="12" hidden="1" customWidth="1"/>
    <col min="13" max="13" width="14.140625" hidden="1" customWidth="1"/>
    <col min="14" max="14" width="12" hidden="1" customWidth="1"/>
    <col min="15" max="15" width="16.5703125" hidden="1" customWidth="1"/>
    <col min="16" max="16" width="12.140625" hidden="1" customWidth="1"/>
    <col min="17" max="18" width="12" hidden="1" customWidth="1"/>
    <col min="19" max="19" width="12.5703125" hidden="1" customWidth="1"/>
    <col min="20" max="20" width="4.42578125" hidden="1" customWidth="1"/>
    <col min="21" max="21" width="12" hidden="1" customWidth="1"/>
    <col min="22" max="22" width="12.5703125" hidden="1" customWidth="1"/>
    <col min="23" max="29" width="12" hidden="1" customWidth="1"/>
    <col min="30" max="30" width="12.28515625" hidden="1" customWidth="1"/>
    <col min="31" max="31" width="14.85546875" hidden="1" customWidth="1"/>
    <col min="32" max="32" width="15" hidden="1" customWidth="1"/>
    <col min="33" max="33" width="16.28515625" bestFit="1" customWidth="1"/>
    <col min="34" max="34" width="14.42578125" hidden="1" customWidth="1"/>
    <col min="35" max="35" width="18.85546875" hidden="1" customWidth="1"/>
    <col min="36" max="42" width="12" hidden="1" customWidth="1"/>
    <col min="43" max="43" width="15" hidden="1" customWidth="1"/>
    <col min="44" max="44" width="12" hidden="1" customWidth="1"/>
    <col min="45" max="45" width="14.85546875" bestFit="1" customWidth="1"/>
    <col min="46" max="46" width="12" bestFit="1" customWidth="1"/>
    <col min="47" max="47" width="13.28515625" bestFit="1" customWidth="1"/>
    <col min="48" max="48" width="13.28515625" customWidth="1"/>
    <col min="49" max="49" width="13.28515625" bestFit="1" customWidth="1"/>
    <col min="50" max="50" width="13.140625" bestFit="1" customWidth="1"/>
    <col min="51" max="51" width="16.140625" bestFit="1" customWidth="1"/>
    <col min="52" max="52" width="15.28515625" bestFit="1" customWidth="1"/>
    <col min="53" max="54" width="15.28515625" customWidth="1"/>
    <col min="55" max="55" width="14.7109375" bestFit="1" customWidth="1"/>
    <col min="56" max="57" width="14.7109375" customWidth="1"/>
    <col min="58" max="58" width="13.42578125" bestFit="1" customWidth="1"/>
    <col min="59" max="59" width="20.5703125" bestFit="1" customWidth="1"/>
    <col min="60" max="60" width="13.28515625" bestFit="1" customWidth="1"/>
    <col min="61" max="61" width="13.28515625" customWidth="1"/>
    <col min="62" max="62" width="16.5703125" bestFit="1" customWidth="1"/>
    <col min="63" max="63" width="21.42578125" bestFit="1" customWidth="1"/>
    <col min="64" max="64" width="15.140625" bestFit="1" customWidth="1"/>
    <col min="65" max="65" width="13.85546875" bestFit="1" customWidth="1"/>
    <col min="66" max="66" width="13.7109375" bestFit="1" customWidth="1"/>
    <col min="67" max="67" width="15.7109375" bestFit="1" customWidth="1"/>
    <col min="68" max="68" width="15.85546875" bestFit="1" customWidth="1"/>
    <col min="69" max="69" width="15.7109375" bestFit="1" customWidth="1"/>
    <col min="70" max="71" width="12.5703125" bestFit="1" customWidth="1"/>
    <col min="72" max="72" width="14" bestFit="1" customWidth="1"/>
    <col min="73" max="73" width="12.5703125" bestFit="1" customWidth="1"/>
    <col min="74" max="74" width="25.85546875" bestFit="1" customWidth="1"/>
    <col min="75" max="75" width="18.85546875" bestFit="1" customWidth="1"/>
    <col min="76" max="76" width="28" bestFit="1" customWidth="1"/>
    <col min="77" max="77" width="12.85546875" bestFit="1" customWidth="1"/>
    <col min="78" max="78" width="13.140625" bestFit="1" customWidth="1"/>
    <col min="79" max="79" width="19.28515625" bestFit="1" customWidth="1"/>
  </cols>
  <sheetData>
    <row r="1" spans="1:79" x14ac:dyDescent="0.2"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s="49"/>
      <c r="BV1" s="49"/>
      <c r="BW1" s="49"/>
      <c r="BX1" s="49"/>
      <c r="BY1" s="49"/>
      <c r="BZ1" s="49"/>
      <c r="CA1" s="49"/>
    </row>
    <row r="2" spans="1:79" x14ac:dyDescent="0.2">
      <c r="A2">
        <v>0</v>
      </c>
      <c r="B2" s="50">
        <v>45024.5</v>
      </c>
      <c r="C2">
        <v>0</v>
      </c>
      <c r="D2">
        <v>3.4831249999999998</v>
      </c>
      <c r="E2">
        <v>0</v>
      </c>
      <c r="F2">
        <v>0</v>
      </c>
      <c r="G2">
        <v>3.625</v>
      </c>
      <c r="H2">
        <v>3.69571428571428</v>
      </c>
      <c r="I2">
        <v>0.45500000000000002</v>
      </c>
      <c r="J2">
        <v>75.845909090909004</v>
      </c>
      <c r="K2">
        <v>1.2221212121212099</v>
      </c>
      <c r="L2">
        <v>74.324583333333294</v>
      </c>
      <c r="M2">
        <v>8.3833333333333293</v>
      </c>
      <c r="N2">
        <v>893.625</v>
      </c>
      <c r="O2">
        <v>50.983333333333299</v>
      </c>
      <c r="P2">
        <v>0.76512499999999894</v>
      </c>
      <c r="Q2">
        <v>14.3799999999999</v>
      </c>
      <c r="R2">
        <v>5.7222727272727196</v>
      </c>
      <c r="S2">
        <v>0</v>
      </c>
      <c r="T2">
        <v>7</v>
      </c>
      <c r="U2">
        <v>1.2899799999999999</v>
      </c>
      <c r="V2">
        <v>0.15737999999999999</v>
      </c>
      <c r="W2">
        <v>6.6798199999999897</v>
      </c>
      <c r="X2">
        <v>1.59967999999999</v>
      </c>
      <c r="Y2">
        <v>70.512959999999893</v>
      </c>
      <c r="Z2">
        <v>1.5305800000000001</v>
      </c>
      <c r="AA2">
        <v>0.25219999999999998</v>
      </c>
      <c r="AB2">
        <v>0</v>
      </c>
      <c r="AC2">
        <v>3.4831249999999998</v>
      </c>
      <c r="AD2">
        <v>3.4831249999999998</v>
      </c>
      <c r="AE2">
        <v>78.7316706337662</v>
      </c>
      <c r="AF2">
        <v>0.77410431428571402</v>
      </c>
      <c r="AG2">
        <v>0.45652263428571399</v>
      </c>
      <c r="AH2">
        <v>3.4517971428571402E-2</v>
      </c>
      <c r="AI2">
        <v>83.621623376623305</v>
      </c>
      <c r="AJ2">
        <v>1.1165560293280301</v>
      </c>
      <c r="AK2">
        <v>0.94152286758613501</v>
      </c>
      <c r="AL2">
        <v>9.2572265764230104E-3</v>
      </c>
      <c r="AM2">
        <v>5.4593849754576299E-3</v>
      </c>
      <c r="AN2">
        <v>4.33500314108154E-2</v>
      </c>
      <c r="AO2">
        <v>4.1278762639067502E-4</v>
      </c>
      <c r="AP2">
        <v>78.7316706337662</v>
      </c>
      <c r="AQ2">
        <v>0.77642563764878803</v>
      </c>
      <c r="AR2">
        <v>3.4097986954032802</v>
      </c>
      <c r="AS2">
        <v>0.59153627479877202</v>
      </c>
      <c r="AT2">
        <v>1.4403349467125699</v>
      </c>
      <c r="AU2">
        <v>81.613019999999906</v>
      </c>
      <c r="AV2">
        <v>83.509431241616994</v>
      </c>
      <c r="AW2">
        <v>0.11219213500631001</v>
      </c>
      <c r="AX2">
        <v>-0.135013640513058</v>
      </c>
      <c r="AY2">
        <v>-2.3213233630743299E-3</v>
      </c>
      <c r="AZ2">
        <v>0.21520130459671599</v>
      </c>
      <c r="BA2">
        <v>-0.29574358503451498</v>
      </c>
      <c r="BB2">
        <v>5.93658771301286E-2</v>
      </c>
      <c r="BC2">
        <v>-2.9987216454364701E-3</v>
      </c>
      <c r="BD2">
        <v>7.7866340720583793E-2</v>
      </c>
      <c r="BE2">
        <v>-3.4325794285726602E-2</v>
      </c>
      <c r="BF2">
        <v>-1.61509229634617</v>
      </c>
      <c r="BG2">
        <v>-2.7768686680714499E-2</v>
      </c>
      <c r="BH2">
        <v>2.5743322518896599</v>
      </c>
      <c r="BI2">
        <v>-1.61509229634617</v>
      </c>
      <c r="BJ2">
        <v>-3.28572196605377</v>
      </c>
      <c r="BK2">
        <v>5.1486645037793197</v>
      </c>
      <c r="BL2">
        <v>1.7193250654179801E-2</v>
      </c>
      <c r="BM2">
        <v>-1.59392268647035</v>
      </c>
      <c r="BN2">
        <v>-92.706301939642699</v>
      </c>
      <c r="BO2">
        <v>-66.803994509234997</v>
      </c>
      <c r="BP2">
        <v>-37.954668964135003</v>
      </c>
      <c r="BQ2">
        <v>-28.849325545100001</v>
      </c>
      <c r="BR2">
        <v>7.8943214075678103</v>
      </c>
      <c r="BS2">
        <v>-2.6396850475153002</v>
      </c>
      <c r="BT2">
        <v>-2.9906300431555701</v>
      </c>
    </row>
    <row r="3" spans="1:79" x14ac:dyDescent="0.2">
      <c r="A3">
        <v>1</v>
      </c>
      <c r="B3" s="50">
        <v>45024.513888888891</v>
      </c>
      <c r="C3">
        <v>0</v>
      </c>
      <c r="D3">
        <v>4.086875</v>
      </c>
      <c r="E3">
        <v>0</v>
      </c>
      <c r="F3">
        <v>0</v>
      </c>
      <c r="G3">
        <v>7</v>
      </c>
      <c r="H3">
        <v>8.5659999999999901</v>
      </c>
      <c r="I3">
        <v>1.35</v>
      </c>
      <c r="J3">
        <v>28.025714285714201</v>
      </c>
      <c r="K3">
        <v>4.0647500000000001</v>
      </c>
      <c r="L3">
        <v>37.941000000000003</v>
      </c>
      <c r="M3">
        <v>19.583870967741898</v>
      </c>
      <c r="N3">
        <v>1600</v>
      </c>
      <c r="O3">
        <v>79.429999999999893</v>
      </c>
      <c r="P3">
        <v>0.96892857142857103</v>
      </c>
      <c r="Q3">
        <v>26.084249999999901</v>
      </c>
      <c r="R3">
        <v>6.8748387096774097</v>
      </c>
      <c r="S3">
        <v>0</v>
      </c>
      <c r="T3">
        <v>7</v>
      </c>
      <c r="U3">
        <v>1.318225</v>
      </c>
      <c r="V3">
        <v>0.16602499999999901</v>
      </c>
      <c r="W3">
        <v>1.865375</v>
      </c>
      <c r="X3">
        <v>7.2374999999999995E-2</v>
      </c>
      <c r="Y3">
        <v>76.959000000000003</v>
      </c>
      <c r="Z3">
        <v>1.04515</v>
      </c>
      <c r="AA3">
        <v>0.25787499999999902</v>
      </c>
      <c r="AB3">
        <v>0</v>
      </c>
      <c r="AC3">
        <v>4.086875</v>
      </c>
      <c r="AD3">
        <v>4.086875</v>
      </c>
      <c r="AE3">
        <v>34.714389725714199</v>
      </c>
      <c r="AF3">
        <v>1.7942343599999999</v>
      </c>
      <c r="AG3">
        <v>1.3535291920000001</v>
      </c>
      <c r="AH3">
        <v>8.0006439999999901E-2</v>
      </c>
      <c r="AI3">
        <v>44.941714285714198</v>
      </c>
      <c r="AJ3">
        <v>0.45107641374906399</v>
      </c>
      <c r="AK3">
        <v>0.77243136532397505</v>
      </c>
      <c r="AL3">
        <v>3.9923585215135698E-2</v>
      </c>
      <c r="AM3">
        <v>3.0117435738988899E-2</v>
      </c>
      <c r="AN3">
        <v>0.15575729834197899</v>
      </c>
      <c r="AO3">
        <v>1.7802267063370899E-3</v>
      </c>
      <c r="AP3">
        <v>34.714389725714199</v>
      </c>
      <c r="AQ3">
        <v>3.5128154083836099E-2</v>
      </c>
      <c r="AR3">
        <v>0.95220428715712402</v>
      </c>
      <c r="AS3">
        <v>0.40392801265267803</v>
      </c>
      <c r="AT3">
        <v>0.59462020551436101</v>
      </c>
      <c r="AU3">
        <v>81.260125000000002</v>
      </c>
      <c r="AV3">
        <v>36.105650179607899</v>
      </c>
      <c r="AW3">
        <v>8.8360641061063703</v>
      </c>
      <c r="AX3">
        <v>0.94960117934732102</v>
      </c>
      <c r="AY3">
        <v>1.75910620591616</v>
      </c>
      <c r="AZ3">
        <v>6.0477957128428699</v>
      </c>
      <c r="BA3">
        <v>0.70157421425405098</v>
      </c>
      <c r="BB3">
        <v>0.86397081612041005</v>
      </c>
      <c r="BC3">
        <v>0.98042164676645904</v>
      </c>
      <c r="BD3">
        <v>8.7565030981063607</v>
      </c>
      <c r="BE3">
        <v>-7.9561008000009495E-2</v>
      </c>
      <c r="BF3">
        <v>9.6814108104941692</v>
      </c>
      <c r="BG3">
        <v>17.9345078851625</v>
      </c>
      <c r="BH3">
        <v>61.658721647987697</v>
      </c>
      <c r="BI3">
        <v>9.6814108104941692</v>
      </c>
      <c r="BJ3">
        <v>55.231837391313299</v>
      </c>
      <c r="BK3">
        <v>123.317443295975</v>
      </c>
      <c r="BL3">
        <v>1.85246843008896</v>
      </c>
      <c r="BM3">
        <v>6.3687744332832796</v>
      </c>
      <c r="BN3">
        <v>3.4379935063062899</v>
      </c>
      <c r="BO3">
        <v>1123.2037712829101</v>
      </c>
      <c r="BP3">
        <v>227.51315404661301</v>
      </c>
      <c r="BQ3">
        <v>895.69061723630603</v>
      </c>
      <c r="BR3">
        <v>106.859044918135</v>
      </c>
      <c r="BS3">
        <v>51.359273067115602</v>
      </c>
      <c r="BT3">
        <v>2.0806183292059601</v>
      </c>
    </row>
    <row r="4" spans="1:79" x14ac:dyDescent="0.2">
      <c r="A4">
        <v>2</v>
      </c>
      <c r="B4" s="50">
        <v>45024.527777777781</v>
      </c>
      <c r="C4">
        <v>0</v>
      </c>
      <c r="D4">
        <v>0</v>
      </c>
      <c r="E4">
        <v>0</v>
      </c>
      <c r="F4">
        <v>0</v>
      </c>
      <c r="G4">
        <v>1.6666666666666601</v>
      </c>
      <c r="H4">
        <v>0</v>
      </c>
      <c r="I4">
        <v>0</v>
      </c>
      <c r="J4">
        <v>96.405128205128193</v>
      </c>
      <c r="K4">
        <v>0.25874999999999998</v>
      </c>
      <c r="L4">
        <v>96.390769230769195</v>
      </c>
      <c r="M4">
        <v>3.87619047619047</v>
      </c>
      <c r="N4">
        <v>446.80769230769198</v>
      </c>
      <c r="O4">
        <v>34.595454545454501</v>
      </c>
      <c r="P4">
        <v>0.37444444444444402</v>
      </c>
      <c r="Q4">
        <v>7.6922499999999996</v>
      </c>
      <c r="R4">
        <v>7.7816666666666601</v>
      </c>
      <c r="S4">
        <v>0</v>
      </c>
      <c r="T4">
        <v>7</v>
      </c>
      <c r="U4">
        <v>1.1717</v>
      </c>
      <c r="V4">
        <v>0.1414</v>
      </c>
      <c r="W4">
        <v>1.8731500000000001</v>
      </c>
      <c r="X4">
        <v>0.11735</v>
      </c>
      <c r="Y4">
        <v>76.960700000000003</v>
      </c>
      <c r="Z4">
        <v>1.03975</v>
      </c>
      <c r="AA4">
        <v>0.25427499999999997</v>
      </c>
      <c r="AB4">
        <v>0</v>
      </c>
      <c r="AC4">
        <v>0</v>
      </c>
      <c r="AD4">
        <v>0</v>
      </c>
      <c r="AE4">
        <v>96.405128205128193</v>
      </c>
      <c r="AF4">
        <v>0</v>
      </c>
      <c r="AG4">
        <v>0</v>
      </c>
      <c r="AH4">
        <v>0</v>
      </c>
      <c r="AI4">
        <v>98.071794871794793</v>
      </c>
      <c r="AJ4">
        <v>1.25265399359839</v>
      </c>
      <c r="AK4">
        <v>0.98300564735411</v>
      </c>
      <c r="AL4">
        <v>0</v>
      </c>
      <c r="AM4">
        <v>0</v>
      </c>
      <c r="AN4">
        <v>1.6994352645889901E-2</v>
      </c>
      <c r="AO4">
        <v>0</v>
      </c>
      <c r="AP4">
        <v>96.405128205128193</v>
      </c>
      <c r="AQ4">
        <v>5.69573593331699E-2</v>
      </c>
      <c r="AR4">
        <v>0.95617313435012596</v>
      </c>
      <c r="AS4">
        <v>0.40184102870939298</v>
      </c>
      <c r="AT4">
        <v>1.46773468429924</v>
      </c>
      <c r="AU4">
        <v>81.162649999999999</v>
      </c>
      <c r="AV4">
        <v>97.820099727520798</v>
      </c>
      <c r="AW4">
        <v>0.25169514427399498</v>
      </c>
      <c r="AX4">
        <v>-0.40184102870939298</v>
      </c>
      <c r="AY4">
        <v>-5.69573593331699E-2</v>
      </c>
      <c r="AZ4">
        <v>0.71049353231654</v>
      </c>
      <c r="BA4" t="e">
        <f t="shared" ref="BA4:BA35" si="0">-inf</f>
        <v>#NAME?</v>
      </c>
      <c r="BB4">
        <v>0.42629611938992401</v>
      </c>
      <c r="BC4" t="e">
        <f t="shared" ref="BC4:BC24" si="1">-inf</f>
        <v>#NAME?</v>
      </c>
      <c r="BD4">
        <v>0.25169514427397599</v>
      </c>
      <c r="BE4" s="51">
        <v>-1.8540724511240098E-14</v>
      </c>
      <c r="BF4" t="e">
        <f t="shared" ref="BF4:BG24" si="2">-inf</f>
        <v>#NAME?</v>
      </c>
      <c r="BG4" t="e">
        <f t="shared" si="2"/>
        <v>#NAME?</v>
      </c>
      <c r="BH4" t="s">
        <v>94</v>
      </c>
      <c r="BI4" t="e">
        <f t="shared" ref="BI4:BJ24" si="3">-inf</f>
        <v>#NAME?</v>
      </c>
      <c r="BJ4" t="e">
        <f t="shared" si="3"/>
        <v>#NAME?</v>
      </c>
      <c r="BK4" t="s">
        <v>94</v>
      </c>
      <c r="BP4" t="e">
        <f t="shared" ref="BP4:BP35" si="4">-inf</f>
        <v>#NAME?</v>
      </c>
      <c r="BR4" t="s">
        <v>94</v>
      </c>
    </row>
    <row r="5" spans="1:79" x14ac:dyDescent="0.2">
      <c r="A5">
        <v>3</v>
      </c>
      <c r="B5" s="50">
        <v>45024.541666666664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0</v>
      </c>
      <c r="J5">
        <v>97.965641025641006</v>
      </c>
      <c r="K5">
        <v>-3.15E-2</v>
      </c>
      <c r="L5">
        <v>97.98</v>
      </c>
      <c r="M5">
        <v>-0.10384615384615301</v>
      </c>
      <c r="N5">
        <v>400.12</v>
      </c>
      <c r="O5">
        <v>32.56</v>
      </c>
      <c r="P5">
        <v>0.2432</v>
      </c>
      <c r="Q5">
        <v>6.5780000000000003</v>
      </c>
      <c r="R5">
        <v>8.0599999999999898</v>
      </c>
      <c r="S5">
        <v>0</v>
      </c>
      <c r="T5">
        <v>7</v>
      </c>
      <c r="U5">
        <v>1.1516599999999999</v>
      </c>
      <c r="V5">
        <v>0.14119999999999999</v>
      </c>
      <c r="W5">
        <v>1.8807199999999999</v>
      </c>
      <c r="X5">
        <v>0.11898</v>
      </c>
      <c r="Y5">
        <v>76.937240000000003</v>
      </c>
      <c r="Z5">
        <v>0.97531999999999996</v>
      </c>
      <c r="AA5">
        <v>0.26468000000000003</v>
      </c>
      <c r="AB5">
        <v>0</v>
      </c>
      <c r="AC5">
        <v>0</v>
      </c>
      <c r="AD5">
        <v>0</v>
      </c>
      <c r="AE5">
        <v>97.965641025641006</v>
      </c>
      <c r="AF5">
        <v>0</v>
      </c>
      <c r="AG5">
        <v>0</v>
      </c>
      <c r="AH5">
        <v>0</v>
      </c>
      <c r="AI5">
        <v>99.965641025641006</v>
      </c>
      <c r="AJ5">
        <v>1.2733188898593299</v>
      </c>
      <c r="AK5">
        <v>0.97999312584323806</v>
      </c>
      <c r="AL5">
        <v>0</v>
      </c>
      <c r="AM5">
        <v>0</v>
      </c>
      <c r="AN5">
        <v>2.00068741567615E-2</v>
      </c>
      <c r="AO5">
        <v>0</v>
      </c>
      <c r="AP5">
        <v>97.965641025641006</v>
      </c>
      <c r="AQ5">
        <v>5.7748501179894003E-2</v>
      </c>
      <c r="AR5">
        <v>0.960037336697525</v>
      </c>
      <c r="AS5">
        <v>0.37694021843793701</v>
      </c>
      <c r="AT5">
        <v>1.4664304326953901</v>
      </c>
      <c r="AU5">
        <v>81.063919999999996</v>
      </c>
      <c r="AV5">
        <v>99.360367081956298</v>
      </c>
      <c r="AW5">
        <v>0.60527394368465004</v>
      </c>
      <c r="AX5">
        <v>-0.37694021843793701</v>
      </c>
      <c r="AY5">
        <v>-5.7748501179894003E-2</v>
      </c>
      <c r="AZ5">
        <v>1.0399626633024699</v>
      </c>
      <c r="BA5" t="e">
        <f t="shared" si="0"/>
        <v>#NAME?</v>
      </c>
      <c r="BB5">
        <v>0.51998133165123706</v>
      </c>
      <c r="BC5" t="e">
        <f t="shared" si="1"/>
        <v>#NAME?</v>
      </c>
      <c r="BD5">
        <v>0.60527394368464205</v>
      </c>
      <c r="BE5" s="51">
        <v>-8.2156503822261505E-15</v>
      </c>
      <c r="BF5" t="e">
        <f t="shared" si="2"/>
        <v>#NAME?</v>
      </c>
      <c r="BG5" t="e">
        <f t="shared" si="2"/>
        <v>#NAME?</v>
      </c>
      <c r="BH5" t="s">
        <v>94</v>
      </c>
      <c r="BI5" t="e">
        <f t="shared" si="3"/>
        <v>#NAME?</v>
      </c>
      <c r="BJ5" t="e">
        <f t="shared" si="3"/>
        <v>#NAME?</v>
      </c>
      <c r="BK5" t="s">
        <v>94</v>
      </c>
      <c r="BP5" t="e">
        <f t="shared" si="4"/>
        <v>#NAME?</v>
      </c>
      <c r="BR5" t="s">
        <v>94</v>
      </c>
    </row>
    <row r="6" spans="1:79" x14ac:dyDescent="0.2">
      <c r="A6">
        <v>4</v>
      </c>
      <c r="B6" s="50">
        <v>45024.555555555555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97.988974358974303</v>
      </c>
      <c r="K6">
        <v>-2.0512820512820499E-2</v>
      </c>
      <c r="L6">
        <v>97.9705263157894</v>
      </c>
      <c r="M6">
        <v>-0.36666666666666597</v>
      </c>
      <c r="N6">
        <v>400.125</v>
      </c>
      <c r="O6">
        <v>32.506896551724097</v>
      </c>
      <c r="P6">
        <v>0.23899999999999999</v>
      </c>
      <c r="Q6">
        <v>6.4538888888888799</v>
      </c>
      <c r="R6">
        <v>8.2079999999999895</v>
      </c>
      <c r="S6">
        <v>0</v>
      </c>
      <c r="T6">
        <v>7</v>
      </c>
      <c r="U6">
        <v>1.0843499999999999</v>
      </c>
      <c r="V6">
        <v>0.14757500000000001</v>
      </c>
      <c r="W6">
        <v>1.8661749999999999</v>
      </c>
      <c r="X6">
        <v>0.15242499999999901</v>
      </c>
      <c r="Y6">
        <v>76.881974999999997</v>
      </c>
      <c r="Z6">
        <v>1.0350999999999999</v>
      </c>
      <c r="AA6">
        <v>0.24532499999999999</v>
      </c>
      <c r="AB6">
        <v>0</v>
      </c>
      <c r="AC6">
        <v>0</v>
      </c>
      <c r="AD6">
        <v>0</v>
      </c>
      <c r="AE6">
        <v>97.988974358974303</v>
      </c>
      <c r="AF6">
        <v>0</v>
      </c>
      <c r="AG6">
        <v>0</v>
      </c>
      <c r="AH6">
        <v>0</v>
      </c>
      <c r="AI6">
        <v>99.988974358974303</v>
      </c>
      <c r="AJ6">
        <v>1.27453768401467</v>
      </c>
      <c r="AK6">
        <v>0.97999779462863801</v>
      </c>
      <c r="AL6">
        <v>0</v>
      </c>
      <c r="AM6">
        <v>0</v>
      </c>
      <c r="AN6">
        <v>2.0002205371361399E-2</v>
      </c>
      <c r="AO6">
        <v>0</v>
      </c>
      <c r="AP6">
        <v>97.988974358974303</v>
      </c>
      <c r="AQ6">
        <v>7.3981469930621505E-2</v>
      </c>
      <c r="AR6">
        <v>0.95261265728630695</v>
      </c>
      <c r="AS6">
        <v>0.40004390364712</v>
      </c>
      <c r="AT6">
        <v>1.38204493766131</v>
      </c>
      <c r="AU6">
        <v>81.020025000000004</v>
      </c>
      <c r="AV6">
        <v>99.415612389838302</v>
      </c>
      <c r="AW6">
        <v>0.57336196913595905</v>
      </c>
      <c r="AX6">
        <v>-0.40004390364712</v>
      </c>
      <c r="AY6">
        <v>-7.3981469930621505E-2</v>
      </c>
      <c r="AZ6">
        <v>1.0473873427136899</v>
      </c>
      <c r="BA6" t="e">
        <f t="shared" si="0"/>
        <v>#NAME?</v>
      </c>
      <c r="BB6">
        <v>0.52369367135684597</v>
      </c>
      <c r="BC6" t="e">
        <f t="shared" si="1"/>
        <v>#NAME?</v>
      </c>
      <c r="BD6">
        <v>0.57336196913594994</v>
      </c>
      <c r="BE6" s="51">
        <v>-8.6597395920762194E-15</v>
      </c>
      <c r="BF6" t="e">
        <f t="shared" si="2"/>
        <v>#NAME?</v>
      </c>
      <c r="BG6" t="e">
        <f t="shared" si="2"/>
        <v>#NAME?</v>
      </c>
      <c r="BH6" t="s">
        <v>94</v>
      </c>
      <c r="BI6" t="e">
        <f t="shared" si="3"/>
        <v>#NAME?</v>
      </c>
      <c r="BJ6" t="e">
        <f t="shared" si="3"/>
        <v>#NAME?</v>
      </c>
      <c r="BK6" t="s">
        <v>94</v>
      </c>
      <c r="BP6" t="e">
        <f t="shared" si="4"/>
        <v>#NAME?</v>
      </c>
      <c r="BR6" t="s">
        <v>94</v>
      </c>
    </row>
    <row r="7" spans="1:79" x14ac:dyDescent="0.2">
      <c r="A7">
        <v>5</v>
      </c>
      <c r="B7" s="50">
        <v>45024.569444444445</v>
      </c>
      <c r="C7">
        <v>0</v>
      </c>
      <c r="D7">
        <v>0</v>
      </c>
      <c r="E7">
        <v>0</v>
      </c>
      <c r="F7">
        <v>0</v>
      </c>
      <c r="G7">
        <v>2</v>
      </c>
      <c r="H7">
        <v>0</v>
      </c>
      <c r="I7">
        <v>0</v>
      </c>
      <c r="J7">
        <v>97.918684210526294</v>
      </c>
      <c r="K7">
        <v>-1.3749999999999899E-2</v>
      </c>
      <c r="L7">
        <v>97.919743589743504</v>
      </c>
      <c r="M7">
        <v>-0.49545454545454498</v>
      </c>
      <c r="N7">
        <v>400.42857142857099</v>
      </c>
      <c r="O7">
        <v>32.322580645161203</v>
      </c>
      <c r="P7">
        <v>0.2366</v>
      </c>
      <c r="Q7">
        <v>6.3866666666666596</v>
      </c>
      <c r="R7">
        <v>8.32</v>
      </c>
      <c r="S7">
        <v>0</v>
      </c>
      <c r="T7">
        <v>7</v>
      </c>
      <c r="U7">
        <v>1.0733599999999901</v>
      </c>
      <c r="V7">
        <v>0.14782000000000001</v>
      </c>
      <c r="W7">
        <v>1.83264</v>
      </c>
      <c r="X7">
        <v>0.159859999999999</v>
      </c>
      <c r="Y7">
        <v>76.875280000000004</v>
      </c>
      <c r="Z7">
        <v>1.0212399999999999</v>
      </c>
      <c r="AA7">
        <v>0.24093999999999999</v>
      </c>
      <c r="AB7">
        <v>0</v>
      </c>
      <c r="AC7">
        <v>0</v>
      </c>
      <c r="AD7">
        <v>0</v>
      </c>
      <c r="AE7">
        <v>97.918684210526294</v>
      </c>
      <c r="AF7">
        <v>0</v>
      </c>
      <c r="AG7">
        <v>0</v>
      </c>
      <c r="AH7">
        <v>0</v>
      </c>
      <c r="AI7">
        <v>99.918684210526294</v>
      </c>
      <c r="AJ7">
        <v>1.2737343423077701</v>
      </c>
      <c r="AK7">
        <v>0.97998372360682695</v>
      </c>
      <c r="AL7">
        <v>0</v>
      </c>
      <c r="AM7">
        <v>0</v>
      </c>
      <c r="AN7">
        <v>2.00162763931723E-2</v>
      </c>
      <c r="AO7">
        <v>0</v>
      </c>
      <c r="AP7">
        <v>97.918684210526294</v>
      </c>
      <c r="AQ7">
        <v>7.7590144550494594E-2</v>
      </c>
      <c r="AR7">
        <v>0.93549429193359601</v>
      </c>
      <c r="AS7">
        <v>0.39468731152602099</v>
      </c>
      <c r="AT7">
        <v>1.36717549365947</v>
      </c>
      <c r="AU7">
        <v>80.962379999999996</v>
      </c>
      <c r="AV7">
        <v>99.3264559585364</v>
      </c>
      <c r="AW7">
        <v>0.59222825198988005</v>
      </c>
      <c r="AX7">
        <v>-0.39468731152602099</v>
      </c>
      <c r="AY7">
        <v>-7.7590144550494594E-2</v>
      </c>
      <c r="AZ7">
        <v>1.0645057080664</v>
      </c>
      <c r="BA7" t="e">
        <f t="shared" si="0"/>
        <v>#NAME?</v>
      </c>
      <c r="BB7">
        <v>0.53225285403320099</v>
      </c>
      <c r="BC7" t="e">
        <f t="shared" si="1"/>
        <v>#NAME?</v>
      </c>
      <c r="BD7">
        <v>0.59222825198988704</v>
      </c>
      <c r="BE7" s="51">
        <v>7.32747196252603E-15</v>
      </c>
      <c r="BF7" t="e">
        <f t="shared" si="2"/>
        <v>#NAME?</v>
      </c>
      <c r="BG7" t="e">
        <f t="shared" si="2"/>
        <v>#NAME?</v>
      </c>
      <c r="BH7" t="s">
        <v>94</v>
      </c>
      <c r="BI7" t="e">
        <f t="shared" si="3"/>
        <v>#NAME?</v>
      </c>
      <c r="BJ7" t="e">
        <f t="shared" si="3"/>
        <v>#NAME?</v>
      </c>
      <c r="BK7" t="s">
        <v>94</v>
      </c>
      <c r="BP7" t="e">
        <f t="shared" si="4"/>
        <v>#NAME?</v>
      </c>
      <c r="BR7" t="s">
        <v>94</v>
      </c>
    </row>
    <row r="8" spans="1:79" x14ac:dyDescent="0.2">
      <c r="A8">
        <v>6</v>
      </c>
      <c r="B8" s="50">
        <v>45024.583333333336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0</v>
      </c>
      <c r="J8">
        <v>97.961282051281998</v>
      </c>
      <c r="K8">
        <v>-5.9999999999999897E-3</v>
      </c>
      <c r="L8">
        <v>97.942051282051196</v>
      </c>
      <c r="M8">
        <v>-0.72142857142857097</v>
      </c>
      <c r="N8">
        <v>399.81818181818102</v>
      </c>
      <c r="O8">
        <v>33.024000000000001</v>
      </c>
      <c r="P8">
        <v>0.23374999999999899</v>
      </c>
      <c r="Q8">
        <v>6.3205882352941103</v>
      </c>
      <c r="R8">
        <v>8.4059999999999899</v>
      </c>
      <c r="S8">
        <v>0</v>
      </c>
      <c r="T8">
        <v>7</v>
      </c>
      <c r="U8">
        <v>1.0650500000000001</v>
      </c>
      <c r="V8">
        <v>0.16419999999999901</v>
      </c>
      <c r="W8">
        <v>1.8317000000000001</v>
      </c>
      <c r="X8">
        <v>0.1366</v>
      </c>
      <c r="Y8">
        <v>76.971624999999904</v>
      </c>
      <c r="Z8">
        <v>0.95914999999999995</v>
      </c>
      <c r="AA8">
        <v>0.24439999999999901</v>
      </c>
      <c r="AB8">
        <v>0</v>
      </c>
      <c r="AC8">
        <v>0</v>
      </c>
      <c r="AD8">
        <v>0</v>
      </c>
      <c r="AE8">
        <v>97.961282051281998</v>
      </c>
      <c r="AF8">
        <v>0</v>
      </c>
      <c r="AG8">
        <v>0</v>
      </c>
      <c r="AH8">
        <v>0</v>
      </c>
      <c r="AI8">
        <v>99.961282051281998</v>
      </c>
      <c r="AJ8">
        <v>1.2726934380205901</v>
      </c>
      <c r="AK8">
        <v>0.97999225341093599</v>
      </c>
      <c r="AL8">
        <v>0</v>
      </c>
      <c r="AM8">
        <v>0</v>
      </c>
      <c r="AN8">
        <v>2.0007746589063902E-2</v>
      </c>
      <c r="AO8">
        <v>0</v>
      </c>
      <c r="AP8">
        <v>97.961282051281998</v>
      </c>
      <c r="AQ8">
        <v>6.6300598934052102E-2</v>
      </c>
      <c r="AR8">
        <v>0.93501445703180497</v>
      </c>
      <c r="AS8">
        <v>0.37069086096332199</v>
      </c>
      <c r="AT8">
        <v>1.35548214616383</v>
      </c>
      <c r="AU8">
        <v>80.964124999999896</v>
      </c>
      <c r="AV8">
        <v>99.333287968211195</v>
      </c>
      <c r="AW8">
        <v>0.62799408307083104</v>
      </c>
      <c r="AX8">
        <v>-0.37069086096332199</v>
      </c>
      <c r="AY8">
        <v>-6.6300598934052102E-2</v>
      </c>
      <c r="AZ8">
        <v>1.06498554296819</v>
      </c>
      <c r="BA8" t="e">
        <f t="shared" si="0"/>
        <v>#NAME?</v>
      </c>
      <c r="BB8">
        <v>0.53249277148409702</v>
      </c>
      <c r="BC8" t="e">
        <f t="shared" si="1"/>
        <v>#NAME?</v>
      </c>
      <c r="BD8">
        <v>0.62799408307081905</v>
      </c>
      <c r="BE8" s="51">
        <v>-1.1768364061026599E-14</v>
      </c>
      <c r="BF8" t="e">
        <f t="shared" si="2"/>
        <v>#NAME?</v>
      </c>
      <c r="BG8" t="e">
        <f t="shared" si="2"/>
        <v>#NAME?</v>
      </c>
      <c r="BH8" t="s">
        <v>94</v>
      </c>
      <c r="BI8" t="e">
        <f t="shared" si="3"/>
        <v>#NAME?</v>
      </c>
      <c r="BJ8" t="e">
        <f t="shared" si="3"/>
        <v>#NAME?</v>
      </c>
      <c r="BK8" t="s">
        <v>94</v>
      </c>
      <c r="BP8" t="e">
        <f t="shared" si="4"/>
        <v>#NAME?</v>
      </c>
      <c r="BR8" t="s">
        <v>94</v>
      </c>
    </row>
    <row r="9" spans="1:79" x14ac:dyDescent="0.2">
      <c r="A9">
        <v>7</v>
      </c>
      <c r="B9" s="50">
        <v>45024.597222222219</v>
      </c>
      <c r="C9">
        <v>0</v>
      </c>
      <c r="D9">
        <v>0</v>
      </c>
      <c r="E9">
        <v>0</v>
      </c>
      <c r="F9">
        <v>0</v>
      </c>
      <c r="G9">
        <v>2</v>
      </c>
      <c r="H9">
        <v>0</v>
      </c>
      <c r="I9">
        <v>0</v>
      </c>
      <c r="J9">
        <v>97.979743589743606</v>
      </c>
      <c r="K9">
        <v>-1.2749999999999999E-2</v>
      </c>
      <c r="L9">
        <v>97.9982051282051</v>
      </c>
      <c r="M9">
        <v>-0.54117647058823504</v>
      </c>
      <c r="N9">
        <v>400.12</v>
      </c>
      <c r="O9">
        <v>33.349999999999902</v>
      </c>
      <c r="P9">
        <v>0.23100000000000001</v>
      </c>
      <c r="Q9">
        <v>6.2439999999999998</v>
      </c>
      <c r="R9">
        <v>8.4875000000000007</v>
      </c>
      <c r="S9">
        <v>0</v>
      </c>
      <c r="T9">
        <v>7</v>
      </c>
      <c r="U9">
        <v>1.0395799999999999</v>
      </c>
      <c r="V9">
        <v>0.16524</v>
      </c>
      <c r="W9">
        <v>1.8331200000000001</v>
      </c>
      <c r="X9">
        <v>8.0779999999999894E-2</v>
      </c>
      <c r="Y9">
        <v>77.015979999999999</v>
      </c>
      <c r="Z9">
        <v>0.93915999999999999</v>
      </c>
      <c r="AA9">
        <v>0.25209999999999999</v>
      </c>
      <c r="AB9">
        <v>0</v>
      </c>
      <c r="AC9">
        <v>0</v>
      </c>
      <c r="AD9">
        <v>0</v>
      </c>
      <c r="AE9">
        <v>97.979743589743606</v>
      </c>
      <c r="AF9">
        <v>0</v>
      </c>
      <c r="AG9">
        <v>0</v>
      </c>
      <c r="AH9">
        <v>0</v>
      </c>
      <c r="AI9">
        <v>99.979743589743606</v>
      </c>
      <c r="AJ9">
        <v>1.2722001796217299</v>
      </c>
      <c r="AK9">
        <v>0.97999594789713795</v>
      </c>
      <c r="AL9">
        <v>0</v>
      </c>
      <c r="AM9">
        <v>0</v>
      </c>
      <c r="AN9">
        <v>2.00040521028618E-2</v>
      </c>
      <c r="AO9">
        <v>0</v>
      </c>
      <c r="AP9">
        <v>97.979743589743606</v>
      </c>
      <c r="AQ9">
        <v>3.92076309069746E-2</v>
      </c>
      <c r="AR9">
        <v>0.93573931401110599</v>
      </c>
      <c r="AS9">
        <v>0.36296515558808701</v>
      </c>
      <c r="AT9">
        <v>1.3225538627311499</v>
      </c>
      <c r="AU9">
        <v>80.908619999999999</v>
      </c>
      <c r="AV9">
        <v>99.317655690249694</v>
      </c>
      <c r="AW9">
        <v>0.66208789949383995</v>
      </c>
      <c r="AX9">
        <v>-0.36296515558808701</v>
      </c>
      <c r="AY9">
        <v>-3.92076309069746E-2</v>
      </c>
      <c r="AZ9">
        <v>1.0642606859888899</v>
      </c>
      <c r="BA9" t="e">
        <f t="shared" si="0"/>
        <v>#NAME?</v>
      </c>
      <c r="BB9">
        <v>0.53213034299444595</v>
      </c>
      <c r="BC9" t="e">
        <f t="shared" si="1"/>
        <v>#NAME?</v>
      </c>
      <c r="BD9">
        <v>0.66208789949383096</v>
      </c>
      <c r="BE9" s="51">
        <v>-9.5479180117763399E-15</v>
      </c>
      <c r="BF9" t="e">
        <f t="shared" si="2"/>
        <v>#NAME?</v>
      </c>
      <c r="BG9" t="e">
        <f t="shared" si="2"/>
        <v>#NAME?</v>
      </c>
      <c r="BH9" t="s">
        <v>94</v>
      </c>
      <c r="BI9" t="e">
        <f t="shared" si="3"/>
        <v>#NAME?</v>
      </c>
      <c r="BJ9" t="e">
        <f t="shared" si="3"/>
        <v>#NAME?</v>
      </c>
      <c r="BK9" t="s">
        <v>94</v>
      </c>
      <c r="BP9" t="e">
        <f t="shared" si="4"/>
        <v>#NAME?</v>
      </c>
      <c r="BR9" t="s">
        <v>94</v>
      </c>
    </row>
    <row r="10" spans="1:79" x14ac:dyDescent="0.2">
      <c r="A10">
        <v>8</v>
      </c>
      <c r="B10" s="50">
        <v>45024.611111111109</v>
      </c>
      <c r="C10">
        <v>0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97.927894736842106</v>
      </c>
      <c r="K10">
        <v>-5.2749999999999998E-2</v>
      </c>
      <c r="L10">
        <v>97.925263157894705</v>
      </c>
      <c r="M10">
        <v>-0.75</v>
      </c>
      <c r="N10">
        <v>400.26086956521698</v>
      </c>
      <c r="O10">
        <v>33.475000000000001</v>
      </c>
      <c r="P10">
        <v>0.22874999999999901</v>
      </c>
      <c r="Q10">
        <v>6.1864999999999997</v>
      </c>
      <c r="R10">
        <v>8.5449999999999999</v>
      </c>
      <c r="S10">
        <v>0</v>
      </c>
      <c r="T10">
        <v>7</v>
      </c>
      <c r="U10">
        <v>1.03344999999999</v>
      </c>
      <c r="V10">
        <v>0.19722499999999901</v>
      </c>
      <c r="W10">
        <v>1.8290499999999901</v>
      </c>
      <c r="X10">
        <v>6.5525E-2</v>
      </c>
      <c r="Y10">
        <v>76.951400000000007</v>
      </c>
      <c r="Z10">
        <v>1.0214000000000001</v>
      </c>
      <c r="AA10">
        <v>0.24532499999999999</v>
      </c>
      <c r="AB10">
        <v>0</v>
      </c>
      <c r="AC10">
        <v>0</v>
      </c>
      <c r="AD10">
        <v>0</v>
      </c>
      <c r="AE10">
        <v>97.927894736842106</v>
      </c>
      <c r="AF10">
        <v>0</v>
      </c>
      <c r="AG10">
        <v>0</v>
      </c>
      <c r="AH10">
        <v>0</v>
      </c>
      <c r="AI10">
        <v>99.927894736842106</v>
      </c>
      <c r="AJ10">
        <v>1.2725940624451499</v>
      </c>
      <c r="AK10">
        <v>0.97998556854152696</v>
      </c>
      <c r="AL10">
        <v>0</v>
      </c>
      <c r="AM10">
        <v>0</v>
      </c>
      <c r="AN10">
        <v>2.0014431458472599E-2</v>
      </c>
      <c r="AO10">
        <v>0</v>
      </c>
      <c r="AP10">
        <v>97.927894736842106</v>
      </c>
      <c r="AQ10">
        <v>3.1803416875210502E-2</v>
      </c>
      <c r="AR10">
        <v>0.93366173097888505</v>
      </c>
      <c r="AS10">
        <v>0.39474914808730399</v>
      </c>
      <c r="AT10">
        <v>1.31516233383394</v>
      </c>
      <c r="AU10">
        <v>80.900824999999998</v>
      </c>
      <c r="AV10">
        <v>99.288109032783495</v>
      </c>
      <c r="AW10">
        <v>0.63978570405861002</v>
      </c>
      <c r="AX10">
        <v>-0.39474914808730399</v>
      </c>
      <c r="AY10">
        <v>-3.1803416875210502E-2</v>
      </c>
      <c r="AZ10">
        <v>1.0663382690211101</v>
      </c>
      <c r="BA10" t="e">
        <f t="shared" si="0"/>
        <v>#NAME?</v>
      </c>
      <c r="BB10">
        <v>0.53316913451055703</v>
      </c>
      <c r="BC10" t="e">
        <f t="shared" si="1"/>
        <v>#NAME?</v>
      </c>
      <c r="BD10">
        <v>0.63978570405859903</v>
      </c>
      <c r="BE10" s="51">
        <v>-1.05471187339389E-14</v>
      </c>
      <c r="BF10" t="e">
        <f t="shared" si="2"/>
        <v>#NAME?</v>
      </c>
      <c r="BG10" t="e">
        <f t="shared" si="2"/>
        <v>#NAME?</v>
      </c>
      <c r="BH10" t="s">
        <v>94</v>
      </c>
      <c r="BI10" t="e">
        <f t="shared" si="3"/>
        <v>#NAME?</v>
      </c>
      <c r="BJ10" t="e">
        <f t="shared" si="3"/>
        <v>#NAME?</v>
      </c>
      <c r="BK10" t="s">
        <v>94</v>
      </c>
      <c r="BP10" t="e">
        <f t="shared" si="4"/>
        <v>#NAME?</v>
      </c>
      <c r="BR10" t="s">
        <v>94</v>
      </c>
    </row>
    <row r="11" spans="1:79" x14ac:dyDescent="0.2">
      <c r="A11">
        <v>9</v>
      </c>
      <c r="B11" s="50">
        <v>45024.625</v>
      </c>
      <c r="C11">
        <v>0</v>
      </c>
      <c r="D11">
        <v>0</v>
      </c>
      <c r="E11">
        <v>0</v>
      </c>
      <c r="F11">
        <v>0</v>
      </c>
      <c r="G11">
        <v>2</v>
      </c>
      <c r="H11">
        <v>0</v>
      </c>
      <c r="I11">
        <v>0</v>
      </c>
      <c r="J11">
        <v>97.994102564102505</v>
      </c>
      <c r="K11">
        <v>8.24999999999999E-3</v>
      </c>
      <c r="L11">
        <v>97.977692307692294</v>
      </c>
      <c r="M11">
        <v>-0.68461538461538396</v>
      </c>
      <c r="N11">
        <v>399.892857142857</v>
      </c>
      <c r="O11">
        <v>33.665384615384603</v>
      </c>
      <c r="P11">
        <v>0.22699999999999901</v>
      </c>
      <c r="Q11">
        <v>6.13357142857142</v>
      </c>
      <c r="R11">
        <v>8.5879999999999992</v>
      </c>
      <c r="S11">
        <v>0</v>
      </c>
      <c r="T11">
        <v>7</v>
      </c>
      <c r="U11">
        <v>1.11252</v>
      </c>
      <c r="V11">
        <v>0.19170000000000001</v>
      </c>
      <c r="W11">
        <v>1.84182</v>
      </c>
      <c r="X11">
        <v>9.5740000000000006E-2</v>
      </c>
      <c r="Y11">
        <v>76.937799999999996</v>
      </c>
      <c r="Z11">
        <v>0.99073999999999995</v>
      </c>
      <c r="AA11">
        <v>0.25916</v>
      </c>
      <c r="AB11">
        <v>0</v>
      </c>
      <c r="AC11">
        <v>0</v>
      </c>
      <c r="AD11">
        <v>0</v>
      </c>
      <c r="AE11">
        <v>97.994102564102505</v>
      </c>
      <c r="AF11">
        <v>0</v>
      </c>
      <c r="AG11">
        <v>0</v>
      </c>
      <c r="AH11">
        <v>0</v>
      </c>
      <c r="AI11">
        <v>99.994102564102505</v>
      </c>
      <c r="AJ11">
        <v>1.2736795510672501</v>
      </c>
      <c r="AK11">
        <v>0.97999882044325604</v>
      </c>
      <c r="AL11">
        <v>0</v>
      </c>
      <c r="AM11">
        <v>0</v>
      </c>
      <c r="AN11">
        <v>2.0001179556743E-2</v>
      </c>
      <c r="AO11">
        <v>0</v>
      </c>
      <c r="AP11">
        <v>97.994102564102505</v>
      </c>
      <c r="AQ11">
        <v>4.6468662825374402E-2</v>
      </c>
      <c r="AR11">
        <v>0.94018033916597699</v>
      </c>
      <c r="AS11">
        <v>0.38289971703154002</v>
      </c>
      <c r="AT11">
        <v>1.4169939741533399</v>
      </c>
      <c r="AU11">
        <v>80.978620000000006</v>
      </c>
      <c r="AV11">
        <v>99.363651283125407</v>
      </c>
      <c r="AW11">
        <v>0.63045128097711201</v>
      </c>
      <c r="AX11">
        <v>-0.38289971703154002</v>
      </c>
      <c r="AY11">
        <v>-4.6468662825374402E-2</v>
      </c>
      <c r="AZ11">
        <v>1.05981966083402</v>
      </c>
      <c r="BA11" t="e">
        <f t="shared" si="0"/>
        <v>#NAME?</v>
      </c>
      <c r="BB11">
        <v>0.52990983041701101</v>
      </c>
      <c r="BC11" t="e">
        <f t="shared" si="1"/>
        <v>#NAME?</v>
      </c>
      <c r="BD11">
        <v>0.63045128097710701</v>
      </c>
      <c r="BE11" s="51">
        <v>-5.3290705182007498E-15</v>
      </c>
      <c r="BF11" t="e">
        <f t="shared" si="2"/>
        <v>#NAME?</v>
      </c>
      <c r="BG11" t="e">
        <f t="shared" si="2"/>
        <v>#NAME?</v>
      </c>
      <c r="BH11" t="s">
        <v>94</v>
      </c>
      <c r="BI11" t="e">
        <f t="shared" si="3"/>
        <v>#NAME?</v>
      </c>
      <c r="BJ11" t="e">
        <f t="shared" si="3"/>
        <v>#NAME?</v>
      </c>
      <c r="BK11" t="s">
        <v>94</v>
      </c>
      <c r="BP11" t="e">
        <f t="shared" si="4"/>
        <v>#NAME?</v>
      </c>
      <c r="BR11" t="s">
        <v>94</v>
      </c>
    </row>
    <row r="12" spans="1:79" x14ac:dyDescent="0.2">
      <c r="A12">
        <v>10</v>
      </c>
      <c r="B12" s="50">
        <v>45024.638888888891</v>
      </c>
      <c r="C12">
        <v>0</v>
      </c>
      <c r="D12">
        <v>0</v>
      </c>
      <c r="E12">
        <v>0</v>
      </c>
      <c r="F12">
        <v>0</v>
      </c>
      <c r="G12">
        <v>2</v>
      </c>
      <c r="H12">
        <v>0</v>
      </c>
      <c r="I12">
        <v>0</v>
      </c>
      <c r="J12">
        <v>98</v>
      </c>
      <c r="K12">
        <v>-4.3249999999999997E-2</v>
      </c>
      <c r="L12">
        <v>98.026486486486405</v>
      </c>
      <c r="M12">
        <v>-0.9</v>
      </c>
      <c r="N12">
        <v>400.08333333333297</v>
      </c>
      <c r="O12">
        <v>33.519230769230703</v>
      </c>
      <c r="P12">
        <v>0.225599999999999</v>
      </c>
      <c r="Q12">
        <v>6.0888888888888797</v>
      </c>
      <c r="R12">
        <v>8.6225000000000005</v>
      </c>
      <c r="S12">
        <v>0</v>
      </c>
      <c r="T12">
        <v>7</v>
      </c>
      <c r="U12">
        <v>1.1385749999999999</v>
      </c>
      <c r="V12">
        <v>0.1774</v>
      </c>
      <c r="W12">
        <v>1.8574250000000001</v>
      </c>
      <c r="X12">
        <v>0.14907499999999901</v>
      </c>
      <c r="Y12">
        <v>76.988799999999998</v>
      </c>
      <c r="Z12">
        <v>0.91402499999999998</v>
      </c>
      <c r="AA12">
        <v>0.26889999999999997</v>
      </c>
      <c r="AB12">
        <v>0</v>
      </c>
      <c r="AC12">
        <v>0</v>
      </c>
      <c r="AD12">
        <v>0</v>
      </c>
      <c r="AE12">
        <v>98</v>
      </c>
      <c r="AF12">
        <v>0</v>
      </c>
      <c r="AG12">
        <v>0</v>
      </c>
      <c r="AH12">
        <v>0</v>
      </c>
      <c r="AI12">
        <v>100</v>
      </c>
      <c r="AJ12">
        <v>1.27291242362525</v>
      </c>
      <c r="AK12">
        <v>0.98</v>
      </c>
      <c r="AL12">
        <v>0</v>
      </c>
      <c r="AM12">
        <v>0</v>
      </c>
      <c r="AN12">
        <v>1.99999999999999E-2</v>
      </c>
      <c r="AO12">
        <v>0</v>
      </c>
      <c r="AP12">
        <v>98</v>
      </c>
      <c r="AQ12">
        <v>7.2355503558519899E-2</v>
      </c>
      <c r="AR12">
        <v>0.94814610899836305</v>
      </c>
      <c r="AS12">
        <v>0.35325101828911099</v>
      </c>
      <c r="AT12">
        <v>1.44930626272912</v>
      </c>
      <c r="AU12">
        <v>81.047899999999998</v>
      </c>
      <c r="AV12">
        <v>99.373752630845999</v>
      </c>
      <c r="AW12">
        <v>0.62624736915401502</v>
      </c>
      <c r="AX12">
        <v>-0.35325101828911099</v>
      </c>
      <c r="AY12">
        <v>-7.2355503558519899E-2</v>
      </c>
      <c r="AZ12">
        <v>1.05185389100163</v>
      </c>
      <c r="BA12" t="e">
        <f t="shared" si="0"/>
        <v>#NAME?</v>
      </c>
      <c r="BB12">
        <v>0.52592694550081798</v>
      </c>
      <c r="BC12" t="e">
        <f t="shared" si="1"/>
        <v>#NAME?</v>
      </c>
      <c r="BD12">
        <v>0.62624736915400503</v>
      </c>
      <c r="BE12" s="51">
        <v>-9.5479180117763399E-15</v>
      </c>
      <c r="BF12" t="e">
        <f t="shared" si="2"/>
        <v>#NAME?</v>
      </c>
      <c r="BG12" t="e">
        <f t="shared" si="2"/>
        <v>#NAME?</v>
      </c>
      <c r="BH12" t="s">
        <v>94</v>
      </c>
      <c r="BI12" t="e">
        <f t="shared" si="3"/>
        <v>#NAME?</v>
      </c>
      <c r="BJ12" t="e">
        <f t="shared" si="3"/>
        <v>#NAME?</v>
      </c>
      <c r="BK12" t="s">
        <v>94</v>
      </c>
      <c r="BP12" t="e">
        <f t="shared" si="4"/>
        <v>#NAME?</v>
      </c>
      <c r="BR12" t="s">
        <v>94</v>
      </c>
    </row>
    <row r="13" spans="1:79" x14ac:dyDescent="0.2">
      <c r="A13">
        <v>11</v>
      </c>
      <c r="B13" s="50">
        <v>45024.652777777781</v>
      </c>
      <c r="C13">
        <v>0</v>
      </c>
      <c r="D13">
        <v>0</v>
      </c>
      <c r="E13">
        <v>0</v>
      </c>
      <c r="F13">
        <v>0</v>
      </c>
      <c r="G13">
        <v>2</v>
      </c>
      <c r="H13">
        <v>0</v>
      </c>
      <c r="I13">
        <v>0</v>
      </c>
      <c r="J13">
        <v>97.952051282051201</v>
      </c>
      <c r="K13">
        <v>2.82499999999999E-2</v>
      </c>
      <c r="L13">
        <v>97.967692307692204</v>
      </c>
      <c r="M13">
        <v>-0.72631578947368403</v>
      </c>
      <c r="N13">
        <v>400.125</v>
      </c>
      <c r="O13">
        <v>33.4</v>
      </c>
      <c r="P13">
        <v>0.22424999999999901</v>
      </c>
      <c r="Q13">
        <v>6.0528571428571398</v>
      </c>
      <c r="R13">
        <v>8.6579999999999995</v>
      </c>
      <c r="S13">
        <v>0</v>
      </c>
      <c r="T13">
        <v>7</v>
      </c>
      <c r="U13">
        <v>1.1473</v>
      </c>
      <c r="V13">
        <v>0.16461999999999999</v>
      </c>
      <c r="W13">
        <v>1.8656199999999901</v>
      </c>
      <c r="X13">
        <v>9.5280000000000004E-2</v>
      </c>
      <c r="Y13">
        <v>76.882839999999902</v>
      </c>
      <c r="Z13">
        <v>0.97011999999999998</v>
      </c>
      <c r="AA13">
        <v>0.25744</v>
      </c>
      <c r="AB13">
        <v>0</v>
      </c>
      <c r="AC13">
        <v>0</v>
      </c>
      <c r="AD13">
        <v>0</v>
      </c>
      <c r="AE13">
        <v>97.952051282051201</v>
      </c>
      <c r="AF13">
        <v>0</v>
      </c>
      <c r="AG13">
        <v>0</v>
      </c>
      <c r="AH13">
        <v>0</v>
      </c>
      <c r="AI13">
        <v>99.952051282051201</v>
      </c>
      <c r="AJ13">
        <v>1.2740430931278199</v>
      </c>
      <c r="AK13">
        <v>0.979990405656045</v>
      </c>
      <c r="AL13">
        <v>0</v>
      </c>
      <c r="AM13">
        <v>0</v>
      </c>
      <c r="AN13">
        <v>2.00095943439546E-2</v>
      </c>
      <c r="AO13">
        <v>0</v>
      </c>
      <c r="AP13">
        <v>97.952051282051201</v>
      </c>
      <c r="AQ13">
        <v>4.6245395801145499E-2</v>
      </c>
      <c r="AR13">
        <v>0.95232935050918599</v>
      </c>
      <c r="AS13">
        <v>0.374930530196255</v>
      </c>
      <c r="AT13">
        <v>1.4617096407455401</v>
      </c>
      <c r="AU13">
        <v>80.961159999999893</v>
      </c>
      <c r="AV13">
        <v>99.325556558557807</v>
      </c>
      <c r="AW13">
        <v>0.62649472349340796</v>
      </c>
      <c r="AX13">
        <v>-0.374930530196255</v>
      </c>
      <c r="AY13">
        <v>-4.6245395801145499E-2</v>
      </c>
      <c r="AZ13">
        <v>1.0476706494908099</v>
      </c>
      <c r="BA13" t="e">
        <f t="shared" si="0"/>
        <v>#NAME?</v>
      </c>
      <c r="BB13">
        <v>0.52383532474540595</v>
      </c>
      <c r="BC13" t="e">
        <f t="shared" si="1"/>
        <v>#NAME?</v>
      </c>
      <c r="BD13">
        <v>0.62649472349341195</v>
      </c>
      <c r="BE13" s="51">
        <v>3.6637359812630103E-15</v>
      </c>
      <c r="BF13" t="e">
        <f t="shared" si="2"/>
        <v>#NAME?</v>
      </c>
      <c r="BG13" t="e">
        <f t="shared" si="2"/>
        <v>#NAME?</v>
      </c>
      <c r="BH13" t="s">
        <v>94</v>
      </c>
      <c r="BI13" t="e">
        <f t="shared" si="3"/>
        <v>#NAME?</v>
      </c>
      <c r="BJ13" t="e">
        <f t="shared" si="3"/>
        <v>#NAME?</v>
      </c>
      <c r="BK13" t="s">
        <v>94</v>
      </c>
      <c r="BP13" t="e">
        <f t="shared" si="4"/>
        <v>#NAME?</v>
      </c>
      <c r="BR13" t="s">
        <v>94</v>
      </c>
    </row>
    <row r="14" spans="1:79" x14ac:dyDescent="0.2">
      <c r="A14">
        <v>12</v>
      </c>
      <c r="B14" s="50">
        <v>45024.666666666664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98.0128947368421</v>
      </c>
      <c r="K14">
        <v>-4.0512820512820499E-2</v>
      </c>
      <c r="L14">
        <v>98.004722222222199</v>
      </c>
      <c r="M14">
        <v>-0.844444444444444</v>
      </c>
      <c r="N14">
        <v>400.25</v>
      </c>
      <c r="O14">
        <v>33.7588235294117</v>
      </c>
      <c r="P14">
        <v>0.223</v>
      </c>
      <c r="Q14">
        <v>6.03</v>
      </c>
      <c r="R14">
        <v>8.6899999999999906</v>
      </c>
      <c r="S14">
        <v>0</v>
      </c>
      <c r="T14">
        <v>7</v>
      </c>
      <c r="U14">
        <v>1.1471</v>
      </c>
      <c r="V14">
        <v>0.17505000000000001</v>
      </c>
      <c r="W14">
        <v>1.8371499999999901</v>
      </c>
      <c r="X14">
        <v>6.2125E-2</v>
      </c>
      <c r="Y14">
        <v>76.732174999999998</v>
      </c>
      <c r="Z14">
        <v>0.98857499999999998</v>
      </c>
      <c r="AA14">
        <v>0.25684999999999902</v>
      </c>
      <c r="AB14">
        <v>0</v>
      </c>
      <c r="AC14">
        <v>0</v>
      </c>
      <c r="AD14">
        <v>0</v>
      </c>
      <c r="AE14">
        <v>98.0128947368421</v>
      </c>
      <c r="AF14">
        <v>0</v>
      </c>
      <c r="AG14">
        <v>0</v>
      </c>
      <c r="AH14">
        <v>0</v>
      </c>
      <c r="AI14">
        <v>100.012894736842</v>
      </c>
      <c r="AJ14">
        <v>1.2773376323145</v>
      </c>
      <c r="AK14">
        <v>0.98000257861486195</v>
      </c>
      <c r="AL14">
        <v>0</v>
      </c>
      <c r="AM14">
        <v>0</v>
      </c>
      <c r="AN14">
        <v>1.9997421385137101E-2</v>
      </c>
      <c r="AO14">
        <v>0</v>
      </c>
      <c r="AP14">
        <v>98.0128947368421</v>
      </c>
      <c r="AQ14">
        <v>3.0153182348301499E-2</v>
      </c>
      <c r="AR14">
        <v>0.93779647853686798</v>
      </c>
      <c r="AS14">
        <v>0.38206299106168601</v>
      </c>
      <c r="AT14">
        <v>1.4652339980279601</v>
      </c>
      <c r="AU14">
        <v>80.767124999999893</v>
      </c>
      <c r="AV14">
        <v>99.362907388788898</v>
      </c>
      <c r="AW14">
        <v>0.64998734805312997</v>
      </c>
      <c r="AX14">
        <v>-0.38206299106168601</v>
      </c>
      <c r="AY14">
        <v>-3.0153182348301499E-2</v>
      </c>
      <c r="AZ14">
        <v>1.06220352146313</v>
      </c>
      <c r="BA14" t="e">
        <f t="shared" si="0"/>
        <v>#NAME?</v>
      </c>
      <c r="BB14">
        <v>0.53110176073156501</v>
      </c>
      <c r="BC14" t="e">
        <f t="shared" si="1"/>
        <v>#NAME?</v>
      </c>
      <c r="BD14">
        <v>0.64998734805314295</v>
      </c>
      <c r="BE14" s="51">
        <v>1.28785870856518E-14</v>
      </c>
      <c r="BF14" t="e">
        <f t="shared" si="2"/>
        <v>#NAME?</v>
      </c>
      <c r="BG14" t="e">
        <f t="shared" si="2"/>
        <v>#NAME?</v>
      </c>
      <c r="BH14" t="s">
        <v>94</v>
      </c>
      <c r="BI14" t="e">
        <f t="shared" si="3"/>
        <v>#NAME?</v>
      </c>
      <c r="BJ14" t="e">
        <f t="shared" si="3"/>
        <v>#NAME?</v>
      </c>
      <c r="BK14" t="s">
        <v>94</v>
      </c>
      <c r="BP14" t="e">
        <f t="shared" si="4"/>
        <v>#NAME?</v>
      </c>
      <c r="BR14" t="s">
        <v>94</v>
      </c>
    </row>
    <row r="15" spans="1:79" x14ac:dyDescent="0.2">
      <c r="A15">
        <v>13</v>
      </c>
      <c r="B15" s="50">
        <v>45024.680555555555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98.030500000000004</v>
      </c>
      <c r="K15">
        <v>-1.55E-2</v>
      </c>
      <c r="L15">
        <v>98.022051282051194</v>
      </c>
      <c r="M15">
        <v>-0.81428571428571395</v>
      </c>
      <c r="N15">
        <v>399.67857142857099</v>
      </c>
      <c r="O15">
        <v>33.470370370370297</v>
      </c>
      <c r="P15">
        <v>0.223</v>
      </c>
      <c r="Q15">
        <v>6.0123076923076901</v>
      </c>
      <c r="R15">
        <v>8.7119999999999997</v>
      </c>
      <c r="S15">
        <v>0</v>
      </c>
      <c r="T15">
        <v>7</v>
      </c>
      <c r="U15">
        <v>1.10904</v>
      </c>
      <c r="V15">
        <v>0.19245999999999999</v>
      </c>
      <c r="W15">
        <v>1.83802</v>
      </c>
      <c r="X15">
        <v>7.7340000000000006E-2</v>
      </c>
      <c r="Y15">
        <v>76.802639999999997</v>
      </c>
      <c r="Z15">
        <v>0.99675999999999998</v>
      </c>
      <c r="AA15">
        <v>0.25927999999999901</v>
      </c>
      <c r="AB15">
        <v>0</v>
      </c>
      <c r="AC15">
        <v>0</v>
      </c>
      <c r="AD15">
        <v>0</v>
      </c>
      <c r="AE15">
        <v>98.030500000000004</v>
      </c>
      <c r="AF15">
        <v>0</v>
      </c>
      <c r="AG15">
        <v>0</v>
      </c>
      <c r="AH15">
        <v>0</v>
      </c>
      <c r="AI15">
        <v>100.0305</v>
      </c>
      <c r="AJ15">
        <v>1.2763949260077501</v>
      </c>
      <c r="AK15">
        <v>0.98000609814006701</v>
      </c>
      <c r="AL15">
        <v>0</v>
      </c>
      <c r="AM15">
        <v>0</v>
      </c>
      <c r="AN15">
        <v>1.9993901859932699E-2</v>
      </c>
      <c r="AO15">
        <v>0</v>
      </c>
      <c r="AP15">
        <v>98.030500000000004</v>
      </c>
      <c r="AQ15">
        <v>3.7537981856219503E-2</v>
      </c>
      <c r="AR15">
        <v>0.93824058105235497</v>
      </c>
      <c r="AS15">
        <v>0.38522631764979498</v>
      </c>
      <c r="AT15">
        <v>1.41557302873963</v>
      </c>
      <c r="AU15">
        <v>80.823799999999906</v>
      </c>
      <c r="AV15">
        <v>99.391504880558301</v>
      </c>
      <c r="AW15">
        <v>0.63899511944163101</v>
      </c>
      <c r="AX15">
        <v>-0.38522631764979498</v>
      </c>
      <c r="AY15">
        <v>-3.7537981856219503E-2</v>
      </c>
      <c r="AZ15">
        <v>1.06175941894764</v>
      </c>
      <c r="BA15" t="e">
        <f t="shared" si="0"/>
        <v>#NAME?</v>
      </c>
      <c r="BB15">
        <v>0.53087970947382201</v>
      </c>
      <c r="BC15" t="e">
        <f t="shared" si="1"/>
        <v>#NAME?</v>
      </c>
      <c r="BD15">
        <v>0.63899511944162901</v>
      </c>
      <c r="BE15" s="51">
        <v>-2.2204460492503099E-15</v>
      </c>
      <c r="BF15" t="e">
        <f t="shared" si="2"/>
        <v>#NAME?</v>
      </c>
      <c r="BG15" t="e">
        <f t="shared" si="2"/>
        <v>#NAME?</v>
      </c>
      <c r="BH15" t="s">
        <v>94</v>
      </c>
      <c r="BI15" t="e">
        <f t="shared" si="3"/>
        <v>#NAME?</v>
      </c>
      <c r="BJ15" t="e">
        <f t="shared" si="3"/>
        <v>#NAME?</v>
      </c>
      <c r="BK15" t="s">
        <v>94</v>
      </c>
      <c r="BP15" t="e">
        <f t="shared" si="4"/>
        <v>#NAME?</v>
      </c>
      <c r="BR15" t="s">
        <v>94</v>
      </c>
    </row>
    <row r="16" spans="1:79" x14ac:dyDescent="0.2">
      <c r="A16">
        <v>14</v>
      </c>
      <c r="B16" s="50">
        <v>45024.694444444445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98.012307692307601</v>
      </c>
      <c r="K16">
        <v>-3.6499999999999998E-2</v>
      </c>
      <c r="L16">
        <v>97.996315789473599</v>
      </c>
      <c r="M16">
        <v>-0.88333333333333297</v>
      </c>
      <c r="N16">
        <v>400.13043478260801</v>
      </c>
      <c r="O16">
        <v>33.926086956521701</v>
      </c>
      <c r="P16">
        <v>0.223</v>
      </c>
      <c r="Q16">
        <v>6.0149999999999899</v>
      </c>
      <c r="R16">
        <v>8.7200000000000006</v>
      </c>
      <c r="S16">
        <v>0</v>
      </c>
      <c r="T16">
        <v>7</v>
      </c>
      <c r="U16">
        <v>0.98367499999999997</v>
      </c>
      <c r="V16">
        <v>0.15762499999999999</v>
      </c>
      <c r="W16">
        <v>1.8328</v>
      </c>
      <c r="X16">
        <v>0.100925</v>
      </c>
      <c r="Y16">
        <v>76.838425000000001</v>
      </c>
      <c r="Z16">
        <v>1.0335749999999999</v>
      </c>
      <c r="AA16">
        <v>0.259574999999999</v>
      </c>
      <c r="AB16">
        <v>0</v>
      </c>
      <c r="AC16">
        <v>0</v>
      </c>
      <c r="AD16">
        <v>0</v>
      </c>
      <c r="AE16">
        <v>98.012307692307601</v>
      </c>
      <c r="AF16">
        <v>0</v>
      </c>
      <c r="AG16">
        <v>0</v>
      </c>
      <c r="AH16">
        <v>0</v>
      </c>
      <c r="AI16">
        <v>100.012307692307</v>
      </c>
      <c r="AJ16">
        <v>1.2755637259913599</v>
      </c>
      <c r="AK16">
        <v>0.98000246123554002</v>
      </c>
      <c r="AL16">
        <v>0</v>
      </c>
      <c r="AM16">
        <v>0</v>
      </c>
      <c r="AN16">
        <v>1.9997538764459699E-2</v>
      </c>
      <c r="AO16">
        <v>0</v>
      </c>
      <c r="AP16">
        <v>98.012307692307701</v>
      </c>
      <c r="AQ16">
        <v>4.89852704789107E-2</v>
      </c>
      <c r="AR16">
        <v>0.93557596595943204</v>
      </c>
      <c r="AS16">
        <v>0.399454523922396</v>
      </c>
      <c r="AT16">
        <v>1.2547401481645499</v>
      </c>
      <c r="AU16">
        <v>80.789400000000001</v>
      </c>
      <c r="AV16">
        <v>99.396323452668398</v>
      </c>
      <c r="AW16">
        <v>0.61598423963924598</v>
      </c>
      <c r="AX16">
        <v>-0.399454523922396</v>
      </c>
      <c r="AY16">
        <v>-4.89852704789107E-2</v>
      </c>
      <c r="AZ16">
        <v>1.06442403404056</v>
      </c>
      <c r="BA16" t="e">
        <f t="shared" si="0"/>
        <v>#NAME?</v>
      </c>
      <c r="BB16">
        <v>0.53221201702028298</v>
      </c>
      <c r="BC16" t="e">
        <f t="shared" si="1"/>
        <v>#NAME?</v>
      </c>
      <c r="BD16">
        <v>0.61598423963925997</v>
      </c>
      <c r="BE16" s="51">
        <v>1.37667655053519E-14</v>
      </c>
      <c r="BF16" t="e">
        <f t="shared" si="2"/>
        <v>#NAME?</v>
      </c>
      <c r="BG16" t="e">
        <f t="shared" si="2"/>
        <v>#NAME?</v>
      </c>
      <c r="BH16" t="s">
        <v>94</v>
      </c>
      <c r="BI16" t="e">
        <f t="shared" si="3"/>
        <v>#NAME?</v>
      </c>
      <c r="BJ16" t="e">
        <f t="shared" si="3"/>
        <v>#NAME?</v>
      </c>
      <c r="BK16" t="s">
        <v>94</v>
      </c>
      <c r="BP16" t="e">
        <f t="shared" si="4"/>
        <v>#NAME?</v>
      </c>
      <c r="BR16" t="s">
        <v>94</v>
      </c>
    </row>
    <row r="17" spans="1:70" x14ac:dyDescent="0.2">
      <c r="A17">
        <v>15</v>
      </c>
      <c r="B17" s="50">
        <v>45024.708333333336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97.911249999999995</v>
      </c>
      <c r="K17">
        <v>-1.2999999999999999E-2</v>
      </c>
      <c r="L17">
        <v>97.907837837837803</v>
      </c>
      <c r="M17">
        <v>-0.80833333333333302</v>
      </c>
      <c r="N17">
        <v>400.06666666666598</v>
      </c>
      <c r="O17">
        <v>33.941666666666599</v>
      </c>
      <c r="P17">
        <v>0.22399999999999901</v>
      </c>
      <c r="Q17">
        <v>6.0488235294117603</v>
      </c>
      <c r="R17">
        <v>8.7140000000000004</v>
      </c>
      <c r="S17">
        <v>0</v>
      </c>
      <c r="T17">
        <v>7</v>
      </c>
      <c r="U17">
        <v>1.01474</v>
      </c>
      <c r="V17">
        <v>0.17014000000000001</v>
      </c>
      <c r="W17">
        <v>1.8300799999999999</v>
      </c>
      <c r="X17">
        <v>0.10276</v>
      </c>
      <c r="Y17">
        <v>76.905259999999998</v>
      </c>
      <c r="Z17">
        <v>1.04758</v>
      </c>
      <c r="AA17">
        <v>0.26812000000000002</v>
      </c>
      <c r="AB17">
        <v>0</v>
      </c>
      <c r="AC17">
        <v>0</v>
      </c>
      <c r="AD17">
        <v>0</v>
      </c>
      <c r="AE17">
        <v>97.911249999999995</v>
      </c>
      <c r="AF17">
        <v>0</v>
      </c>
      <c r="AG17">
        <v>0</v>
      </c>
      <c r="AH17">
        <v>0</v>
      </c>
      <c r="AI17">
        <v>99.911249999999995</v>
      </c>
      <c r="AJ17">
        <v>1.27314113494967</v>
      </c>
      <c r="AK17">
        <v>0.979982234232881</v>
      </c>
      <c r="AL17">
        <v>0</v>
      </c>
      <c r="AM17">
        <v>0</v>
      </c>
      <c r="AN17">
        <v>2.0017765767118299E-2</v>
      </c>
      <c r="AO17">
        <v>0</v>
      </c>
      <c r="AP17">
        <v>97.911249999999995</v>
      </c>
      <c r="AQ17">
        <v>4.9875911760345497E-2</v>
      </c>
      <c r="AR17">
        <v>0.93418750752020896</v>
      </c>
      <c r="AS17">
        <v>0.40486715542715701</v>
      </c>
      <c r="AT17">
        <v>1.2919072352788299</v>
      </c>
      <c r="AU17">
        <v>80.900419999999997</v>
      </c>
      <c r="AV17">
        <v>99.300180574707696</v>
      </c>
      <c r="AW17">
        <v>0.61106942529228503</v>
      </c>
      <c r="AX17">
        <v>-0.40486715542715701</v>
      </c>
      <c r="AY17">
        <v>-4.9875911760345497E-2</v>
      </c>
      <c r="AZ17">
        <v>1.06581249247979</v>
      </c>
      <c r="BA17" t="e">
        <f t="shared" si="0"/>
        <v>#NAME?</v>
      </c>
      <c r="BB17">
        <v>0.53290624623989502</v>
      </c>
      <c r="BC17" t="e">
        <f t="shared" si="1"/>
        <v>#NAME?</v>
      </c>
      <c r="BD17">
        <v>0.61106942529228803</v>
      </c>
      <c r="BE17" s="51">
        <v>2.8865798640253999E-15</v>
      </c>
      <c r="BF17" t="e">
        <f t="shared" si="2"/>
        <v>#NAME?</v>
      </c>
      <c r="BG17" t="e">
        <f t="shared" si="2"/>
        <v>#NAME?</v>
      </c>
      <c r="BH17" t="s">
        <v>94</v>
      </c>
      <c r="BI17" t="e">
        <f t="shared" si="3"/>
        <v>#NAME?</v>
      </c>
      <c r="BJ17" t="e">
        <f t="shared" si="3"/>
        <v>#NAME?</v>
      </c>
      <c r="BK17" t="s">
        <v>94</v>
      </c>
      <c r="BP17" t="e">
        <f t="shared" si="4"/>
        <v>#NAME?</v>
      </c>
      <c r="BR17" t="s">
        <v>94</v>
      </c>
    </row>
    <row r="18" spans="1:70" x14ac:dyDescent="0.2">
      <c r="A18">
        <v>16</v>
      </c>
      <c r="B18" s="50">
        <v>45024.722222222219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97.981025641025596</v>
      </c>
      <c r="K18">
        <v>-2.9249999999999901E-2</v>
      </c>
      <c r="L18">
        <v>97.984358974358997</v>
      </c>
      <c r="M18">
        <v>-0.9</v>
      </c>
      <c r="N18">
        <v>400</v>
      </c>
      <c r="O18">
        <v>33.466666666666598</v>
      </c>
      <c r="P18">
        <v>0.22599999999999901</v>
      </c>
      <c r="Q18">
        <v>6.1079999999999997</v>
      </c>
      <c r="R18">
        <v>8.7050000000000001</v>
      </c>
      <c r="S18">
        <v>0</v>
      </c>
      <c r="T18">
        <v>7</v>
      </c>
      <c r="U18">
        <v>1.081725</v>
      </c>
      <c r="V18">
        <v>0.15137499999999901</v>
      </c>
      <c r="W18">
        <v>1.858975</v>
      </c>
      <c r="X18">
        <v>0.15210000000000001</v>
      </c>
      <c r="Y18">
        <v>76.866474999999994</v>
      </c>
      <c r="Z18">
        <v>1.0096499999999999</v>
      </c>
      <c r="AA18">
        <v>0.26529999999999998</v>
      </c>
      <c r="AB18">
        <v>0</v>
      </c>
      <c r="AC18">
        <v>0</v>
      </c>
      <c r="AD18">
        <v>0</v>
      </c>
      <c r="AE18">
        <v>97.981025641025596</v>
      </c>
      <c r="AF18">
        <v>0</v>
      </c>
      <c r="AG18">
        <v>0</v>
      </c>
      <c r="AH18">
        <v>0</v>
      </c>
      <c r="AI18">
        <v>99.981025641025596</v>
      </c>
      <c r="AJ18">
        <v>1.2746912830466799</v>
      </c>
      <c r="AK18">
        <v>0.97999620440801505</v>
      </c>
      <c r="AL18">
        <v>0</v>
      </c>
      <c r="AM18">
        <v>0</v>
      </c>
      <c r="AN18">
        <v>2.0003795591984098E-2</v>
      </c>
      <c r="AO18">
        <v>0</v>
      </c>
      <c r="AP18">
        <v>97.981025641025596</v>
      </c>
      <c r="AQ18">
        <v>7.3823726924372807E-2</v>
      </c>
      <c r="AR18">
        <v>0.948937326123656</v>
      </c>
      <c r="AS18">
        <v>0.39020802561811901</v>
      </c>
      <c r="AT18">
        <v>1.3788654281536701</v>
      </c>
      <c r="AU18">
        <v>80.968924999999999</v>
      </c>
      <c r="AV18">
        <v>99.393994719691804</v>
      </c>
      <c r="AW18">
        <v>0.58703092133384804</v>
      </c>
      <c r="AX18">
        <v>-0.39020802561811901</v>
      </c>
      <c r="AY18">
        <v>-7.3823726924372807E-2</v>
      </c>
      <c r="AZ18">
        <v>1.05106267387634</v>
      </c>
      <c r="BA18" t="e">
        <f t="shared" si="0"/>
        <v>#NAME?</v>
      </c>
      <c r="BB18">
        <v>0.525531336938172</v>
      </c>
      <c r="BC18" t="e">
        <f t="shared" si="1"/>
        <v>#NAME?</v>
      </c>
      <c r="BD18">
        <v>0.58703092133385204</v>
      </c>
      <c r="BE18" s="51">
        <v>3.3306690738754602E-15</v>
      </c>
      <c r="BF18" t="e">
        <f t="shared" si="2"/>
        <v>#NAME?</v>
      </c>
      <c r="BG18" t="e">
        <f t="shared" si="2"/>
        <v>#NAME?</v>
      </c>
      <c r="BH18" t="s">
        <v>94</v>
      </c>
      <c r="BI18" t="e">
        <f t="shared" si="3"/>
        <v>#NAME?</v>
      </c>
      <c r="BJ18" t="e">
        <f t="shared" si="3"/>
        <v>#NAME?</v>
      </c>
      <c r="BK18" t="s">
        <v>94</v>
      </c>
      <c r="BP18" t="e">
        <f t="shared" si="4"/>
        <v>#NAME?</v>
      </c>
      <c r="BR18" t="s">
        <v>94</v>
      </c>
    </row>
    <row r="19" spans="1:70" x14ac:dyDescent="0.2">
      <c r="A19">
        <v>17</v>
      </c>
      <c r="B19" s="50">
        <v>45024.736111111109</v>
      </c>
      <c r="C19">
        <v>0</v>
      </c>
      <c r="D19">
        <v>0</v>
      </c>
      <c r="E19">
        <v>0</v>
      </c>
      <c r="F19">
        <v>0</v>
      </c>
      <c r="G19">
        <v>2</v>
      </c>
      <c r="H19">
        <v>0</v>
      </c>
      <c r="I19">
        <v>0</v>
      </c>
      <c r="J19">
        <v>97.945750000000004</v>
      </c>
      <c r="K19">
        <v>-4.1249999999999898E-2</v>
      </c>
      <c r="L19">
        <v>97.960749999999905</v>
      </c>
      <c r="M19">
        <v>-1</v>
      </c>
      <c r="N19">
        <v>399.85185185185099</v>
      </c>
      <c r="O19">
        <v>33.844444444444399</v>
      </c>
      <c r="P19">
        <v>0.22800000000000001</v>
      </c>
      <c r="Q19">
        <v>6.1483333333333299</v>
      </c>
      <c r="R19">
        <v>8.69</v>
      </c>
      <c r="S19">
        <v>0</v>
      </c>
      <c r="T19">
        <v>7</v>
      </c>
      <c r="U19">
        <v>1.0710249999999999</v>
      </c>
      <c r="V19">
        <v>0.123875</v>
      </c>
      <c r="W19">
        <v>1.9067499999999999</v>
      </c>
      <c r="X19">
        <v>0.15104999999999999</v>
      </c>
      <c r="Y19">
        <v>76.822099999999907</v>
      </c>
      <c r="Z19">
        <v>0.96014999999999995</v>
      </c>
      <c r="AA19">
        <v>0.26302500000000001</v>
      </c>
      <c r="AB19">
        <v>0</v>
      </c>
      <c r="AC19">
        <v>0</v>
      </c>
      <c r="AD19">
        <v>0</v>
      </c>
      <c r="AE19">
        <v>97.945750000000004</v>
      </c>
      <c r="AF19">
        <v>0</v>
      </c>
      <c r="AG19">
        <v>0</v>
      </c>
      <c r="AH19">
        <v>0</v>
      </c>
      <c r="AI19">
        <v>99.945750000000004</v>
      </c>
      <c r="AJ19">
        <v>1.27496840102001</v>
      </c>
      <c r="AK19">
        <v>0.97998914411068005</v>
      </c>
      <c r="AL19">
        <v>0</v>
      </c>
      <c r="AM19">
        <v>0</v>
      </c>
      <c r="AN19">
        <v>2.00108558893199E-2</v>
      </c>
      <c r="AO19">
        <v>0</v>
      </c>
      <c r="AP19">
        <v>97.945749999999904</v>
      </c>
      <c r="AQ19">
        <v>7.3314095673415597E-2</v>
      </c>
      <c r="AR19">
        <v>0.97332467977583403</v>
      </c>
      <c r="AS19">
        <v>0.37107733947133797</v>
      </c>
      <c r="AT19">
        <v>1.36552303170246</v>
      </c>
      <c r="AU19">
        <v>80.911074999999997</v>
      </c>
      <c r="AV19">
        <v>99.363466114920499</v>
      </c>
      <c r="AW19">
        <v>0.58228388507943396</v>
      </c>
      <c r="AX19">
        <v>-0.37107733947133797</v>
      </c>
      <c r="AY19">
        <v>-7.3314095673415597E-2</v>
      </c>
      <c r="AZ19">
        <v>1.0266753202241601</v>
      </c>
      <c r="BA19" t="e">
        <f t="shared" si="0"/>
        <v>#NAME?</v>
      </c>
      <c r="BB19">
        <v>0.51333766011208204</v>
      </c>
      <c r="BC19" t="e">
        <f t="shared" si="1"/>
        <v>#NAME?</v>
      </c>
      <c r="BD19">
        <v>0.58228388507941098</v>
      </c>
      <c r="BE19" s="51">
        <v>-2.2426505097428099E-14</v>
      </c>
      <c r="BF19" t="e">
        <f t="shared" si="2"/>
        <v>#NAME?</v>
      </c>
      <c r="BG19" t="e">
        <f t="shared" si="2"/>
        <v>#NAME?</v>
      </c>
      <c r="BH19" t="s">
        <v>94</v>
      </c>
      <c r="BI19" t="e">
        <f t="shared" si="3"/>
        <v>#NAME?</v>
      </c>
      <c r="BJ19" t="e">
        <f t="shared" si="3"/>
        <v>#NAME?</v>
      </c>
      <c r="BK19" t="s">
        <v>94</v>
      </c>
      <c r="BP19" t="e">
        <f t="shared" si="4"/>
        <v>#NAME?</v>
      </c>
      <c r="BR19" t="s">
        <v>94</v>
      </c>
    </row>
    <row r="20" spans="1:70" x14ac:dyDescent="0.2">
      <c r="A20">
        <v>18</v>
      </c>
      <c r="B20" s="50">
        <v>45024.75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0</v>
      </c>
      <c r="J20">
        <v>97.947500000000005</v>
      </c>
      <c r="K20">
        <v>-4.1025641025640998E-2</v>
      </c>
      <c r="L20">
        <v>97.968249999999998</v>
      </c>
      <c r="M20">
        <v>-1</v>
      </c>
      <c r="N20">
        <v>400.16</v>
      </c>
      <c r="O20">
        <v>33.637931034482698</v>
      </c>
      <c r="P20">
        <v>0.22850000000000001</v>
      </c>
      <c r="Q20">
        <v>6.1711764705882297</v>
      </c>
      <c r="R20">
        <v>8.69</v>
      </c>
      <c r="S20">
        <v>0</v>
      </c>
      <c r="T20">
        <v>7</v>
      </c>
      <c r="U20">
        <v>1.0940799999999999</v>
      </c>
      <c r="V20">
        <v>2.3799999999999901E-2</v>
      </c>
      <c r="W20">
        <v>1.8405799999999899</v>
      </c>
      <c r="X20">
        <v>0.13527999999999901</v>
      </c>
      <c r="Y20">
        <v>76.837639999999993</v>
      </c>
      <c r="Z20">
        <v>1.07334</v>
      </c>
      <c r="AA20">
        <v>0.25419999999999998</v>
      </c>
      <c r="AB20">
        <v>0</v>
      </c>
      <c r="AC20">
        <v>0</v>
      </c>
      <c r="AD20">
        <v>0</v>
      </c>
      <c r="AE20">
        <v>97.947500000000005</v>
      </c>
      <c r="AF20">
        <v>0</v>
      </c>
      <c r="AG20">
        <v>0</v>
      </c>
      <c r="AH20">
        <v>0</v>
      </c>
      <c r="AI20">
        <v>99.947500000000005</v>
      </c>
      <c r="AJ20">
        <v>1.27473332080475</v>
      </c>
      <c r="AK20">
        <v>0.97998949448460404</v>
      </c>
      <c r="AL20">
        <v>0</v>
      </c>
      <c r="AM20">
        <v>0</v>
      </c>
      <c r="AN20">
        <v>2.0010505515395498E-2</v>
      </c>
      <c r="AO20">
        <v>0</v>
      </c>
      <c r="AP20">
        <v>97.947500000000005</v>
      </c>
      <c r="AQ20">
        <v>6.5659919647134496E-2</v>
      </c>
      <c r="AR20">
        <v>0.93954736546574202</v>
      </c>
      <c r="AS20">
        <v>0.41482284179364298</v>
      </c>
      <c r="AT20">
        <v>1.3946602316260599</v>
      </c>
      <c r="AU20">
        <v>80.980919999999998</v>
      </c>
      <c r="AV20">
        <v>99.367530126906502</v>
      </c>
      <c r="AW20">
        <v>0.57996987309348902</v>
      </c>
      <c r="AX20">
        <v>-0.41482284179364298</v>
      </c>
      <c r="AY20">
        <v>-6.5659919647134496E-2</v>
      </c>
      <c r="AZ20">
        <v>1.06045263453425</v>
      </c>
      <c r="BA20" t="e">
        <f t="shared" si="0"/>
        <v>#NAME?</v>
      </c>
      <c r="BB20">
        <v>0.53022631726712799</v>
      </c>
      <c r="BC20" t="e">
        <f t="shared" si="1"/>
        <v>#NAME?</v>
      </c>
      <c r="BD20">
        <v>0.57996987309347903</v>
      </c>
      <c r="BE20" s="51">
        <v>-9.6589403142388603E-15</v>
      </c>
      <c r="BF20" t="e">
        <f t="shared" si="2"/>
        <v>#NAME?</v>
      </c>
      <c r="BG20" t="e">
        <f t="shared" si="2"/>
        <v>#NAME?</v>
      </c>
      <c r="BH20" t="s">
        <v>94</v>
      </c>
      <c r="BI20" t="e">
        <f t="shared" si="3"/>
        <v>#NAME?</v>
      </c>
      <c r="BJ20" t="e">
        <f t="shared" si="3"/>
        <v>#NAME?</v>
      </c>
      <c r="BK20" t="s">
        <v>94</v>
      </c>
      <c r="BP20" t="e">
        <f t="shared" si="4"/>
        <v>#NAME?</v>
      </c>
      <c r="BR20" t="s">
        <v>94</v>
      </c>
    </row>
    <row r="21" spans="1:70" x14ac:dyDescent="0.2">
      <c r="A21">
        <v>19</v>
      </c>
      <c r="B21" s="50">
        <v>45024.763888888891</v>
      </c>
      <c r="C21">
        <v>0</v>
      </c>
      <c r="D21">
        <v>0</v>
      </c>
      <c r="E21">
        <v>0</v>
      </c>
      <c r="F21">
        <v>0</v>
      </c>
      <c r="G21">
        <v>2</v>
      </c>
      <c r="H21">
        <v>0</v>
      </c>
      <c r="I21">
        <v>0</v>
      </c>
      <c r="J21">
        <v>97.908108108108095</v>
      </c>
      <c r="K21">
        <v>-2.9250000000000002E-2</v>
      </c>
      <c r="L21">
        <v>97.895128205128103</v>
      </c>
      <c r="M21">
        <v>-0.9</v>
      </c>
      <c r="N21">
        <v>400.19047619047598</v>
      </c>
      <c r="O21">
        <v>33.283333333333303</v>
      </c>
      <c r="P21">
        <v>0.22900000000000001</v>
      </c>
      <c r="Q21">
        <v>6.1849999999999996</v>
      </c>
      <c r="R21">
        <v>8.69</v>
      </c>
      <c r="S21">
        <v>0</v>
      </c>
      <c r="T21">
        <v>7</v>
      </c>
      <c r="U21">
        <v>1.0934999999999999</v>
      </c>
      <c r="V21">
        <v>0</v>
      </c>
      <c r="W21">
        <v>1.7982499999999999</v>
      </c>
      <c r="X21">
        <v>0.14169999999999999</v>
      </c>
      <c r="Y21">
        <v>76.831299999999999</v>
      </c>
      <c r="Z21">
        <v>1.0521499999999999</v>
      </c>
      <c r="AA21">
        <v>0.25295000000000001</v>
      </c>
      <c r="AB21">
        <v>0</v>
      </c>
      <c r="AC21">
        <v>0</v>
      </c>
      <c r="AD21">
        <v>0</v>
      </c>
      <c r="AE21">
        <v>97.908108108108095</v>
      </c>
      <c r="AF21">
        <v>0</v>
      </c>
      <c r="AG21">
        <v>0</v>
      </c>
      <c r="AH21">
        <v>0</v>
      </c>
      <c r="AI21">
        <v>99.908108108108095</v>
      </c>
      <c r="AJ21">
        <v>1.2743258035215801</v>
      </c>
      <c r="AK21">
        <v>0.97998160471784801</v>
      </c>
      <c r="AL21">
        <v>0</v>
      </c>
      <c r="AM21">
        <v>0</v>
      </c>
      <c r="AN21">
        <v>2.0018395282151099E-2</v>
      </c>
      <c r="AO21">
        <v>0</v>
      </c>
      <c r="AP21">
        <v>97.908108108107996</v>
      </c>
      <c r="AQ21">
        <v>6.8775950724415696E-2</v>
      </c>
      <c r="AR21">
        <v>0.91793948100531997</v>
      </c>
      <c r="AS21">
        <v>0.40663336220878898</v>
      </c>
      <c r="AT21">
        <v>1.39347526615085</v>
      </c>
      <c r="AU21">
        <v>80.916899999999998</v>
      </c>
      <c r="AV21">
        <v>99.301456902046596</v>
      </c>
      <c r="AW21">
        <v>0.60665120606148504</v>
      </c>
      <c r="AX21">
        <v>-0.40663336220878898</v>
      </c>
      <c r="AY21">
        <v>-6.8775950724415696E-2</v>
      </c>
      <c r="AZ21">
        <v>1.0820605189946799</v>
      </c>
      <c r="BA21" t="e">
        <f t="shared" si="0"/>
        <v>#NAME?</v>
      </c>
      <c r="BB21">
        <v>0.54103025949733996</v>
      </c>
      <c r="BC21" t="e">
        <f t="shared" si="1"/>
        <v>#NAME?</v>
      </c>
      <c r="BD21">
        <v>0.60665120606147505</v>
      </c>
      <c r="BE21" s="51">
        <v>-1.04360964314764E-14</v>
      </c>
      <c r="BF21" t="e">
        <f t="shared" si="2"/>
        <v>#NAME?</v>
      </c>
      <c r="BG21" t="e">
        <f t="shared" si="2"/>
        <v>#NAME?</v>
      </c>
      <c r="BH21" t="s">
        <v>94</v>
      </c>
      <c r="BI21" t="e">
        <f t="shared" si="3"/>
        <v>#NAME?</v>
      </c>
      <c r="BJ21" t="e">
        <f t="shared" si="3"/>
        <v>#NAME?</v>
      </c>
      <c r="BK21" t="s">
        <v>94</v>
      </c>
      <c r="BP21" t="e">
        <f t="shared" si="4"/>
        <v>#NAME?</v>
      </c>
      <c r="BR21" t="s">
        <v>94</v>
      </c>
    </row>
    <row r="22" spans="1:70" x14ac:dyDescent="0.2">
      <c r="A22">
        <v>20</v>
      </c>
      <c r="B22" s="50">
        <v>45024.777777777781</v>
      </c>
      <c r="C22">
        <v>0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97.979249999999993</v>
      </c>
      <c r="K22">
        <v>-1.7999999999999999E-2</v>
      </c>
      <c r="L22">
        <v>97.962051282051306</v>
      </c>
      <c r="M22">
        <v>-0.88333333333333297</v>
      </c>
      <c r="N22">
        <v>400</v>
      </c>
      <c r="O22">
        <v>33.40625</v>
      </c>
      <c r="P22">
        <v>0.22924999999999901</v>
      </c>
      <c r="Q22">
        <v>6.1950000000000003</v>
      </c>
      <c r="R22">
        <v>8.6979999999999897</v>
      </c>
      <c r="S22">
        <v>0</v>
      </c>
      <c r="T22">
        <v>7</v>
      </c>
      <c r="U22">
        <v>1.09425999999999</v>
      </c>
      <c r="V22">
        <v>3.3180000000000001E-2</v>
      </c>
      <c r="W22">
        <v>1.83524</v>
      </c>
      <c r="X22">
        <v>0.110779999999999</v>
      </c>
      <c r="Y22">
        <v>76.847979999999893</v>
      </c>
      <c r="Z22">
        <v>1.0380400000000001</v>
      </c>
      <c r="AA22">
        <v>0.25019999999999998</v>
      </c>
      <c r="AB22">
        <v>0</v>
      </c>
      <c r="AC22">
        <v>0</v>
      </c>
      <c r="AD22">
        <v>0</v>
      </c>
      <c r="AE22">
        <v>97.979249999999993</v>
      </c>
      <c r="AF22">
        <v>0</v>
      </c>
      <c r="AG22">
        <v>0</v>
      </c>
      <c r="AH22">
        <v>0</v>
      </c>
      <c r="AI22">
        <v>99.979249999999993</v>
      </c>
      <c r="AJ22">
        <v>1.27497495705157</v>
      </c>
      <c r="AK22">
        <v>0.97999584913869597</v>
      </c>
      <c r="AL22">
        <v>0</v>
      </c>
      <c r="AM22">
        <v>0</v>
      </c>
      <c r="AN22">
        <v>2.00041508613037E-2</v>
      </c>
      <c r="AO22">
        <v>0</v>
      </c>
      <c r="AP22">
        <v>97.979249999999993</v>
      </c>
      <c r="AQ22">
        <v>5.3768523791466197E-2</v>
      </c>
      <c r="AR22">
        <v>0.93682149485344202</v>
      </c>
      <c r="AS22">
        <v>0.401180150460686</v>
      </c>
      <c r="AT22">
        <v>1.3951540965032501</v>
      </c>
      <c r="AU22">
        <v>80.926299999999998</v>
      </c>
      <c r="AV22">
        <v>99.371020169105606</v>
      </c>
      <c r="AW22">
        <v>0.60822983089440097</v>
      </c>
      <c r="AX22">
        <v>-0.401180150460686</v>
      </c>
      <c r="AY22">
        <v>-5.3768523791466197E-2</v>
      </c>
      <c r="AZ22">
        <v>1.0631785051465501</v>
      </c>
      <c r="BA22" t="e">
        <f t="shared" si="0"/>
        <v>#NAME?</v>
      </c>
      <c r="BB22">
        <v>0.53158925257327805</v>
      </c>
      <c r="BC22" t="e">
        <f t="shared" si="1"/>
        <v>#NAME?</v>
      </c>
      <c r="BD22">
        <v>0.60822983089440397</v>
      </c>
      <c r="BE22" s="51">
        <v>2.4424906541753401E-15</v>
      </c>
      <c r="BF22" t="e">
        <f t="shared" si="2"/>
        <v>#NAME?</v>
      </c>
      <c r="BG22" t="e">
        <f t="shared" si="2"/>
        <v>#NAME?</v>
      </c>
      <c r="BH22" t="s">
        <v>94</v>
      </c>
      <c r="BI22" t="e">
        <f t="shared" si="3"/>
        <v>#NAME?</v>
      </c>
      <c r="BJ22" t="e">
        <f t="shared" si="3"/>
        <v>#NAME?</v>
      </c>
      <c r="BK22" t="s">
        <v>94</v>
      </c>
      <c r="BP22" t="e">
        <f t="shared" si="4"/>
        <v>#NAME?</v>
      </c>
      <c r="BR22" t="s">
        <v>94</v>
      </c>
    </row>
    <row r="23" spans="1:70" x14ac:dyDescent="0.2">
      <c r="A23">
        <v>21</v>
      </c>
      <c r="B23" s="50">
        <v>45024.791666666664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97.881249999999994</v>
      </c>
      <c r="K23">
        <v>-9.7499999999999896E-3</v>
      </c>
      <c r="L23">
        <v>97.907749999999993</v>
      </c>
      <c r="M23">
        <v>-1</v>
      </c>
      <c r="N23">
        <v>399.85714285714198</v>
      </c>
      <c r="O23">
        <v>33.866666666666603</v>
      </c>
      <c r="P23">
        <v>0.22900000000000001</v>
      </c>
      <c r="Q23">
        <v>6.1989999999999998</v>
      </c>
      <c r="R23">
        <v>8.7050000000000001</v>
      </c>
      <c r="S23">
        <v>0</v>
      </c>
      <c r="T23">
        <v>7</v>
      </c>
      <c r="U23">
        <v>1.069175</v>
      </c>
      <c r="V23">
        <v>0.11005</v>
      </c>
      <c r="W23">
        <v>1.9097499999999901</v>
      </c>
      <c r="X23">
        <v>6.59E-2</v>
      </c>
      <c r="Y23">
        <v>76.802975000000004</v>
      </c>
      <c r="Z23">
        <v>0.96104999999999996</v>
      </c>
      <c r="AA23">
        <v>0.25952500000000001</v>
      </c>
      <c r="AB23">
        <v>0</v>
      </c>
      <c r="AC23">
        <v>0</v>
      </c>
      <c r="AD23">
        <v>0</v>
      </c>
      <c r="AE23">
        <v>97.881249999999994</v>
      </c>
      <c r="AF23">
        <v>0</v>
      </c>
      <c r="AG23">
        <v>0</v>
      </c>
      <c r="AH23">
        <v>0</v>
      </c>
      <c r="AI23">
        <v>99.881249999999994</v>
      </c>
      <c r="AJ23">
        <v>1.2744460745172901</v>
      </c>
      <c r="AK23">
        <v>0.97997622176334398</v>
      </c>
      <c r="AL23">
        <v>0</v>
      </c>
      <c r="AM23">
        <v>0</v>
      </c>
      <c r="AN23">
        <v>2.0023778236655999E-2</v>
      </c>
      <c r="AO23">
        <v>0</v>
      </c>
      <c r="AP23">
        <v>97.881249999999994</v>
      </c>
      <c r="AQ23">
        <v>3.1985428036266701E-2</v>
      </c>
      <c r="AR23">
        <v>0.974856067760272</v>
      </c>
      <c r="AS23">
        <v>0.37142517012855197</v>
      </c>
      <c r="AT23">
        <v>1.3626058817220199</v>
      </c>
      <c r="AU23">
        <v>80.808850000000007</v>
      </c>
      <c r="AV23">
        <v>99.259516665925005</v>
      </c>
      <c r="AW23">
        <v>0.62173333407491704</v>
      </c>
      <c r="AX23">
        <v>-0.37142517012855197</v>
      </c>
      <c r="AY23">
        <v>-3.1985428036266701E-2</v>
      </c>
      <c r="AZ23">
        <v>1.02514393223972</v>
      </c>
      <c r="BA23" t="e">
        <f t="shared" si="0"/>
        <v>#NAME?</v>
      </c>
      <c r="BB23">
        <v>0.512571966119863</v>
      </c>
      <c r="BC23" t="e">
        <f t="shared" si="1"/>
        <v>#NAME?</v>
      </c>
      <c r="BD23">
        <v>0.62173333407490805</v>
      </c>
      <c r="BE23" s="51">
        <v>-9.5479180117763399E-15</v>
      </c>
      <c r="BF23" t="e">
        <f t="shared" si="2"/>
        <v>#NAME?</v>
      </c>
      <c r="BG23" t="e">
        <f t="shared" si="2"/>
        <v>#NAME?</v>
      </c>
      <c r="BH23" t="s">
        <v>94</v>
      </c>
      <c r="BI23" t="e">
        <f t="shared" si="3"/>
        <v>#NAME?</v>
      </c>
      <c r="BJ23" t="e">
        <f t="shared" si="3"/>
        <v>#NAME?</v>
      </c>
      <c r="BK23" t="s">
        <v>94</v>
      </c>
      <c r="BP23" t="e">
        <f t="shared" si="4"/>
        <v>#NAME?</v>
      </c>
      <c r="BR23" t="s">
        <v>94</v>
      </c>
    </row>
    <row r="24" spans="1:70" x14ac:dyDescent="0.2">
      <c r="A24">
        <v>22</v>
      </c>
      <c r="B24" s="50">
        <v>45024.805555555555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97.975641025640897</v>
      </c>
      <c r="K24">
        <v>-1.6750000000000001E-2</v>
      </c>
      <c r="L24">
        <v>97.967222222222105</v>
      </c>
      <c r="M24">
        <v>-0.875</v>
      </c>
      <c r="N24">
        <v>399.92592592592501</v>
      </c>
      <c r="O24">
        <v>33.988235294117601</v>
      </c>
      <c r="P24">
        <v>0.23</v>
      </c>
      <c r="Q24">
        <v>6.2024999999999997</v>
      </c>
      <c r="R24">
        <v>8.70399999999999</v>
      </c>
      <c r="S24">
        <v>0</v>
      </c>
      <c r="T24">
        <v>7</v>
      </c>
      <c r="U24">
        <v>1.05761999999999</v>
      </c>
      <c r="V24">
        <v>0.11778</v>
      </c>
      <c r="W24">
        <v>1.8989</v>
      </c>
      <c r="X24">
        <v>1.278E-2</v>
      </c>
      <c r="Y24">
        <v>76.709559999999897</v>
      </c>
      <c r="Z24">
        <v>1.1139999999999901</v>
      </c>
      <c r="AA24">
        <v>0.23923999999999901</v>
      </c>
      <c r="AB24">
        <v>0</v>
      </c>
      <c r="AC24">
        <v>0</v>
      </c>
      <c r="AD24">
        <v>0</v>
      </c>
      <c r="AE24">
        <v>97.975641025640897</v>
      </c>
      <c r="AF24">
        <v>0</v>
      </c>
      <c r="AG24">
        <v>0</v>
      </c>
      <c r="AH24">
        <v>0</v>
      </c>
      <c r="AI24">
        <v>99.975641025640897</v>
      </c>
      <c r="AJ24">
        <v>1.27722856219799</v>
      </c>
      <c r="AK24">
        <v>0.97999512701811897</v>
      </c>
      <c r="AL24">
        <v>0</v>
      </c>
      <c r="AM24">
        <v>0</v>
      </c>
      <c r="AN24">
        <v>2.0004872981880199E-2</v>
      </c>
      <c r="AO24">
        <v>0</v>
      </c>
      <c r="AP24">
        <v>97.975641025640897</v>
      </c>
      <c r="AQ24">
        <v>6.2029403687934503E-3</v>
      </c>
      <c r="AR24">
        <v>0.96931754788322</v>
      </c>
      <c r="AS24">
        <v>0.43053705792956398</v>
      </c>
      <c r="AT24">
        <v>1.35082247195184</v>
      </c>
      <c r="AU24">
        <v>80.792859999999905</v>
      </c>
      <c r="AV24">
        <v>99.381698571822497</v>
      </c>
      <c r="AW24">
        <v>0.59394245381841404</v>
      </c>
      <c r="AX24">
        <v>-0.43053705792956398</v>
      </c>
      <c r="AY24">
        <v>-6.2029403687934503E-3</v>
      </c>
      <c r="AZ24">
        <v>1.0306824521167699</v>
      </c>
      <c r="BA24" t="e">
        <f t="shared" si="0"/>
        <v>#NAME?</v>
      </c>
      <c r="BB24">
        <v>0.51534122605838895</v>
      </c>
      <c r="BC24" t="e">
        <f t="shared" si="1"/>
        <v>#NAME?</v>
      </c>
      <c r="BD24">
        <v>0.59394245381842103</v>
      </c>
      <c r="BE24" s="51">
        <v>7.32747196252603E-15</v>
      </c>
      <c r="BF24" t="e">
        <f t="shared" si="2"/>
        <v>#NAME?</v>
      </c>
      <c r="BG24" t="e">
        <f t="shared" si="2"/>
        <v>#NAME?</v>
      </c>
      <c r="BH24" t="s">
        <v>94</v>
      </c>
      <c r="BI24" t="e">
        <f t="shared" si="3"/>
        <v>#NAME?</v>
      </c>
      <c r="BJ24" t="e">
        <f t="shared" si="3"/>
        <v>#NAME?</v>
      </c>
      <c r="BK24" t="s">
        <v>94</v>
      </c>
      <c r="BP24" t="e">
        <f t="shared" si="4"/>
        <v>#NAME?</v>
      </c>
      <c r="BR24" t="s">
        <v>94</v>
      </c>
    </row>
    <row r="25" spans="1:70" x14ac:dyDescent="0.2">
      <c r="A25">
        <v>23</v>
      </c>
      <c r="B25" s="50">
        <v>45024.819444444445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v>97.988918918918898</v>
      </c>
      <c r="K25">
        <v>-2.9749999999999999E-2</v>
      </c>
      <c r="L25">
        <v>97.993243243243199</v>
      </c>
      <c r="M25">
        <v>-0.9</v>
      </c>
      <c r="N25">
        <v>399.81818181818102</v>
      </c>
      <c r="O25">
        <v>33.507692307692302</v>
      </c>
      <c r="P25">
        <v>0.23</v>
      </c>
      <c r="Q25">
        <v>6.2069230769230703</v>
      </c>
      <c r="R25">
        <v>8.6924999999999901</v>
      </c>
      <c r="S25">
        <v>0</v>
      </c>
      <c r="T25">
        <v>7</v>
      </c>
      <c r="U25">
        <v>1.0922749999999899</v>
      </c>
      <c r="V25">
        <v>0.17005000000000001</v>
      </c>
      <c r="W25">
        <v>1.9223250000000001</v>
      </c>
      <c r="X25">
        <v>0</v>
      </c>
      <c r="Y25">
        <v>76.838724999999997</v>
      </c>
      <c r="Z25">
        <v>0.90399999999999903</v>
      </c>
      <c r="AA25">
        <v>0.25897500000000001</v>
      </c>
      <c r="AB25">
        <v>0</v>
      </c>
      <c r="AC25">
        <v>0</v>
      </c>
      <c r="AD25">
        <v>0</v>
      </c>
      <c r="AE25">
        <v>97.988918918918898</v>
      </c>
      <c r="AF25">
        <v>0</v>
      </c>
      <c r="AG25">
        <v>0</v>
      </c>
      <c r="AH25">
        <v>0</v>
      </c>
      <c r="AI25">
        <v>99.988918918918898</v>
      </c>
      <c r="AJ25">
        <v>1.27525435799356</v>
      </c>
      <c r="AK25">
        <v>0.97999778353817502</v>
      </c>
      <c r="AL25">
        <v>0</v>
      </c>
      <c r="AM25">
        <v>0</v>
      </c>
      <c r="AN25">
        <v>2.00022164618241E-2</v>
      </c>
      <c r="AO25">
        <v>0</v>
      </c>
      <c r="AP25">
        <v>97.988918918918898</v>
      </c>
      <c r="AQ25">
        <v>0</v>
      </c>
      <c r="AR25">
        <v>0.98127513572837499</v>
      </c>
      <c r="AS25">
        <v>0.34937657124625299</v>
      </c>
      <c r="AT25">
        <v>1.39292845387741</v>
      </c>
      <c r="AU25">
        <v>80.757324999999994</v>
      </c>
      <c r="AV25">
        <v>99.319570625893505</v>
      </c>
      <c r="AW25">
        <v>0.66934829302536503</v>
      </c>
      <c r="AX25">
        <v>-0.34937657124625299</v>
      </c>
      <c r="AY25">
        <v>0</v>
      </c>
      <c r="AZ25">
        <v>1.01872486427162</v>
      </c>
      <c r="BA25" t="e">
        <f t="shared" si="0"/>
        <v>#NAME?</v>
      </c>
      <c r="BB25">
        <v>0.509362432135812</v>
      </c>
      <c r="BD25">
        <v>0.66934829302537102</v>
      </c>
      <c r="BE25" s="51">
        <v>5.8841820305133297E-15</v>
      </c>
      <c r="BF25" t="e">
        <f t="shared" ref="BF25:BF56" si="5">-inf</f>
        <v>#NAME?</v>
      </c>
      <c r="BH25" t="s">
        <v>94</v>
      </c>
      <c r="BI25" t="e">
        <f t="shared" ref="BI25:BI56" si="6">-inf</f>
        <v>#NAME?</v>
      </c>
      <c r="BK25" t="s">
        <v>94</v>
      </c>
      <c r="BP25" t="e">
        <f t="shared" si="4"/>
        <v>#NAME?</v>
      </c>
      <c r="BR25" t="s">
        <v>94</v>
      </c>
    </row>
    <row r="26" spans="1:70" x14ac:dyDescent="0.2">
      <c r="A26">
        <v>24</v>
      </c>
      <c r="B26" s="50">
        <v>45024.833333333336</v>
      </c>
      <c r="C26">
        <v>0</v>
      </c>
      <c r="D26">
        <v>0</v>
      </c>
      <c r="E26">
        <v>0</v>
      </c>
      <c r="F26">
        <v>0</v>
      </c>
      <c r="G26">
        <v>2</v>
      </c>
      <c r="H26">
        <v>0</v>
      </c>
      <c r="I26">
        <v>0</v>
      </c>
      <c r="J26">
        <v>97.992249999999999</v>
      </c>
      <c r="K26">
        <v>-2.8999999999999901E-2</v>
      </c>
      <c r="L26">
        <v>97.987435897435901</v>
      </c>
      <c r="M26">
        <v>-0.92500000000000004</v>
      </c>
      <c r="N26">
        <v>400.15384615384602</v>
      </c>
      <c r="O26">
        <v>33.594117647058802</v>
      </c>
      <c r="P26">
        <v>0.23</v>
      </c>
      <c r="Q26">
        <v>6.2086956521739101</v>
      </c>
      <c r="R26">
        <v>8.68</v>
      </c>
      <c r="S26">
        <v>0</v>
      </c>
      <c r="T26">
        <v>7</v>
      </c>
      <c r="U26">
        <v>1.0467</v>
      </c>
      <c r="V26">
        <v>0.17768</v>
      </c>
      <c r="W26">
        <v>1.9233799999999901</v>
      </c>
      <c r="X26">
        <v>1.338E-2</v>
      </c>
      <c r="Y26">
        <v>76.697239999999994</v>
      </c>
      <c r="Z26">
        <v>1.0832200000000001</v>
      </c>
      <c r="AA26">
        <v>0.24268000000000001</v>
      </c>
      <c r="AB26">
        <v>0</v>
      </c>
      <c r="AC26">
        <v>0</v>
      </c>
      <c r="AD26">
        <v>0</v>
      </c>
      <c r="AE26">
        <v>97.992249999999999</v>
      </c>
      <c r="AF26">
        <v>0</v>
      </c>
      <c r="AG26">
        <v>0</v>
      </c>
      <c r="AH26">
        <v>0</v>
      </c>
      <c r="AI26">
        <v>99.992249999999999</v>
      </c>
      <c r="AJ26">
        <v>1.27765027789787</v>
      </c>
      <c r="AK26">
        <v>0.97999844987986495</v>
      </c>
      <c r="AL26">
        <v>0</v>
      </c>
      <c r="AM26">
        <v>0</v>
      </c>
      <c r="AN26">
        <v>2.0001550120134302E-2</v>
      </c>
      <c r="AO26">
        <v>0</v>
      </c>
      <c r="AP26">
        <v>97.992249999999999</v>
      </c>
      <c r="AQ26">
        <v>6.4941582264832903E-3</v>
      </c>
      <c r="AR26">
        <v>0.98181367383623597</v>
      </c>
      <c r="AS26">
        <v>0.41864124945283898</v>
      </c>
      <c r="AT26">
        <v>1.3373165458756999</v>
      </c>
      <c r="AU26">
        <v>80.763919999999899</v>
      </c>
      <c r="AV26">
        <v>99.399199081515604</v>
      </c>
      <c r="AW26">
        <v>0.59305091848442204</v>
      </c>
      <c r="AX26">
        <v>-0.41864124945283898</v>
      </c>
      <c r="AY26">
        <v>-6.4941582264832903E-3</v>
      </c>
      <c r="AZ26">
        <v>1.01818632616376</v>
      </c>
      <c r="BA26" t="e">
        <f t="shared" si="0"/>
        <v>#NAME?</v>
      </c>
      <c r="BB26">
        <v>0.50909316308188102</v>
      </c>
      <c r="BC26" t="e">
        <f t="shared" ref="BC26:BC48" si="7">-inf</f>
        <v>#NAME?</v>
      </c>
      <c r="BD26">
        <v>0.59305091848444103</v>
      </c>
      <c r="BE26" s="51">
        <v>1.8651746813702601E-14</v>
      </c>
      <c r="BF26" t="e">
        <f t="shared" si="5"/>
        <v>#NAME?</v>
      </c>
      <c r="BG26" t="e">
        <f t="shared" ref="BG26:BG48" si="8">-inf</f>
        <v>#NAME?</v>
      </c>
      <c r="BH26" t="s">
        <v>94</v>
      </c>
      <c r="BI26" t="e">
        <f t="shared" si="6"/>
        <v>#NAME?</v>
      </c>
      <c r="BJ26" t="e">
        <f t="shared" ref="BJ26:BJ48" si="9">-inf</f>
        <v>#NAME?</v>
      </c>
      <c r="BK26" t="s">
        <v>94</v>
      </c>
      <c r="BP26" t="e">
        <f t="shared" si="4"/>
        <v>#NAME?</v>
      </c>
      <c r="BR26" t="s">
        <v>94</v>
      </c>
    </row>
    <row r="27" spans="1:70" x14ac:dyDescent="0.2">
      <c r="A27">
        <v>25</v>
      </c>
      <c r="B27" s="50">
        <v>45024.847222222219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97.938974358974306</v>
      </c>
      <c r="K27">
        <v>-7.4999999999999796E-4</v>
      </c>
      <c r="L27">
        <v>97.932051282051205</v>
      </c>
      <c r="M27">
        <v>-0.82499999999999996</v>
      </c>
      <c r="N27">
        <v>399.96</v>
      </c>
      <c r="O27">
        <v>33.700000000000003</v>
      </c>
      <c r="P27">
        <v>0.23</v>
      </c>
      <c r="Q27">
        <v>6.2090909090909001</v>
      </c>
      <c r="R27">
        <v>8.6775000000000002</v>
      </c>
      <c r="S27">
        <v>0</v>
      </c>
      <c r="T27">
        <v>7</v>
      </c>
      <c r="U27">
        <v>1.103</v>
      </c>
      <c r="V27">
        <v>0.1862</v>
      </c>
      <c r="W27">
        <v>1.9042249999999901</v>
      </c>
      <c r="X27">
        <v>7.2474999999999998E-2</v>
      </c>
      <c r="Y27">
        <v>76.786299999999997</v>
      </c>
      <c r="Z27">
        <v>0.97354999999999903</v>
      </c>
      <c r="AA27">
        <v>0.25744999999999901</v>
      </c>
      <c r="AB27">
        <v>0</v>
      </c>
      <c r="AC27">
        <v>0</v>
      </c>
      <c r="AD27">
        <v>0</v>
      </c>
      <c r="AE27">
        <v>97.938974358974306</v>
      </c>
      <c r="AF27">
        <v>0</v>
      </c>
      <c r="AG27">
        <v>0</v>
      </c>
      <c r="AH27">
        <v>0</v>
      </c>
      <c r="AI27">
        <v>99.938974358974306</v>
      </c>
      <c r="AJ27">
        <v>1.27547458803164</v>
      </c>
      <c r="AK27">
        <v>0.97998778741898895</v>
      </c>
      <c r="AL27">
        <v>0</v>
      </c>
      <c r="AM27">
        <v>0</v>
      </c>
      <c r="AN27">
        <v>2.0012212581010901E-2</v>
      </c>
      <c r="AO27">
        <v>0</v>
      </c>
      <c r="AP27">
        <v>97.938974358974306</v>
      </c>
      <c r="AQ27">
        <v>3.5176690393451102E-2</v>
      </c>
      <c r="AR27">
        <v>0.97203576155559801</v>
      </c>
      <c r="AS27">
        <v>0.37625615147874902</v>
      </c>
      <c r="AT27">
        <v>1.4068484705988999</v>
      </c>
      <c r="AU27">
        <v>80.839549999999903</v>
      </c>
      <c r="AV27">
        <v>99.322442962402107</v>
      </c>
      <c r="AW27">
        <v>0.61653139657218503</v>
      </c>
      <c r="AX27">
        <v>-0.37625615147874902</v>
      </c>
      <c r="AY27">
        <v>-3.5176690393451102E-2</v>
      </c>
      <c r="AZ27">
        <v>1.0279642384444001</v>
      </c>
      <c r="BA27" t="e">
        <f t="shared" si="0"/>
        <v>#NAME?</v>
      </c>
      <c r="BB27">
        <v>0.51398211922220005</v>
      </c>
      <c r="BC27" t="e">
        <f t="shared" si="7"/>
        <v>#NAME?</v>
      </c>
      <c r="BD27">
        <v>0.61653139657220002</v>
      </c>
      <c r="BE27" s="51">
        <v>1.54321000422896E-14</v>
      </c>
      <c r="BF27" t="e">
        <f t="shared" si="5"/>
        <v>#NAME?</v>
      </c>
      <c r="BG27" t="e">
        <f t="shared" si="8"/>
        <v>#NAME?</v>
      </c>
      <c r="BH27" t="s">
        <v>94</v>
      </c>
      <c r="BI27" t="e">
        <f t="shared" si="6"/>
        <v>#NAME?</v>
      </c>
      <c r="BJ27" t="e">
        <f t="shared" si="9"/>
        <v>#NAME?</v>
      </c>
      <c r="BK27" t="s">
        <v>94</v>
      </c>
      <c r="BP27" t="e">
        <f t="shared" si="4"/>
        <v>#NAME?</v>
      </c>
      <c r="BR27" t="s">
        <v>94</v>
      </c>
    </row>
    <row r="28" spans="1:70" x14ac:dyDescent="0.2">
      <c r="A28">
        <v>26</v>
      </c>
      <c r="B28" s="50">
        <v>45024.861111111109</v>
      </c>
      <c r="C28">
        <v>0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97.923243243243206</v>
      </c>
      <c r="K28">
        <v>-1.24999999999999E-2</v>
      </c>
      <c r="L28">
        <v>97.944999999999993</v>
      </c>
      <c r="M28">
        <v>-1</v>
      </c>
      <c r="N28">
        <v>399.961538461538</v>
      </c>
      <c r="O28">
        <v>33.415999999999997</v>
      </c>
      <c r="P28">
        <v>0.23</v>
      </c>
      <c r="Q28">
        <v>6.2149999999999999</v>
      </c>
      <c r="R28">
        <v>8.67</v>
      </c>
      <c r="S28">
        <v>0</v>
      </c>
      <c r="T28">
        <v>7</v>
      </c>
      <c r="U28">
        <v>1.02878</v>
      </c>
      <c r="V28">
        <v>0.18334</v>
      </c>
      <c r="W28">
        <v>1.8929400000000001</v>
      </c>
      <c r="X28">
        <v>0.1661</v>
      </c>
      <c r="Y28">
        <v>76.785520000000005</v>
      </c>
      <c r="Z28">
        <v>0.90669999999999995</v>
      </c>
      <c r="AA28">
        <v>0.26938000000000001</v>
      </c>
      <c r="AB28">
        <v>0</v>
      </c>
      <c r="AC28">
        <v>0</v>
      </c>
      <c r="AD28">
        <v>0</v>
      </c>
      <c r="AE28">
        <v>97.923243243243206</v>
      </c>
      <c r="AF28">
        <v>0</v>
      </c>
      <c r="AG28">
        <v>0</v>
      </c>
      <c r="AH28">
        <v>0</v>
      </c>
      <c r="AI28">
        <v>99.923243243243206</v>
      </c>
      <c r="AJ28">
        <v>1.2752826736504901</v>
      </c>
      <c r="AK28">
        <v>0.97998463685639703</v>
      </c>
      <c r="AL28">
        <v>0</v>
      </c>
      <c r="AM28">
        <v>0</v>
      </c>
      <c r="AN28">
        <v>2.00153631436021E-2</v>
      </c>
      <c r="AO28">
        <v>0</v>
      </c>
      <c r="AP28">
        <v>97.923243243243206</v>
      </c>
      <c r="AQ28">
        <v>8.0618810270468896E-2</v>
      </c>
      <c r="AR28">
        <v>0.96627519042080301</v>
      </c>
      <c r="AS28">
        <v>0.35042006321789498</v>
      </c>
      <c r="AT28">
        <v>1.3119853089981499</v>
      </c>
      <c r="AU28">
        <v>80.78004</v>
      </c>
      <c r="AV28">
        <v>99.320557307152299</v>
      </c>
      <c r="AW28">
        <v>0.60268593609083598</v>
      </c>
      <c r="AX28">
        <v>-0.35042006321789498</v>
      </c>
      <c r="AY28">
        <v>-8.0618810270468896E-2</v>
      </c>
      <c r="AZ28">
        <v>1.03372480957919</v>
      </c>
      <c r="BA28" t="e">
        <f t="shared" si="0"/>
        <v>#NAME?</v>
      </c>
      <c r="BB28">
        <v>0.516862404789598</v>
      </c>
      <c r="BC28" t="e">
        <f t="shared" si="7"/>
        <v>#NAME?</v>
      </c>
      <c r="BD28">
        <v>0.60268593609083099</v>
      </c>
      <c r="BE28" s="51">
        <v>-4.4408920985006199E-15</v>
      </c>
      <c r="BF28" t="e">
        <f t="shared" si="5"/>
        <v>#NAME?</v>
      </c>
      <c r="BG28" t="e">
        <f t="shared" si="8"/>
        <v>#NAME?</v>
      </c>
      <c r="BH28" t="s">
        <v>94</v>
      </c>
      <c r="BI28" t="e">
        <f t="shared" si="6"/>
        <v>#NAME?</v>
      </c>
      <c r="BJ28" t="e">
        <f t="shared" si="9"/>
        <v>#NAME?</v>
      </c>
      <c r="BK28" t="s">
        <v>94</v>
      </c>
      <c r="BP28" t="e">
        <f t="shared" si="4"/>
        <v>#NAME?</v>
      </c>
      <c r="BR28" t="s">
        <v>94</v>
      </c>
    </row>
    <row r="29" spans="1:70" x14ac:dyDescent="0.2">
      <c r="A29">
        <v>27</v>
      </c>
      <c r="B29" s="50">
        <v>45024.875</v>
      </c>
      <c r="C29">
        <v>0</v>
      </c>
      <c r="D29">
        <v>0</v>
      </c>
      <c r="E29">
        <v>0</v>
      </c>
      <c r="F29">
        <v>0</v>
      </c>
      <c r="G29">
        <v>2</v>
      </c>
      <c r="H29">
        <v>0</v>
      </c>
      <c r="I29">
        <v>0</v>
      </c>
      <c r="J29">
        <v>97.936750000000004</v>
      </c>
      <c r="K29">
        <v>1E-3</v>
      </c>
      <c r="L29">
        <v>97.931538461538395</v>
      </c>
      <c r="M29">
        <v>-1</v>
      </c>
      <c r="N29">
        <v>399.96</v>
      </c>
      <c r="O29">
        <v>32.805882352941097</v>
      </c>
      <c r="P29">
        <v>0.23025000000000001</v>
      </c>
      <c r="Q29">
        <v>6.2138461538461502</v>
      </c>
      <c r="R29">
        <v>8.67</v>
      </c>
      <c r="S29">
        <v>0</v>
      </c>
      <c r="T29">
        <v>7</v>
      </c>
      <c r="U29">
        <v>1.0258499999999999</v>
      </c>
      <c r="V29">
        <v>5.1999999999999998E-3</v>
      </c>
      <c r="W29">
        <v>1.8396249999999901</v>
      </c>
      <c r="X29">
        <v>0.12684999999999999</v>
      </c>
      <c r="Y29">
        <v>76.707650000000001</v>
      </c>
      <c r="Z29">
        <v>1.0358499999999999</v>
      </c>
      <c r="AA29">
        <v>0.254525</v>
      </c>
      <c r="AB29">
        <v>0</v>
      </c>
      <c r="AC29">
        <v>0</v>
      </c>
      <c r="AD29">
        <v>0</v>
      </c>
      <c r="AE29">
        <v>97.936750000000004</v>
      </c>
      <c r="AF29">
        <v>0</v>
      </c>
      <c r="AG29">
        <v>0</v>
      </c>
      <c r="AH29">
        <v>0</v>
      </c>
      <c r="AI29">
        <v>99.936750000000004</v>
      </c>
      <c r="AJ29">
        <v>1.2767533616269</v>
      </c>
      <c r="AK29">
        <v>0.97998734199381099</v>
      </c>
      <c r="AL29">
        <v>0</v>
      </c>
      <c r="AM29">
        <v>0</v>
      </c>
      <c r="AN29">
        <v>2.0012658006188899E-2</v>
      </c>
      <c r="AO29">
        <v>0</v>
      </c>
      <c r="AP29">
        <v>97.936750000000004</v>
      </c>
      <c r="AQ29">
        <v>6.1568308746592297E-2</v>
      </c>
      <c r="AR29">
        <v>0.93905987362402898</v>
      </c>
      <c r="AS29">
        <v>0.40033376252813202</v>
      </c>
      <c r="AT29">
        <v>1.30975743602495</v>
      </c>
      <c r="AU29">
        <v>80.735825000000006</v>
      </c>
      <c r="AV29">
        <v>99.3377119448987</v>
      </c>
      <c r="AW29">
        <v>0.59903805510124597</v>
      </c>
      <c r="AX29">
        <v>-0.40033376252813202</v>
      </c>
      <c r="AY29">
        <v>-6.1568308746592297E-2</v>
      </c>
      <c r="AZ29">
        <v>1.0609401263759699</v>
      </c>
      <c r="BA29" t="e">
        <f t="shared" si="0"/>
        <v>#NAME?</v>
      </c>
      <c r="BB29">
        <v>0.53047006318798495</v>
      </c>
      <c r="BC29" t="e">
        <f t="shared" si="7"/>
        <v>#NAME?</v>
      </c>
      <c r="BD29">
        <v>0.59903805510124497</v>
      </c>
      <c r="BE29" s="51">
        <v>-7.7715611723760899E-16</v>
      </c>
      <c r="BF29" t="e">
        <f t="shared" si="5"/>
        <v>#NAME?</v>
      </c>
      <c r="BG29" t="e">
        <f t="shared" si="8"/>
        <v>#NAME?</v>
      </c>
      <c r="BH29" t="s">
        <v>94</v>
      </c>
      <c r="BI29" t="e">
        <f t="shared" si="6"/>
        <v>#NAME?</v>
      </c>
      <c r="BJ29" t="e">
        <f t="shared" si="9"/>
        <v>#NAME?</v>
      </c>
      <c r="BK29" t="s">
        <v>94</v>
      </c>
      <c r="BP29" t="e">
        <f t="shared" si="4"/>
        <v>#NAME?</v>
      </c>
      <c r="BR29" t="s">
        <v>94</v>
      </c>
    </row>
    <row r="30" spans="1:70" x14ac:dyDescent="0.2">
      <c r="A30">
        <v>28</v>
      </c>
      <c r="B30" s="50">
        <v>45024.888888888891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98.009230769230697</v>
      </c>
      <c r="K30">
        <v>-1.2307692307692301E-2</v>
      </c>
      <c r="L30">
        <v>97.999743589743503</v>
      </c>
      <c r="M30">
        <v>-1</v>
      </c>
      <c r="N30">
        <v>400.22580645161202</v>
      </c>
      <c r="O30">
        <v>33.047826086956498</v>
      </c>
      <c r="P30">
        <v>0.23019999999999999</v>
      </c>
      <c r="Q30">
        <v>6.2157692307692196</v>
      </c>
      <c r="R30">
        <v>8.6724999999999994</v>
      </c>
      <c r="S30">
        <v>0</v>
      </c>
      <c r="T30">
        <v>7</v>
      </c>
      <c r="U30">
        <v>1.0363199999999999</v>
      </c>
      <c r="V30">
        <v>0</v>
      </c>
      <c r="W30">
        <v>1.8351199999999901</v>
      </c>
      <c r="X30">
        <v>0.1201</v>
      </c>
      <c r="Y30">
        <v>76.786759999999902</v>
      </c>
      <c r="Z30">
        <v>1.0062800000000001</v>
      </c>
      <c r="AA30">
        <v>0.25624000000000002</v>
      </c>
      <c r="AB30">
        <v>0</v>
      </c>
      <c r="AC30">
        <v>0</v>
      </c>
      <c r="AD30">
        <v>0</v>
      </c>
      <c r="AE30">
        <v>98.009230769230697</v>
      </c>
      <c r="AF30">
        <v>0</v>
      </c>
      <c r="AG30">
        <v>0</v>
      </c>
      <c r="AH30">
        <v>0</v>
      </c>
      <c r="AI30">
        <v>100.00923076923</v>
      </c>
      <c r="AJ30">
        <v>1.2763819018959801</v>
      </c>
      <c r="AK30">
        <v>0.98000184598344697</v>
      </c>
      <c r="AL30">
        <v>0</v>
      </c>
      <c r="AM30">
        <v>0</v>
      </c>
      <c r="AN30">
        <v>1.9998154016552298E-2</v>
      </c>
      <c r="AO30">
        <v>0</v>
      </c>
      <c r="AP30">
        <v>98.009230769230697</v>
      </c>
      <c r="AQ30">
        <v>5.8292107847581702E-2</v>
      </c>
      <c r="AR30">
        <v>0.93676023933406505</v>
      </c>
      <c r="AS30">
        <v>0.388905593046105</v>
      </c>
      <c r="AT30">
        <v>1.3227400925728501</v>
      </c>
      <c r="AU30">
        <v>80.784579999999906</v>
      </c>
      <c r="AV30">
        <v>99.393188709458499</v>
      </c>
      <c r="AW30">
        <v>0.61604205977225401</v>
      </c>
      <c r="AX30">
        <v>-0.388905593046105</v>
      </c>
      <c r="AY30">
        <v>-5.8292107847581702E-2</v>
      </c>
      <c r="AZ30">
        <v>1.0632397606659301</v>
      </c>
      <c r="BA30" t="e">
        <f t="shared" si="0"/>
        <v>#NAME?</v>
      </c>
      <c r="BB30">
        <v>0.53161988033296703</v>
      </c>
      <c r="BC30" t="e">
        <f t="shared" si="7"/>
        <v>#NAME?</v>
      </c>
      <c r="BD30">
        <v>0.61604205977224702</v>
      </c>
      <c r="BE30" s="51">
        <v>-7.5495165674510597E-15</v>
      </c>
      <c r="BF30" t="e">
        <f t="shared" si="5"/>
        <v>#NAME?</v>
      </c>
      <c r="BG30" t="e">
        <f t="shared" si="8"/>
        <v>#NAME?</v>
      </c>
      <c r="BH30" t="s">
        <v>94</v>
      </c>
      <c r="BI30" t="e">
        <f t="shared" si="6"/>
        <v>#NAME?</v>
      </c>
      <c r="BJ30" t="e">
        <f t="shared" si="9"/>
        <v>#NAME?</v>
      </c>
      <c r="BK30" t="s">
        <v>94</v>
      </c>
      <c r="BP30" t="e">
        <f t="shared" si="4"/>
        <v>#NAME?</v>
      </c>
      <c r="BR30" t="s">
        <v>94</v>
      </c>
    </row>
    <row r="31" spans="1:70" x14ac:dyDescent="0.2">
      <c r="A31">
        <v>29</v>
      </c>
      <c r="B31" s="50">
        <v>45024.902777777781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97.952105263157904</v>
      </c>
      <c r="K31">
        <v>-4.0500000000000001E-2</v>
      </c>
      <c r="L31">
        <v>97.932000000000002</v>
      </c>
      <c r="M31">
        <v>-1</v>
      </c>
      <c r="N31">
        <v>400.06666666666598</v>
      </c>
      <c r="O31">
        <v>33.334615384615297</v>
      </c>
      <c r="P31">
        <v>0.23050000000000001</v>
      </c>
      <c r="Q31">
        <v>6.2164285714285699</v>
      </c>
      <c r="R31">
        <v>8.68</v>
      </c>
      <c r="S31">
        <v>0</v>
      </c>
      <c r="T31">
        <v>7</v>
      </c>
      <c r="U31">
        <v>1.0311999999999999</v>
      </c>
      <c r="V31">
        <v>0.10199999999999999</v>
      </c>
      <c r="W31">
        <v>1.8424</v>
      </c>
      <c r="X31">
        <v>0.12959999999999999</v>
      </c>
      <c r="Y31">
        <v>76.836200000000005</v>
      </c>
      <c r="Z31">
        <v>1.086325</v>
      </c>
      <c r="AA31">
        <v>0.25212499999999999</v>
      </c>
      <c r="AB31">
        <v>0</v>
      </c>
      <c r="AC31">
        <v>0</v>
      </c>
      <c r="AD31">
        <v>0</v>
      </c>
      <c r="AE31">
        <v>97.952105263157904</v>
      </c>
      <c r="AF31">
        <v>0</v>
      </c>
      <c r="AG31">
        <v>0</v>
      </c>
      <c r="AH31">
        <v>0</v>
      </c>
      <c r="AI31">
        <v>99.952105263157904</v>
      </c>
      <c r="AJ31">
        <v>1.27481714690676</v>
      </c>
      <c r="AK31">
        <v>0.97999041646262097</v>
      </c>
      <c r="AL31">
        <v>0</v>
      </c>
      <c r="AM31">
        <v>0</v>
      </c>
      <c r="AN31">
        <v>2.00095835373784E-2</v>
      </c>
      <c r="AO31">
        <v>0</v>
      </c>
      <c r="AP31">
        <v>97.952105263157904</v>
      </c>
      <c r="AQ31">
        <v>6.2903057261003995E-2</v>
      </c>
      <c r="AR31">
        <v>0.94047640750963502</v>
      </c>
      <c r="AS31">
        <v>0.41984126522022702</v>
      </c>
      <c r="AT31">
        <v>1.31459144189026</v>
      </c>
      <c r="AU31">
        <v>80.925725</v>
      </c>
      <c r="AV31">
        <v>99.375325993148707</v>
      </c>
      <c r="AW31">
        <v>0.57677927000912599</v>
      </c>
      <c r="AX31">
        <v>-0.41984126522022702</v>
      </c>
      <c r="AY31">
        <v>-6.2903057261003995E-2</v>
      </c>
      <c r="AZ31">
        <v>1.0595235924903601</v>
      </c>
      <c r="BA31" t="e">
        <f t="shared" si="0"/>
        <v>#NAME?</v>
      </c>
      <c r="BB31">
        <v>0.52976179624518205</v>
      </c>
      <c r="BC31" t="e">
        <f t="shared" si="7"/>
        <v>#NAME?</v>
      </c>
      <c r="BD31">
        <v>0.57677927000913198</v>
      </c>
      <c r="BE31" s="51">
        <v>6.4392935428259E-15</v>
      </c>
      <c r="BF31" t="e">
        <f t="shared" si="5"/>
        <v>#NAME?</v>
      </c>
      <c r="BG31" t="e">
        <f t="shared" si="8"/>
        <v>#NAME?</v>
      </c>
      <c r="BH31" t="s">
        <v>94</v>
      </c>
      <c r="BI31" t="e">
        <f t="shared" si="6"/>
        <v>#NAME?</v>
      </c>
      <c r="BJ31" t="e">
        <f t="shared" si="9"/>
        <v>#NAME?</v>
      </c>
      <c r="BK31" t="s">
        <v>94</v>
      </c>
      <c r="BP31" t="e">
        <f t="shared" si="4"/>
        <v>#NAME?</v>
      </c>
      <c r="BR31" t="s">
        <v>94</v>
      </c>
    </row>
    <row r="32" spans="1:70" x14ac:dyDescent="0.2">
      <c r="A32">
        <v>30</v>
      </c>
      <c r="B32" s="50">
        <v>45024.916666666664</v>
      </c>
      <c r="C32">
        <v>0</v>
      </c>
      <c r="D32">
        <v>0</v>
      </c>
      <c r="E32">
        <v>0</v>
      </c>
      <c r="F32">
        <v>0</v>
      </c>
      <c r="G32">
        <v>2</v>
      </c>
      <c r="H32">
        <v>0</v>
      </c>
      <c r="I32">
        <v>0</v>
      </c>
      <c r="J32">
        <v>97.960256410256406</v>
      </c>
      <c r="K32">
        <v>-8.7499999999999904E-3</v>
      </c>
      <c r="L32">
        <v>97.952564102564097</v>
      </c>
      <c r="M32">
        <v>-1</v>
      </c>
      <c r="N32">
        <v>400</v>
      </c>
      <c r="O32">
        <v>32.879999999999903</v>
      </c>
      <c r="P32">
        <v>0.23039999999999999</v>
      </c>
      <c r="Q32">
        <v>6.2177777777777701</v>
      </c>
      <c r="R32">
        <v>8.68</v>
      </c>
      <c r="S32">
        <v>0</v>
      </c>
      <c r="T32">
        <v>7</v>
      </c>
      <c r="U32">
        <v>1.101175</v>
      </c>
      <c r="V32">
        <v>0.158</v>
      </c>
      <c r="W32">
        <v>1.8067500000000001</v>
      </c>
      <c r="X32">
        <v>0.1313</v>
      </c>
      <c r="Y32">
        <v>76.813400000000001</v>
      </c>
      <c r="Z32">
        <v>0.99129999999999996</v>
      </c>
      <c r="AA32">
        <v>0.25844999999999901</v>
      </c>
      <c r="AB32">
        <v>0</v>
      </c>
      <c r="AC32">
        <v>0</v>
      </c>
      <c r="AD32">
        <v>0</v>
      </c>
      <c r="AE32">
        <v>97.960256410256406</v>
      </c>
      <c r="AF32">
        <v>0</v>
      </c>
      <c r="AG32">
        <v>0</v>
      </c>
      <c r="AH32">
        <v>0</v>
      </c>
      <c r="AI32">
        <v>99.960256410256406</v>
      </c>
      <c r="AJ32">
        <v>1.27530165843793</v>
      </c>
      <c r="AK32">
        <v>0.97999204812168905</v>
      </c>
      <c r="AL32">
        <v>0</v>
      </c>
      <c r="AM32">
        <v>0</v>
      </c>
      <c r="AN32">
        <v>2.0007951878310601E-2</v>
      </c>
      <c r="AO32">
        <v>0</v>
      </c>
      <c r="AP32">
        <v>97.960256410256406</v>
      </c>
      <c r="AQ32">
        <v>6.37281745244586E-2</v>
      </c>
      <c r="AR32">
        <v>0.92227841362789398</v>
      </c>
      <c r="AS32">
        <v>0.38311614499602897</v>
      </c>
      <c r="AT32">
        <v>1.40433030373039</v>
      </c>
      <c r="AU32">
        <v>80.843924999999899</v>
      </c>
      <c r="AV32">
        <v>99.329379143404793</v>
      </c>
      <c r="AW32">
        <v>0.63087726685162604</v>
      </c>
      <c r="AX32">
        <v>-0.38311614499602897</v>
      </c>
      <c r="AY32">
        <v>-6.37281745244586E-2</v>
      </c>
      <c r="AZ32">
        <v>1.0777215863720999</v>
      </c>
      <c r="BA32" t="e">
        <f t="shared" si="0"/>
        <v>#NAME?</v>
      </c>
      <c r="BB32">
        <v>0.53886079318605196</v>
      </c>
      <c r="BC32" t="e">
        <f t="shared" si="7"/>
        <v>#NAME?</v>
      </c>
      <c r="BD32">
        <v>0.63087726685161605</v>
      </c>
      <c r="BE32" s="51">
        <v>-9.9920072216263994E-15</v>
      </c>
      <c r="BF32" t="e">
        <f t="shared" si="5"/>
        <v>#NAME?</v>
      </c>
      <c r="BG32" t="e">
        <f t="shared" si="8"/>
        <v>#NAME?</v>
      </c>
      <c r="BH32" t="s">
        <v>94</v>
      </c>
      <c r="BI32" t="e">
        <f t="shared" si="6"/>
        <v>#NAME?</v>
      </c>
      <c r="BJ32" t="e">
        <f t="shared" si="9"/>
        <v>#NAME?</v>
      </c>
      <c r="BK32" t="s">
        <v>94</v>
      </c>
      <c r="BP32" t="e">
        <f t="shared" si="4"/>
        <v>#NAME?</v>
      </c>
      <c r="BR32" t="s">
        <v>94</v>
      </c>
    </row>
    <row r="33" spans="1:70" x14ac:dyDescent="0.2">
      <c r="A33">
        <v>31</v>
      </c>
      <c r="B33" s="50">
        <v>45024.930555555555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97.950263157894696</v>
      </c>
      <c r="K33">
        <v>-1.9487179487179401E-2</v>
      </c>
      <c r="L33">
        <v>97.962894736842102</v>
      </c>
      <c r="M33">
        <v>-1</v>
      </c>
      <c r="N33">
        <v>400</v>
      </c>
      <c r="O33">
        <v>32.223333333333301</v>
      </c>
      <c r="P33">
        <v>0.23025000000000001</v>
      </c>
      <c r="Q33">
        <v>6.22</v>
      </c>
      <c r="R33">
        <v>8.6675000000000004</v>
      </c>
      <c r="S33">
        <v>0</v>
      </c>
      <c r="T33">
        <v>7</v>
      </c>
      <c r="U33">
        <v>1.0988800000000001</v>
      </c>
      <c r="V33">
        <v>0.16705999999999999</v>
      </c>
      <c r="W33">
        <v>1.81211999999999</v>
      </c>
      <c r="X33">
        <v>7.6020000000000004E-2</v>
      </c>
      <c r="Y33">
        <v>76.870059999999995</v>
      </c>
      <c r="Z33">
        <v>0.93733999999999995</v>
      </c>
      <c r="AA33">
        <v>0.2581</v>
      </c>
      <c r="AB33">
        <v>0</v>
      </c>
      <c r="AC33">
        <v>0</v>
      </c>
      <c r="AD33">
        <v>0</v>
      </c>
      <c r="AE33">
        <v>97.950263157894696</v>
      </c>
      <c r="AF33">
        <v>0</v>
      </c>
      <c r="AG33">
        <v>0</v>
      </c>
      <c r="AH33">
        <v>0</v>
      </c>
      <c r="AI33">
        <v>99.950263157894696</v>
      </c>
      <c r="AJ33">
        <v>1.2742316469883599</v>
      </c>
      <c r="AK33">
        <v>0.97999004768161002</v>
      </c>
      <c r="AL33">
        <v>0</v>
      </c>
      <c r="AM33">
        <v>0</v>
      </c>
      <c r="AN33">
        <v>2.0009952318389899E-2</v>
      </c>
      <c r="AO33">
        <v>0</v>
      </c>
      <c r="AP33">
        <v>97.950263157894696</v>
      </c>
      <c r="AQ33">
        <v>3.6897302569301897E-2</v>
      </c>
      <c r="AR33">
        <v>0.92501959812003898</v>
      </c>
      <c r="AS33">
        <v>0.36226176470349802</v>
      </c>
      <c r="AT33">
        <v>1.4002276722425699</v>
      </c>
      <c r="AU33">
        <v>80.794419999999903</v>
      </c>
      <c r="AV33">
        <v>99.274441823287603</v>
      </c>
      <c r="AW33">
        <v>0.67582133460714999</v>
      </c>
      <c r="AX33">
        <v>-0.36226176470349802</v>
      </c>
      <c r="AY33">
        <v>-3.6897302569301897E-2</v>
      </c>
      <c r="AZ33">
        <v>1.07498040187996</v>
      </c>
      <c r="BA33" t="e">
        <f t="shared" si="0"/>
        <v>#NAME?</v>
      </c>
      <c r="BB33">
        <v>0.53749020093998001</v>
      </c>
      <c r="BC33" t="e">
        <f t="shared" si="7"/>
        <v>#NAME?</v>
      </c>
      <c r="BD33">
        <v>0.67582133460715998</v>
      </c>
      <c r="BE33" s="51">
        <v>9.9920072216263994E-15</v>
      </c>
      <c r="BF33" t="e">
        <f t="shared" si="5"/>
        <v>#NAME?</v>
      </c>
      <c r="BG33" t="e">
        <f t="shared" si="8"/>
        <v>#NAME?</v>
      </c>
      <c r="BH33" t="s">
        <v>94</v>
      </c>
      <c r="BI33" t="e">
        <f t="shared" si="6"/>
        <v>#NAME?</v>
      </c>
      <c r="BJ33" t="e">
        <f t="shared" si="9"/>
        <v>#NAME?</v>
      </c>
      <c r="BK33" t="s">
        <v>94</v>
      </c>
      <c r="BP33" t="e">
        <f t="shared" si="4"/>
        <v>#NAME?</v>
      </c>
      <c r="BR33" t="s">
        <v>94</v>
      </c>
    </row>
    <row r="34" spans="1:70" x14ac:dyDescent="0.2">
      <c r="A34">
        <v>32</v>
      </c>
      <c r="B34" s="50">
        <v>45024.944444444445</v>
      </c>
      <c r="C34">
        <v>0</v>
      </c>
      <c r="D34">
        <v>0</v>
      </c>
      <c r="E34">
        <v>0</v>
      </c>
      <c r="F34">
        <v>0</v>
      </c>
      <c r="G34">
        <v>2</v>
      </c>
      <c r="H34">
        <v>0</v>
      </c>
      <c r="I34">
        <v>0</v>
      </c>
      <c r="J34">
        <v>97.939499999999995</v>
      </c>
      <c r="K34">
        <v>-4.0000000000000001E-3</v>
      </c>
      <c r="L34">
        <v>97.935384615384606</v>
      </c>
      <c r="M34">
        <v>-0.94</v>
      </c>
      <c r="N34">
        <v>400.08333333333297</v>
      </c>
      <c r="O34">
        <v>32.374193548387098</v>
      </c>
      <c r="P34">
        <v>0.23100000000000001</v>
      </c>
      <c r="Q34">
        <v>6.2237499999999999</v>
      </c>
      <c r="R34">
        <v>8.65</v>
      </c>
      <c r="S34">
        <v>0</v>
      </c>
      <c r="T34">
        <v>7</v>
      </c>
      <c r="U34">
        <v>1.1252249999999999</v>
      </c>
      <c r="V34">
        <v>0.147975</v>
      </c>
      <c r="W34">
        <v>1.803625</v>
      </c>
      <c r="X34">
        <v>9.7824999999999995E-2</v>
      </c>
      <c r="Y34">
        <v>76.907899999999998</v>
      </c>
      <c r="Z34">
        <v>0.96932499999999999</v>
      </c>
      <c r="AA34">
        <v>0.261125</v>
      </c>
      <c r="AB34">
        <v>0</v>
      </c>
      <c r="AC34">
        <v>0</v>
      </c>
      <c r="AD34">
        <v>0</v>
      </c>
      <c r="AE34">
        <v>97.939499999999995</v>
      </c>
      <c r="AF34">
        <v>0</v>
      </c>
      <c r="AG34">
        <v>0</v>
      </c>
      <c r="AH34">
        <v>0</v>
      </c>
      <c r="AI34">
        <v>99.939499999999995</v>
      </c>
      <c r="AJ34">
        <v>1.27346475459608</v>
      </c>
      <c r="AK34">
        <v>0.97998789267506803</v>
      </c>
      <c r="AL34">
        <v>0</v>
      </c>
      <c r="AM34">
        <v>0</v>
      </c>
      <c r="AN34">
        <v>2.00121073249315E-2</v>
      </c>
      <c r="AO34">
        <v>0</v>
      </c>
      <c r="AP34">
        <v>97.939499999999995</v>
      </c>
      <c r="AQ34">
        <v>4.7480644880846599E-2</v>
      </c>
      <c r="AR34">
        <v>0.920683217810771</v>
      </c>
      <c r="AS34">
        <v>0.37462327978238302</v>
      </c>
      <c r="AT34">
        <v>1.4329343784903701</v>
      </c>
      <c r="AU34">
        <v>80.903899999999993</v>
      </c>
      <c r="AV34">
        <v>99.282287142474004</v>
      </c>
      <c r="AW34">
        <v>0.65721285752599101</v>
      </c>
      <c r="AX34">
        <v>-0.37462327978238302</v>
      </c>
      <c r="AY34">
        <v>-4.7480644880846599E-2</v>
      </c>
      <c r="AZ34">
        <v>1.07931678218922</v>
      </c>
      <c r="BA34" t="e">
        <f t="shared" si="0"/>
        <v>#NAME?</v>
      </c>
      <c r="BB34">
        <v>0.539658391094614</v>
      </c>
      <c r="BC34" t="e">
        <f t="shared" si="7"/>
        <v>#NAME?</v>
      </c>
      <c r="BD34">
        <v>0.65721285752599801</v>
      </c>
      <c r="BE34" s="51">
        <v>7.5495165674510597E-15</v>
      </c>
      <c r="BF34" t="e">
        <f t="shared" si="5"/>
        <v>#NAME?</v>
      </c>
      <c r="BG34" t="e">
        <f t="shared" si="8"/>
        <v>#NAME?</v>
      </c>
      <c r="BH34" t="s">
        <v>94</v>
      </c>
      <c r="BI34" t="e">
        <f t="shared" si="6"/>
        <v>#NAME?</v>
      </c>
      <c r="BJ34" t="e">
        <f t="shared" si="9"/>
        <v>#NAME?</v>
      </c>
      <c r="BK34" t="s">
        <v>94</v>
      </c>
      <c r="BP34" t="e">
        <f t="shared" si="4"/>
        <v>#NAME?</v>
      </c>
      <c r="BR34" t="s">
        <v>94</v>
      </c>
    </row>
    <row r="35" spans="1:70" x14ac:dyDescent="0.2">
      <c r="A35">
        <v>33</v>
      </c>
      <c r="B35" s="50">
        <v>45024.958333333336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97.9202564102564</v>
      </c>
      <c r="K35">
        <v>-3.175E-2</v>
      </c>
      <c r="L35">
        <v>97.888461538461499</v>
      </c>
      <c r="M35">
        <v>-0.97499999999999998</v>
      </c>
      <c r="N35">
        <v>400.34482758620601</v>
      </c>
      <c r="O35">
        <v>31.876190476190398</v>
      </c>
      <c r="P35">
        <v>0.23025000000000001</v>
      </c>
      <c r="Q35">
        <v>6.2246153846153804</v>
      </c>
      <c r="R35">
        <v>8.6374999999999993</v>
      </c>
      <c r="S35">
        <v>0</v>
      </c>
      <c r="T35">
        <v>7</v>
      </c>
      <c r="U35">
        <v>1.0848800000000001</v>
      </c>
      <c r="V35">
        <v>0.15179999999999999</v>
      </c>
      <c r="W35">
        <v>1.8291200000000001</v>
      </c>
      <c r="X35">
        <v>8.6319999999999994E-2</v>
      </c>
      <c r="Y35">
        <v>76.879379999999998</v>
      </c>
      <c r="Z35">
        <v>0.96419999999999995</v>
      </c>
      <c r="AA35">
        <v>0.26567999999999897</v>
      </c>
      <c r="AB35">
        <v>0</v>
      </c>
      <c r="AC35">
        <v>0</v>
      </c>
      <c r="AD35">
        <v>0</v>
      </c>
      <c r="AE35">
        <v>97.9202564102564</v>
      </c>
      <c r="AF35">
        <v>0</v>
      </c>
      <c r="AG35">
        <v>0</v>
      </c>
      <c r="AH35">
        <v>0</v>
      </c>
      <c r="AI35">
        <v>99.9202564102564</v>
      </c>
      <c r="AJ35">
        <v>1.2736868638932299</v>
      </c>
      <c r="AK35">
        <v>0.97998403855382099</v>
      </c>
      <c r="AL35">
        <v>0</v>
      </c>
      <c r="AM35">
        <v>0</v>
      </c>
      <c r="AN35">
        <v>2.0015961446178801E-2</v>
      </c>
      <c r="AO35">
        <v>0</v>
      </c>
      <c r="AP35">
        <v>97.9202564102564</v>
      </c>
      <c r="AQ35">
        <v>4.1896542459643998E-2</v>
      </c>
      <c r="AR35">
        <v>0.933697463365188</v>
      </c>
      <c r="AS35">
        <v>0.37264257742880202</v>
      </c>
      <c r="AT35">
        <v>1.38179740490049</v>
      </c>
      <c r="AU35">
        <v>80.843900000000005</v>
      </c>
      <c r="AV35">
        <v>99.268492993509994</v>
      </c>
      <c r="AW35">
        <v>0.65176341674636196</v>
      </c>
      <c r="AX35">
        <v>-0.37264257742880202</v>
      </c>
      <c r="AY35">
        <v>-4.1896542459643998E-2</v>
      </c>
      <c r="AZ35">
        <v>1.06630253663481</v>
      </c>
      <c r="BA35" t="e">
        <f t="shared" si="0"/>
        <v>#NAME?</v>
      </c>
      <c r="BB35">
        <v>0.533151268317405</v>
      </c>
      <c r="BC35" t="e">
        <f t="shared" si="7"/>
        <v>#NAME?</v>
      </c>
      <c r="BD35">
        <v>0.65176341674636395</v>
      </c>
      <c r="BE35" s="51">
        <v>1.9984014443252802E-15</v>
      </c>
      <c r="BF35" t="e">
        <f t="shared" si="5"/>
        <v>#NAME?</v>
      </c>
      <c r="BG35" t="e">
        <f t="shared" si="8"/>
        <v>#NAME?</v>
      </c>
      <c r="BH35" t="s">
        <v>94</v>
      </c>
      <c r="BI35" t="e">
        <f t="shared" si="6"/>
        <v>#NAME?</v>
      </c>
      <c r="BJ35" t="e">
        <f t="shared" si="9"/>
        <v>#NAME?</v>
      </c>
      <c r="BK35" t="s">
        <v>94</v>
      </c>
      <c r="BP35" t="e">
        <f t="shared" si="4"/>
        <v>#NAME?</v>
      </c>
      <c r="BR35" t="s">
        <v>94</v>
      </c>
    </row>
    <row r="36" spans="1:70" x14ac:dyDescent="0.2">
      <c r="A36">
        <v>34</v>
      </c>
      <c r="B36" s="50">
        <v>45024.972222222219</v>
      </c>
      <c r="C36">
        <v>0</v>
      </c>
      <c r="D36">
        <v>0</v>
      </c>
      <c r="E36">
        <v>0</v>
      </c>
      <c r="F36">
        <v>0</v>
      </c>
      <c r="G36">
        <v>2</v>
      </c>
      <c r="H36">
        <v>0</v>
      </c>
      <c r="I36">
        <v>0</v>
      </c>
      <c r="J36">
        <v>97.915135135135102</v>
      </c>
      <c r="K36">
        <v>-3.7249999999999998E-2</v>
      </c>
      <c r="L36">
        <v>97.9134999999999</v>
      </c>
      <c r="M36">
        <v>-1</v>
      </c>
      <c r="N36">
        <v>399.75</v>
      </c>
      <c r="O36">
        <v>32.031999999999996</v>
      </c>
      <c r="P36">
        <v>0.23100000000000001</v>
      </c>
      <c r="Q36">
        <v>6.22882352941176</v>
      </c>
      <c r="R36">
        <v>8.6239999999999899</v>
      </c>
      <c r="S36">
        <v>0</v>
      </c>
      <c r="T36">
        <v>7</v>
      </c>
      <c r="U36">
        <v>1.0718999999999901</v>
      </c>
      <c r="V36">
        <v>0.13655</v>
      </c>
      <c r="W36">
        <v>1.81115</v>
      </c>
      <c r="X36">
        <v>0.12415</v>
      </c>
      <c r="Y36">
        <v>76.895375000000001</v>
      </c>
      <c r="Z36">
        <v>0.92845</v>
      </c>
      <c r="AA36">
        <v>0.271175</v>
      </c>
      <c r="AB36">
        <v>0</v>
      </c>
      <c r="AC36">
        <v>0</v>
      </c>
      <c r="AD36">
        <v>0</v>
      </c>
      <c r="AE36">
        <v>97.915135135135102</v>
      </c>
      <c r="AF36">
        <v>0</v>
      </c>
      <c r="AG36">
        <v>0</v>
      </c>
      <c r="AH36">
        <v>0</v>
      </c>
      <c r="AI36">
        <v>99.915135135135102</v>
      </c>
      <c r="AJ36">
        <v>1.27335532384275</v>
      </c>
      <c r="AK36">
        <v>0.97998301261070198</v>
      </c>
      <c r="AL36">
        <v>0</v>
      </c>
      <c r="AM36">
        <v>0</v>
      </c>
      <c r="AN36">
        <v>2.0016987389297899E-2</v>
      </c>
      <c r="AO36">
        <v>0</v>
      </c>
      <c r="AP36">
        <v>97.915135135135003</v>
      </c>
      <c r="AQ36">
        <v>6.0257828386987997E-2</v>
      </c>
      <c r="AR36">
        <v>0.92452444933840405</v>
      </c>
      <c r="AS36">
        <v>0.35882597076723799</v>
      </c>
      <c r="AT36">
        <v>1.3649095716270401</v>
      </c>
      <c r="AU36">
        <v>80.831024999999997</v>
      </c>
      <c r="AV36">
        <v>99.258743383627703</v>
      </c>
      <c r="AW36">
        <v>0.65639175150737095</v>
      </c>
      <c r="AX36">
        <v>-0.35882597076723799</v>
      </c>
      <c r="AY36">
        <v>-6.0257828386987997E-2</v>
      </c>
      <c r="AZ36">
        <v>1.0754755506615901</v>
      </c>
      <c r="BA36" t="e">
        <f t="shared" ref="BA36:BA69" si="10">-inf</f>
        <v>#NAME?</v>
      </c>
      <c r="BB36">
        <v>0.53773777533079703</v>
      </c>
      <c r="BC36" t="e">
        <f t="shared" si="7"/>
        <v>#NAME?</v>
      </c>
      <c r="BD36">
        <v>0.65639175150736895</v>
      </c>
      <c r="BE36" s="51">
        <v>-2.2204460492503099E-15</v>
      </c>
      <c r="BF36" t="e">
        <f t="shared" si="5"/>
        <v>#NAME?</v>
      </c>
      <c r="BG36" t="e">
        <f t="shared" si="8"/>
        <v>#NAME?</v>
      </c>
      <c r="BH36" t="s">
        <v>94</v>
      </c>
      <c r="BI36" t="e">
        <f t="shared" si="6"/>
        <v>#NAME?</v>
      </c>
      <c r="BJ36" t="e">
        <f t="shared" si="9"/>
        <v>#NAME?</v>
      </c>
      <c r="BK36" t="s">
        <v>94</v>
      </c>
      <c r="BP36" t="e">
        <f t="shared" ref="BP36:BP67" si="11">-inf</f>
        <v>#NAME?</v>
      </c>
      <c r="BR36" t="s">
        <v>94</v>
      </c>
    </row>
    <row r="37" spans="1:70" x14ac:dyDescent="0.2">
      <c r="A37">
        <v>35</v>
      </c>
      <c r="B37" s="50">
        <v>45024.986111111109</v>
      </c>
      <c r="C37">
        <v>0</v>
      </c>
      <c r="D37">
        <v>0</v>
      </c>
      <c r="E37">
        <v>0</v>
      </c>
      <c r="F37">
        <v>0</v>
      </c>
      <c r="G37">
        <v>2</v>
      </c>
      <c r="H37">
        <v>0</v>
      </c>
      <c r="I37">
        <v>0</v>
      </c>
      <c r="J37">
        <v>97.893749999999997</v>
      </c>
      <c r="K37">
        <v>-2.1999999999999999E-2</v>
      </c>
      <c r="L37">
        <v>97.895499999999998</v>
      </c>
      <c r="M37">
        <v>-1</v>
      </c>
      <c r="N37">
        <v>400.11111111111097</v>
      </c>
      <c r="O37">
        <v>32.286363636363603</v>
      </c>
      <c r="P37">
        <v>0.23100000000000001</v>
      </c>
      <c r="Q37">
        <v>6.2307142857142797</v>
      </c>
      <c r="R37">
        <v>8.6124999999999901</v>
      </c>
      <c r="S37">
        <v>0</v>
      </c>
      <c r="T37">
        <v>7</v>
      </c>
      <c r="U37">
        <v>1.1315599999999999</v>
      </c>
      <c r="V37">
        <v>0</v>
      </c>
      <c r="W37">
        <v>1.8285399999999901</v>
      </c>
      <c r="X37">
        <v>7.5120000000000006E-2</v>
      </c>
      <c r="Y37">
        <v>76.863860000000003</v>
      </c>
      <c r="Z37">
        <v>1.0446199999999899</v>
      </c>
      <c r="AA37">
        <v>0.25622</v>
      </c>
      <c r="AB37">
        <v>0</v>
      </c>
      <c r="AC37">
        <v>0</v>
      </c>
      <c r="AD37">
        <v>0</v>
      </c>
      <c r="AE37">
        <v>97.893749999999997</v>
      </c>
      <c r="AF37">
        <v>0</v>
      </c>
      <c r="AG37">
        <v>0</v>
      </c>
      <c r="AH37">
        <v>0</v>
      </c>
      <c r="AI37">
        <v>99.893749999999997</v>
      </c>
      <c r="AJ37">
        <v>1.27359919213008</v>
      </c>
      <c r="AK37">
        <v>0.97997872739785996</v>
      </c>
      <c r="AL37">
        <v>0</v>
      </c>
      <c r="AM37">
        <v>0</v>
      </c>
      <c r="AN37">
        <v>2.0021272602139699E-2</v>
      </c>
      <c r="AO37">
        <v>0</v>
      </c>
      <c r="AP37">
        <v>97.893749999999997</v>
      </c>
      <c r="AQ37">
        <v>3.64604757827671E-2</v>
      </c>
      <c r="AR37">
        <v>0.93340139502152997</v>
      </c>
      <c r="AS37">
        <v>0.40372317904343002</v>
      </c>
      <c r="AT37">
        <v>1.4411539018467101</v>
      </c>
      <c r="AU37">
        <v>80.943699999999893</v>
      </c>
      <c r="AV37">
        <v>99.267335049847702</v>
      </c>
      <c r="AW37">
        <v>0.62641495015229498</v>
      </c>
      <c r="AX37">
        <v>-0.40372317904343002</v>
      </c>
      <c r="AY37">
        <v>-3.64604757827671E-2</v>
      </c>
      <c r="AZ37">
        <v>1.0665986049784599</v>
      </c>
      <c r="BA37" t="e">
        <f t="shared" si="10"/>
        <v>#NAME?</v>
      </c>
      <c r="BB37">
        <v>0.53329930248923396</v>
      </c>
      <c r="BC37" t="e">
        <f t="shared" si="7"/>
        <v>#NAME?</v>
      </c>
      <c r="BD37">
        <v>0.626414950152272</v>
      </c>
      <c r="BE37" s="51">
        <v>-2.3092638912203199E-14</v>
      </c>
      <c r="BF37" t="e">
        <f t="shared" si="5"/>
        <v>#NAME?</v>
      </c>
      <c r="BG37" t="e">
        <f t="shared" si="8"/>
        <v>#NAME?</v>
      </c>
      <c r="BH37" t="s">
        <v>94</v>
      </c>
      <c r="BI37" t="e">
        <f t="shared" si="6"/>
        <v>#NAME?</v>
      </c>
      <c r="BJ37" t="e">
        <f t="shared" si="9"/>
        <v>#NAME?</v>
      </c>
      <c r="BK37" t="s">
        <v>94</v>
      </c>
      <c r="BP37" t="e">
        <f t="shared" si="11"/>
        <v>#NAME?</v>
      </c>
      <c r="BR37" t="s">
        <v>94</v>
      </c>
    </row>
    <row r="38" spans="1:70" x14ac:dyDescent="0.2">
      <c r="A38">
        <v>36</v>
      </c>
      <c r="B38" s="50">
        <v>45025</v>
      </c>
      <c r="C38">
        <v>0</v>
      </c>
      <c r="D38">
        <v>0</v>
      </c>
      <c r="E38">
        <v>0</v>
      </c>
      <c r="F38">
        <v>0</v>
      </c>
      <c r="G38">
        <v>2</v>
      </c>
      <c r="H38">
        <v>0</v>
      </c>
      <c r="I38">
        <v>0</v>
      </c>
      <c r="J38">
        <v>98.021578947368397</v>
      </c>
      <c r="K38">
        <v>-2.8000000000000001E-2</v>
      </c>
      <c r="L38">
        <v>98.009999999999906</v>
      </c>
      <c r="M38">
        <v>-1</v>
      </c>
      <c r="N38">
        <v>399.923076923076</v>
      </c>
      <c r="O38">
        <v>31.705263157894699</v>
      </c>
      <c r="P38">
        <v>0.23100000000000001</v>
      </c>
      <c r="Q38">
        <v>6.23</v>
      </c>
      <c r="R38">
        <v>8.5960000000000001</v>
      </c>
      <c r="S38">
        <v>0</v>
      </c>
      <c r="T38">
        <v>7</v>
      </c>
      <c r="U38">
        <v>1.1309</v>
      </c>
      <c r="V38">
        <v>0</v>
      </c>
      <c r="W38">
        <v>1.8260000000000001</v>
      </c>
      <c r="X38">
        <v>3.7275000000000003E-2</v>
      </c>
      <c r="Y38">
        <v>76.8964</v>
      </c>
      <c r="Z38">
        <v>1.0387500000000001</v>
      </c>
      <c r="AA38">
        <v>0.26134999999999903</v>
      </c>
      <c r="AB38">
        <v>0</v>
      </c>
      <c r="AC38">
        <v>0</v>
      </c>
      <c r="AD38">
        <v>0</v>
      </c>
      <c r="AE38">
        <v>98.021578947368397</v>
      </c>
      <c r="AF38">
        <v>0</v>
      </c>
      <c r="AG38">
        <v>0</v>
      </c>
      <c r="AH38">
        <v>0</v>
      </c>
      <c r="AI38">
        <v>100.021578947368</v>
      </c>
      <c r="AJ38">
        <v>1.2747226001134999</v>
      </c>
      <c r="AK38">
        <v>0.98000431485837203</v>
      </c>
      <c r="AL38">
        <v>0</v>
      </c>
      <c r="AM38">
        <v>0</v>
      </c>
      <c r="AN38">
        <v>1.9995685141627299E-2</v>
      </c>
      <c r="AO38">
        <v>0</v>
      </c>
      <c r="AP38">
        <v>98.021578947368397</v>
      </c>
      <c r="AQ38">
        <v>1.8091909408980901E-2</v>
      </c>
      <c r="AR38">
        <v>0.93210481986137295</v>
      </c>
      <c r="AS38">
        <v>0.40145455020137699</v>
      </c>
      <c r="AT38">
        <v>1.44158378846836</v>
      </c>
      <c r="AU38">
        <v>80.929324999999906</v>
      </c>
      <c r="AV38">
        <v>99.373230226840107</v>
      </c>
      <c r="AW38">
        <v>0.64834872052826098</v>
      </c>
      <c r="AX38">
        <v>-0.40145455020137699</v>
      </c>
      <c r="AY38">
        <v>-1.8091909408980901E-2</v>
      </c>
      <c r="AZ38">
        <v>1.0678951801386201</v>
      </c>
      <c r="BA38" t="e">
        <f t="shared" si="10"/>
        <v>#NAME?</v>
      </c>
      <c r="BB38">
        <v>0.53394759006931303</v>
      </c>
      <c r="BC38" t="e">
        <f t="shared" si="7"/>
        <v>#NAME?</v>
      </c>
      <c r="BD38">
        <v>0.64834872052826797</v>
      </c>
      <c r="BE38" s="51">
        <v>6.6613381477509298E-15</v>
      </c>
      <c r="BF38" t="e">
        <f t="shared" si="5"/>
        <v>#NAME?</v>
      </c>
      <c r="BG38" t="e">
        <f t="shared" si="8"/>
        <v>#NAME?</v>
      </c>
      <c r="BH38" t="s">
        <v>94</v>
      </c>
      <c r="BI38" t="e">
        <f t="shared" si="6"/>
        <v>#NAME?</v>
      </c>
      <c r="BJ38" t="e">
        <f t="shared" si="9"/>
        <v>#NAME?</v>
      </c>
      <c r="BK38" t="s">
        <v>94</v>
      </c>
      <c r="BP38" t="e">
        <f t="shared" si="11"/>
        <v>#NAME?</v>
      </c>
      <c r="BR38" t="s">
        <v>94</v>
      </c>
    </row>
    <row r="39" spans="1:70" x14ac:dyDescent="0.2">
      <c r="A39">
        <v>37</v>
      </c>
      <c r="B39" s="50">
        <v>45025.013888888891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97.96275</v>
      </c>
      <c r="K39">
        <v>-8.24999999999999E-3</v>
      </c>
      <c r="L39">
        <v>97.977749999999901</v>
      </c>
      <c r="M39">
        <v>-1</v>
      </c>
      <c r="N39">
        <v>400.15</v>
      </c>
      <c r="O39">
        <v>32.241379310344797</v>
      </c>
      <c r="P39">
        <v>0.23080000000000001</v>
      </c>
      <c r="Q39">
        <v>6.2272222222222204</v>
      </c>
      <c r="R39">
        <v>8.5849999999999902</v>
      </c>
      <c r="S39">
        <v>0</v>
      </c>
      <c r="T39">
        <v>7</v>
      </c>
      <c r="U39">
        <v>1.0680799999999899</v>
      </c>
      <c r="V39">
        <v>0</v>
      </c>
      <c r="W39">
        <v>1.8420000000000001</v>
      </c>
      <c r="X39">
        <v>1.0699999999999999E-2</v>
      </c>
      <c r="Y39">
        <v>76.927319999999995</v>
      </c>
      <c r="Z39">
        <v>1.0042199999999999</v>
      </c>
      <c r="AA39">
        <v>0.25688</v>
      </c>
      <c r="AB39">
        <v>0</v>
      </c>
      <c r="AC39">
        <v>0</v>
      </c>
      <c r="AD39">
        <v>0</v>
      </c>
      <c r="AE39">
        <v>97.96275</v>
      </c>
      <c r="AF39">
        <v>0</v>
      </c>
      <c r="AG39">
        <v>0</v>
      </c>
      <c r="AH39">
        <v>0</v>
      </c>
      <c r="AI39">
        <v>99.96275</v>
      </c>
      <c r="AJ39">
        <v>1.2734455067458399</v>
      </c>
      <c r="AK39">
        <v>0.97999254722383999</v>
      </c>
      <c r="AL39">
        <v>0</v>
      </c>
      <c r="AM39">
        <v>0</v>
      </c>
      <c r="AN39">
        <v>2.0007452776159101E-2</v>
      </c>
      <c r="AO39">
        <v>0</v>
      </c>
      <c r="AP39">
        <v>97.96275</v>
      </c>
      <c r="AQ39">
        <v>5.1933851288020298E-3</v>
      </c>
      <c r="AR39">
        <v>0.94027222244504305</v>
      </c>
      <c r="AS39">
        <v>0.38810944731959302</v>
      </c>
      <c r="AT39">
        <v>1.3601416768451</v>
      </c>
      <c r="AU39">
        <v>80.852320000000006</v>
      </c>
      <c r="AV39">
        <v>99.296325054893401</v>
      </c>
      <c r="AW39">
        <v>0.66642494510655503</v>
      </c>
      <c r="AX39">
        <v>-0.38810944731959302</v>
      </c>
      <c r="AY39">
        <v>-5.1933851288020298E-3</v>
      </c>
      <c r="AZ39">
        <v>1.0597277775549501</v>
      </c>
      <c r="BA39" t="e">
        <f t="shared" si="10"/>
        <v>#NAME?</v>
      </c>
      <c r="BB39">
        <v>0.52986388877747803</v>
      </c>
      <c r="BC39" t="e">
        <f t="shared" si="7"/>
        <v>#NAME?</v>
      </c>
      <c r="BD39">
        <v>0.66642494510656103</v>
      </c>
      <c r="BE39" s="51">
        <v>5.2180482157382302E-15</v>
      </c>
      <c r="BF39" t="e">
        <f t="shared" si="5"/>
        <v>#NAME?</v>
      </c>
      <c r="BG39" t="e">
        <f t="shared" si="8"/>
        <v>#NAME?</v>
      </c>
      <c r="BH39" t="s">
        <v>94</v>
      </c>
      <c r="BI39" t="e">
        <f t="shared" si="6"/>
        <v>#NAME?</v>
      </c>
      <c r="BJ39" t="e">
        <f t="shared" si="9"/>
        <v>#NAME?</v>
      </c>
      <c r="BK39" t="s">
        <v>94</v>
      </c>
      <c r="BP39" t="e">
        <f t="shared" si="11"/>
        <v>#NAME?</v>
      </c>
      <c r="BR39" t="s">
        <v>94</v>
      </c>
    </row>
    <row r="40" spans="1:70" x14ac:dyDescent="0.2">
      <c r="A40">
        <v>38</v>
      </c>
      <c r="B40" s="50">
        <v>45025.027777777781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97.945499999999996</v>
      </c>
      <c r="K40">
        <v>-1.3749999999999899E-2</v>
      </c>
      <c r="L40">
        <v>97.923684210526304</v>
      </c>
      <c r="M40">
        <v>-0.9</v>
      </c>
      <c r="N40">
        <v>400.04761904761898</v>
      </c>
      <c r="O40">
        <v>32.183333333333302</v>
      </c>
      <c r="P40">
        <v>0.23050000000000001</v>
      </c>
      <c r="Q40">
        <v>6.2272222222222204</v>
      </c>
      <c r="R40">
        <v>8.5739999999999998</v>
      </c>
      <c r="S40">
        <v>0</v>
      </c>
      <c r="T40">
        <v>7</v>
      </c>
      <c r="U40">
        <v>1.0805750000000001</v>
      </c>
      <c r="V40">
        <v>0</v>
      </c>
      <c r="W40">
        <v>1.8635999999999999</v>
      </c>
      <c r="X40">
        <v>4.75E-4</v>
      </c>
      <c r="Y40">
        <v>77.03595</v>
      </c>
      <c r="Z40">
        <v>1.1269499999999999</v>
      </c>
      <c r="AA40">
        <v>0.247975</v>
      </c>
      <c r="AB40">
        <v>0</v>
      </c>
      <c r="AC40">
        <v>0</v>
      </c>
      <c r="AD40">
        <v>0</v>
      </c>
      <c r="AE40">
        <v>97.945499999999996</v>
      </c>
      <c r="AF40">
        <v>0</v>
      </c>
      <c r="AG40">
        <v>0</v>
      </c>
      <c r="AH40">
        <v>0</v>
      </c>
      <c r="AI40">
        <v>99.945499999999996</v>
      </c>
      <c r="AJ40">
        <v>1.27142587324489</v>
      </c>
      <c r="AK40">
        <v>0.97998909405626</v>
      </c>
      <c r="AL40">
        <v>0</v>
      </c>
      <c r="AM40">
        <v>0</v>
      </c>
      <c r="AN40">
        <v>2.0010905943739301E-2</v>
      </c>
      <c r="AO40">
        <v>0</v>
      </c>
      <c r="AP40">
        <v>97.945499999999996</v>
      </c>
      <c r="AQ40">
        <v>2.3054747067111799E-4</v>
      </c>
      <c r="AR40">
        <v>0.95129821593299801</v>
      </c>
      <c r="AS40">
        <v>0.43554195460836798</v>
      </c>
      <c r="AT40">
        <v>1.3738710129816001</v>
      </c>
      <c r="AU40">
        <v>81.107549999999904</v>
      </c>
      <c r="AV40">
        <v>99.332570718011993</v>
      </c>
      <c r="AW40">
        <v>0.61292928198797303</v>
      </c>
      <c r="AX40">
        <v>-0.43554195460836798</v>
      </c>
      <c r="AY40">
        <v>-2.3054747067111799E-4</v>
      </c>
      <c r="AZ40">
        <v>1.0487017840670001</v>
      </c>
      <c r="BA40" t="e">
        <f t="shared" si="10"/>
        <v>#NAME?</v>
      </c>
      <c r="BB40">
        <v>0.52435089203350005</v>
      </c>
      <c r="BC40" t="e">
        <f t="shared" si="7"/>
        <v>#NAME?</v>
      </c>
      <c r="BD40">
        <v>0.61292928198796204</v>
      </c>
      <c r="BE40" s="51">
        <v>-1.14352971536391E-14</v>
      </c>
      <c r="BF40" t="e">
        <f t="shared" si="5"/>
        <v>#NAME?</v>
      </c>
      <c r="BG40" t="e">
        <f t="shared" si="8"/>
        <v>#NAME?</v>
      </c>
      <c r="BH40" t="s">
        <v>94</v>
      </c>
      <c r="BI40" t="e">
        <f t="shared" si="6"/>
        <v>#NAME?</v>
      </c>
      <c r="BJ40" t="e">
        <f t="shared" si="9"/>
        <v>#NAME?</v>
      </c>
      <c r="BK40" t="s">
        <v>94</v>
      </c>
      <c r="BP40" t="e">
        <f t="shared" si="11"/>
        <v>#NAME?</v>
      </c>
      <c r="BR40" t="s">
        <v>94</v>
      </c>
    </row>
    <row r="41" spans="1:70" x14ac:dyDescent="0.2">
      <c r="A41">
        <v>39</v>
      </c>
      <c r="B41" s="50">
        <v>45025.041666666664</v>
      </c>
      <c r="C41">
        <v>0</v>
      </c>
      <c r="D41">
        <v>0</v>
      </c>
      <c r="E41">
        <v>0</v>
      </c>
      <c r="F41">
        <v>0</v>
      </c>
      <c r="G41">
        <v>2</v>
      </c>
      <c r="H41">
        <v>0</v>
      </c>
      <c r="I41">
        <v>0</v>
      </c>
      <c r="J41">
        <v>97.997105263157806</v>
      </c>
      <c r="K41">
        <v>-8.9999999999999993E-3</v>
      </c>
      <c r="L41">
        <v>97.980789473684197</v>
      </c>
      <c r="M41">
        <v>-1</v>
      </c>
      <c r="N41">
        <v>399.9375</v>
      </c>
      <c r="O41">
        <v>32.228571428571399</v>
      </c>
      <c r="P41">
        <v>0.23100000000000001</v>
      </c>
      <c r="Q41">
        <v>6.2275</v>
      </c>
      <c r="R41">
        <v>8.5649999999999995</v>
      </c>
      <c r="S41">
        <v>0</v>
      </c>
      <c r="T41">
        <v>7</v>
      </c>
      <c r="U41">
        <v>1.0915600000000001</v>
      </c>
      <c r="V41">
        <v>0</v>
      </c>
      <c r="W41">
        <v>1.86016</v>
      </c>
      <c r="X41">
        <v>2.9259999999999901E-2</v>
      </c>
      <c r="Y41">
        <v>76.851799999999997</v>
      </c>
      <c r="Z41">
        <v>0.98663999999999896</v>
      </c>
      <c r="AA41">
        <v>0.25879999999999997</v>
      </c>
      <c r="AB41">
        <v>0</v>
      </c>
      <c r="AC41">
        <v>0</v>
      </c>
      <c r="AD41">
        <v>0</v>
      </c>
      <c r="AE41">
        <v>97.997105263157806</v>
      </c>
      <c r="AF41">
        <v>0</v>
      </c>
      <c r="AG41">
        <v>0</v>
      </c>
      <c r="AH41">
        <v>0</v>
      </c>
      <c r="AI41">
        <v>99.997105263157806</v>
      </c>
      <c r="AJ41">
        <v>1.2751439167743299</v>
      </c>
      <c r="AK41">
        <v>0.97999942103587201</v>
      </c>
      <c r="AL41">
        <v>0</v>
      </c>
      <c r="AM41">
        <v>0</v>
      </c>
      <c r="AN41">
        <v>2.0000578964127901E-2</v>
      </c>
      <c r="AO41">
        <v>0</v>
      </c>
      <c r="AP41">
        <v>97.997105263157806</v>
      </c>
      <c r="AQ41">
        <v>1.4201724193340801E-2</v>
      </c>
      <c r="AR41">
        <v>0.94954222437750901</v>
      </c>
      <c r="AS41">
        <v>0.38131515514867598</v>
      </c>
      <c r="AT41">
        <v>1.39189609379419</v>
      </c>
      <c r="AU41">
        <v>80.819419999999894</v>
      </c>
      <c r="AV41">
        <v>99.342164366877398</v>
      </c>
      <c r="AW41">
        <v>0.65494089628047902</v>
      </c>
      <c r="AX41">
        <v>-0.38131515514867598</v>
      </c>
      <c r="AY41">
        <v>-1.4201724193340801E-2</v>
      </c>
      <c r="AZ41">
        <v>1.05045777562249</v>
      </c>
      <c r="BA41" t="e">
        <f t="shared" si="10"/>
        <v>#NAME?</v>
      </c>
      <c r="BB41">
        <v>0.52522888781124499</v>
      </c>
      <c r="BC41" t="e">
        <f t="shared" si="7"/>
        <v>#NAME?</v>
      </c>
      <c r="BD41">
        <v>0.65494089628047303</v>
      </c>
      <c r="BE41" s="51">
        <v>-5.2180482157382302E-15</v>
      </c>
      <c r="BF41" t="e">
        <f t="shared" si="5"/>
        <v>#NAME?</v>
      </c>
      <c r="BG41" t="e">
        <f t="shared" si="8"/>
        <v>#NAME?</v>
      </c>
      <c r="BH41" t="s">
        <v>94</v>
      </c>
      <c r="BI41" t="e">
        <f t="shared" si="6"/>
        <v>#NAME?</v>
      </c>
      <c r="BJ41" t="e">
        <f t="shared" si="9"/>
        <v>#NAME?</v>
      </c>
      <c r="BK41" t="s">
        <v>94</v>
      </c>
      <c r="BP41" t="e">
        <f t="shared" si="11"/>
        <v>#NAME?</v>
      </c>
      <c r="BR41" t="s">
        <v>94</v>
      </c>
    </row>
    <row r="42" spans="1:70" x14ac:dyDescent="0.2">
      <c r="A42">
        <v>40</v>
      </c>
      <c r="B42" s="50">
        <v>45025.055555555555</v>
      </c>
      <c r="C42">
        <v>0</v>
      </c>
      <c r="D42">
        <v>0</v>
      </c>
      <c r="E42">
        <v>0</v>
      </c>
      <c r="F42">
        <v>0</v>
      </c>
      <c r="G42">
        <v>2</v>
      </c>
      <c r="H42">
        <v>0</v>
      </c>
      <c r="I42">
        <v>0</v>
      </c>
      <c r="J42">
        <v>98.015833333333305</v>
      </c>
      <c r="K42">
        <v>-3.3846153846153797E-2</v>
      </c>
      <c r="L42">
        <v>97.997692307692304</v>
      </c>
      <c r="M42">
        <v>-1</v>
      </c>
      <c r="N42">
        <v>399.944444444444</v>
      </c>
      <c r="O42">
        <v>31.996428571428499</v>
      </c>
      <c r="P42">
        <v>0.23100000000000001</v>
      </c>
      <c r="Q42">
        <v>6.2266666666666604</v>
      </c>
      <c r="R42">
        <v>8.5549999999999997</v>
      </c>
      <c r="S42">
        <v>0</v>
      </c>
      <c r="T42">
        <v>7</v>
      </c>
      <c r="U42">
        <v>1.1327499999999999</v>
      </c>
      <c r="V42">
        <v>0</v>
      </c>
      <c r="W42">
        <v>1.8991</v>
      </c>
      <c r="X42">
        <v>5.8749999999999997E-2</v>
      </c>
      <c r="Y42">
        <v>76.850799999999893</v>
      </c>
      <c r="Z42">
        <v>1.0181499999999899</v>
      </c>
      <c r="AA42">
        <v>0.25679999999999997</v>
      </c>
      <c r="AB42">
        <v>0</v>
      </c>
      <c r="AC42">
        <v>0</v>
      </c>
      <c r="AD42">
        <v>0</v>
      </c>
      <c r="AE42">
        <v>98.015833333333305</v>
      </c>
      <c r="AF42">
        <v>0</v>
      </c>
      <c r="AG42">
        <v>0</v>
      </c>
      <c r="AH42">
        <v>0</v>
      </c>
      <c r="AI42">
        <v>100.01583333333301</v>
      </c>
      <c r="AJ42">
        <v>1.2754042031225801</v>
      </c>
      <c r="AK42">
        <v>0.98000316616535699</v>
      </c>
      <c r="AL42">
        <v>0</v>
      </c>
      <c r="AM42">
        <v>0</v>
      </c>
      <c r="AN42">
        <v>1.9996833834642801E-2</v>
      </c>
      <c r="AO42">
        <v>0</v>
      </c>
      <c r="AP42">
        <v>98.015833333333305</v>
      </c>
      <c r="AQ42">
        <v>2.8515081898796198E-2</v>
      </c>
      <c r="AR42">
        <v>0.96941964041551598</v>
      </c>
      <c r="AS42">
        <v>0.39349309293625301</v>
      </c>
      <c r="AT42">
        <v>1.44471411108711</v>
      </c>
      <c r="AU42">
        <v>80.959549999999993</v>
      </c>
      <c r="AV42">
        <v>99.407261148583899</v>
      </c>
      <c r="AW42">
        <v>0.60857218474941899</v>
      </c>
      <c r="AX42">
        <v>-0.39349309293625301</v>
      </c>
      <c r="AY42">
        <v>-2.8515081898796198E-2</v>
      </c>
      <c r="AZ42">
        <v>1.03058035958448</v>
      </c>
      <c r="BA42" t="e">
        <f t="shared" si="10"/>
        <v>#NAME?</v>
      </c>
      <c r="BB42">
        <v>0.51529017979224101</v>
      </c>
      <c r="BC42" t="e">
        <f t="shared" si="7"/>
        <v>#NAME?</v>
      </c>
      <c r="BD42">
        <v>0.60857218474943298</v>
      </c>
      <c r="BE42" s="51">
        <v>1.39888101102769E-14</v>
      </c>
      <c r="BF42" t="e">
        <f t="shared" si="5"/>
        <v>#NAME?</v>
      </c>
      <c r="BG42" t="e">
        <f t="shared" si="8"/>
        <v>#NAME?</v>
      </c>
      <c r="BH42" t="s">
        <v>94</v>
      </c>
      <c r="BI42" t="e">
        <f t="shared" si="6"/>
        <v>#NAME?</v>
      </c>
      <c r="BJ42" t="e">
        <f t="shared" si="9"/>
        <v>#NAME?</v>
      </c>
      <c r="BK42" t="s">
        <v>94</v>
      </c>
      <c r="BP42" t="e">
        <f t="shared" si="11"/>
        <v>#NAME?</v>
      </c>
      <c r="BR42" t="s">
        <v>94</v>
      </c>
    </row>
    <row r="43" spans="1:70" x14ac:dyDescent="0.2">
      <c r="A43">
        <v>41</v>
      </c>
      <c r="B43" s="50">
        <v>45025.069444444445</v>
      </c>
      <c r="C43">
        <v>0</v>
      </c>
      <c r="D43">
        <v>0</v>
      </c>
      <c r="E43">
        <v>0</v>
      </c>
      <c r="F43">
        <v>0</v>
      </c>
      <c r="G43">
        <v>2</v>
      </c>
      <c r="H43">
        <v>0</v>
      </c>
      <c r="I43">
        <v>0</v>
      </c>
      <c r="J43">
        <v>97.952999999999903</v>
      </c>
      <c r="K43">
        <v>-4.2499999999999899E-2</v>
      </c>
      <c r="L43">
        <v>97.933589743589707</v>
      </c>
      <c r="M43">
        <v>-0.91999999999999904</v>
      </c>
      <c r="N43">
        <v>400.142857142857</v>
      </c>
      <c r="O43">
        <v>32.39</v>
      </c>
      <c r="P43">
        <v>0.23080000000000001</v>
      </c>
      <c r="Q43">
        <v>6.2309999999999999</v>
      </c>
      <c r="R43">
        <v>8.548</v>
      </c>
      <c r="S43">
        <v>0</v>
      </c>
      <c r="T43">
        <v>7</v>
      </c>
      <c r="U43">
        <v>1.1305999999999901</v>
      </c>
      <c r="V43">
        <v>2.4150000000000001E-2</v>
      </c>
      <c r="W43">
        <v>1.88205</v>
      </c>
      <c r="X43">
        <v>5.1399999999999897E-2</v>
      </c>
      <c r="Y43">
        <v>76.966624999999993</v>
      </c>
      <c r="Z43">
        <v>0.98764999999999903</v>
      </c>
      <c r="AA43">
        <v>0.26895000000000002</v>
      </c>
      <c r="AB43">
        <v>0</v>
      </c>
      <c r="AC43">
        <v>0</v>
      </c>
      <c r="AD43">
        <v>0</v>
      </c>
      <c r="AE43">
        <v>97.952999999999903</v>
      </c>
      <c r="AF43">
        <v>0</v>
      </c>
      <c r="AG43">
        <v>0</v>
      </c>
      <c r="AH43">
        <v>0</v>
      </c>
      <c r="AI43">
        <v>99.952999999999903</v>
      </c>
      <c r="AJ43">
        <v>1.2726685105394699</v>
      </c>
      <c r="AK43">
        <v>0.97999059557992196</v>
      </c>
      <c r="AL43">
        <v>0</v>
      </c>
      <c r="AM43">
        <v>0</v>
      </c>
      <c r="AN43">
        <v>2.0009404420077401E-2</v>
      </c>
      <c r="AO43">
        <v>0</v>
      </c>
      <c r="AP43">
        <v>97.952999999999903</v>
      </c>
      <c r="AQ43">
        <v>2.4947663142095702E-2</v>
      </c>
      <c r="AR43">
        <v>0.96071625203729305</v>
      </c>
      <c r="AS43">
        <v>0.38170549844177198</v>
      </c>
      <c r="AT43">
        <v>1.4388790180159201</v>
      </c>
      <c r="AU43">
        <v>81.018325000000004</v>
      </c>
      <c r="AV43">
        <v>99.320369413621094</v>
      </c>
      <c r="AW43">
        <v>0.63263058637883696</v>
      </c>
      <c r="AX43">
        <v>-0.38170549844177198</v>
      </c>
      <c r="AY43">
        <v>-2.4947663142095702E-2</v>
      </c>
      <c r="AZ43">
        <v>1.0392837479627</v>
      </c>
      <c r="BA43" t="e">
        <f t="shared" si="10"/>
        <v>#NAME?</v>
      </c>
      <c r="BB43">
        <v>0.51964187398135298</v>
      </c>
      <c r="BC43" t="e">
        <f t="shared" si="7"/>
        <v>#NAME?</v>
      </c>
      <c r="BD43">
        <v>0.63263058637883895</v>
      </c>
      <c r="BE43" s="51">
        <v>1.4432899320127E-15</v>
      </c>
      <c r="BF43" t="e">
        <f t="shared" si="5"/>
        <v>#NAME?</v>
      </c>
      <c r="BG43" t="e">
        <f t="shared" si="8"/>
        <v>#NAME?</v>
      </c>
      <c r="BH43" t="s">
        <v>94</v>
      </c>
      <c r="BI43" t="e">
        <f t="shared" si="6"/>
        <v>#NAME?</v>
      </c>
      <c r="BJ43" t="e">
        <f t="shared" si="9"/>
        <v>#NAME?</v>
      </c>
      <c r="BK43" t="s">
        <v>94</v>
      </c>
      <c r="BP43" t="e">
        <f t="shared" si="11"/>
        <v>#NAME?</v>
      </c>
      <c r="BR43" t="s">
        <v>94</v>
      </c>
    </row>
    <row r="44" spans="1:70" x14ac:dyDescent="0.2">
      <c r="A44">
        <v>42</v>
      </c>
      <c r="B44" s="50">
        <v>45025.083333333336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98.029499999999899</v>
      </c>
      <c r="K44">
        <v>-2.775E-2</v>
      </c>
      <c r="L44">
        <v>98.010249999999999</v>
      </c>
      <c r="M44">
        <v>-0.87777777777777699</v>
      </c>
      <c r="N44">
        <v>400.47619047619003</v>
      </c>
      <c r="O44">
        <v>32.132142857142803</v>
      </c>
      <c r="P44">
        <v>0.23050000000000001</v>
      </c>
      <c r="Q44">
        <v>6.2305555555555499</v>
      </c>
      <c r="R44">
        <v>8.5399999999999991</v>
      </c>
      <c r="S44">
        <v>0</v>
      </c>
      <c r="T44">
        <v>7</v>
      </c>
      <c r="U44">
        <v>1.05392</v>
      </c>
      <c r="V44">
        <v>7.4719999999999995E-2</v>
      </c>
      <c r="W44">
        <v>1.84954</v>
      </c>
      <c r="X44">
        <v>4.3499999999999997E-2</v>
      </c>
      <c r="Y44">
        <v>76.945620000000005</v>
      </c>
      <c r="Z44">
        <v>1.06724</v>
      </c>
      <c r="AA44">
        <v>0.26344000000000001</v>
      </c>
      <c r="AB44">
        <v>0</v>
      </c>
      <c r="AC44">
        <v>0</v>
      </c>
      <c r="AD44">
        <v>0</v>
      </c>
      <c r="AE44">
        <v>98.029499999999899</v>
      </c>
      <c r="AF44">
        <v>0</v>
      </c>
      <c r="AG44">
        <v>0</v>
      </c>
      <c r="AH44">
        <v>0</v>
      </c>
      <c r="AI44">
        <v>100.029499999999</v>
      </c>
      <c r="AJ44">
        <v>1.2740101385887801</v>
      </c>
      <c r="AK44">
        <v>0.98000589826001305</v>
      </c>
      <c r="AL44">
        <v>0</v>
      </c>
      <c r="AM44">
        <v>0</v>
      </c>
      <c r="AN44">
        <v>1.9994101739986701E-2</v>
      </c>
      <c r="AO44">
        <v>0</v>
      </c>
      <c r="AP44">
        <v>98.029499999999899</v>
      </c>
      <c r="AQ44">
        <v>2.1113294682512902E-2</v>
      </c>
      <c r="AR44">
        <v>0.94412111091259798</v>
      </c>
      <c r="AS44">
        <v>0.41246532289474702</v>
      </c>
      <c r="AT44">
        <v>1.3427047652614901</v>
      </c>
      <c r="AU44">
        <v>80.959819999999993</v>
      </c>
      <c r="AV44">
        <v>99.4071997284898</v>
      </c>
      <c r="AW44">
        <v>0.622300271510141</v>
      </c>
      <c r="AX44">
        <v>-0.41246532289474702</v>
      </c>
      <c r="AY44">
        <v>-2.1113294682512902E-2</v>
      </c>
      <c r="AZ44">
        <v>1.0558788890874</v>
      </c>
      <c r="BA44" t="e">
        <f t="shared" si="10"/>
        <v>#NAME?</v>
      </c>
      <c r="BB44">
        <v>0.52793944454370101</v>
      </c>
      <c r="BC44" t="e">
        <f t="shared" si="7"/>
        <v>#NAME?</v>
      </c>
      <c r="BD44">
        <v>0.622300271510142</v>
      </c>
      <c r="BE44" s="51">
        <v>4.4408920985006202E-16</v>
      </c>
      <c r="BF44" t="e">
        <f t="shared" si="5"/>
        <v>#NAME?</v>
      </c>
      <c r="BG44" t="e">
        <f t="shared" si="8"/>
        <v>#NAME?</v>
      </c>
      <c r="BH44" t="s">
        <v>94</v>
      </c>
      <c r="BI44" t="e">
        <f t="shared" si="6"/>
        <v>#NAME?</v>
      </c>
      <c r="BJ44" t="e">
        <f t="shared" si="9"/>
        <v>#NAME?</v>
      </c>
      <c r="BK44" t="s">
        <v>94</v>
      </c>
      <c r="BP44" t="e">
        <f t="shared" si="11"/>
        <v>#NAME?</v>
      </c>
      <c r="BR44" t="s">
        <v>94</v>
      </c>
    </row>
    <row r="45" spans="1:70" x14ac:dyDescent="0.2">
      <c r="A45">
        <v>43</v>
      </c>
      <c r="B45" s="50">
        <v>45025.097222222219</v>
      </c>
      <c r="C45">
        <v>0</v>
      </c>
      <c r="D45">
        <v>0</v>
      </c>
      <c r="E45">
        <v>0</v>
      </c>
      <c r="F45">
        <v>0</v>
      </c>
      <c r="G45">
        <v>2</v>
      </c>
      <c r="H45">
        <v>0</v>
      </c>
      <c r="I45">
        <v>0</v>
      </c>
      <c r="J45">
        <v>97.907368421052595</v>
      </c>
      <c r="K45">
        <v>-9.75E-3</v>
      </c>
      <c r="L45">
        <v>97.914102564102507</v>
      </c>
      <c r="M45">
        <v>-1</v>
      </c>
      <c r="N45">
        <v>400.17857142857099</v>
      </c>
      <c r="O45">
        <v>32.5</v>
      </c>
      <c r="P45">
        <v>0.23075000000000001</v>
      </c>
      <c r="Q45">
        <v>6.2266666666666604</v>
      </c>
      <c r="R45">
        <v>8.5299999999999994</v>
      </c>
      <c r="S45">
        <v>0</v>
      </c>
      <c r="T45">
        <v>7</v>
      </c>
      <c r="U45">
        <v>1.007325</v>
      </c>
      <c r="V45">
        <v>9.6949999999999995E-2</v>
      </c>
      <c r="W45">
        <v>1.865875</v>
      </c>
      <c r="X45">
        <v>6.1674999999999897E-2</v>
      </c>
      <c r="Y45">
        <v>76.818799999999996</v>
      </c>
      <c r="Z45">
        <v>1.1457250000000001</v>
      </c>
      <c r="AA45">
        <v>0.2571</v>
      </c>
      <c r="AB45">
        <v>0</v>
      </c>
      <c r="AC45">
        <v>0</v>
      </c>
      <c r="AD45">
        <v>0</v>
      </c>
      <c r="AE45">
        <v>97.907368421052595</v>
      </c>
      <c r="AF45">
        <v>0</v>
      </c>
      <c r="AG45">
        <v>0</v>
      </c>
      <c r="AH45">
        <v>0</v>
      </c>
      <c r="AI45">
        <v>99.907368421052595</v>
      </c>
      <c r="AJ45">
        <v>1.2745235335757901</v>
      </c>
      <c r="AK45">
        <v>0.97998145650708002</v>
      </c>
      <c r="AL45">
        <v>0</v>
      </c>
      <c r="AM45">
        <v>0</v>
      </c>
      <c r="AN45">
        <v>2.0018543492919701E-2</v>
      </c>
      <c r="AO45">
        <v>0</v>
      </c>
      <c r="AP45">
        <v>97.907368421052595</v>
      </c>
      <c r="AQ45">
        <v>2.9934768955034101E-2</v>
      </c>
      <c r="AR45">
        <v>0.95245951848786303</v>
      </c>
      <c r="AS45">
        <v>0.44279808859636399</v>
      </c>
      <c r="AT45">
        <v>1.28385941845924</v>
      </c>
      <c r="AU45">
        <v>80.899399999999901</v>
      </c>
      <c r="AV45">
        <v>99.332560797091801</v>
      </c>
      <c r="AW45">
        <v>0.57480762396075102</v>
      </c>
      <c r="AX45">
        <v>-0.44279808859636399</v>
      </c>
      <c r="AY45">
        <v>-2.9934768955034101E-2</v>
      </c>
      <c r="AZ45">
        <v>1.0475404815121301</v>
      </c>
      <c r="BA45" t="e">
        <f t="shared" si="10"/>
        <v>#NAME?</v>
      </c>
      <c r="BB45">
        <v>0.52377024075606804</v>
      </c>
      <c r="BC45" t="e">
        <f t="shared" si="7"/>
        <v>#NAME?</v>
      </c>
      <c r="BD45">
        <v>0.57480762396073704</v>
      </c>
      <c r="BE45" s="51">
        <v>-1.39888101102769E-14</v>
      </c>
      <c r="BF45" t="e">
        <f t="shared" si="5"/>
        <v>#NAME?</v>
      </c>
      <c r="BG45" t="e">
        <f t="shared" si="8"/>
        <v>#NAME?</v>
      </c>
      <c r="BH45" t="s">
        <v>94</v>
      </c>
      <c r="BI45" t="e">
        <f t="shared" si="6"/>
        <v>#NAME?</v>
      </c>
      <c r="BJ45" t="e">
        <f t="shared" si="9"/>
        <v>#NAME?</v>
      </c>
      <c r="BK45" t="s">
        <v>94</v>
      </c>
      <c r="BP45" t="e">
        <f t="shared" si="11"/>
        <v>#NAME?</v>
      </c>
      <c r="BR45" t="s">
        <v>94</v>
      </c>
    </row>
    <row r="46" spans="1:70" x14ac:dyDescent="0.2">
      <c r="A46">
        <v>44</v>
      </c>
      <c r="B46" s="50">
        <v>45025.111111111109</v>
      </c>
      <c r="C46">
        <v>0</v>
      </c>
      <c r="D46">
        <v>0</v>
      </c>
      <c r="E46">
        <v>0</v>
      </c>
      <c r="F46">
        <v>0</v>
      </c>
      <c r="G46">
        <v>2</v>
      </c>
      <c r="H46">
        <v>0</v>
      </c>
      <c r="I46">
        <v>0</v>
      </c>
      <c r="J46">
        <v>97.947999999999993</v>
      </c>
      <c r="K46">
        <v>-1.0749999999999999E-2</v>
      </c>
      <c r="L46">
        <v>97.974736842105202</v>
      </c>
      <c r="M46">
        <v>-0.94</v>
      </c>
      <c r="N46">
        <v>400.041666666666</v>
      </c>
      <c r="O46">
        <v>32.181818181818102</v>
      </c>
      <c r="P46">
        <v>0.23080000000000001</v>
      </c>
      <c r="Q46">
        <v>6.2307142857142797</v>
      </c>
      <c r="R46">
        <v>8.5224999999999902</v>
      </c>
      <c r="S46">
        <v>0</v>
      </c>
      <c r="T46">
        <v>7</v>
      </c>
      <c r="U46">
        <v>1.0593399999999999</v>
      </c>
      <c r="V46">
        <v>0.13758000000000001</v>
      </c>
      <c r="W46">
        <v>1.90462</v>
      </c>
      <c r="X46">
        <v>6.9800000000000001E-3</v>
      </c>
      <c r="Y46">
        <v>76.911339999999996</v>
      </c>
      <c r="Z46">
        <v>0.97615999999999903</v>
      </c>
      <c r="AA46">
        <v>0.25579999999999897</v>
      </c>
      <c r="AB46">
        <v>0</v>
      </c>
      <c r="AC46">
        <v>0</v>
      </c>
      <c r="AD46">
        <v>0</v>
      </c>
      <c r="AE46">
        <v>97.947999999999993</v>
      </c>
      <c r="AF46">
        <v>0</v>
      </c>
      <c r="AG46">
        <v>0</v>
      </c>
      <c r="AH46">
        <v>0</v>
      </c>
      <c r="AI46">
        <v>99.947999999999993</v>
      </c>
      <c r="AJ46">
        <v>1.27351831342426</v>
      </c>
      <c r="AK46">
        <v>0.979989594589186</v>
      </c>
      <c r="AL46">
        <v>0</v>
      </c>
      <c r="AM46">
        <v>0</v>
      </c>
      <c r="AN46">
        <v>2.00104054108136E-2</v>
      </c>
      <c r="AO46">
        <v>0</v>
      </c>
      <c r="AP46">
        <v>97.947999999999993</v>
      </c>
      <c r="AQ46">
        <v>3.3878344111250599E-3</v>
      </c>
      <c r="AR46">
        <v>0.97223739430688205</v>
      </c>
      <c r="AS46">
        <v>0.377264860384671</v>
      </c>
      <c r="AT46">
        <v>1.3490888901428499</v>
      </c>
      <c r="AU46">
        <v>80.858439999999902</v>
      </c>
      <c r="AV46">
        <v>99.300890089102694</v>
      </c>
      <c r="AW46">
        <v>0.64710991089731296</v>
      </c>
      <c r="AX46">
        <v>-0.377264860384671</v>
      </c>
      <c r="AY46">
        <v>-3.3878344111250599E-3</v>
      </c>
      <c r="AZ46">
        <v>1.02776260569311</v>
      </c>
      <c r="BA46" t="e">
        <f t="shared" si="10"/>
        <v>#NAME?</v>
      </c>
      <c r="BB46">
        <v>0.51388130284655797</v>
      </c>
      <c r="BC46" t="e">
        <f t="shared" si="7"/>
        <v>#NAME?</v>
      </c>
      <c r="BD46">
        <v>0.64710991089732095</v>
      </c>
      <c r="BE46" s="51">
        <v>7.5495165674510597E-15</v>
      </c>
      <c r="BF46" t="e">
        <f t="shared" si="5"/>
        <v>#NAME?</v>
      </c>
      <c r="BG46" t="e">
        <f t="shared" si="8"/>
        <v>#NAME?</v>
      </c>
      <c r="BH46" t="s">
        <v>94</v>
      </c>
      <c r="BI46" t="e">
        <f t="shared" si="6"/>
        <v>#NAME?</v>
      </c>
      <c r="BJ46" t="e">
        <f t="shared" si="9"/>
        <v>#NAME?</v>
      </c>
      <c r="BK46" t="s">
        <v>94</v>
      </c>
      <c r="BP46" t="e">
        <f t="shared" si="11"/>
        <v>#NAME?</v>
      </c>
      <c r="BR46" t="s">
        <v>94</v>
      </c>
    </row>
    <row r="47" spans="1:70" x14ac:dyDescent="0.2">
      <c r="A47">
        <v>45</v>
      </c>
      <c r="B47" s="50">
        <v>45025.125</v>
      </c>
      <c r="C47">
        <v>0</v>
      </c>
      <c r="D47">
        <v>0</v>
      </c>
      <c r="E47">
        <v>0</v>
      </c>
      <c r="F47">
        <v>0</v>
      </c>
      <c r="G47">
        <v>2</v>
      </c>
      <c r="H47">
        <v>0</v>
      </c>
      <c r="I47">
        <v>0</v>
      </c>
      <c r="J47">
        <v>97.928378378378298</v>
      </c>
      <c r="K47">
        <v>-2.04999999999999E-2</v>
      </c>
      <c r="L47">
        <v>97.938461538461496</v>
      </c>
      <c r="M47">
        <v>-1</v>
      </c>
      <c r="N47">
        <v>399.76</v>
      </c>
      <c r="O47">
        <v>32.733333333333299</v>
      </c>
      <c r="P47">
        <v>0.23050000000000001</v>
      </c>
      <c r="Q47">
        <v>6.2268749999999997</v>
      </c>
      <c r="R47">
        <v>8.51799999999999</v>
      </c>
      <c r="S47">
        <v>0</v>
      </c>
      <c r="T47">
        <v>7</v>
      </c>
      <c r="U47">
        <v>1.2302999999999999</v>
      </c>
      <c r="V47">
        <v>0.16442499999999999</v>
      </c>
      <c r="W47">
        <v>1.8764999999999901</v>
      </c>
      <c r="X47">
        <v>9.75E-3</v>
      </c>
      <c r="Y47">
        <v>76.930449999999993</v>
      </c>
      <c r="Z47">
        <v>0.98560000000000003</v>
      </c>
      <c r="AA47">
        <v>0.26329999999999998</v>
      </c>
      <c r="AB47">
        <v>0</v>
      </c>
      <c r="AC47">
        <v>0</v>
      </c>
      <c r="AD47">
        <v>0</v>
      </c>
      <c r="AE47">
        <v>97.928378378378298</v>
      </c>
      <c r="AF47">
        <v>0</v>
      </c>
      <c r="AG47">
        <v>0</v>
      </c>
      <c r="AH47">
        <v>0</v>
      </c>
      <c r="AI47">
        <v>99.928378378378298</v>
      </c>
      <c r="AJ47">
        <v>1.27294690695788</v>
      </c>
      <c r="AK47">
        <v>0.979985665409009</v>
      </c>
      <c r="AL47">
        <v>0</v>
      </c>
      <c r="AM47">
        <v>0</v>
      </c>
      <c r="AN47">
        <v>2.00143345909908E-2</v>
      </c>
      <c r="AO47">
        <v>0</v>
      </c>
      <c r="AP47">
        <v>97.928378378378298</v>
      </c>
      <c r="AQ47">
        <v>4.73229018745979E-3</v>
      </c>
      <c r="AR47">
        <v>0.95788318426608199</v>
      </c>
      <c r="AS47">
        <v>0.38091321750033902</v>
      </c>
      <c r="AT47">
        <v>1.56610657963028</v>
      </c>
      <c r="AU47">
        <v>81.032599999999903</v>
      </c>
      <c r="AV47">
        <v>99.271907070332205</v>
      </c>
      <c r="AW47">
        <v>0.65647130804612097</v>
      </c>
      <c r="AX47">
        <v>-0.38091321750033902</v>
      </c>
      <c r="AY47">
        <v>-4.73229018745979E-3</v>
      </c>
      <c r="AZ47">
        <v>1.04211681573391</v>
      </c>
      <c r="BA47" t="e">
        <f t="shared" si="10"/>
        <v>#NAME?</v>
      </c>
      <c r="BB47">
        <v>0.52105840786695801</v>
      </c>
      <c r="BC47" t="e">
        <f t="shared" si="7"/>
        <v>#NAME?</v>
      </c>
      <c r="BD47">
        <v>0.65647130804611797</v>
      </c>
      <c r="BE47" s="51">
        <v>-3.5527136788005001E-15</v>
      </c>
      <c r="BF47" t="e">
        <f t="shared" si="5"/>
        <v>#NAME?</v>
      </c>
      <c r="BG47" t="e">
        <f t="shared" si="8"/>
        <v>#NAME?</v>
      </c>
      <c r="BH47" t="s">
        <v>94</v>
      </c>
      <c r="BI47" t="e">
        <f t="shared" si="6"/>
        <v>#NAME?</v>
      </c>
      <c r="BJ47" t="e">
        <f t="shared" si="9"/>
        <v>#NAME?</v>
      </c>
      <c r="BK47" t="s">
        <v>94</v>
      </c>
      <c r="BP47" t="e">
        <f t="shared" si="11"/>
        <v>#NAME?</v>
      </c>
      <c r="BR47" t="s">
        <v>94</v>
      </c>
    </row>
    <row r="48" spans="1:70" x14ac:dyDescent="0.2">
      <c r="A48">
        <v>46</v>
      </c>
      <c r="B48" s="50">
        <v>45025.138888888891</v>
      </c>
      <c r="C48">
        <v>0</v>
      </c>
      <c r="D48">
        <v>0</v>
      </c>
      <c r="E48">
        <v>0</v>
      </c>
      <c r="F48">
        <v>0</v>
      </c>
      <c r="G48">
        <v>2</v>
      </c>
      <c r="H48">
        <v>0</v>
      </c>
      <c r="I48">
        <v>0</v>
      </c>
      <c r="J48">
        <v>98.051538461538399</v>
      </c>
      <c r="K48">
        <v>-1.8461538461538401E-2</v>
      </c>
      <c r="L48">
        <v>98.051538461538499</v>
      </c>
      <c r="M48">
        <v>-1</v>
      </c>
      <c r="N48">
        <v>399.94736842105198</v>
      </c>
      <c r="O48">
        <v>32.281818181818103</v>
      </c>
      <c r="P48">
        <v>0.23100000000000001</v>
      </c>
      <c r="Q48">
        <v>6.2287499999999998</v>
      </c>
      <c r="R48">
        <v>8.5075000000000003</v>
      </c>
      <c r="S48">
        <v>0</v>
      </c>
      <c r="T48">
        <v>7</v>
      </c>
      <c r="U48">
        <v>1.1276999999999999</v>
      </c>
      <c r="V48">
        <v>0.16885999999999901</v>
      </c>
      <c r="W48">
        <v>1.8711800000000001</v>
      </c>
      <c r="X48">
        <v>5.1999999999999998E-3</v>
      </c>
      <c r="Y48">
        <v>76.806839999999994</v>
      </c>
      <c r="Z48">
        <v>1.0856999999999899</v>
      </c>
      <c r="AA48">
        <v>0.25131999999999999</v>
      </c>
      <c r="AB48">
        <v>0</v>
      </c>
      <c r="AC48">
        <v>0</v>
      </c>
      <c r="AD48">
        <v>0</v>
      </c>
      <c r="AE48">
        <v>98.051538461538399</v>
      </c>
      <c r="AF48">
        <v>0</v>
      </c>
      <c r="AG48">
        <v>0</v>
      </c>
      <c r="AH48">
        <v>0</v>
      </c>
      <c r="AI48">
        <v>100.051538461538</v>
      </c>
      <c r="AJ48">
        <v>1.27659904328232</v>
      </c>
      <c r="AK48">
        <v>0.98001030238261799</v>
      </c>
      <c r="AL48">
        <v>0</v>
      </c>
      <c r="AM48">
        <v>0</v>
      </c>
      <c r="AN48">
        <v>1.9989697617381799E-2</v>
      </c>
      <c r="AO48">
        <v>0</v>
      </c>
      <c r="AP48">
        <v>98.051538461538499</v>
      </c>
      <c r="AQ48">
        <v>2.5238880999785499E-3</v>
      </c>
      <c r="AR48">
        <v>0.95516752290701201</v>
      </c>
      <c r="AS48">
        <v>0.41959971615271802</v>
      </c>
      <c r="AT48">
        <v>1.4396207411094699</v>
      </c>
      <c r="AU48">
        <v>80.896619999999999</v>
      </c>
      <c r="AV48">
        <v>99.428829588698207</v>
      </c>
      <c r="AW48">
        <v>0.62270887284027698</v>
      </c>
      <c r="AX48">
        <v>-0.41959971615271802</v>
      </c>
      <c r="AY48">
        <v>-2.5238880999785499E-3</v>
      </c>
      <c r="AZ48">
        <v>1.04483247709298</v>
      </c>
      <c r="BA48" t="e">
        <f t="shared" si="10"/>
        <v>#NAME?</v>
      </c>
      <c r="BB48">
        <v>0.52241623854649299</v>
      </c>
      <c r="BC48" t="e">
        <f t="shared" si="7"/>
        <v>#NAME?</v>
      </c>
      <c r="BD48">
        <v>0.62270887284029097</v>
      </c>
      <c r="BE48" s="51">
        <v>1.35447209004269E-14</v>
      </c>
      <c r="BF48" t="e">
        <f t="shared" si="5"/>
        <v>#NAME?</v>
      </c>
      <c r="BG48" t="e">
        <f t="shared" si="8"/>
        <v>#NAME?</v>
      </c>
      <c r="BH48" t="s">
        <v>94</v>
      </c>
      <c r="BI48" t="e">
        <f t="shared" si="6"/>
        <v>#NAME?</v>
      </c>
      <c r="BJ48" t="e">
        <f t="shared" si="9"/>
        <v>#NAME?</v>
      </c>
      <c r="BK48" t="s">
        <v>94</v>
      </c>
      <c r="BP48" t="e">
        <f t="shared" si="11"/>
        <v>#NAME?</v>
      </c>
      <c r="BR48" t="s">
        <v>94</v>
      </c>
    </row>
    <row r="49" spans="1:70" x14ac:dyDescent="0.2">
      <c r="A49">
        <v>47</v>
      </c>
      <c r="B49" s="50">
        <v>45025.152777777781</v>
      </c>
      <c r="C49">
        <v>0</v>
      </c>
      <c r="D49">
        <v>0</v>
      </c>
      <c r="E49">
        <v>0</v>
      </c>
      <c r="F49">
        <v>0</v>
      </c>
      <c r="G49">
        <v>2</v>
      </c>
      <c r="H49">
        <v>0</v>
      </c>
      <c r="I49">
        <v>0</v>
      </c>
      <c r="J49">
        <v>97.972368421052593</v>
      </c>
      <c r="K49">
        <v>-1.125E-2</v>
      </c>
      <c r="L49">
        <v>97.966923076922996</v>
      </c>
      <c r="M49">
        <v>-0.9</v>
      </c>
      <c r="N49">
        <v>399.888888888888</v>
      </c>
      <c r="O49">
        <v>32.183333333333302</v>
      </c>
      <c r="P49">
        <v>0.23100000000000001</v>
      </c>
      <c r="Q49">
        <v>6.2269999999999897</v>
      </c>
      <c r="R49">
        <v>8.5</v>
      </c>
      <c r="S49">
        <v>0</v>
      </c>
      <c r="T49">
        <v>7</v>
      </c>
      <c r="U49">
        <v>1.1173500000000001</v>
      </c>
      <c r="V49">
        <v>0.15129999999999999</v>
      </c>
      <c r="W49">
        <v>1.9020999999999999</v>
      </c>
      <c r="X49">
        <v>0</v>
      </c>
      <c r="Y49">
        <v>76.955974999999995</v>
      </c>
      <c r="Z49">
        <v>1.1723999999999899</v>
      </c>
      <c r="AA49">
        <v>0.25082500000000002</v>
      </c>
      <c r="AB49">
        <v>0</v>
      </c>
      <c r="AC49">
        <v>0</v>
      </c>
      <c r="AD49">
        <v>0</v>
      </c>
      <c r="AE49">
        <v>97.972368421052593</v>
      </c>
      <c r="AF49">
        <v>0</v>
      </c>
      <c r="AG49">
        <v>0</v>
      </c>
      <c r="AH49">
        <v>0</v>
      </c>
      <c r="AI49">
        <v>99.972368421052593</v>
      </c>
      <c r="AJ49">
        <v>1.2730963180058801</v>
      </c>
      <c r="AK49">
        <v>0.97999447215678004</v>
      </c>
      <c r="AL49">
        <v>0</v>
      </c>
      <c r="AM49">
        <v>0</v>
      </c>
      <c r="AN49">
        <v>2.0005527843219802E-2</v>
      </c>
      <c r="AO49">
        <v>0</v>
      </c>
      <c r="AP49">
        <v>97.972368421052593</v>
      </c>
      <c r="AQ49">
        <v>0</v>
      </c>
      <c r="AR49">
        <v>0.97095102839995395</v>
      </c>
      <c r="AS49">
        <v>0.45310740279768502</v>
      </c>
      <c r="AT49">
        <v>1.4224941709238701</v>
      </c>
      <c r="AU49">
        <v>81.147824999999997</v>
      </c>
      <c r="AV49">
        <v>99.396426852250201</v>
      </c>
      <c r="AW49">
        <v>0.57594156880236302</v>
      </c>
      <c r="AX49">
        <v>-0.45310740279768502</v>
      </c>
      <c r="AY49">
        <v>0</v>
      </c>
      <c r="AZ49">
        <v>1.0290489716000399</v>
      </c>
      <c r="BA49" t="e">
        <f t="shared" si="10"/>
        <v>#NAME?</v>
      </c>
      <c r="BB49">
        <v>0.51452448580002197</v>
      </c>
      <c r="BD49">
        <v>0.57594156880236003</v>
      </c>
      <c r="BE49" s="51">
        <v>-3.5527136788005001E-15</v>
      </c>
      <c r="BF49" t="e">
        <f t="shared" si="5"/>
        <v>#NAME?</v>
      </c>
      <c r="BH49" t="s">
        <v>94</v>
      </c>
      <c r="BI49" t="e">
        <f t="shared" si="6"/>
        <v>#NAME?</v>
      </c>
      <c r="BK49" t="s">
        <v>94</v>
      </c>
      <c r="BP49" t="e">
        <f t="shared" si="11"/>
        <v>#NAME?</v>
      </c>
      <c r="BR49" t="s">
        <v>94</v>
      </c>
    </row>
    <row r="50" spans="1:70" x14ac:dyDescent="0.2">
      <c r="A50">
        <v>48</v>
      </c>
      <c r="B50" s="50">
        <v>45025.166666666664</v>
      </c>
      <c r="C50">
        <v>0</v>
      </c>
      <c r="D50">
        <v>0</v>
      </c>
      <c r="E50">
        <v>0</v>
      </c>
      <c r="F50">
        <v>0</v>
      </c>
      <c r="G50">
        <v>2</v>
      </c>
      <c r="H50">
        <v>0</v>
      </c>
      <c r="I50">
        <v>0</v>
      </c>
      <c r="J50">
        <v>97.9841025641025</v>
      </c>
      <c r="K50">
        <v>-4.4871794871794803E-2</v>
      </c>
      <c r="L50">
        <v>97.959249999999997</v>
      </c>
      <c r="M50">
        <v>-1</v>
      </c>
      <c r="N50">
        <v>400</v>
      </c>
      <c r="O50">
        <v>31.474193548386999</v>
      </c>
      <c r="P50">
        <v>0.23080000000000001</v>
      </c>
      <c r="Q50">
        <v>6.2282352941176402</v>
      </c>
      <c r="R50">
        <v>8.49</v>
      </c>
      <c r="S50">
        <v>0</v>
      </c>
      <c r="T50">
        <v>7</v>
      </c>
      <c r="U50">
        <v>1.0728800000000001</v>
      </c>
      <c r="V50">
        <v>0.179759999999999</v>
      </c>
      <c r="W50">
        <v>1.9130400000000001</v>
      </c>
      <c r="X50">
        <v>0</v>
      </c>
      <c r="Y50">
        <v>76.896339999999995</v>
      </c>
      <c r="Z50">
        <v>1.0672200000000001</v>
      </c>
      <c r="AA50">
        <v>0.24559999999999901</v>
      </c>
      <c r="AB50">
        <v>0</v>
      </c>
      <c r="AC50">
        <v>0</v>
      </c>
      <c r="AD50">
        <v>0</v>
      </c>
      <c r="AE50">
        <v>97.9841025641025</v>
      </c>
      <c r="AF50">
        <v>0</v>
      </c>
      <c r="AG50">
        <v>0</v>
      </c>
      <c r="AH50">
        <v>0</v>
      </c>
      <c r="AI50">
        <v>99.9841025641025</v>
      </c>
      <c r="AJ50">
        <v>1.2742362323629699</v>
      </c>
      <c r="AK50">
        <v>0.97999682000728305</v>
      </c>
      <c r="AL50">
        <v>0</v>
      </c>
      <c r="AM50">
        <v>0</v>
      </c>
      <c r="AN50">
        <v>2.00031799927167E-2</v>
      </c>
      <c r="AO50">
        <v>0</v>
      </c>
      <c r="AP50">
        <v>97.9841025641025</v>
      </c>
      <c r="AQ50">
        <v>0</v>
      </c>
      <c r="AR50">
        <v>0.97653548991653905</v>
      </c>
      <c r="AS50">
        <v>0.41245759332458598</v>
      </c>
      <c r="AT50">
        <v>1.36710256897759</v>
      </c>
      <c r="AU50">
        <v>80.949479999999994</v>
      </c>
      <c r="AV50">
        <v>99.373095647343604</v>
      </c>
      <c r="AW50">
        <v>0.61100691675886698</v>
      </c>
      <c r="AX50">
        <v>-0.41245759332458598</v>
      </c>
      <c r="AY50">
        <v>0</v>
      </c>
      <c r="AZ50">
        <v>1.0234645100834601</v>
      </c>
      <c r="BA50" t="e">
        <f t="shared" si="10"/>
        <v>#NAME?</v>
      </c>
      <c r="BB50">
        <v>0.51173225504173003</v>
      </c>
      <c r="BD50">
        <v>0.61100691675887298</v>
      </c>
      <c r="BE50" s="51">
        <v>6.1062266354383602E-15</v>
      </c>
      <c r="BF50" t="e">
        <f t="shared" si="5"/>
        <v>#NAME?</v>
      </c>
      <c r="BH50" t="s">
        <v>94</v>
      </c>
      <c r="BI50" t="e">
        <f t="shared" si="6"/>
        <v>#NAME?</v>
      </c>
      <c r="BK50" t="s">
        <v>94</v>
      </c>
      <c r="BP50" t="e">
        <f t="shared" si="11"/>
        <v>#NAME?</v>
      </c>
      <c r="BR50" t="s">
        <v>94</v>
      </c>
    </row>
    <row r="51" spans="1:70" x14ac:dyDescent="0.2">
      <c r="A51">
        <v>49</v>
      </c>
      <c r="B51" s="50">
        <v>45025.180555555555</v>
      </c>
      <c r="C51">
        <v>0</v>
      </c>
      <c r="D51">
        <v>0</v>
      </c>
      <c r="E51">
        <v>0</v>
      </c>
      <c r="F51">
        <v>0</v>
      </c>
      <c r="G51">
        <v>2</v>
      </c>
      <c r="H51">
        <v>0</v>
      </c>
      <c r="I51">
        <v>0</v>
      </c>
      <c r="J51">
        <v>97.924736842105204</v>
      </c>
      <c r="K51">
        <v>-1.4999999999999999E-2</v>
      </c>
      <c r="L51">
        <v>97.924999999999997</v>
      </c>
      <c r="M51">
        <v>-0.92500000000000004</v>
      </c>
      <c r="N51">
        <v>400</v>
      </c>
      <c r="O51">
        <v>31.439130434782601</v>
      </c>
      <c r="P51">
        <v>0.23075000000000001</v>
      </c>
      <c r="Q51">
        <v>6.2299999999999898</v>
      </c>
      <c r="R51">
        <v>8.4824999999999999</v>
      </c>
      <c r="S51">
        <v>0</v>
      </c>
      <c r="T51">
        <v>7</v>
      </c>
      <c r="U51">
        <v>1.040975</v>
      </c>
      <c r="V51">
        <v>0.16375000000000001</v>
      </c>
      <c r="W51">
        <v>1.909</v>
      </c>
      <c r="X51">
        <v>0</v>
      </c>
      <c r="Y51">
        <v>76.902449999999902</v>
      </c>
      <c r="Z51">
        <v>1.03715</v>
      </c>
      <c r="AA51">
        <v>0.2427</v>
      </c>
      <c r="AB51">
        <v>0</v>
      </c>
      <c r="AC51">
        <v>0</v>
      </c>
      <c r="AD51">
        <v>0</v>
      </c>
      <c r="AE51">
        <v>97.924736842105204</v>
      </c>
      <c r="AF51">
        <v>0</v>
      </c>
      <c r="AG51">
        <v>0</v>
      </c>
      <c r="AH51">
        <v>0</v>
      </c>
      <c r="AI51">
        <v>99.924736842105204</v>
      </c>
      <c r="AJ51">
        <v>1.2733630312441899</v>
      </c>
      <c r="AK51">
        <v>0.97998493603080195</v>
      </c>
      <c r="AL51">
        <v>0</v>
      </c>
      <c r="AM51">
        <v>0</v>
      </c>
      <c r="AN51">
        <v>2.0015063969197801E-2</v>
      </c>
      <c r="AO51">
        <v>0</v>
      </c>
      <c r="AP51">
        <v>97.924736842105204</v>
      </c>
      <c r="AQ51">
        <v>0</v>
      </c>
      <c r="AR51">
        <v>0.97447322076416198</v>
      </c>
      <c r="AS51">
        <v>0.40083618458855202</v>
      </c>
      <c r="AT51">
        <v>1.3255390814494199</v>
      </c>
      <c r="AU51">
        <v>80.889574999999994</v>
      </c>
      <c r="AV51">
        <v>99.3000462474579</v>
      </c>
      <c r="AW51">
        <v>0.62469059464727605</v>
      </c>
      <c r="AX51">
        <v>-0.40083618458855202</v>
      </c>
      <c r="AY51">
        <v>0</v>
      </c>
      <c r="AZ51">
        <v>1.02552677923583</v>
      </c>
      <c r="BA51" t="e">
        <f t="shared" si="10"/>
        <v>#NAME?</v>
      </c>
      <c r="BB51">
        <v>0.51276338961791801</v>
      </c>
      <c r="BD51">
        <v>0.62469059464728405</v>
      </c>
      <c r="BE51" s="51">
        <v>8.2156503822261505E-15</v>
      </c>
      <c r="BF51" t="e">
        <f t="shared" si="5"/>
        <v>#NAME?</v>
      </c>
      <c r="BH51" t="s">
        <v>94</v>
      </c>
      <c r="BI51" t="e">
        <f t="shared" si="6"/>
        <v>#NAME?</v>
      </c>
      <c r="BK51" t="s">
        <v>94</v>
      </c>
      <c r="BP51" t="e">
        <f t="shared" si="11"/>
        <v>#NAME?</v>
      </c>
      <c r="BR51" t="s">
        <v>94</v>
      </c>
    </row>
    <row r="52" spans="1:70" x14ac:dyDescent="0.2">
      <c r="A52">
        <v>50</v>
      </c>
      <c r="B52" s="50">
        <v>45025.194444444445</v>
      </c>
      <c r="C52">
        <v>0</v>
      </c>
      <c r="D52">
        <v>0</v>
      </c>
      <c r="E52">
        <v>0</v>
      </c>
      <c r="F52">
        <v>0</v>
      </c>
      <c r="G52">
        <v>2</v>
      </c>
      <c r="H52">
        <v>0</v>
      </c>
      <c r="I52">
        <v>0</v>
      </c>
      <c r="J52">
        <v>97.906666666666695</v>
      </c>
      <c r="K52">
        <v>-3.7999999999999999E-2</v>
      </c>
      <c r="L52">
        <v>97.889743589743603</v>
      </c>
      <c r="M52">
        <v>-0.9</v>
      </c>
      <c r="N52">
        <v>400.26666666666603</v>
      </c>
      <c r="O52">
        <v>31.394117647058799</v>
      </c>
      <c r="P52">
        <v>0.2306</v>
      </c>
      <c r="Q52">
        <v>6.2270000000000003</v>
      </c>
      <c r="R52">
        <v>8.4760000000000009</v>
      </c>
      <c r="S52">
        <v>0</v>
      </c>
      <c r="T52">
        <v>7</v>
      </c>
      <c r="U52">
        <v>1.0626199999999999</v>
      </c>
      <c r="V52">
        <v>0.19152</v>
      </c>
      <c r="W52">
        <v>1.8908199999999999</v>
      </c>
      <c r="X52">
        <v>1.2959999999999999E-2</v>
      </c>
      <c r="Y52">
        <v>76.805679999999995</v>
      </c>
      <c r="Z52">
        <v>0.92588000000000004</v>
      </c>
      <c r="AA52">
        <v>0.25785999999999998</v>
      </c>
      <c r="AB52">
        <v>0</v>
      </c>
      <c r="AC52">
        <v>0</v>
      </c>
      <c r="AD52">
        <v>0</v>
      </c>
      <c r="AE52">
        <v>97.906666666666695</v>
      </c>
      <c r="AF52">
        <v>0</v>
      </c>
      <c r="AG52">
        <v>0</v>
      </c>
      <c r="AH52">
        <v>0</v>
      </c>
      <c r="AI52">
        <v>99.906666666666695</v>
      </c>
      <c r="AJ52">
        <v>1.2747321118264501</v>
      </c>
      <c r="AK52">
        <v>0.97998131589483495</v>
      </c>
      <c r="AL52">
        <v>0</v>
      </c>
      <c r="AM52">
        <v>0</v>
      </c>
      <c r="AN52">
        <v>2.0018684105164799E-2</v>
      </c>
      <c r="AO52">
        <v>0</v>
      </c>
      <c r="AP52">
        <v>97.906666666666595</v>
      </c>
      <c r="AQ52">
        <v>6.2903057261003998E-3</v>
      </c>
      <c r="AR52">
        <v>0.96519300957846699</v>
      </c>
      <c r="AS52">
        <v>0.35783272100163799</v>
      </c>
      <c r="AT52">
        <v>1.35455583666902</v>
      </c>
      <c r="AU52">
        <v>80.697959999999995</v>
      </c>
      <c r="AV52">
        <v>99.235982702972805</v>
      </c>
      <c r="AW52">
        <v>0.67068396369380401</v>
      </c>
      <c r="AX52">
        <v>-0.35783272100163799</v>
      </c>
      <c r="AY52">
        <v>-6.2903057261003998E-3</v>
      </c>
      <c r="AZ52">
        <v>1.03480699042153</v>
      </c>
      <c r="BA52" t="e">
        <f t="shared" si="10"/>
        <v>#NAME?</v>
      </c>
      <c r="BB52">
        <v>0.51740349521076601</v>
      </c>
      <c r="BC52" t="e">
        <f>-inf</f>
        <v>#NAME?</v>
      </c>
      <c r="BD52">
        <v>0.67068396369379302</v>
      </c>
      <c r="BE52" s="51">
        <v>-1.04360964314764E-14</v>
      </c>
      <c r="BF52" t="e">
        <f t="shared" si="5"/>
        <v>#NAME?</v>
      </c>
      <c r="BG52" t="e">
        <f>-inf</f>
        <v>#NAME?</v>
      </c>
      <c r="BH52" t="s">
        <v>94</v>
      </c>
      <c r="BI52" t="e">
        <f t="shared" si="6"/>
        <v>#NAME?</v>
      </c>
      <c r="BJ52" t="e">
        <f>-inf</f>
        <v>#NAME?</v>
      </c>
      <c r="BK52" t="s">
        <v>94</v>
      </c>
      <c r="BP52" t="e">
        <f t="shared" si="11"/>
        <v>#NAME?</v>
      </c>
      <c r="BR52" t="s">
        <v>94</v>
      </c>
    </row>
    <row r="53" spans="1:70" x14ac:dyDescent="0.2">
      <c r="A53">
        <v>51</v>
      </c>
      <c r="B53" s="50">
        <v>45025.208333333336</v>
      </c>
      <c r="C53">
        <v>0</v>
      </c>
      <c r="D53">
        <v>0</v>
      </c>
      <c r="E53">
        <v>0</v>
      </c>
      <c r="F53">
        <v>0</v>
      </c>
      <c r="G53">
        <v>2</v>
      </c>
      <c r="H53">
        <v>0</v>
      </c>
      <c r="I53">
        <v>0</v>
      </c>
      <c r="J53">
        <v>97.926153846153795</v>
      </c>
      <c r="K53">
        <v>-3.7499999999999999E-3</v>
      </c>
      <c r="L53">
        <v>97.935897435897402</v>
      </c>
      <c r="M53">
        <v>-0.92500000000000004</v>
      </c>
      <c r="N53">
        <v>400</v>
      </c>
      <c r="O53">
        <v>31.77</v>
      </c>
      <c r="P53">
        <v>0.23075000000000001</v>
      </c>
      <c r="Q53">
        <v>6.2283333333333299</v>
      </c>
      <c r="R53">
        <v>8.4674999999999994</v>
      </c>
      <c r="S53">
        <v>0</v>
      </c>
      <c r="T53">
        <v>7</v>
      </c>
      <c r="U53">
        <v>1.0637000000000001</v>
      </c>
      <c r="V53">
        <v>0.158025</v>
      </c>
      <c r="W53">
        <v>1.8847499999999999</v>
      </c>
      <c r="X53">
        <v>5.9874999999999998E-2</v>
      </c>
      <c r="Y53">
        <v>76.817575000000005</v>
      </c>
      <c r="Z53">
        <v>0.94277499999999903</v>
      </c>
      <c r="AA53">
        <v>0.25037500000000001</v>
      </c>
      <c r="AB53">
        <v>0</v>
      </c>
      <c r="AC53">
        <v>0</v>
      </c>
      <c r="AD53">
        <v>0</v>
      </c>
      <c r="AE53">
        <v>97.926153846153795</v>
      </c>
      <c r="AF53">
        <v>0</v>
      </c>
      <c r="AG53">
        <v>0</v>
      </c>
      <c r="AH53">
        <v>0</v>
      </c>
      <c r="AI53">
        <v>99.926153846153795</v>
      </c>
      <c r="AJ53">
        <v>1.27478840416602</v>
      </c>
      <c r="AK53">
        <v>0.97998521985466103</v>
      </c>
      <c r="AL53">
        <v>0</v>
      </c>
      <c r="AM53">
        <v>0</v>
      </c>
      <c r="AN53">
        <v>2.0014780145338001E-2</v>
      </c>
      <c r="AO53">
        <v>0</v>
      </c>
      <c r="AP53">
        <v>97.926153846153795</v>
      </c>
      <c r="AQ53">
        <v>2.9061115381964601E-2</v>
      </c>
      <c r="AR53">
        <v>0.96209450122328699</v>
      </c>
      <c r="AS53">
        <v>0.36436227539456401</v>
      </c>
      <c r="AT53">
        <v>1.3559924255114</v>
      </c>
      <c r="AU53">
        <v>80.768675000000002</v>
      </c>
      <c r="AV53">
        <v>99.281671738153705</v>
      </c>
      <c r="AW53">
        <v>0.64448210800017502</v>
      </c>
      <c r="AX53">
        <v>-0.36436227539456401</v>
      </c>
      <c r="AY53">
        <v>-2.9061115381964601E-2</v>
      </c>
      <c r="AZ53">
        <v>1.03790549877671</v>
      </c>
      <c r="BA53" t="e">
        <f t="shared" si="10"/>
        <v>#NAME?</v>
      </c>
      <c r="BB53">
        <v>0.518952749388356</v>
      </c>
      <c r="BC53" t="e">
        <f>-inf</f>
        <v>#NAME?</v>
      </c>
      <c r="BD53">
        <v>0.64448210800018302</v>
      </c>
      <c r="BE53" s="51">
        <v>7.5495165674510597E-15</v>
      </c>
      <c r="BF53" t="e">
        <f t="shared" si="5"/>
        <v>#NAME?</v>
      </c>
      <c r="BG53" t="e">
        <f>-inf</f>
        <v>#NAME?</v>
      </c>
      <c r="BH53" t="s">
        <v>94</v>
      </c>
      <c r="BI53" t="e">
        <f t="shared" si="6"/>
        <v>#NAME?</v>
      </c>
      <c r="BJ53" t="e">
        <f>-inf</f>
        <v>#NAME?</v>
      </c>
      <c r="BK53" t="s">
        <v>94</v>
      </c>
      <c r="BP53" t="e">
        <f t="shared" si="11"/>
        <v>#NAME?</v>
      </c>
      <c r="BR53" t="s">
        <v>94</v>
      </c>
    </row>
    <row r="54" spans="1:70" x14ac:dyDescent="0.2">
      <c r="A54">
        <v>52</v>
      </c>
      <c r="B54" s="50">
        <v>45025.222222222219</v>
      </c>
      <c r="C54">
        <v>0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97.973076923076903</v>
      </c>
      <c r="K54">
        <v>-2.5250000000000002E-2</v>
      </c>
      <c r="L54">
        <v>97.998974358974294</v>
      </c>
      <c r="M54">
        <v>-0.91666666666666596</v>
      </c>
      <c r="N54">
        <v>400.11111111111097</v>
      </c>
      <c r="O54">
        <v>31.862857142857099</v>
      </c>
      <c r="P54">
        <v>0.23075000000000001</v>
      </c>
      <c r="Q54">
        <v>6.2371428571428504</v>
      </c>
      <c r="R54">
        <v>8.4559999999999995</v>
      </c>
      <c r="S54">
        <v>0</v>
      </c>
      <c r="T54">
        <v>7</v>
      </c>
      <c r="U54">
        <v>1.06158</v>
      </c>
      <c r="V54">
        <v>0.16275999999999999</v>
      </c>
      <c r="W54">
        <v>1.87949999999999</v>
      </c>
      <c r="X54">
        <v>4.5220000000000003E-2</v>
      </c>
      <c r="Y54">
        <v>76.824219999999997</v>
      </c>
      <c r="Z54">
        <v>0.96419999999999995</v>
      </c>
      <c r="AA54">
        <v>0.25552000000000002</v>
      </c>
      <c r="AB54">
        <v>0</v>
      </c>
      <c r="AC54">
        <v>0</v>
      </c>
      <c r="AD54">
        <v>0</v>
      </c>
      <c r="AE54">
        <v>97.973076923076903</v>
      </c>
      <c r="AF54">
        <v>0</v>
      </c>
      <c r="AG54">
        <v>0</v>
      </c>
      <c r="AH54">
        <v>0</v>
      </c>
      <c r="AI54">
        <v>99.973076923076903</v>
      </c>
      <c r="AJ54">
        <v>1.2752889248088199</v>
      </c>
      <c r="AK54">
        <v>0.97999461393452003</v>
      </c>
      <c r="AL54">
        <v>0</v>
      </c>
      <c r="AM54">
        <v>0</v>
      </c>
      <c r="AN54">
        <v>2.0005386065479101E-2</v>
      </c>
      <c r="AO54">
        <v>0</v>
      </c>
      <c r="AP54">
        <v>97.973076923076903</v>
      </c>
      <c r="AQ54">
        <v>2.1948119207890401E-2</v>
      </c>
      <c r="AR54">
        <v>0.95941457225051996</v>
      </c>
      <c r="AS54">
        <v>0.37264257742880202</v>
      </c>
      <c r="AT54">
        <v>1.3538212167985499</v>
      </c>
      <c r="AU54">
        <v>80.774720000000002</v>
      </c>
      <c r="AV54">
        <v>99.327082191964095</v>
      </c>
      <c r="AW54">
        <v>0.64599473111277905</v>
      </c>
      <c r="AX54">
        <v>-0.37264257742880202</v>
      </c>
      <c r="AY54">
        <v>-2.1948119207890401E-2</v>
      </c>
      <c r="AZ54">
        <v>1.0405854277494699</v>
      </c>
      <c r="BA54" t="e">
        <f t="shared" si="10"/>
        <v>#NAME?</v>
      </c>
      <c r="BB54">
        <v>0.52029271387473897</v>
      </c>
      <c r="BC54" t="e">
        <f>-inf</f>
        <v>#NAME?</v>
      </c>
      <c r="BD54">
        <v>0.64599473111278605</v>
      </c>
      <c r="BE54" s="51">
        <v>7.4384942649885394E-15</v>
      </c>
      <c r="BF54" t="e">
        <f t="shared" si="5"/>
        <v>#NAME?</v>
      </c>
      <c r="BG54" t="e">
        <f>-inf</f>
        <v>#NAME?</v>
      </c>
      <c r="BH54" t="s">
        <v>94</v>
      </c>
      <c r="BI54" t="e">
        <f t="shared" si="6"/>
        <v>#NAME?</v>
      </c>
      <c r="BJ54" t="e">
        <f>-inf</f>
        <v>#NAME?</v>
      </c>
      <c r="BK54" t="s">
        <v>94</v>
      </c>
      <c r="BP54" t="e">
        <f t="shared" si="11"/>
        <v>#NAME?</v>
      </c>
      <c r="BR54" t="s">
        <v>94</v>
      </c>
    </row>
    <row r="55" spans="1:70" x14ac:dyDescent="0.2">
      <c r="A55">
        <v>53</v>
      </c>
      <c r="B55" s="50">
        <v>45025.236111111109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0</v>
      </c>
      <c r="J55">
        <v>97.917000000000002</v>
      </c>
      <c r="K55">
        <v>-3.6499999999999901E-2</v>
      </c>
      <c r="L55">
        <v>97.924210526315704</v>
      </c>
      <c r="M55">
        <v>-1</v>
      </c>
      <c r="N55">
        <v>399.76190476190402</v>
      </c>
      <c r="O55">
        <v>31.633333333333301</v>
      </c>
      <c r="P55">
        <v>0.23100000000000001</v>
      </c>
      <c r="Q55">
        <v>6.2372727272727202</v>
      </c>
      <c r="R55">
        <v>8.4474999999999998</v>
      </c>
      <c r="S55">
        <v>0</v>
      </c>
      <c r="T55">
        <v>7</v>
      </c>
      <c r="U55">
        <v>1.02515</v>
      </c>
      <c r="V55">
        <v>0.163275</v>
      </c>
      <c r="W55">
        <v>1.9045999999999901</v>
      </c>
      <c r="X55">
        <v>0</v>
      </c>
      <c r="Y55">
        <v>76.776174999999995</v>
      </c>
      <c r="Z55">
        <v>0.95022499999999999</v>
      </c>
      <c r="AA55">
        <v>0.25667499999999999</v>
      </c>
      <c r="AB55">
        <v>0</v>
      </c>
      <c r="AC55">
        <v>0</v>
      </c>
      <c r="AD55">
        <v>0</v>
      </c>
      <c r="AE55">
        <v>97.917000000000002</v>
      </c>
      <c r="AF55">
        <v>0</v>
      </c>
      <c r="AG55">
        <v>0</v>
      </c>
      <c r="AH55">
        <v>0</v>
      </c>
      <c r="AI55">
        <v>99.917000000000002</v>
      </c>
      <c r="AJ55">
        <v>1.2753565803453999</v>
      </c>
      <c r="AK55">
        <v>0.97998338621055403</v>
      </c>
      <c r="AL55">
        <v>0</v>
      </c>
      <c r="AM55">
        <v>0</v>
      </c>
      <c r="AN55">
        <v>2.0016613789445199E-2</v>
      </c>
      <c r="AO55">
        <v>0</v>
      </c>
      <c r="AP55">
        <v>97.916999999999902</v>
      </c>
      <c r="AQ55">
        <v>0</v>
      </c>
      <c r="AR55">
        <v>0.97222718505365302</v>
      </c>
      <c r="AS55">
        <v>0.36724154027928202</v>
      </c>
      <c r="AT55">
        <v>1.3074317983410799</v>
      </c>
      <c r="AU55">
        <v>80.656149999999997</v>
      </c>
      <c r="AV55">
        <v>99.256468725332894</v>
      </c>
      <c r="AW55">
        <v>0.66053127466707895</v>
      </c>
      <c r="AX55">
        <v>-0.36724154027928202</v>
      </c>
      <c r="AY55">
        <v>0</v>
      </c>
      <c r="AZ55">
        <v>1.0277728149463401</v>
      </c>
      <c r="BA55" t="e">
        <f t="shared" si="10"/>
        <v>#NAME?</v>
      </c>
      <c r="BB55">
        <v>0.51388640747317305</v>
      </c>
      <c r="BD55">
        <v>0.66053127466706396</v>
      </c>
      <c r="BE55" s="51">
        <v>-1.4654943925052E-14</v>
      </c>
      <c r="BF55" t="e">
        <f t="shared" si="5"/>
        <v>#NAME?</v>
      </c>
      <c r="BH55" t="s">
        <v>94</v>
      </c>
      <c r="BI55" t="e">
        <f t="shared" si="6"/>
        <v>#NAME?</v>
      </c>
      <c r="BK55" t="s">
        <v>94</v>
      </c>
      <c r="BP55" t="e">
        <f t="shared" si="11"/>
        <v>#NAME?</v>
      </c>
      <c r="BR55" t="s">
        <v>94</v>
      </c>
    </row>
    <row r="56" spans="1:70" x14ac:dyDescent="0.2">
      <c r="A56">
        <v>54</v>
      </c>
      <c r="B56" s="50">
        <v>45025.25</v>
      </c>
      <c r="C56">
        <v>0</v>
      </c>
      <c r="D56">
        <v>0</v>
      </c>
      <c r="E56">
        <v>0</v>
      </c>
      <c r="F56">
        <v>0</v>
      </c>
      <c r="G56">
        <v>2</v>
      </c>
      <c r="H56">
        <v>0</v>
      </c>
      <c r="I56">
        <v>0</v>
      </c>
      <c r="J56">
        <v>98.01</v>
      </c>
      <c r="K56">
        <v>-4.3999999999999997E-2</v>
      </c>
      <c r="L56">
        <v>98.031578947368402</v>
      </c>
      <c r="M56">
        <v>-1</v>
      </c>
      <c r="N56">
        <v>400</v>
      </c>
      <c r="O56">
        <v>31.3685714285714</v>
      </c>
      <c r="P56">
        <v>0.23075000000000001</v>
      </c>
      <c r="Q56">
        <v>6.234375</v>
      </c>
      <c r="R56">
        <v>8.44</v>
      </c>
      <c r="S56">
        <v>0</v>
      </c>
      <c r="T56">
        <v>7</v>
      </c>
      <c r="U56">
        <v>1.09836</v>
      </c>
      <c r="V56">
        <v>0.15464</v>
      </c>
      <c r="W56">
        <v>1.8437600000000001</v>
      </c>
      <c r="X56">
        <v>4.5359999999999998E-2</v>
      </c>
      <c r="Y56">
        <v>76.806780000000003</v>
      </c>
      <c r="Z56">
        <v>1.0225599999999999</v>
      </c>
      <c r="AA56">
        <v>0.24401999999999999</v>
      </c>
      <c r="AB56">
        <v>0</v>
      </c>
      <c r="AC56">
        <v>0</v>
      </c>
      <c r="AD56">
        <v>0</v>
      </c>
      <c r="AE56">
        <v>98.01</v>
      </c>
      <c r="AF56">
        <v>0</v>
      </c>
      <c r="AG56">
        <v>0</v>
      </c>
      <c r="AH56">
        <v>0</v>
      </c>
      <c r="AI56">
        <v>100.01</v>
      </c>
      <c r="AJ56">
        <v>1.27605922289672</v>
      </c>
      <c r="AK56">
        <v>0.98000199980002001</v>
      </c>
      <c r="AL56">
        <v>0</v>
      </c>
      <c r="AM56">
        <v>0</v>
      </c>
      <c r="AN56">
        <v>1.999800019998E-2</v>
      </c>
      <c r="AO56">
        <v>0</v>
      </c>
      <c r="AP56">
        <v>98.01</v>
      </c>
      <c r="AQ56">
        <v>2.20160700413514E-2</v>
      </c>
      <c r="AR56">
        <v>0.94117063672924695</v>
      </c>
      <c r="AS56">
        <v>0.39519746315660198</v>
      </c>
      <c r="AT56">
        <v>1.40157240806085</v>
      </c>
      <c r="AU56">
        <v>80.816820000000007</v>
      </c>
      <c r="AV56">
        <v>99.368384169927197</v>
      </c>
      <c r="AW56">
        <v>0.64161583007279399</v>
      </c>
      <c r="AX56">
        <v>-0.39519746315660198</v>
      </c>
      <c r="AY56">
        <v>-2.20160700413514E-2</v>
      </c>
      <c r="AZ56">
        <v>1.0588293632707499</v>
      </c>
      <c r="BA56" t="e">
        <f t="shared" si="10"/>
        <v>#NAME?</v>
      </c>
      <c r="BB56">
        <v>0.52941468163537597</v>
      </c>
      <c r="BC56" t="e">
        <f t="shared" ref="BC56:BC69" si="12">-inf</f>
        <v>#NAME?</v>
      </c>
      <c r="BD56">
        <v>0.64161583007279799</v>
      </c>
      <c r="BE56" s="51">
        <v>4.5519144009631402E-15</v>
      </c>
      <c r="BF56" t="e">
        <f t="shared" si="5"/>
        <v>#NAME?</v>
      </c>
      <c r="BG56" t="e">
        <f t="shared" ref="BG56:BG69" si="13">-inf</f>
        <v>#NAME?</v>
      </c>
      <c r="BH56" t="s">
        <v>94</v>
      </c>
      <c r="BI56" t="e">
        <f t="shared" si="6"/>
        <v>#NAME?</v>
      </c>
      <c r="BJ56" t="e">
        <f t="shared" ref="BJ56:BJ69" si="14">-inf</f>
        <v>#NAME?</v>
      </c>
      <c r="BK56" t="s">
        <v>94</v>
      </c>
      <c r="BP56" t="e">
        <f t="shared" si="11"/>
        <v>#NAME?</v>
      </c>
      <c r="BR56" t="s">
        <v>94</v>
      </c>
    </row>
    <row r="57" spans="1:70" x14ac:dyDescent="0.2">
      <c r="A57">
        <v>55</v>
      </c>
      <c r="B57" s="50">
        <v>45025.263888888891</v>
      </c>
      <c r="C57">
        <v>0</v>
      </c>
      <c r="D57">
        <v>0</v>
      </c>
      <c r="E57">
        <v>0</v>
      </c>
      <c r="F57">
        <v>0</v>
      </c>
      <c r="G57">
        <v>2</v>
      </c>
      <c r="H57">
        <v>0</v>
      </c>
      <c r="I57">
        <v>0</v>
      </c>
      <c r="J57">
        <v>97.909000000000006</v>
      </c>
      <c r="K57">
        <v>-2.1499999999999998E-2</v>
      </c>
      <c r="L57">
        <v>97.956249999999997</v>
      </c>
      <c r="M57">
        <v>-0.86</v>
      </c>
      <c r="N57">
        <v>400.26086956521698</v>
      </c>
      <c r="O57">
        <v>32.726086956521698</v>
      </c>
      <c r="P57">
        <v>0.23080000000000001</v>
      </c>
      <c r="Q57">
        <v>6.2358333333333302</v>
      </c>
      <c r="R57">
        <v>8.4349999999999898</v>
      </c>
      <c r="S57">
        <v>0</v>
      </c>
      <c r="T57">
        <v>7</v>
      </c>
      <c r="U57">
        <v>1.21225</v>
      </c>
      <c r="V57">
        <v>0.17697499999999999</v>
      </c>
      <c r="W57">
        <v>1.8363750000000001</v>
      </c>
      <c r="X57">
        <v>6.7749999999999998E-3</v>
      </c>
      <c r="Y57">
        <v>76.742824999999996</v>
      </c>
      <c r="Z57">
        <v>0.91399999999999904</v>
      </c>
      <c r="AA57">
        <v>0.24759999999999999</v>
      </c>
      <c r="AB57">
        <v>0</v>
      </c>
      <c r="AC57">
        <v>0</v>
      </c>
      <c r="AD57">
        <v>0</v>
      </c>
      <c r="AE57">
        <v>97.909000000000006</v>
      </c>
      <c r="AF57">
        <v>0</v>
      </c>
      <c r="AG57">
        <v>0</v>
      </c>
      <c r="AH57">
        <v>0</v>
      </c>
      <c r="AI57">
        <v>99.909000000000006</v>
      </c>
      <c r="AJ57">
        <v>1.2758065656300701</v>
      </c>
      <c r="AK57">
        <v>0.97998178342291398</v>
      </c>
      <c r="AL57">
        <v>0</v>
      </c>
      <c r="AM57">
        <v>0</v>
      </c>
      <c r="AN57">
        <v>2.00182165770851E-2</v>
      </c>
      <c r="AO57">
        <v>0</v>
      </c>
      <c r="AP57">
        <v>97.909000000000006</v>
      </c>
      <c r="AQ57">
        <v>3.2883349764143699E-3</v>
      </c>
      <c r="AR57">
        <v>0.93740086997422101</v>
      </c>
      <c r="AS57">
        <v>0.35324135632641002</v>
      </c>
      <c r="AT57">
        <v>1.54659650918506</v>
      </c>
      <c r="AU57">
        <v>80.712225000000004</v>
      </c>
      <c r="AV57">
        <v>99.202930561277</v>
      </c>
      <c r="AW57">
        <v>0.70606943872294803</v>
      </c>
      <c r="AX57">
        <v>-0.35324135632641002</v>
      </c>
      <c r="AY57">
        <v>-3.2883349764143699E-3</v>
      </c>
      <c r="AZ57">
        <v>1.06259913002577</v>
      </c>
      <c r="BA57" t="e">
        <f t="shared" si="10"/>
        <v>#NAME?</v>
      </c>
      <c r="BB57">
        <v>0.531299565012889</v>
      </c>
      <c r="BC57" t="e">
        <f t="shared" si="12"/>
        <v>#NAME?</v>
      </c>
      <c r="BD57">
        <v>0.70606943872295203</v>
      </c>
      <c r="BE57" s="51">
        <v>3.9968028886505604E-15</v>
      </c>
      <c r="BF57" t="e">
        <f t="shared" ref="BF57:BF73" si="15">-inf</f>
        <v>#NAME?</v>
      </c>
      <c r="BG57" t="e">
        <f t="shared" si="13"/>
        <v>#NAME?</v>
      </c>
      <c r="BH57" t="s">
        <v>94</v>
      </c>
      <c r="BI57" t="e">
        <f t="shared" ref="BI57:BI73" si="16">-inf</f>
        <v>#NAME?</v>
      </c>
      <c r="BJ57" t="e">
        <f t="shared" si="14"/>
        <v>#NAME?</v>
      </c>
      <c r="BK57" t="s">
        <v>94</v>
      </c>
      <c r="BP57" t="e">
        <f t="shared" si="11"/>
        <v>#NAME?</v>
      </c>
      <c r="BR57" t="s">
        <v>94</v>
      </c>
    </row>
    <row r="58" spans="1:70" x14ac:dyDescent="0.2">
      <c r="A58">
        <v>56</v>
      </c>
      <c r="B58" s="50">
        <v>45025.277777777781</v>
      </c>
      <c r="C58">
        <v>0</v>
      </c>
      <c r="D58">
        <v>0</v>
      </c>
      <c r="E58">
        <v>0</v>
      </c>
      <c r="F58">
        <v>0</v>
      </c>
      <c r="G58">
        <v>2</v>
      </c>
      <c r="H58">
        <v>0</v>
      </c>
      <c r="I58">
        <v>0</v>
      </c>
      <c r="J58">
        <v>97.979249999999894</v>
      </c>
      <c r="K58">
        <v>-3.95E-2</v>
      </c>
      <c r="L58">
        <v>97.995499999999893</v>
      </c>
      <c r="M58">
        <v>-1</v>
      </c>
      <c r="N58">
        <v>400.08333333333297</v>
      </c>
      <c r="O58">
        <v>32.247999999999998</v>
      </c>
      <c r="P58">
        <v>0.23100000000000001</v>
      </c>
      <c r="Q58">
        <v>6.2374999999999998</v>
      </c>
      <c r="R58">
        <v>8.43</v>
      </c>
      <c r="S58">
        <v>0</v>
      </c>
      <c r="T58">
        <v>7</v>
      </c>
      <c r="U58">
        <v>1.1813750000000001</v>
      </c>
      <c r="V58">
        <v>0.15090000000000001</v>
      </c>
      <c r="W58">
        <v>1.8451249999999999</v>
      </c>
      <c r="X58">
        <v>2.2750000000000001E-3</v>
      </c>
      <c r="Y58">
        <v>76.846299999999999</v>
      </c>
      <c r="Z58">
        <v>0.870999999999999</v>
      </c>
      <c r="AA58">
        <v>0.26574999999999999</v>
      </c>
      <c r="AB58">
        <v>0</v>
      </c>
      <c r="AC58">
        <v>0</v>
      </c>
      <c r="AD58">
        <v>0</v>
      </c>
      <c r="AE58">
        <v>97.979249999999894</v>
      </c>
      <c r="AF58">
        <v>0</v>
      </c>
      <c r="AG58">
        <v>0</v>
      </c>
      <c r="AH58">
        <v>0</v>
      </c>
      <c r="AI58">
        <v>99.979249999999894</v>
      </c>
      <c r="AJ58">
        <v>1.2750028303249401</v>
      </c>
      <c r="AK58">
        <v>0.97999584913869597</v>
      </c>
      <c r="AL58">
        <v>0</v>
      </c>
      <c r="AM58">
        <v>0</v>
      </c>
      <c r="AN58">
        <v>2.00041508613037E-2</v>
      </c>
      <c r="AO58">
        <v>0</v>
      </c>
      <c r="AP58">
        <v>97.979249999999894</v>
      </c>
      <c r="AQ58">
        <v>1.1042010437406101E-3</v>
      </c>
      <c r="AR58">
        <v>0.94186741826216602</v>
      </c>
      <c r="AS58">
        <v>0.336622780481732</v>
      </c>
      <c r="AT58">
        <v>1.5062564686751301</v>
      </c>
      <c r="AU58">
        <v>80.746075000000005</v>
      </c>
      <c r="AV58">
        <v>99.258844399787506</v>
      </c>
      <c r="AW58">
        <v>0.720405600212359</v>
      </c>
      <c r="AX58">
        <v>-0.336622780481732</v>
      </c>
      <c r="AY58">
        <v>-1.1042010437406101E-3</v>
      </c>
      <c r="AZ58">
        <v>1.05813258173783</v>
      </c>
      <c r="BA58" t="e">
        <f t="shared" si="10"/>
        <v>#NAME?</v>
      </c>
      <c r="BB58">
        <v>0.52906629086891599</v>
      </c>
      <c r="BC58" t="e">
        <f t="shared" si="12"/>
        <v>#NAME?</v>
      </c>
      <c r="BD58">
        <v>0.72040560021236</v>
      </c>
      <c r="BE58" s="51">
        <v>6.6613381477509304E-16</v>
      </c>
      <c r="BF58" t="e">
        <f t="shared" si="15"/>
        <v>#NAME?</v>
      </c>
      <c r="BG58" t="e">
        <f t="shared" si="13"/>
        <v>#NAME?</v>
      </c>
      <c r="BH58" t="s">
        <v>94</v>
      </c>
      <c r="BI58" t="e">
        <f t="shared" si="16"/>
        <v>#NAME?</v>
      </c>
      <c r="BJ58" t="e">
        <f t="shared" si="14"/>
        <v>#NAME?</v>
      </c>
      <c r="BK58" t="s">
        <v>94</v>
      </c>
      <c r="BP58" t="e">
        <f t="shared" si="11"/>
        <v>#NAME?</v>
      </c>
      <c r="BR58" t="s">
        <v>94</v>
      </c>
    </row>
    <row r="59" spans="1:70" x14ac:dyDescent="0.2">
      <c r="A59">
        <v>57</v>
      </c>
      <c r="B59" s="50">
        <v>45025.291666666664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97.985384615384604</v>
      </c>
      <c r="K59">
        <v>-3.6499999999999998E-2</v>
      </c>
      <c r="L59">
        <v>97.970999999999904</v>
      </c>
      <c r="M59">
        <v>-1</v>
      </c>
      <c r="N59">
        <v>399.95</v>
      </c>
      <c r="O59">
        <v>32.023333333333298</v>
      </c>
      <c r="P59">
        <v>0.23100000000000001</v>
      </c>
      <c r="Q59">
        <v>6.23823529411764</v>
      </c>
      <c r="R59">
        <v>8.4280000000000008</v>
      </c>
      <c r="S59">
        <v>0</v>
      </c>
      <c r="T59">
        <v>7</v>
      </c>
      <c r="U59">
        <v>1.1862600000000001</v>
      </c>
      <c r="V59">
        <v>0.15343999999999999</v>
      </c>
      <c r="W59">
        <v>1.8525199999999999</v>
      </c>
      <c r="X59">
        <v>1.95E-2</v>
      </c>
      <c r="Y59">
        <v>76.810599999999994</v>
      </c>
      <c r="Z59">
        <v>0.9536</v>
      </c>
      <c r="AA59">
        <v>0.26074000000000003</v>
      </c>
      <c r="AB59">
        <v>0</v>
      </c>
      <c r="AC59">
        <v>0</v>
      </c>
      <c r="AD59">
        <v>0</v>
      </c>
      <c r="AE59">
        <v>97.985384615384604</v>
      </c>
      <c r="AF59">
        <v>0</v>
      </c>
      <c r="AG59">
        <v>0</v>
      </c>
      <c r="AH59">
        <v>0</v>
      </c>
      <c r="AI59">
        <v>99.985384615384604</v>
      </c>
      <c r="AJ59">
        <v>1.2756752924125601</v>
      </c>
      <c r="AK59">
        <v>0.97999707649579504</v>
      </c>
      <c r="AL59">
        <v>0</v>
      </c>
      <c r="AM59">
        <v>0</v>
      </c>
      <c r="AN59">
        <v>2.0002923504204399E-2</v>
      </c>
      <c r="AO59">
        <v>0</v>
      </c>
      <c r="AP59">
        <v>97.985384615384604</v>
      </c>
      <c r="AQ59">
        <v>9.4645803749195904E-3</v>
      </c>
      <c r="AR59">
        <v>0.94564228964380603</v>
      </c>
      <c r="AS59">
        <v>0.36854590524383501</v>
      </c>
      <c r="AT59">
        <v>1.51328257237733</v>
      </c>
      <c r="AU59">
        <v>80.822479999999899</v>
      </c>
      <c r="AV59">
        <v>99.309037390647106</v>
      </c>
      <c r="AW59">
        <v>0.67634722473744002</v>
      </c>
      <c r="AX59">
        <v>-0.36854590524383501</v>
      </c>
      <c r="AY59">
        <v>-9.4645803749195904E-3</v>
      </c>
      <c r="AZ59">
        <v>1.0543577103561901</v>
      </c>
      <c r="BA59" t="e">
        <f t="shared" si="10"/>
        <v>#NAME?</v>
      </c>
      <c r="BB59">
        <v>0.52717885517809604</v>
      </c>
      <c r="BC59" t="e">
        <f t="shared" si="12"/>
        <v>#NAME?</v>
      </c>
      <c r="BD59">
        <v>0.67634722473743802</v>
      </c>
      <c r="BE59" s="51">
        <v>-2.4424906541753401E-15</v>
      </c>
      <c r="BF59" t="e">
        <f t="shared" si="15"/>
        <v>#NAME?</v>
      </c>
      <c r="BG59" t="e">
        <f t="shared" si="13"/>
        <v>#NAME?</v>
      </c>
      <c r="BH59" t="s">
        <v>94</v>
      </c>
      <c r="BI59" t="e">
        <f t="shared" si="16"/>
        <v>#NAME?</v>
      </c>
      <c r="BJ59" t="e">
        <f t="shared" si="14"/>
        <v>#NAME?</v>
      </c>
      <c r="BK59" t="s">
        <v>94</v>
      </c>
      <c r="BP59" t="e">
        <f t="shared" si="11"/>
        <v>#NAME?</v>
      </c>
      <c r="BR59" t="s">
        <v>94</v>
      </c>
    </row>
    <row r="60" spans="1:70" x14ac:dyDescent="0.2">
      <c r="A60">
        <v>58</v>
      </c>
      <c r="B60" s="50">
        <v>45025.305555555555</v>
      </c>
      <c r="C60">
        <v>0</v>
      </c>
      <c r="D60">
        <v>0</v>
      </c>
      <c r="E60">
        <v>0</v>
      </c>
      <c r="F60">
        <v>0</v>
      </c>
      <c r="G60">
        <v>2</v>
      </c>
      <c r="H60">
        <v>0</v>
      </c>
      <c r="I60">
        <v>0</v>
      </c>
      <c r="J60">
        <v>97.922631578947303</v>
      </c>
      <c r="K60">
        <v>-5.6216216216216197E-2</v>
      </c>
      <c r="L60">
        <v>97.937837837837804</v>
      </c>
      <c r="M60">
        <v>-1</v>
      </c>
      <c r="N60">
        <v>399.82352941176401</v>
      </c>
      <c r="O60">
        <v>31.820833333333301</v>
      </c>
      <c r="P60">
        <v>0.23100000000000001</v>
      </c>
      <c r="Q60">
        <v>6.2350000000000003</v>
      </c>
      <c r="R60">
        <v>8.42</v>
      </c>
      <c r="S60">
        <v>0</v>
      </c>
      <c r="T60">
        <v>7</v>
      </c>
      <c r="U60">
        <v>1.1487400000000001</v>
      </c>
      <c r="V60">
        <v>0.20344000000000001</v>
      </c>
      <c r="W60">
        <v>1.8496999999999999</v>
      </c>
      <c r="X60">
        <v>2.65399999999999E-2</v>
      </c>
      <c r="Y60">
        <v>76.730940000000004</v>
      </c>
      <c r="Z60">
        <v>0.99809999999999999</v>
      </c>
      <c r="AA60">
        <v>0.27195999999999998</v>
      </c>
      <c r="AB60">
        <v>0</v>
      </c>
      <c r="AC60">
        <v>0</v>
      </c>
      <c r="AD60">
        <v>0</v>
      </c>
      <c r="AE60">
        <v>97.922631578947303</v>
      </c>
      <c r="AF60">
        <v>0</v>
      </c>
      <c r="AG60">
        <v>0</v>
      </c>
      <c r="AH60">
        <v>0</v>
      </c>
      <c r="AI60">
        <v>99.922631578947303</v>
      </c>
      <c r="AJ60">
        <v>1.2761818319825999</v>
      </c>
      <c r="AK60">
        <v>0.97998451433477396</v>
      </c>
      <c r="AL60">
        <v>0</v>
      </c>
      <c r="AM60">
        <v>0</v>
      </c>
      <c r="AN60">
        <v>2.0015485665225201E-2</v>
      </c>
      <c r="AO60">
        <v>0</v>
      </c>
      <c r="AP60">
        <v>97.922631578947303</v>
      </c>
      <c r="AQ60">
        <v>1.2881536571813601E-2</v>
      </c>
      <c r="AR60">
        <v>0.94420278493843401</v>
      </c>
      <c r="AS60">
        <v>0.38574419885053601</v>
      </c>
      <c r="AT60">
        <v>1.4660011176716901</v>
      </c>
      <c r="AU60">
        <v>80.754019999999997</v>
      </c>
      <c r="AV60">
        <v>99.2654600993081</v>
      </c>
      <c r="AW60">
        <v>0.65717147963921696</v>
      </c>
      <c r="AX60">
        <v>-0.38574419885053601</v>
      </c>
      <c r="AY60">
        <v>-1.2881536571813601E-2</v>
      </c>
      <c r="AZ60">
        <v>1.05579721506156</v>
      </c>
      <c r="BA60" t="e">
        <f t="shared" si="10"/>
        <v>#NAME?</v>
      </c>
      <c r="BB60">
        <v>0.52789860753078199</v>
      </c>
      <c r="BC60" t="e">
        <f t="shared" si="12"/>
        <v>#NAME?</v>
      </c>
      <c r="BD60">
        <v>0.65717147963921396</v>
      </c>
      <c r="BE60" s="51">
        <v>-2.4424906541753401E-15</v>
      </c>
      <c r="BF60" t="e">
        <f t="shared" si="15"/>
        <v>#NAME?</v>
      </c>
      <c r="BG60" t="e">
        <f t="shared" si="13"/>
        <v>#NAME?</v>
      </c>
      <c r="BH60" t="s">
        <v>94</v>
      </c>
      <c r="BI60" t="e">
        <f t="shared" si="16"/>
        <v>#NAME?</v>
      </c>
      <c r="BJ60" t="e">
        <f t="shared" si="14"/>
        <v>#NAME?</v>
      </c>
      <c r="BK60" t="s">
        <v>94</v>
      </c>
      <c r="BP60" t="e">
        <f t="shared" si="11"/>
        <v>#NAME?</v>
      </c>
      <c r="BR60" t="s">
        <v>94</v>
      </c>
    </row>
    <row r="61" spans="1:70" x14ac:dyDescent="0.2">
      <c r="A61">
        <v>59</v>
      </c>
      <c r="B61" s="50">
        <v>45025.319444444445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97.915641025640994</v>
      </c>
      <c r="K61">
        <v>-3.0249999999999999E-2</v>
      </c>
      <c r="L61">
        <v>97.942162162162106</v>
      </c>
      <c r="M61">
        <v>-0.96</v>
      </c>
      <c r="N61">
        <v>400.0625</v>
      </c>
      <c r="O61">
        <v>31.92</v>
      </c>
      <c r="P61">
        <v>0.23080000000000001</v>
      </c>
      <c r="Q61">
        <v>6.22529411764706</v>
      </c>
      <c r="R61">
        <v>8.42</v>
      </c>
      <c r="S61">
        <v>0</v>
      </c>
      <c r="T61">
        <v>7</v>
      </c>
      <c r="U61">
        <v>1.084225</v>
      </c>
      <c r="V61">
        <v>0.19014999999999899</v>
      </c>
      <c r="W61">
        <v>1.8539749999999999</v>
      </c>
      <c r="X61">
        <v>1.6774999999999901E-2</v>
      </c>
      <c r="Y61">
        <v>76.784475</v>
      </c>
      <c r="Z61">
        <v>1.0251749999999999</v>
      </c>
      <c r="AA61">
        <v>0.26082499999999997</v>
      </c>
      <c r="AB61">
        <v>0</v>
      </c>
      <c r="AC61">
        <v>0</v>
      </c>
      <c r="AD61">
        <v>0</v>
      </c>
      <c r="AE61">
        <v>97.915641025640994</v>
      </c>
      <c r="AF61">
        <v>0</v>
      </c>
      <c r="AG61">
        <v>0</v>
      </c>
      <c r="AH61">
        <v>0</v>
      </c>
      <c r="AI61">
        <v>99.915641025640994</v>
      </c>
      <c r="AJ61">
        <v>1.2752010224155399</v>
      </c>
      <c r="AK61">
        <v>0.97998311396023796</v>
      </c>
      <c r="AL61">
        <v>0</v>
      </c>
      <c r="AM61">
        <v>0</v>
      </c>
      <c r="AN61">
        <v>2.0016886039761699E-2</v>
      </c>
      <c r="AO61">
        <v>0</v>
      </c>
      <c r="AP61">
        <v>97.915641025640994</v>
      </c>
      <c r="AQ61">
        <v>8.1419659379116001E-3</v>
      </c>
      <c r="AR61">
        <v>0.94638501281625897</v>
      </c>
      <c r="AS61">
        <v>0.39620810445506299</v>
      </c>
      <c r="AT61">
        <v>1.38260482852849</v>
      </c>
      <c r="AU61">
        <v>80.764624999999995</v>
      </c>
      <c r="AV61">
        <v>99.266376108850196</v>
      </c>
      <c r="AW61">
        <v>0.64926491679075504</v>
      </c>
      <c r="AX61">
        <v>-0.39620810445506299</v>
      </c>
      <c r="AY61">
        <v>-8.1419659379116001E-3</v>
      </c>
      <c r="AZ61">
        <v>1.0536149871837399</v>
      </c>
      <c r="BA61" t="e">
        <f t="shared" si="10"/>
        <v>#NAME?</v>
      </c>
      <c r="BB61">
        <v>0.52680749359186996</v>
      </c>
      <c r="BC61" t="e">
        <f t="shared" si="12"/>
        <v>#NAME?</v>
      </c>
      <c r="BD61">
        <v>0.64926491679076503</v>
      </c>
      <c r="BE61" s="51">
        <v>9.7699626167013697E-15</v>
      </c>
      <c r="BF61" t="e">
        <f t="shared" si="15"/>
        <v>#NAME?</v>
      </c>
      <c r="BG61" t="e">
        <f t="shared" si="13"/>
        <v>#NAME?</v>
      </c>
      <c r="BH61" t="s">
        <v>94</v>
      </c>
      <c r="BI61" t="e">
        <f t="shared" si="16"/>
        <v>#NAME?</v>
      </c>
      <c r="BJ61" t="e">
        <f t="shared" si="14"/>
        <v>#NAME?</v>
      </c>
      <c r="BK61" t="s">
        <v>94</v>
      </c>
      <c r="BP61" t="e">
        <f t="shared" si="11"/>
        <v>#NAME?</v>
      </c>
      <c r="BR61" t="s">
        <v>94</v>
      </c>
    </row>
    <row r="62" spans="1:70" x14ac:dyDescent="0.2">
      <c r="A62">
        <v>60</v>
      </c>
      <c r="B62" s="50">
        <v>45025.333333333336</v>
      </c>
      <c r="C62">
        <v>0</v>
      </c>
      <c r="D62">
        <v>0</v>
      </c>
      <c r="E62">
        <v>0</v>
      </c>
      <c r="F62">
        <v>0</v>
      </c>
      <c r="G62">
        <v>2</v>
      </c>
      <c r="H62">
        <v>0</v>
      </c>
      <c r="I62">
        <v>0</v>
      </c>
      <c r="J62">
        <v>97.971842105263093</v>
      </c>
      <c r="K62">
        <v>-3.9E-2</v>
      </c>
      <c r="L62">
        <v>97.947948717948705</v>
      </c>
      <c r="M62">
        <v>-1</v>
      </c>
      <c r="N62">
        <v>399.91304347826002</v>
      </c>
      <c r="O62">
        <v>32.341379310344799</v>
      </c>
      <c r="P62">
        <v>0.23075000000000001</v>
      </c>
      <c r="Q62">
        <v>6.2268749999999997</v>
      </c>
      <c r="R62">
        <v>8.41</v>
      </c>
      <c r="S62">
        <v>0</v>
      </c>
      <c r="T62">
        <v>7</v>
      </c>
      <c r="U62">
        <v>1.0577000000000001</v>
      </c>
      <c r="V62">
        <v>5.7700000000000001E-2</v>
      </c>
      <c r="W62">
        <v>1.8759399999999999</v>
      </c>
      <c r="X62">
        <v>5.09999999999999E-3</v>
      </c>
      <c r="Y62">
        <v>76.812199999999905</v>
      </c>
      <c r="Z62">
        <v>1.0310999999999999</v>
      </c>
      <c r="AA62">
        <v>0.26412000000000002</v>
      </c>
      <c r="AB62">
        <v>0</v>
      </c>
      <c r="AC62">
        <v>0</v>
      </c>
      <c r="AD62">
        <v>0</v>
      </c>
      <c r="AE62">
        <v>97.971842105263093</v>
      </c>
      <c r="AF62">
        <v>0</v>
      </c>
      <c r="AG62">
        <v>0</v>
      </c>
      <c r="AH62">
        <v>0</v>
      </c>
      <c r="AI62">
        <v>99.971842105263093</v>
      </c>
      <c r="AJ62">
        <v>1.27547241330495</v>
      </c>
      <c r="AK62">
        <v>0.97999436683487195</v>
      </c>
      <c r="AL62">
        <v>0</v>
      </c>
      <c r="AM62">
        <v>0</v>
      </c>
      <c r="AN62">
        <v>2.0005633165128E-2</v>
      </c>
      <c r="AO62">
        <v>0</v>
      </c>
      <c r="AP62">
        <v>97.971842105263093</v>
      </c>
      <c r="AQ62">
        <v>2.4753517903635799E-3</v>
      </c>
      <c r="AR62">
        <v>0.95759732517565399</v>
      </c>
      <c r="AS62">
        <v>0.398497989615057</v>
      </c>
      <c r="AT62">
        <v>1.3490671715526501</v>
      </c>
      <c r="AU62">
        <v>80.782039999999895</v>
      </c>
      <c r="AV62">
        <v>99.330412771844195</v>
      </c>
      <c r="AW62">
        <v>0.64142933341892605</v>
      </c>
      <c r="AX62">
        <v>-0.398497989615057</v>
      </c>
      <c r="AY62">
        <v>-2.4753517903635799E-3</v>
      </c>
      <c r="AZ62">
        <v>1.04240267482434</v>
      </c>
      <c r="BA62" t="e">
        <f t="shared" si="10"/>
        <v>#NAME?</v>
      </c>
      <c r="BB62">
        <v>0.521201337412173</v>
      </c>
      <c r="BC62" t="e">
        <f t="shared" si="12"/>
        <v>#NAME?</v>
      </c>
      <c r="BD62">
        <v>0.64142933341892505</v>
      </c>
      <c r="BE62" s="51">
        <v>-1.5543122344752101E-15</v>
      </c>
      <c r="BF62" t="e">
        <f t="shared" si="15"/>
        <v>#NAME?</v>
      </c>
      <c r="BG62" t="e">
        <f t="shared" si="13"/>
        <v>#NAME?</v>
      </c>
      <c r="BH62" t="s">
        <v>94</v>
      </c>
      <c r="BI62" t="e">
        <f t="shared" si="16"/>
        <v>#NAME?</v>
      </c>
      <c r="BJ62" t="e">
        <f t="shared" si="14"/>
        <v>#NAME?</v>
      </c>
      <c r="BK62" t="s">
        <v>94</v>
      </c>
      <c r="BP62" t="e">
        <f t="shared" si="11"/>
        <v>#NAME?</v>
      </c>
      <c r="BR62" t="s">
        <v>94</v>
      </c>
    </row>
    <row r="63" spans="1:70" x14ac:dyDescent="0.2">
      <c r="A63">
        <v>61</v>
      </c>
      <c r="B63" s="50">
        <v>45025.347222222219</v>
      </c>
      <c r="C63">
        <v>0</v>
      </c>
      <c r="D63">
        <v>0</v>
      </c>
      <c r="E63">
        <v>0</v>
      </c>
      <c r="F63">
        <v>0</v>
      </c>
      <c r="G63">
        <v>2</v>
      </c>
      <c r="H63">
        <v>0</v>
      </c>
      <c r="I63">
        <v>0</v>
      </c>
      <c r="J63">
        <v>97.923243243243206</v>
      </c>
      <c r="K63">
        <v>-4.0749999999999897E-2</v>
      </c>
      <c r="L63">
        <v>97.921714285714302</v>
      </c>
      <c r="M63">
        <v>-1</v>
      </c>
      <c r="N63">
        <v>399.77777777777698</v>
      </c>
      <c r="O63">
        <v>32.274999999999999</v>
      </c>
      <c r="P63">
        <v>0.23075000000000001</v>
      </c>
      <c r="Q63">
        <v>6.2268181818181798</v>
      </c>
      <c r="R63">
        <v>8.4060000000000006</v>
      </c>
      <c r="S63">
        <v>0</v>
      </c>
      <c r="T63">
        <v>7</v>
      </c>
      <c r="U63">
        <v>1.1333</v>
      </c>
      <c r="V63">
        <v>2.9725000000000001E-2</v>
      </c>
      <c r="W63">
        <v>1.8714249999999999</v>
      </c>
      <c r="X63">
        <v>1.005E-2</v>
      </c>
      <c r="Y63">
        <v>76.726699999999994</v>
      </c>
      <c r="Z63">
        <v>0.968275</v>
      </c>
      <c r="AA63">
        <v>0.27134999999999998</v>
      </c>
      <c r="AB63">
        <v>0</v>
      </c>
      <c r="AC63">
        <v>0</v>
      </c>
      <c r="AD63">
        <v>0</v>
      </c>
      <c r="AE63">
        <v>97.923243243243206</v>
      </c>
      <c r="AF63">
        <v>0</v>
      </c>
      <c r="AG63">
        <v>0</v>
      </c>
      <c r="AH63">
        <v>0</v>
      </c>
      <c r="AI63">
        <v>99.923243243243206</v>
      </c>
      <c r="AJ63">
        <v>1.27626032715134</v>
      </c>
      <c r="AK63">
        <v>0.97998463685639703</v>
      </c>
      <c r="AL63">
        <v>0</v>
      </c>
      <c r="AM63">
        <v>0</v>
      </c>
      <c r="AN63">
        <v>2.00153631436021E-2</v>
      </c>
      <c r="AO63">
        <v>0</v>
      </c>
      <c r="AP63">
        <v>97.923243243243206</v>
      </c>
      <c r="AQ63">
        <v>4.8778991163047104E-3</v>
      </c>
      <c r="AR63">
        <v>0.95529258625907398</v>
      </c>
      <c r="AS63">
        <v>0.37421747734896599</v>
      </c>
      <c r="AT63">
        <v>1.4463858287606199</v>
      </c>
      <c r="AU63">
        <v>80.70975</v>
      </c>
      <c r="AV63">
        <v>99.257631205967598</v>
      </c>
      <c r="AW63">
        <v>0.665612037275636</v>
      </c>
      <c r="AX63">
        <v>-0.37421747734896599</v>
      </c>
      <c r="AY63">
        <v>-4.8778991163047104E-3</v>
      </c>
      <c r="AZ63">
        <v>1.04470741374092</v>
      </c>
      <c r="BA63" t="e">
        <f t="shared" si="10"/>
        <v>#NAME?</v>
      </c>
      <c r="BB63">
        <v>0.52235370687046201</v>
      </c>
      <c r="BC63" t="e">
        <f t="shared" si="12"/>
        <v>#NAME?</v>
      </c>
      <c r="BD63">
        <v>0.66561203727565399</v>
      </c>
      <c r="BE63" s="51">
        <v>1.7985612998927501E-14</v>
      </c>
      <c r="BF63" t="e">
        <f t="shared" si="15"/>
        <v>#NAME?</v>
      </c>
      <c r="BG63" t="e">
        <f t="shared" si="13"/>
        <v>#NAME?</v>
      </c>
      <c r="BH63" t="s">
        <v>94</v>
      </c>
      <c r="BI63" t="e">
        <f t="shared" si="16"/>
        <v>#NAME?</v>
      </c>
      <c r="BJ63" t="e">
        <f t="shared" si="14"/>
        <v>#NAME?</v>
      </c>
      <c r="BK63" t="s">
        <v>94</v>
      </c>
      <c r="BP63" t="e">
        <f t="shared" si="11"/>
        <v>#NAME?</v>
      </c>
      <c r="BR63" t="s">
        <v>94</v>
      </c>
    </row>
    <row r="64" spans="1:70" x14ac:dyDescent="0.2">
      <c r="A64">
        <v>62</v>
      </c>
      <c r="B64" s="50">
        <v>45025.361111111109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97.963947368421003</v>
      </c>
      <c r="K64">
        <v>-3.4250000000000003E-2</v>
      </c>
      <c r="L64">
        <v>97.965897435897404</v>
      </c>
      <c r="M64">
        <v>-1</v>
      </c>
      <c r="N64">
        <v>399.83333333333297</v>
      </c>
      <c r="O64">
        <v>31.6733333333333</v>
      </c>
      <c r="P64">
        <v>0.23019999999999999</v>
      </c>
      <c r="Q64">
        <v>6.21857142857142</v>
      </c>
      <c r="R64">
        <v>8.4</v>
      </c>
      <c r="S64">
        <v>0</v>
      </c>
      <c r="T64">
        <v>7</v>
      </c>
      <c r="U64">
        <v>1.098625</v>
      </c>
      <c r="V64">
        <v>1.1174999999999999E-2</v>
      </c>
      <c r="W64">
        <v>1.8768</v>
      </c>
      <c r="X64">
        <v>5.9750000000000003E-3</v>
      </c>
      <c r="Y64">
        <v>76.571650000000005</v>
      </c>
      <c r="Z64">
        <v>0.93922499999999998</v>
      </c>
      <c r="AA64">
        <v>0.26687499999999997</v>
      </c>
      <c r="AB64">
        <v>0</v>
      </c>
      <c r="AC64">
        <v>0</v>
      </c>
      <c r="AD64">
        <v>0</v>
      </c>
      <c r="AE64">
        <v>97.963947368421003</v>
      </c>
      <c r="AF64">
        <v>0</v>
      </c>
      <c r="AG64">
        <v>0</v>
      </c>
      <c r="AH64">
        <v>0</v>
      </c>
      <c r="AI64">
        <v>99.963947368421003</v>
      </c>
      <c r="AJ64">
        <v>1.27937620997354</v>
      </c>
      <c r="AK64">
        <v>0.97999278687316205</v>
      </c>
      <c r="AL64">
        <v>0</v>
      </c>
      <c r="AM64">
        <v>0</v>
      </c>
      <c r="AN64">
        <v>2.00072131268378E-2</v>
      </c>
      <c r="AO64">
        <v>0</v>
      </c>
      <c r="AP64">
        <v>97.963947368421003</v>
      </c>
      <c r="AQ64">
        <v>2.9000444994945898E-3</v>
      </c>
      <c r="AR64">
        <v>0.95803632306452602</v>
      </c>
      <c r="AS64">
        <v>0.362990276691108</v>
      </c>
      <c r="AT64">
        <v>1.4055546886821799</v>
      </c>
      <c r="AU64">
        <v>80.492275000000006</v>
      </c>
      <c r="AV64">
        <v>99.287874012676099</v>
      </c>
      <c r="AW64">
        <v>0.67607335574486105</v>
      </c>
      <c r="AX64">
        <v>-0.362990276691108</v>
      </c>
      <c r="AY64">
        <v>-2.9000444994945898E-3</v>
      </c>
      <c r="AZ64">
        <v>1.0419636769354701</v>
      </c>
      <c r="BA64" t="e">
        <f t="shared" si="10"/>
        <v>#NAME?</v>
      </c>
      <c r="BB64">
        <v>0.52098183846773605</v>
      </c>
      <c r="BC64" t="e">
        <f t="shared" si="12"/>
        <v>#NAME?</v>
      </c>
      <c r="BD64">
        <v>0.67607335574487004</v>
      </c>
      <c r="BE64" s="51">
        <v>8.8817841970012507E-15</v>
      </c>
      <c r="BF64" t="e">
        <f t="shared" si="15"/>
        <v>#NAME?</v>
      </c>
      <c r="BG64" t="e">
        <f t="shared" si="13"/>
        <v>#NAME?</v>
      </c>
      <c r="BH64" t="s">
        <v>94</v>
      </c>
      <c r="BI64" t="e">
        <f t="shared" si="16"/>
        <v>#NAME?</v>
      </c>
      <c r="BJ64" t="e">
        <f t="shared" si="14"/>
        <v>#NAME?</v>
      </c>
      <c r="BK64" t="s">
        <v>94</v>
      </c>
      <c r="BP64" t="e">
        <f t="shared" si="11"/>
        <v>#NAME?</v>
      </c>
      <c r="BR64" t="s">
        <v>94</v>
      </c>
    </row>
    <row r="65" spans="1:70" x14ac:dyDescent="0.2">
      <c r="A65">
        <v>63</v>
      </c>
      <c r="B65" s="50">
        <v>45025.375</v>
      </c>
      <c r="C65">
        <v>0</v>
      </c>
      <c r="D65">
        <v>0</v>
      </c>
      <c r="E65">
        <v>0</v>
      </c>
      <c r="F65">
        <v>0</v>
      </c>
      <c r="G65">
        <v>2</v>
      </c>
      <c r="H65">
        <v>0</v>
      </c>
      <c r="I65">
        <v>0</v>
      </c>
      <c r="J65">
        <v>98.014615384615396</v>
      </c>
      <c r="K65" s="51">
        <v>-2.77555756156289E-18</v>
      </c>
      <c r="L65">
        <v>97.998333333333306</v>
      </c>
      <c r="M65">
        <v>-1</v>
      </c>
      <c r="N65">
        <v>399.85714285714198</v>
      </c>
      <c r="O65">
        <v>31.757894736842101</v>
      </c>
      <c r="P65">
        <v>0.23</v>
      </c>
      <c r="Q65">
        <v>6.2076470588235297</v>
      </c>
      <c r="R65">
        <v>8.4079999999999995</v>
      </c>
      <c r="S65">
        <v>0</v>
      </c>
      <c r="T65">
        <v>7</v>
      </c>
      <c r="U65">
        <v>1.10368</v>
      </c>
      <c r="V65">
        <v>1.1379999999999901E-2</v>
      </c>
      <c r="W65">
        <v>1.88784</v>
      </c>
      <c r="X65">
        <v>3.916E-2</v>
      </c>
      <c r="Y65">
        <v>76.773340000000005</v>
      </c>
      <c r="Z65">
        <v>0.97431999999999996</v>
      </c>
      <c r="AA65">
        <v>0.25397999999999998</v>
      </c>
      <c r="AB65">
        <v>0</v>
      </c>
      <c r="AC65">
        <v>0</v>
      </c>
      <c r="AD65">
        <v>0</v>
      </c>
      <c r="AE65">
        <v>98.014615384615396</v>
      </c>
      <c r="AF65">
        <v>0</v>
      </c>
      <c r="AG65">
        <v>0</v>
      </c>
      <c r="AH65">
        <v>0</v>
      </c>
      <c r="AI65">
        <v>100.014615384615</v>
      </c>
      <c r="AJ65">
        <v>1.2766751503140901</v>
      </c>
      <c r="AK65">
        <v>0.98000292264976596</v>
      </c>
      <c r="AL65">
        <v>0</v>
      </c>
      <c r="AM65">
        <v>0</v>
      </c>
      <c r="AN65">
        <v>1.99970773502334E-2</v>
      </c>
      <c r="AO65">
        <v>0</v>
      </c>
      <c r="AP65">
        <v>98.014615384615396</v>
      </c>
      <c r="AQ65">
        <v>1.9006818845223102E-2</v>
      </c>
      <c r="AR65">
        <v>0.96367183084725805</v>
      </c>
      <c r="AS65">
        <v>0.37655373992992103</v>
      </c>
      <c r="AT65">
        <v>1.4090408298986601</v>
      </c>
      <c r="AU65">
        <v>80.77834</v>
      </c>
      <c r="AV65">
        <v>99.373847774237802</v>
      </c>
      <c r="AW65">
        <v>0.640767610377594</v>
      </c>
      <c r="AX65">
        <v>-0.37655373992992103</v>
      </c>
      <c r="AY65">
        <v>-1.9006818845223102E-2</v>
      </c>
      <c r="AZ65">
        <v>1.03632816915274</v>
      </c>
      <c r="BA65" t="e">
        <f t="shared" si="10"/>
        <v>#NAME?</v>
      </c>
      <c r="BB65">
        <v>0.51816408457636998</v>
      </c>
      <c r="BC65" t="e">
        <f t="shared" si="12"/>
        <v>#NAME?</v>
      </c>
      <c r="BD65">
        <v>0.640767610377596</v>
      </c>
      <c r="BE65" s="51">
        <v>1.9984014443252802E-15</v>
      </c>
      <c r="BF65" t="e">
        <f t="shared" si="15"/>
        <v>#NAME?</v>
      </c>
      <c r="BG65" t="e">
        <f t="shared" si="13"/>
        <v>#NAME?</v>
      </c>
      <c r="BH65" t="s">
        <v>94</v>
      </c>
      <c r="BI65" t="e">
        <f t="shared" si="16"/>
        <v>#NAME?</v>
      </c>
      <c r="BJ65" t="e">
        <f t="shared" si="14"/>
        <v>#NAME?</v>
      </c>
      <c r="BK65" t="s">
        <v>94</v>
      </c>
      <c r="BP65" t="e">
        <f t="shared" si="11"/>
        <v>#NAME?</v>
      </c>
      <c r="BR65" t="s">
        <v>94</v>
      </c>
    </row>
    <row r="66" spans="1:70" x14ac:dyDescent="0.2">
      <c r="A66">
        <v>64</v>
      </c>
      <c r="B66" s="50">
        <v>45025.388888888891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0</v>
      </c>
      <c r="J66">
        <v>97.936944444444407</v>
      </c>
      <c r="K66">
        <v>-9.4999999999999998E-3</v>
      </c>
      <c r="L66">
        <v>97.957714285714204</v>
      </c>
      <c r="M66">
        <v>-0.94</v>
      </c>
      <c r="N66">
        <v>399.86956521739103</v>
      </c>
      <c r="O66">
        <v>31.587878787878701</v>
      </c>
      <c r="P66">
        <v>0.23</v>
      </c>
      <c r="Q66">
        <v>6.2061904761904696</v>
      </c>
      <c r="R66">
        <v>8.4</v>
      </c>
      <c r="S66">
        <v>0</v>
      </c>
      <c r="T66">
        <v>7</v>
      </c>
      <c r="U66">
        <v>1.0229250000000001</v>
      </c>
      <c r="V66">
        <v>0.13799999999999901</v>
      </c>
      <c r="W66">
        <v>1.8992500000000001</v>
      </c>
      <c r="X66">
        <v>3.6924999999999999E-2</v>
      </c>
      <c r="Y66">
        <v>76.791600000000003</v>
      </c>
      <c r="Z66">
        <v>1.037425</v>
      </c>
      <c r="AA66">
        <v>0.25362499999999999</v>
      </c>
      <c r="AB66">
        <v>0</v>
      </c>
      <c r="AC66">
        <v>0</v>
      </c>
      <c r="AD66">
        <v>0</v>
      </c>
      <c r="AE66">
        <v>97.936944444444407</v>
      </c>
      <c r="AF66">
        <v>0</v>
      </c>
      <c r="AG66">
        <v>0</v>
      </c>
      <c r="AH66">
        <v>0</v>
      </c>
      <c r="AI66">
        <v>99.936944444444407</v>
      </c>
      <c r="AJ66">
        <v>1.2753601233005201</v>
      </c>
      <c r="AK66">
        <v>0.97998738093186499</v>
      </c>
      <c r="AL66">
        <v>0</v>
      </c>
      <c r="AM66">
        <v>0</v>
      </c>
      <c r="AN66">
        <v>2.0012619068134601E-2</v>
      </c>
      <c r="AO66">
        <v>0</v>
      </c>
      <c r="AP66">
        <v>97.936944444444407</v>
      </c>
      <c r="AQ66">
        <v>1.7922032325328501E-2</v>
      </c>
      <c r="AR66">
        <v>0.96949620981473805</v>
      </c>
      <c r="AS66">
        <v>0.40094246617825702</v>
      </c>
      <c r="AT66">
        <v>1.30459775412718</v>
      </c>
      <c r="AU66">
        <v>80.788124999999994</v>
      </c>
      <c r="AV66">
        <v>99.325305152762695</v>
      </c>
      <c r="AW66">
        <v>0.61163929168168296</v>
      </c>
      <c r="AX66">
        <v>-0.40094246617825702</v>
      </c>
      <c r="AY66">
        <v>-1.7922032325328501E-2</v>
      </c>
      <c r="AZ66">
        <v>1.0305037901852601</v>
      </c>
      <c r="BA66" t="e">
        <f t="shared" si="10"/>
        <v>#NAME?</v>
      </c>
      <c r="BB66">
        <v>0.51525189509263003</v>
      </c>
      <c r="BC66" t="e">
        <f t="shared" si="12"/>
        <v>#NAME?</v>
      </c>
      <c r="BD66">
        <v>0.61163929168167497</v>
      </c>
      <c r="BE66" s="51">
        <v>-7.9936057773011208E-15</v>
      </c>
      <c r="BF66" t="e">
        <f t="shared" si="15"/>
        <v>#NAME?</v>
      </c>
      <c r="BG66" t="e">
        <f t="shared" si="13"/>
        <v>#NAME?</v>
      </c>
      <c r="BH66" t="s">
        <v>94</v>
      </c>
      <c r="BI66" t="e">
        <f t="shared" si="16"/>
        <v>#NAME?</v>
      </c>
      <c r="BJ66" t="e">
        <f t="shared" si="14"/>
        <v>#NAME?</v>
      </c>
      <c r="BK66" t="s">
        <v>94</v>
      </c>
      <c r="BP66" t="e">
        <f t="shared" si="11"/>
        <v>#NAME?</v>
      </c>
      <c r="BR66" t="s">
        <v>94</v>
      </c>
    </row>
    <row r="67" spans="1:70" x14ac:dyDescent="0.2">
      <c r="A67">
        <v>65</v>
      </c>
      <c r="B67" s="50">
        <v>45025.402777777781</v>
      </c>
      <c r="C67">
        <v>0</v>
      </c>
      <c r="D67">
        <v>0</v>
      </c>
      <c r="E67">
        <v>0</v>
      </c>
      <c r="F67">
        <v>0</v>
      </c>
      <c r="G67">
        <v>2</v>
      </c>
      <c r="H67">
        <v>0</v>
      </c>
      <c r="I67">
        <v>0</v>
      </c>
      <c r="J67">
        <v>97.983000000000004</v>
      </c>
      <c r="K67">
        <v>-5.0999999999999997E-2</v>
      </c>
      <c r="L67">
        <v>97.955897435897398</v>
      </c>
      <c r="M67">
        <v>-1</v>
      </c>
      <c r="N67">
        <v>400.33333333333297</v>
      </c>
      <c r="O67">
        <v>31.427777777777699</v>
      </c>
      <c r="P67">
        <v>0.22974999999999901</v>
      </c>
      <c r="Q67">
        <v>6.2005882352941102</v>
      </c>
      <c r="R67">
        <v>8.3949999999999996</v>
      </c>
      <c r="S67">
        <v>0</v>
      </c>
      <c r="T67">
        <v>7</v>
      </c>
      <c r="U67">
        <v>1.0828799999999901</v>
      </c>
      <c r="V67">
        <v>0.15637999999999999</v>
      </c>
      <c r="W67">
        <v>1.8868799999999999</v>
      </c>
      <c r="X67">
        <v>2.7859999999999899E-2</v>
      </c>
      <c r="Y67">
        <v>76.813599999999994</v>
      </c>
      <c r="Z67">
        <v>0.98804000000000003</v>
      </c>
      <c r="AA67">
        <v>0.25453999999999899</v>
      </c>
      <c r="AB67">
        <v>0</v>
      </c>
      <c r="AC67">
        <v>0</v>
      </c>
      <c r="AD67">
        <v>0</v>
      </c>
      <c r="AE67">
        <v>97.983000000000004</v>
      </c>
      <c r="AF67">
        <v>0</v>
      </c>
      <c r="AG67">
        <v>0</v>
      </c>
      <c r="AH67">
        <v>0</v>
      </c>
      <c r="AI67">
        <v>99.983000000000004</v>
      </c>
      <c r="AJ67">
        <v>1.27559442598706</v>
      </c>
      <c r="AK67">
        <v>0.97999659942190098</v>
      </c>
      <c r="AL67">
        <v>0</v>
      </c>
      <c r="AM67">
        <v>0</v>
      </c>
      <c r="AN67">
        <v>2.0003400578098199E-2</v>
      </c>
      <c r="AO67">
        <v>0</v>
      </c>
      <c r="AP67">
        <v>97.982999999999905</v>
      </c>
      <c r="AQ67">
        <v>1.35222158587312E-2</v>
      </c>
      <c r="AR67">
        <v>0.96318178669223797</v>
      </c>
      <c r="AS67">
        <v>0.38185622505989802</v>
      </c>
      <c r="AT67">
        <v>1.38131569201287</v>
      </c>
      <c r="AU67">
        <v>80.799260000000004</v>
      </c>
      <c r="AV67">
        <v>99.341560227610799</v>
      </c>
      <c r="AW67">
        <v>0.64143977238916206</v>
      </c>
      <c r="AX67">
        <v>-0.38185622505989802</v>
      </c>
      <c r="AY67">
        <v>-1.35222158587312E-2</v>
      </c>
      <c r="AZ67">
        <v>1.0368182133077599</v>
      </c>
      <c r="BA67" t="e">
        <f t="shared" si="10"/>
        <v>#NAME?</v>
      </c>
      <c r="BB67">
        <v>0.51840910665387996</v>
      </c>
      <c r="BC67" t="e">
        <f t="shared" si="12"/>
        <v>#NAME?</v>
      </c>
      <c r="BD67">
        <v>0.64143977238913097</v>
      </c>
      <c r="BE67" s="51">
        <v>-3.0642155479654302E-14</v>
      </c>
      <c r="BF67" t="e">
        <f t="shared" si="15"/>
        <v>#NAME?</v>
      </c>
      <c r="BG67" t="e">
        <f t="shared" si="13"/>
        <v>#NAME?</v>
      </c>
      <c r="BH67" t="s">
        <v>94</v>
      </c>
      <c r="BI67" t="e">
        <f t="shared" si="16"/>
        <v>#NAME?</v>
      </c>
      <c r="BJ67" t="e">
        <f t="shared" si="14"/>
        <v>#NAME?</v>
      </c>
      <c r="BK67" t="s">
        <v>94</v>
      </c>
      <c r="BP67" t="e">
        <f t="shared" si="11"/>
        <v>#NAME?</v>
      </c>
      <c r="BR67" t="s">
        <v>94</v>
      </c>
    </row>
    <row r="68" spans="1:70" x14ac:dyDescent="0.2">
      <c r="A68">
        <v>66</v>
      </c>
      <c r="B68" s="50">
        <v>45025.416666666664</v>
      </c>
      <c r="C68">
        <v>0</v>
      </c>
      <c r="D68">
        <v>0</v>
      </c>
      <c r="E68">
        <v>0</v>
      </c>
      <c r="F68">
        <v>0</v>
      </c>
      <c r="G68">
        <v>2</v>
      </c>
      <c r="H68">
        <v>0</v>
      </c>
      <c r="I68">
        <v>0</v>
      </c>
      <c r="J68">
        <v>97.984871794871694</v>
      </c>
      <c r="K68">
        <v>-5.1999999999999998E-2</v>
      </c>
      <c r="L68">
        <v>97.993076923076899</v>
      </c>
      <c r="M68">
        <v>-1</v>
      </c>
      <c r="N68">
        <v>400.0625</v>
      </c>
      <c r="O68">
        <v>31.410344827586201</v>
      </c>
      <c r="P68">
        <v>0.2298</v>
      </c>
      <c r="Q68">
        <v>6.20166666666666</v>
      </c>
      <c r="R68">
        <v>8.3879999999999999</v>
      </c>
      <c r="S68">
        <v>0</v>
      </c>
      <c r="T68">
        <v>7</v>
      </c>
      <c r="U68">
        <v>1.1313500000000001</v>
      </c>
      <c r="V68">
        <v>0.14427499999999999</v>
      </c>
      <c r="W68">
        <v>1.878525</v>
      </c>
      <c r="X68">
        <v>9.4125E-2</v>
      </c>
      <c r="Y68">
        <v>76.748874999999998</v>
      </c>
      <c r="Z68">
        <v>0.98012500000000002</v>
      </c>
      <c r="AA68">
        <v>0.25537500000000002</v>
      </c>
      <c r="AB68">
        <v>0</v>
      </c>
      <c r="AC68">
        <v>0</v>
      </c>
      <c r="AD68">
        <v>0</v>
      </c>
      <c r="AE68">
        <v>97.984871794871694</v>
      </c>
      <c r="AF68">
        <v>0</v>
      </c>
      <c r="AG68">
        <v>0</v>
      </c>
      <c r="AH68">
        <v>0</v>
      </c>
      <c r="AI68">
        <v>99.984871794871694</v>
      </c>
      <c r="AJ68">
        <v>1.2766945677688599</v>
      </c>
      <c r="AK68">
        <v>0.97999697390117901</v>
      </c>
      <c r="AL68">
        <v>0</v>
      </c>
      <c r="AM68">
        <v>0</v>
      </c>
      <c r="AN68">
        <v>2.0003026098820001E-2</v>
      </c>
      <c r="AO68">
        <v>0</v>
      </c>
      <c r="AP68">
        <v>97.984871794871694</v>
      </c>
      <c r="AQ68">
        <v>4.5684801425092597E-2</v>
      </c>
      <c r="AR68">
        <v>0.958916871155578</v>
      </c>
      <c r="AS68">
        <v>0.37879724766895301</v>
      </c>
      <c r="AT68">
        <v>1.4443883992452999</v>
      </c>
      <c r="AU68">
        <v>80.832999999999998</v>
      </c>
      <c r="AV68">
        <v>99.368270715121398</v>
      </c>
      <c r="AW68">
        <v>0.61660107975036704</v>
      </c>
      <c r="AX68">
        <v>-0.37879724766895301</v>
      </c>
      <c r="AY68">
        <v>-4.5684801425092597E-2</v>
      </c>
      <c r="AZ68">
        <v>1.04108312884442</v>
      </c>
      <c r="BA68" t="e">
        <f t="shared" si="10"/>
        <v>#NAME?</v>
      </c>
      <c r="BB68">
        <v>0.52054156442221</v>
      </c>
      <c r="BC68" t="e">
        <f t="shared" si="12"/>
        <v>#NAME?</v>
      </c>
      <c r="BD68">
        <v>0.61660107975037504</v>
      </c>
      <c r="BE68" s="51">
        <v>8.2156503822261505E-15</v>
      </c>
      <c r="BF68" t="e">
        <f t="shared" si="15"/>
        <v>#NAME?</v>
      </c>
      <c r="BG68" t="e">
        <f t="shared" si="13"/>
        <v>#NAME?</v>
      </c>
      <c r="BH68" t="s">
        <v>94</v>
      </c>
      <c r="BI68" t="e">
        <f t="shared" si="16"/>
        <v>#NAME?</v>
      </c>
      <c r="BJ68" t="e">
        <f t="shared" si="14"/>
        <v>#NAME?</v>
      </c>
      <c r="BK68" t="s">
        <v>94</v>
      </c>
      <c r="BP68" t="e">
        <f t="shared" ref="BP68:BP73" si="17">-inf</f>
        <v>#NAME?</v>
      </c>
      <c r="BR68" t="s">
        <v>94</v>
      </c>
    </row>
    <row r="69" spans="1:70" x14ac:dyDescent="0.2">
      <c r="A69">
        <v>67</v>
      </c>
      <c r="B69" s="50">
        <v>45025.430555555555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97.897499999999994</v>
      </c>
      <c r="K69">
        <v>-2.9499999999999998E-2</v>
      </c>
      <c r="L69">
        <v>97.941000000000003</v>
      </c>
      <c r="M69">
        <v>-1</v>
      </c>
      <c r="N69">
        <v>399.63157894736798</v>
      </c>
      <c r="O69">
        <v>31.7</v>
      </c>
      <c r="P69">
        <v>0.23</v>
      </c>
      <c r="Q69">
        <v>6.2050000000000001</v>
      </c>
      <c r="R69">
        <v>8.3800000000000008</v>
      </c>
      <c r="S69">
        <v>0</v>
      </c>
      <c r="T69">
        <v>7</v>
      </c>
      <c r="U69">
        <v>1.1261000000000001</v>
      </c>
      <c r="V69">
        <v>0.13758000000000001</v>
      </c>
      <c r="W69">
        <v>8.62486</v>
      </c>
      <c r="X69">
        <v>2.18512</v>
      </c>
      <c r="Y69">
        <v>67.396339999999995</v>
      </c>
      <c r="Z69">
        <v>2.1351800000000001</v>
      </c>
      <c r="AA69">
        <v>0.25372</v>
      </c>
      <c r="AB69">
        <v>0</v>
      </c>
      <c r="AC69">
        <v>0</v>
      </c>
      <c r="AD69">
        <v>0</v>
      </c>
      <c r="AE69">
        <v>97.897499999999994</v>
      </c>
      <c r="AF69">
        <v>0</v>
      </c>
      <c r="AG69">
        <v>0</v>
      </c>
      <c r="AH69">
        <v>0</v>
      </c>
      <c r="AI69">
        <v>99.897499999999994</v>
      </c>
      <c r="AJ69">
        <v>1.45256404131144</v>
      </c>
      <c r="AK69">
        <v>0.97997947896593995</v>
      </c>
      <c r="AL69">
        <v>0</v>
      </c>
      <c r="AM69">
        <v>0</v>
      </c>
      <c r="AN69">
        <v>2.00205210340599E-2</v>
      </c>
      <c r="AO69">
        <v>0</v>
      </c>
      <c r="AP69">
        <v>97.897499999999994</v>
      </c>
      <c r="AQ69">
        <v>1.0605766086586801</v>
      </c>
      <c r="AR69">
        <v>4.4026689904871601</v>
      </c>
      <c r="AS69">
        <v>0.82520118074510496</v>
      </c>
      <c r="AT69">
        <v>1.6357323669208099</v>
      </c>
      <c r="AU69">
        <v>81.467599999999905</v>
      </c>
      <c r="AV69">
        <v>104.18594677989</v>
      </c>
      <c r="AW69">
        <v>-4.2884467798909398</v>
      </c>
      <c r="AX69">
        <v>-0.82520118074510496</v>
      </c>
      <c r="AY69">
        <v>-1.0605766086586801</v>
      </c>
      <c r="AZ69">
        <v>-2.4026689904871601</v>
      </c>
      <c r="BA69" t="e">
        <f t="shared" si="10"/>
        <v>#NAME?</v>
      </c>
      <c r="BB69">
        <v>-1.20133449524358</v>
      </c>
      <c r="BC69" t="e">
        <f t="shared" si="12"/>
        <v>#NAME?</v>
      </c>
      <c r="BD69">
        <v>-4.2884467798909496</v>
      </c>
      <c r="BE69" s="51">
        <v>-5.3290705182007498E-15</v>
      </c>
      <c r="BF69" t="e">
        <f t="shared" si="15"/>
        <v>#NAME?</v>
      </c>
      <c r="BG69" t="e">
        <f t="shared" si="13"/>
        <v>#NAME?</v>
      </c>
      <c r="BH69" t="e">
        <f>-inf</f>
        <v>#NAME?</v>
      </c>
      <c r="BI69" t="e">
        <f t="shared" si="16"/>
        <v>#NAME?</v>
      </c>
      <c r="BJ69" t="e">
        <f t="shared" si="14"/>
        <v>#NAME?</v>
      </c>
      <c r="BK69" t="e">
        <f>-inf</f>
        <v>#NAME?</v>
      </c>
      <c r="BO69" t="e">
        <f>-inf</f>
        <v>#NAME?</v>
      </c>
      <c r="BP69" t="e">
        <f t="shared" si="17"/>
        <v>#NAME?</v>
      </c>
    </row>
    <row r="70" spans="1:70" x14ac:dyDescent="0.2">
      <c r="A70">
        <v>68</v>
      </c>
      <c r="B70" s="50">
        <v>45025.444444444445</v>
      </c>
      <c r="C70">
        <v>0</v>
      </c>
      <c r="D70">
        <v>0</v>
      </c>
      <c r="E70">
        <v>0</v>
      </c>
      <c r="F70">
        <v>0</v>
      </c>
      <c r="G70">
        <v>3.625</v>
      </c>
      <c r="H70">
        <v>3.8333333333333299</v>
      </c>
      <c r="I70">
        <v>0.51124999999999998</v>
      </c>
      <c r="J70">
        <v>87.408064516129002</v>
      </c>
      <c r="K70">
        <v>1.0202500000000001</v>
      </c>
      <c r="L70">
        <v>85.636666666666599</v>
      </c>
      <c r="M70">
        <v>9.0333333333333297</v>
      </c>
      <c r="N70">
        <v>920.38095238095195</v>
      </c>
      <c r="O70">
        <v>56.066666666666599</v>
      </c>
      <c r="P70">
        <v>1.3887</v>
      </c>
      <c r="Q70">
        <v>39.371666666666599</v>
      </c>
      <c r="R70">
        <v>7.7050000000000001</v>
      </c>
      <c r="S70">
        <v>0</v>
      </c>
      <c r="T70">
        <v>7</v>
      </c>
      <c r="U70">
        <v>1.1005</v>
      </c>
      <c r="V70">
        <v>0.13919999999999999</v>
      </c>
      <c r="W70">
        <v>5.3166250000000002</v>
      </c>
      <c r="X70">
        <v>1.4031</v>
      </c>
      <c r="Y70">
        <v>71.513774999999995</v>
      </c>
      <c r="Z70">
        <v>1.9668999999999901</v>
      </c>
      <c r="AA70">
        <v>0.25082499999999902</v>
      </c>
      <c r="AB70">
        <v>0</v>
      </c>
      <c r="AC70">
        <v>0</v>
      </c>
      <c r="AD70">
        <v>0</v>
      </c>
      <c r="AE70">
        <v>90.401284516128996</v>
      </c>
      <c r="AF70">
        <v>0.80293000000000003</v>
      </c>
      <c r="AG70">
        <v>0.51282933333333303</v>
      </c>
      <c r="AH70">
        <v>3.5803333333333298E-2</v>
      </c>
      <c r="AI70">
        <v>95.377647849462306</v>
      </c>
      <c r="AJ70">
        <v>1.2641100895055399</v>
      </c>
      <c r="AK70">
        <v>0.94782463768463099</v>
      </c>
      <c r="AL70">
        <v>8.41842945495248E-3</v>
      </c>
      <c r="AM70">
        <v>5.3768293189904197E-3</v>
      </c>
      <c r="AN70">
        <v>3.80068085315068E-2</v>
      </c>
      <c r="AO70">
        <v>3.75384947528197E-4</v>
      </c>
      <c r="AP70">
        <v>90.401284516128996</v>
      </c>
      <c r="AQ70">
        <v>0.68101296020767599</v>
      </c>
      <c r="AR70">
        <v>2.7139385475878801</v>
      </c>
      <c r="AS70">
        <v>0.76016457741621102</v>
      </c>
      <c r="AT70">
        <v>1.3911531535008399</v>
      </c>
      <c r="AU70">
        <v>81.300899999999899</v>
      </c>
      <c r="AV70">
        <v>94.556400601340798</v>
      </c>
      <c r="AW70">
        <v>0.82124724812156502</v>
      </c>
      <c r="AX70">
        <v>-0.24733524408287799</v>
      </c>
      <c r="AY70">
        <v>0.121917039792323</v>
      </c>
      <c r="AZ70">
        <v>0.911061452412118</v>
      </c>
      <c r="BA70">
        <v>-0.48229543048020801</v>
      </c>
      <c r="BB70">
        <v>0.25132729721713598</v>
      </c>
      <c r="BC70">
        <v>0.15184018506261199</v>
      </c>
      <c r="BD70">
        <v>0.78564324812156305</v>
      </c>
      <c r="BE70">
        <v>-3.5604000000002002E-2</v>
      </c>
      <c r="BF70" t="e">
        <f t="shared" si="15"/>
        <v>#NAME?</v>
      </c>
      <c r="BG70" t="s">
        <v>94</v>
      </c>
      <c r="BH70" t="s">
        <v>94</v>
      </c>
      <c r="BI70" t="e">
        <f t="shared" si="16"/>
        <v>#NAME?</v>
      </c>
      <c r="BK70" t="s">
        <v>94</v>
      </c>
      <c r="BP70" t="e">
        <f t="shared" si="17"/>
        <v>#NAME?</v>
      </c>
      <c r="BR70" t="s">
        <v>94</v>
      </c>
    </row>
    <row r="71" spans="1:70" x14ac:dyDescent="0.2">
      <c r="A71">
        <v>69</v>
      </c>
      <c r="B71" s="50">
        <v>45025.458333333336</v>
      </c>
      <c r="C71">
        <v>0</v>
      </c>
      <c r="D71">
        <v>0</v>
      </c>
      <c r="E71">
        <v>0</v>
      </c>
      <c r="F71">
        <v>0</v>
      </c>
      <c r="G71">
        <v>4</v>
      </c>
      <c r="H71">
        <v>6.6712499999999997</v>
      </c>
      <c r="I71">
        <v>1.05125</v>
      </c>
      <c r="J71">
        <v>43.709565217391301</v>
      </c>
      <c r="K71">
        <v>2.7747499999999898</v>
      </c>
      <c r="L71">
        <v>47.410400000000003</v>
      </c>
      <c r="M71">
        <v>9.1783783783783708</v>
      </c>
      <c r="N71">
        <v>1119.7</v>
      </c>
      <c r="O71">
        <v>60.087878787878701</v>
      </c>
      <c r="P71">
        <v>1.29881481481481</v>
      </c>
      <c r="Q71">
        <v>39.063249999999996</v>
      </c>
      <c r="R71">
        <v>6.8115625</v>
      </c>
      <c r="S71">
        <v>0</v>
      </c>
      <c r="T71">
        <v>7</v>
      </c>
      <c r="U71">
        <v>1.16404</v>
      </c>
      <c r="V71">
        <v>0.15043999999999999</v>
      </c>
      <c r="W71">
        <v>13.656219999999999</v>
      </c>
      <c r="X71">
        <v>3.28269999999999</v>
      </c>
      <c r="Y71">
        <v>60.517380000000003</v>
      </c>
      <c r="Z71">
        <v>3.4970599999999998</v>
      </c>
      <c r="AA71">
        <v>0.24718000000000001</v>
      </c>
      <c r="AB71">
        <v>0</v>
      </c>
      <c r="AC71">
        <v>0</v>
      </c>
      <c r="AD71">
        <v>0</v>
      </c>
      <c r="AE71">
        <v>48.918744067391302</v>
      </c>
      <c r="AF71">
        <v>1.397360025</v>
      </c>
      <c r="AG71">
        <v>1.0539985549999999</v>
      </c>
      <c r="AH71">
        <v>6.2309475000000003E-2</v>
      </c>
      <c r="AI71">
        <v>55.432065217391298</v>
      </c>
      <c r="AJ71">
        <v>0.80834206747534798</v>
      </c>
      <c r="AK71">
        <v>0.88249903508995498</v>
      </c>
      <c r="AL71">
        <v>2.52085145938526E-2</v>
      </c>
      <c r="AM71">
        <v>1.9014239337222402E-2</v>
      </c>
      <c r="AN71">
        <v>7.21604000196088E-2</v>
      </c>
      <c r="AO71">
        <v>1.1240691602529499E-3</v>
      </c>
      <c r="AP71">
        <v>48.918744067391302</v>
      </c>
      <c r="AQ71">
        <v>1.5933014357306901</v>
      </c>
      <c r="AR71">
        <v>6.9709904069481201</v>
      </c>
      <c r="AS71">
        <v>1.3515385312416099</v>
      </c>
      <c r="AT71">
        <v>0.94094250022400405</v>
      </c>
      <c r="AU71">
        <v>82.117400000000004</v>
      </c>
      <c r="AV71">
        <v>58.834574441311702</v>
      </c>
      <c r="AW71">
        <v>-3.40250922392043</v>
      </c>
      <c r="AX71">
        <v>-0.29753997624161799</v>
      </c>
      <c r="AY71">
        <v>-0.19594141073069399</v>
      </c>
      <c r="AZ71">
        <v>-2.9709904069481201</v>
      </c>
      <c r="BA71">
        <v>-0.28229637965833598</v>
      </c>
      <c r="BB71">
        <v>-0.74274760173703103</v>
      </c>
      <c r="BC71">
        <v>-0.140222567717074</v>
      </c>
      <c r="BD71">
        <v>-3.4644717939204401</v>
      </c>
      <c r="BE71">
        <v>-6.1962570000007398E-2</v>
      </c>
      <c r="BF71" t="e">
        <f t="shared" si="15"/>
        <v>#NAME?</v>
      </c>
      <c r="BG71" t="e">
        <f>-inf</f>
        <v>#NAME?</v>
      </c>
      <c r="BH71" t="e">
        <f>-inf</f>
        <v>#NAME?</v>
      </c>
      <c r="BI71" t="e">
        <f t="shared" si="16"/>
        <v>#NAME?</v>
      </c>
      <c r="BJ71" t="e">
        <f>-inf</f>
        <v>#NAME?</v>
      </c>
      <c r="BK71" t="e">
        <f>-inf</f>
        <v>#NAME?</v>
      </c>
      <c r="BO71" t="e">
        <f>-inf</f>
        <v>#NAME?</v>
      </c>
      <c r="BP71" t="e">
        <f t="shared" si="17"/>
        <v>#NAME?</v>
      </c>
    </row>
    <row r="72" spans="1:70" x14ac:dyDescent="0.2">
      <c r="A72">
        <v>70</v>
      </c>
      <c r="B72" s="50">
        <v>45025.472222222219</v>
      </c>
      <c r="C72">
        <v>0</v>
      </c>
      <c r="D72">
        <v>0</v>
      </c>
      <c r="E72">
        <v>0</v>
      </c>
      <c r="F72">
        <v>0</v>
      </c>
      <c r="G72">
        <v>4.2857142857142803</v>
      </c>
      <c r="H72">
        <v>5.0616666666666603</v>
      </c>
      <c r="I72">
        <v>0.90333333333333299</v>
      </c>
      <c r="J72">
        <v>41.036470588235296</v>
      </c>
      <c r="K72">
        <v>2.2919999999999998</v>
      </c>
      <c r="L72">
        <v>43.727391304347798</v>
      </c>
      <c r="M72">
        <v>10.0461538461538</v>
      </c>
      <c r="N72">
        <v>1238.36666666666</v>
      </c>
      <c r="O72">
        <v>71.793548387096706</v>
      </c>
      <c r="P72">
        <v>1.9777619047618999</v>
      </c>
      <c r="Q72">
        <v>50.786000000000001</v>
      </c>
      <c r="R72">
        <v>6.8533333333333299</v>
      </c>
      <c r="S72">
        <v>0</v>
      </c>
      <c r="T72">
        <v>7</v>
      </c>
      <c r="U72">
        <v>1.1711</v>
      </c>
      <c r="V72">
        <v>0.111025</v>
      </c>
      <c r="W72">
        <v>13.677149999999999</v>
      </c>
      <c r="X72">
        <v>3.2545250000000001</v>
      </c>
      <c r="Y72">
        <v>60.425574999999903</v>
      </c>
      <c r="Z72">
        <v>3.5146249999999899</v>
      </c>
      <c r="AA72">
        <v>0.24129999999999999</v>
      </c>
      <c r="AB72">
        <v>0</v>
      </c>
      <c r="AC72">
        <v>0</v>
      </c>
      <c r="AD72">
        <v>0</v>
      </c>
      <c r="AE72">
        <v>44.988822388235299</v>
      </c>
      <c r="AF72">
        <v>1.0602167</v>
      </c>
      <c r="AG72">
        <v>0.90541874</v>
      </c>
      <c r="AH72">
        <v>4.72759666666666E-2</v>
      </c>
      <c r="AI72">
        <v>51.287184873949499</v>
      </c>
      <c r="AJ72">
        <v>0.74453279738314904</v>
      </c>
      <c r="AK72">
        <v>0.87719422500583699</v>
      </c>
      <c r="AL72">
        <v>2.06721562629287E-2</v>
      </c>
      <c r="AM72">
        <v>1.7653898185780299E-2</v>
      </c>
      <c r="AN72">
        <v>8.3563063487447103E-2</v>
      </c>
      <c r="AO72">
        <v>9.2178907426598898E-4</v>
      </c>
      <c r="AP72">
        <v>44.988822388235299</v>
      </c>
      <c r="AQ72">
        <v>1.57962633049667</v>
      </c>
      <c r="AR72">
        <v>6.9816743904528904</v>
      </c>
      <c r="AS72">
        <v>1.3583270262349101</v>
      </c>
      <c r="AT72">
        <v>0.87192235901540605</v>
      </c>
      <c r="AU72">
        <v>82.042974999999899</v>
      </c>
      <c r="AV72">
        <v>54.908450135419699</v>
      </c>
      <c r="AW72">
        <v>-3.6212652614701901</v>
      </c>
      <c r="AX72">
        <v>-0.45290828623491403</v>
      </c>
      <c r="AY72">
        <v>-0.51940963049667599</v>
      </c>
      <c r="AZ72">
        <v>-2.6959601047385999</v>
      </c>
      <c r="BA72">
        <v>-0.50021969529249399</v>
      </c>
      <c r="BB72">
        <v>-0.62905735777234095</v>
      </c>
      <c r="BC72">
        <v>-0.489908931350238</v>
      </c>
      <c r="BD72">
        <v>-3.66827802147019</v>
      </c>
      <c r="BE72">
        <v>-4.7012759999996698E-2</v>
      </c>
      <c r="BF72" t="e">
        <f t="shared" si="15"/>
        <v>#NAME?</v>
      </c>
      <c r="BG72" t="e">
        <f>-inf</f>
        <v>#NAME?</v>
      </c>
      <c r="BH72" t="e">
        <f>-inf</f>
        <v>#NAME?</v>
      </c>
      <c r="BI72" t="e">
        <f t="shared" si="16"/>
        <v>#NAME?</v>
      </c>
      <c r="BJ72" t="e">
        <f>-inf</f>
        <v>#NAME?</v>
      </c>
      <c r="BK72" t="e">
        <f>-inf</f>
        <v>#NAME?</v>
      </c>
      <c r="BO72" t="e">
        <f>-inf</f>
        <v>#NAME?</v>
      </c>
      <c r="BP72" t="e">
        <f t="shared" si="17"/>
        <v>#NAME?</v>
      </c>
    </row>
    <row r="73" spans="1:70" x14ac:dyDescent="0.2">
      <c r="A73">
        <v>71</v>
      </c>
      <c r="B73" s="50">
        <v>45025.486111111109</v>
      </c>
      <c r="C73">
        <v>0</v>
      </c>
      <c r="D73">
        <v>0</v>
      </c>
      <c r="E73">
        <v>0</v>
      </c>
      <c r="F73">
        <v>0</v>
      </c>
      <c r="G73">
        <v>7</v>
      </c>
      <c r="H73">
        <v>7.5650000000000004</v>
      </c>
      <c r="I73">
        <v>1.35</v>
      </c>
      <c r="J73">
        <v>29.082000000000001</v>
      </c>
      <c r="K73">
        <v>3.8732500000000001</v>
      </c>
      <c r="L73">
        <v>37.933999999999997</v>
      </c>
      <c r="M73">
        <v>12.711428571428501</v>
      </c>
      <c r="N73">
        <v>1600.2413793103401</v>
      </c>
      <c r="O73">
        <v>81.2441176470588</v>
      </c>
      <c r="P73">
        <v>2.1732727272727201</v>
      </c>
      <c r="Q73">
        <v>58.996249999999897</v>
      </c>
      <c r="R73">
        <v>6.5926923076922996</v>
      </c>
      <c r="S73">
        <v>0</v>
      </c>
      <c r="T73">
        <v>7</v>
      </c>
      <c r="U73">
        <v>1.2174400000000001</v>
      </c>
      <c r="V73">
        <v>0.12411999999999999</v>
      </c>
      <c r="W73">
        <v>13.6258999999999</v>
      </c>
      <c r="X73">
        <v>3.2854399999999999</v>
      </c>
      <c r="Y73">
        <v>60.354480000000002</v>
      </c>
      <c r="Z73">
        <v>3.5349599999999999</v>
      </c>
      <c r="AA73">
        <v>0.24234</v>
      </c>
      <c r="AB73">
        <v>0</v>
      </c>
      <c r="AC73">
        <v>0</v>
      </c>
      <c r="AD73">
        <v>0</v>
      </c>
      <c r="AE73">
        <v>34.989054600000003</v>
      </c>
      <c r="AF73">
        <v>1.5845648999999999</v>
      </c>
      <c r="AG73">
        <v>1.3531167799999999</v>
      </c>
      <c r="AH73">
        <v>7.06571E-2</v>
      </c>
      <c r="AI73">
        <v>44.997</v>
      </c>
      <c r="AJ73">
        <v>0.57972588944515802</v>
      </c>
      <c r="AK73">
        <v>0.77758638575905004</v>
      </c>
      <c r="AL73">
        <v>3.5214900993399502E-2</v>
      </c>
      <c r="AM73">
        <v>3.00712665288797E-2</v>
      </c>
      <c r="AN73">
        <v>0.15556592661733001</v>
      </c>
      <c r="AO73">
        <v>1.5702624619419001E-3</v>
      </c>
      <c r="AP73">
        <v>34.989054600000003</v>
      </c>
      <c r="AQ73">
        <v>1.59463133061414</v>
      </c>
      <c r="AR73">
        <v>6.9555131790520699</v>
      </c>
      <c r="AS73">
        <v>1.36618606669541</v>
      </c>
      <c r="AT73">
        <v>0.70578148684611297</v>
      </c>
      <c r="AU73">
        <v>82.018219999999999</v>
      </c>
      <c r="AV73">
        <v>44.905385176361598</v>
      </c>
      <c r="AW73">
        <v>9.1614823638366205E-2</v>
      </c>
      <c r="AX73">
        <v>-1.30692866954154E-2</v>
      </c>
      <c r="AY73">
        <v>-1.00664306141453E-2</v>
      </c>
      <c r="AZ73">
        <v>4.4486820947929197E-2</v>
      </c>
      <c r="BA73">
        <v>-9.6586539229935493E-3</v>
      </c>
      <c r="BB73">
        <v>6.35526013541846E-3</v>
      </c>
      <c r="BC73">
        <v>-6.3528042392869801E-3</v>
      </c>
      <c r="BD73">
        <v>2.13511036383684E-2</v>
      </c>
      <c r="BE73">
        <v>-7.0263719999997795E-2</v>
      </c>
      <c r="BF73" t="e">
        <f t="shared" si="15"/>
        <v>#NAME?</v>
      </c>
      <c r="BG73" t="e">
        <f t="shared" ref="BG73:BG86" si="18">-inf</f>
        <v>#NAME?</v>
      </c>
      <c r="BH73" t="s">
        <v>94</v>
      </c>
      <c r="BI73" t="e">
        <f t="shared" si="16"/>
        <v>#NAME?</v>
      </c>
      <c r="BJ73" t="e">
        <f>-inf</f>
        <v>#NAME?</v>
      </c>
      <c r="BK73" t="s">
        <v>94</v>
      </c>
      <c r="BP73" t="e">
        <f t="shared" si="17"/>
        <v>#NAME?</v>
      </c>
      <c r="BR73" t="s">
        <v>94</v>
      </c>
    </row>
    <row r="74" spans="1:70" x14ac:dyDescent="0.2">
      <c r="A74">
        <v>72</v>
      </c>
      <c r="B74" s="50">
        <v>45025.5</v>
      </c>
      <c r="C74">
        <v>0</v>
      </c>
      <c r="D74">
        <v>0</v>
      </c>
      <c r="E74">
        <v>0</v>
      </c>
      <c r="F74">
        <v>0</v>
      </c>
      <c r="G74">
        <v>7</v>
      </c>
      <c r="H74">
        <v>7.5674999999999999</v>
      </c>
      <c r="I74">
        <v>1.35</v>
      </c>
      <c r="J74">
        <v>29.041250000000002</v>
      </c>
      <c r="K74">
        <v>3.74399999999999</v>
      </c>
      <c r="L74">
        <v>37.966153846153802</v>
      </c>
      <c r="M74">
        <v>13.3333333333333</v>
      </c>
      <c r="N74">
        <v>1600.1290322580601</v>
      </c>
      <c r="O74">
        <v>80.213157894736796</v>
      </c>
      <c r="P74">
        <v>1.9711666666666601</v>
      </c>
      <c r="Q74">
        <v>52.8882499999999</v>
      </c>
      <c r="R74">
        <v>6.6227272727272704</v>
      </c>
      <c r="S74">
        <v>0</v>
      </c>
      <c r="T74">
        <v>7</v>
      </c>
      <c r="U74">
        <v>1.176825</v>
      </c>
      <c r="V74">
        <v>7.5174999999999895E-2</v>
      </c>
      <c r="W74">
        <v>13.62105</v>
      </c>
      <c r="X74">
        <v>3.373075</v>
      </c>
      <c r="Y74">
        <v>60.452449999999999</v>
      </c>
      <c r="Z74">
        <v>3.4481999999999999</v>
      </c>
      <c r="AA74">
        <v>0.2384</v>
      </c>
      <c r="AB74">
        <v>0</v>
      </c>
      <c r="AC74">
        <v>0</v>
      </c>
      <c r="AD74">
        <v>0</v>
      </c>
      <c r="AE74">
        <v>34.950256699999997</v>
      </c>
      <c r="AF74">
        <v>1.58508855</v>
      </c>
      <c r="AG74">
        <v>1.3531178100000001</v>
      </c>
      <c r="AH74">
        <v>7.0680449999999895E-2</v>
      </c>
      <c r="AI74">
        <v>44.958750000000002</v>
      </c>
      <c r="AJ74">
        <v>0.578144586364986</v>
      </c>
      <c r="AK74">
        <v>0.77738497400394801</v>
      </c>
      <c r="AL74">
        <v>3.5256508466093898E-2</v>
      </c>
      <c r="AM74">
        <v>3.0096873467344999E-2</v>
      </c>
      <c r="AN74">
        <v>0.15569827897795199</v>
      </c>
      <c r="AO74">
        <v>1.57211777462674E-3</v>
      </c>
      <c r="AP74">
        <v>34.950256699999997</v>
      </c>
      <c r="AQ74">
        <v>1.6371661255452199</v>
      </c>
      <c r="AR74">
        <v>6.9530374351438899</v>
      </c>
      <c r="AS74">
        <v>1.33265519133996</v>
      </c>
      <c r="AT74">
        <v>0.68037500284897401</v>
      </c>
      <c r="AU74">
        <v>82.071600000000004</v>
      </c>
      <c r="AV74">
        <v>44.873115452029097</v>
      </c>
      <c r="AW74">
        <v>8.5634547970904806E-2</v>
      </c>
      <c r="AX74">
        <v>2.04626186600327E-2</v>
      </c>
      <c r="AY74">
        <v>-5.2077575545226497E-2</v>
      </c>
      <c r="AZ74">
        <v>4.6962564856102902E-2</v>
      </c>
      <c r="BA74">
        <v>1.51225698965803E-2</v>
      </c>
      <c r="BB74">
        <v>6.7089378365861301E-3</v>
      </c>
      <c r="BC74">
        <v>-3.2854679030535197E-2</v>
      </c>
      <c r="BD74">
        <v>1.5347607970909101E-2</v>
      </c>
      <c r="BE74">
        <v>-7.0286939999995607E-2</v>
      </c>
      <c r="BF74" t="s">
        <v>94</v>
      </c>
      <c r="BG74" t="e">
        <f t="shared" si="18"/>
        <v>#NAME?</v>
      </c>
      <c r="BH74" t="s">
        <v>94</v>
      </c>
      <c r="BI74" t="s">
        <v>94</v>
      </c>
      <c r="BK74" t="s">
        <v>94</v>
      </c>
      <c r="BP74" t="s">
        <v>94</v>
      </c>
    </row>
    <row r="75" spans="1:70" x14ac:dyDescent="0.2">
      <c r="A75">
        <v>73</v>
      </c>
      <c r="B75" s="50">
        <v>45025.513888888891</v>
      </c>
      <c r="C75">
        <v>0</v>
      </c>
      <c r="D75">
        <v>0</v>
      </c>
      <c r="E75">
        <v>0</v>
      </c>
      <c r="F75">
        <v>0</v>
      </c>
      <c r="G75">
        <v>7</v>
      </c>
      <c r="H75">
        <v>7.5620000000000003</v>
      </c>
      <c r="I75">
        <v>1.3480000000000001</v>
      </c>
      <c r="J75">
        <v>29.073333333333299</v>
      </c>
      <c r="K75">
        <v>3.7490000000000001</v>
      </c>
      <c r="L75">
        <v>37.962857142857104</v>
      </c>
      <c r="M75">
        <v>13.6107142857142</v>
      </c>
      <c r="N75">
        <v>1600.58620689655</v>
      </c>
      <c r="O75">
        <v>79.282051282051199</v>
      </c>
      <c r="P75">
        <v>1.7405161290322499</v>
      </c>
      <c r="Q75">
        <v>46.822249999999997</v>
      </c>
      <c r="R75">
        <v>6.64149999999999</v>
      </c>
      <c r="S75">
        <v>0</v>
      </c>
      <c r="T75">
        <v>7</v>
      </c>
      <c r="U75">
        <v>1.1411249999999999</v>
      </c>
      <c r="V75">
        <v>9.2199999999999893E-2</v>
      </c>
      <c r="W75">
        <v>13.697775</v>
      </c>
      <c r="X75">
        <v>3.3330250000000001</v>
      </c>
      <c r="Y75">
        <v>60.488075000000002</v>
      </c>
      <c r="Z75">
        <v>3.5683999999999898</v>
      </c>
      <c r="AA75">
        <v>0.245725</v>
      </c>
      <c r="AB75">
        <v>0</v>
      </c>
      <c r="AC75">
        <v>0</v>
      </c>
      <c r="AD75">
        <v>0</v>
      </c>
      <c r="AE75">
        <v>34.978045413333298</v>
      </c>
      <c r="AF75">
        <v>1.58393652</v>
      </c>
      <c r="AG75">
        <v>1.351115544</v>
      </c>
      <c r="AH75">
        <v>7.0629079999999997E-2</v>
      </c>
      <c r="AI75">
        <v>44.983333333333299</v>
      </c>
      <c r="AJ75">
        <v>0.578263490999396</v>
      </c>
      <c r="AK75">
        <v>0.77757788988514198</v>
      </c>
      <c r="AL75">
        <v>3.5211630678028898E-2</v>
      </c>
      <c r="AM75">
        <v>3.00359142793627E-2</v>
      </c>
      <c r="AN75">
        <v>0.15561319007039601</v>
      </c>
      <c r="AO75">
        <v>1.5701166357910299E-3</v>
      </c>
      <c r="AP75">
        <v>34.978045413333298</v>
      </c>
      <c r="AQ75">
        <v>1.61772733354443</v>
      </c>
      <c r="AR75">
        <v>6.9922026828458996</v>
      </c>
      <c r="AS75">
        <v>1.3791099080034599</v>
      </c>
      <c r="AT75">
        <v>0.65987092616668597</v>
      </c>
      <c r="AU75">
        <v>82.228399999999993</v>
      </c>
      <c r="AV75">
        <v>44.967085337727099</v>
      </c>
      <c r="AW75">
        <v>1.6247995606200001E-2</v>
      </c>
      <c r="AX75">
        <v>-2.7994364003462301E-2</v>
      </c>
      <c r="AY75">
        <v>-3.3790813544429997E-2</v>
      </c>
      <c r="AZ75">
        <v>7.7973171540968098E-3</v>
      </c>
      <c r="BA75">
        <v>-2.0719444852647099E-2</v>
      </c>
      <c r="BB75">
        <v>1.11390245058525E-3</v>
      </c>
      <c r="BC75">
        <v>-2.1333439262092399E-2</v>
      </c>
      <c r="BD75">
        <v>-5.3987860393795502E-2</v>
      </c>
      <c r="BE75">
        <v>-7.02358559999956E-2</v>
      </c>
      <c r="BF75" t="e">
        <f t="shared" ref="BF75:BF84" si="19">-inf</f>
        <v>#NAME?</v>
      </c>
      <c r="BG75" t="e">
        <f t="shared" si="18"/>
        <v>#NAME?</v>
      </c>
      <c r="BH75" t="s">
        <v>94</v>
      </c>
      <c r="BI75" t="e">
        <f t="shared" ref="BI75:BJ84" si="20">-inf</f>
        <v>#NAME?</v>
      </c>
      <c r="BJ75" t="e">
        <f t="shared" si="20"/>
        <v>#NAME?</v>
      </c>
      <c r="BK75" t="s">
        <v>94</v>
      </c>
      <c r="BP75" t="e">
        <f t="shared" ref="BP75:BP84" si="21">-inf</f>
        <v>#NAME?</v>
      </c>
      <c r="BR75" t="s">
        <v>94</v>
      </c>
    </row>
    <row r="76" spans="1:70" x14ac:dyDescent="0.2">
      <c r="A76">
        <v>74</v>
      </c>
      <c r="B76" s="50">
        <v>45025.527777777781</v>
      </c>
      <c r="C76">
        <v>0</v>
      </c>
      <c r="D76">
        <v>0</v>
      </c>
      <c r="E76">
        <v>0</v>
      </c>
      <c r="F76">
        <v>0</v>
      </c>
      <c r="G76">
        <v>7</v>
      </c>
      <c r="H76">
        <v>7.5674999999999999</v>
      </c>
      <c r="I76">
        <v>1.35</v>
      </c>
      <c r="J76">
        <v>29.0766666666666</v>
      </c>
      <c r="K76">
        <v>3.66384615384615</v>
      </c>
      <c r="L76">
        <v>37.948888888888803</v>
      </c>
      <c r="M76">
        <v>13.9965517241379</v>
      </c>
      <c r="N76">
        <v>1600.0540540540501</v>
      </c>
      <c r="O76">
        <v>78.779487179487205</v>
      </c>
      <c r="P76">
        <v>1.5176000000000001</v>
      </c>
      <c r="Q76">
        <v>41.046749999999903</v>
      </c>
      <c r="R76">
        <v>6.6629999999999896</v>
      </c>
      <c r="S76">
        <v>0</v>
      </c>
      <c r="T76">
        <v>7</v>
      </c>
      <c r="U76">
        <v>1.1639200000000001</v>
      </c>
      <c r="V76">
        <v>0.11652</v>
      </c>
      <c r="W76">
        <v>13.680859999999999</v>
      </c>
      <c r="X76">
        <v>3.3584999999999998</v>
      </c>
      <c r="Y76">
        <v>60.444099999999999</v>
      </c>
      <c r="Z76">
        <v>3.5317400000000001</v>
      </c>
      <c r="AA76">
        <v>0.24764</v>
      </c>
      <c r="AB76">
        <v>0</v>
      </c>
      <c r="AC76">
        <v>0</v>
      </c>
      <c r="AD76">
        <v>0</v>
      </c>
      <c r="AE76">
        <v>34.985673366666603</v>
      </c>
      <c r="AF76">
        <v>1.58508855</v>
      </c>
      <c r="AG76">
        <v>1.3531178100000001</v>
      </c>
      <c r="AH76">
        <v>7.0680449999999895E-2</v>
      </c>
      <c r="AI76">
        <v>44.994166666666601</v>
      </c>
      <c r="AJ76">
        <v>0.57881039450776195</v>
      </c>
      <c r="AK76">
        <v>0.77756020298927597</v>
      </c>
      <c r="AL76">
        <v>3.5228756690682102E-2</v>
      </c>
      <c r="AM76">
        <v>3.0073183042246199E-2</v>
      </c>
      <c r="AN76">
        <v>0.15557572277887799</v>
      </c>
      <c r="AO76">
        <v>1.5708802992980501E-3</v>
      </c>
      <c r="AP76">
        <v>34.985673366666603</v>
      </c>
      <c r="AQ76">
        <v>1.63009195841884</v>
      </c>
      <c r="AR76">
        <v>6.9835682069269698</v>
      </c>
      <c r="AS76">
        <v>1.3649416058996</v>
      </c>
      <c r="AT76">
        <v>0.67368899437547503</v>
      </c>
      <c r="AU76">
        <v>82.179119999999998</v>
      </c>
      <c r="AV76">
        <v>44.964275137912097</v>
      </c>
      <c r="AW76">
        <v>2.9891528754575299E-2</v>
      </c>
      <c r="AX76">
        <v>-1.18237958996045E-2</v>
      </c>
      <c r="AY76">
        <v>-4.5003408418844398E-2</v>
      </c>
      <c r="AZ76">
        <v>1.6431793073021301E-2</v>
      </c>
      <c r="BA76">
        <v>-8.7381865882059304E-3</v>
      </c>
      <c r="BB76">
        <v>2.34739901043162E-3</v>
      </c>
      <c r="BC76">
        <v>-2.8391731439132799E-2</v>
      </c>
      <c r="BD76">
        <v>-4.0395411245427601E-2</v>
      </c>
      <c r="BE76">
        <v>-7.0286940000003004E-2</v>
      </c>
      <c r="BF76" t="e">
        <f t="shared" si="19"/>
        <v>#NAME?</v>
      </c>
      <c r="BG76" t="e">
        <f t="shared" si="18"/>
        <v>#NAME?</v>
      </c>
      <c r="BH76" t="s">
        <v>94</v>
      </c>
      <c r="BI76" t="e">
        <f t="shared" si="20"/>
        <v>#NAME?</v>
      </c>
      <c r="BJ76" t="e">
        <f t="shared" si="20"/>
        <v>#NAME?</v>
      </c>
      <c r="BK76" t="s">
        <v>94</v>
      </c>
      <c r="BP76" t="e">
        <f t="shared" si="21"/>
        <v>#NAME?</v>
      </c>
      <c r="BR76" t="s">
        <v>94</v>
      </c>
    </row>
    <row r="77" spans="1:70" x14ac:dyDescent="0.2">
      <c r="A77">
        <v>75</v>
      </c>
      <c r="B77" s="50">
        <v>45025.541666666664</v>
      </c>
      <c r="C77">
        <v>0</v>
      </c>
      <c r="D77">
        <v>0</v>
      </c>
      <c r="E77">
        <v>0</v>
      </c>
      <c r="F77">
        <v>0</v>
      </c>
      <c r="G77">
        <v>7</v>
      </c>
      <c r="H77">
        <v>7.5579999999999998</v>
      </c>
      <c r="I77">
        <v>1.35</v>
      </c>
      <c r="J77">
        <v>29.055</v>
      </c>
      <c r="K77">
        <v>3.677</v>
      </c>
      <c r="L77">
        <v>37.97</v>
      </c>
      <c r="M77">
        <v>14.367857142857099</v>
      </c>
      <c r="N77">
        <v>1600.2222222222199</v>
      </c>
      <c r="O77">
        <v>78.776923076922998</v>
      </c>
      <c r="P77">
        <v>1.38328571428571</v>
      </c>
      <c r="Q77">
        <v>37.259749999999997</v>
      </c>
      <c r="R77">
        <v>6.6765217391304299</v>
      </c>
      <c r="S77">
        <v>0</v>
      </c>
      <c r="T77">
        <v>7</v>
      </c>
      <c r="U77">
        <v>1.2013750000000001</v>
      </c>
      <c r="V77">
        <v>2.9825000000000001E-2</v>
      </c>
      <c r="W77">
        <v>13.7325999999999</v>
      </c>
      <c r="X77">
        <v>3.3510249999999999</v>
      </c>
      <c r="Y77">
        <v>60.507100000000001</v>
      </c>
      <c r="Z77">
        <v>3.5526249999999999</v>
      </c>
      <c r="AA77">
        <v>0.25639999999999902</v>
      </c>
      <c r="AB77">
        <v>0</v>
      </c>
      <c r="AC77">
        <v>0</v>
      </c>
      <c r="AD77">
        <v>0</v>
      </c>
      <c r="AE77">
        <v>34.956588719999999</v>
      </c>
      <c r="AF77">
        <v>1.58309868</v>
      </c>
      <c r="AG77">
        <v>1.353113896</v>
      </c>
      <c r="AH77">
        <v>7.0591719999999997E-2</v>
      </c>
      <c r="AI77">
        <v>44.963000000000001</v>
      </c>
      <c r="AJ77">
        <v>0.57772705550257697</v>
      </c>
      <c r="AK77">
        <v>0.77745232124190999</v>
      </c>
      <c r="AL77">
        <v>3.52089202232947E-2</v>
      </c>
      <c r="AM77">
        <v>3.0093941596423701E-2</v>
      </c>
      <c r="AN77">
        <v>0.155683562039899</v>
      </c>
      <c r="AO77">
        <v>1.5699957743033101E-3</v>
      </c>
      <c r="AP77">
        <v>34.956588719999999</v>
      </c>
      <c r="AQ77">
        <v>1.6264638692751201</v>
      </c>
      <c r="AR77">
        <v>7.0099795450319196</v>
      </c>
      <c r="AS77">
        <v>1.37301320953951</v>
      </c>
      <c r="AT77">
        <v>0.69406684130440899</v>
      </c>
      <c r="AU77">
        <v>82.344724999999997</v>
      </c>
      <c r="AV77">
        <v>44.966045343846503</v>
      </c>
      <c r="AW77">
        <v>-3.04534384656562E-3</v>
      </c>
      <c r="AX77">
        <v>-1.9899313539513699E-2</v>
      </c>
      <c r="AY77">
        <v>-4.3365189275125199E-2</v>
      </c>
      <c r="AZ77">
        <v>-9.9795450319222195E-3</v>
      </c>
      <c r="BA77">
        <v>-1.4706310827447E-2</v>
      </c>
      <c r="BB77">
        <v>-1.4256492902745999E-3</v>
      </c>
      <c r="BC77">
        <v>-2.73926002358395E-2</v>
      </c>
      <c r="BD77">
        <v>-7.3244047846561203E-2</v>
      </c>
      <c r="BE77">
        <v>-7.0198703999995601E-2</v>
      </c>
      <c r="BF77" t="e">
        <f t="shared" si="19"/>
        <v>#NAME?</v>
      </c>
      <c r="BG77" t="e">
        <f t="shared" si="18"/>
        <v>#NAME?</v>
      </c>
      <c r="BH77" t="e">
        <f>-inf</f>
        <v>#NAME?</v>
      </c>
      <c r="BI77" t="e">
        <f t="shared" si="20"/>
        <v>#NAME?</v>
      </c>
      <c r="BJ77" t="e">
        <f t="shared" si="20"/>
        <v>#NAME?</v>
      </c>
      <c r="BK77" t="e">
        <f>-inf</f>
        <v>#NAME?</v>
      </c>
      <c r="BO77" t="e">
        <f>-inf</f>
        <v>#NAME?</v>
      </c>
      <c r="BP77" t="e">
        <f t="shared" si="21"/>
        <v>#NAME?</v>
      </c>
    </row>
    <row r="78" spans="1:70" x14ac:dyDescent="0.2">
      <c r="A78">
        <v>76</v>
      </c>
      <c r="B78" s="50">
        <v>45025.555555555555</v>
      </c>
      <c r="C78">
        <v>0</v>
      </c>
      <c r="D78">
        <v>0</v>
      </c>
      <c r="E78">
        <v>0</v>
      </c>
      <c r="F78">
        <v>0</v>
      </c>
      <c r="G78">
        <v>7</v>
      </c>
      <c r="H78">
        <v>7.5574999999999903</v>
      </c>
      <c r="I78">
        <v>1.3474999999999999</v>
      </c>
      <c r="J78">
        <v>29.047999999999899</v>
      </c>
      <c r="K78">
        <v>3.6297435897435899</v>
      </c>
      <c r="L78">
        <v>37.964999999999897</v>
      </c>
      <c r="M78">
        <v>14.6451612903225</v>
      </c>
      <c r="N78">
        <v>1600.18518518518</v>
      </c>
      <c r="O78">
        <v>77.489743589743497</v>
      </c>
      <c r="P78">
        <v>1.2834736842105201</v>
      </c>
      <c r="Q78">
        <v>34.598249999999901</v>
      </c>
      <c r="R78">
        <v>6.6775000000000002</v>
      </c>
      <c r="S78">
        <v>0</v>
      </c>
      <c r="T78">
        <v>7</v>
      </c>
      <c r="U78">
        <v>1.2193000000000001</v>
      </c>
      <c r="V78">
        <v>0</v>
      </c>
      <c r="W78">
        <v>13.7064</v>
      </c>
      <c r="X78">
        <v>3.3010599999999899</v>
      </c>
      <c r="Y78">
        <v>60.539499999999997</v>
      </c>
      <c r="Z78">
        <v>3.6354999999999902</v>
      </c>
      <c r="AA78">
        <v>0.25795999999999902</v>
      </c>
      <c r="AB78">
        <v>0</v>
      </c>
      <c r="AC78">
        <v>0</v>
      </c>
      <c r="AD78">
        <v>0</v>
      </c>
      <c r="AE78">
        <v>34.9491982999999</v>
      </c>
      <c r="AF78">
        <v>1.5829939499999901</v>
      </c>
      <c r="AG78">
        <v>1.3506136900000001</v>
      </c>
      <c r="AH78">
        <v>7.0587049999999901E-2</v>
      </c>
      <c r="AI78">
        <v>44.952999999999903</v>
      </c>
      <c r="AJ78">
        <v>0.57729578704812501</v>
      </c>
      <c r="AK78">
        <v>0.77746086579316098</v>
      </c>
      <c r="AL78">
        <v>3.5214422841634598E-2</v>
      </c>
      <c r="AM78">
        <v>3.00450179075923E-2</v>
      </c>
      <c r="AN78">
        <v>0.15571819455876099</v>
      </c>
      <c r="AO78">
        <v>1.570241140747E-3</v>
      </c>
      <c r="AP78">
        <v>34.9491982999999</v>
      </c>
      <c r="AQ78">
        <v>1.602212702176</v>
      </c>
      <c r="AR78">
        <v>6.9966054233011601</v>
      </c>
      <c r="AS78">
        <v>1.4050426158913201</v>
      </c>
      <c r="AT78">
        <v>0.703896753147779</v>
      </c>
      <c r="AU78">
        <v>82.401759999999896</v>
      </c>
      <c r="AV78">
        <v>44.953059041368398</v>
      </c>
      <c r="AW78" s="51">
        <v>-5.9041368487555701E-5</v>
      </c>
      <c r="AX78">
        <v>-5.4428925891320201E-2</v>
      </c>
      <c r="AY78">
        <v>-1.92187521760043E-2</v>
      </c>
      <c r="AZ78">
        <v>3.3945766988354698E-3</v>
      </c>
      <c r="BA78">
        <v>-4.0299403370715199E-2</v>
      </c>
      <c r="BB78">
        <v>4.8493952840506698E-4</v>
      </c>
      <c r="BC78">
        <v>-1.21407616093569E-2</v>
      </c>
      <c r="BD78">
        <v>-7.0253101368489002E-2</v>
      </c>
      <c r="BE78">
        <v>-7.0194060000001501E-2</v>
      </c>
      <c r="BF78" t="e">
        <f t="shared" si="19"/>
        <v>#NAME?</v>
      </c>
      <c r="BG78" t="e">
        <f t="shared" si="18"/>
        <v>#NAME?</v>
      </c>
      <c r="BH78" t="s">
        <v>94</v>
      </c>
      <c r="BI78" t="e">
        <f t="shared" si="20"/>
        <v>#NAME?</v>
      </c>
      <c r="BJ78" t="e">
        <f t="shared" si="20"/>
        <v>#NAME?</v>
      </c>
      <c r="BK78" t="s">
        <v>94</v>
      </c>
      <c r="BP78" t="e">
        <f t="shared" si="21"/>
        <v>#NAME?</v>
      </c>
      <c r="BR78" t="s">
        <v>94</v>
      </c>
    </row>
    <row r="79" spans="1:70" x14ac:dyDescent="0.2">
      <c r="A79">
        <v>77</v>
      </c>
      <c r="B79" s="50">
        <v>45025.569444444445</v>
      </c>
      <c r="C79">
        <v>0</v>
      </c>
      <c r="D79">
        <v>0</v>
      </c>
      <c r="E79">
        <v>0</v>
      </c>
      <c r="F79">
        <v>0</v>
      </c>
      <c r="G79">
        <v>7</v>
      </c>
      <c r="H79">
        <v>7.5659999999999998</v>
      </c>
      <c r="I79">
        <v>1.35</v>
      </c>
      <c r="J79">
        <v>29.0772727272727</v>
      </c>
      <c r="K79">
        <v>3.59099999999999</v>
      </c>
      <c r="L79">
        <v>38.003636363636303</v>
      </c>
      <c r="M79">
        <v>14.908333333333299</v>
      </c>
      <c r="N79">
        <v>1599.9459459459399</v>
      </c>
      <c r="O79">
        <v>77.057894736842002</v>
      </c>
      <c r="P79">
        <v>1.21176923076923</v>
      </c>
      <c r="Q79">
        <v>32.72325</v>
      </c>
      <c r="R79">
        <v>6.68892857142857</v>
      </c>
      <c r="S79">
        <v>0</v>
      </c>
      <c r="T79">
        <v>7</v>
      </c>
      <c r="U79">
        <v>1.217425</v>
      </c>
      <c r="V79">
        <v>8.175E-3</v>
      </c>
      <c r="W79">
        <v>13.653725</v>
      </c>
      <c r="X79">
        <v>3.3683749999999999</v>
      </c>
      <c r="Y79">
        <v>60.466625000000001</v>
      </c>
      <c r="Z79">
        <v>3.6334249999999999</v>
      </c>
      <c r="AA79">
        <v>0.248</v>
      </c>
      <c r="AB79">
        <v>0</v>
      </c>
      <c r="AC79">
        <v>0</v>
      </c>
      <c r="AD79">
        <v>0</v>
      </c>
      <c r="AE79">
        <v>34.985108167272699</v>
      </c>
      <c r="AF79">
        <v>1.5847743599999999</v>
      </c>
      <c r="AG79">
        <v>1.353117192</v>
      </c>
      <c r="AH79">
        <v>7.0666439999999997E-2</v>
      </c>
      <c r="AI79">
        <v>44.993272727272704</v>
      </c>
      <c r="AJ79">
        <v>0.57858542902423804</v>
      </c>
      <c r="AK79">
        <v>0.77756308991647205</v>
      </c>
      <c r="AL79">
        <v>3.5222473581909199E-2</v>
      </c>
      <c r="AM79">
        <v>3.00737668095836E-2</v>
      </c>
      <c r="AN79">
        <v>0.15557881380246699</v>
      </c>
      <c r="AO79">
        <v>1.5706001301204601E-3</v>
      </c>
      <c r="AP79">
        <v>34.985108167272699</v>
      </c>
      <c r="AQ79">
        <v>1.6348849189933199</v>
      </c>
      <c r="AR79">
        <v>6.9697168026077296</v>
      </c>
      <c r="AS79">
        <v>1.4042406729871799</v>
      </c>
      <c r="AT79">
        <v>0.704384365929833</v>
      </c>
      <c r="AU79">
        <v>82.339574999999996</v>
      </c>
      <c r="AV79">
        <v>44.993950561860899</v>
      </c>
      <c r="AW79">
        <v>-6.7783458824521804E-4</v>
      </c>
      <c r="AX79">
        <v>-5.1123480987187601E-2</v>
      </c>
      <c r="AY79">
        <v>-5.0110558993323E-2</v>
      </c>
      <c r="AZ79">
        <v>3.0283197392263199E-2</v>
      </c>
      <c r="BA79">
        <v>-3.77820053499014E-2</v>
      </c>
      <c r="BB79">
        <v>4.3261710560376001E-3</v>
      </c>
      <c r="BC79">
        <v>-3.1619996043678399E-2</v>
      </c>
      <c r="BD79">
        <v>-7.0950842588247395E-2</v>
      </c>
      <c r="BE79">
        <v>-7.0273008000002204E-2</v>
      </c>
      <c r="BF79" t="e">
        <f t="shared" si="19"/>
        <v>#NAME?</v>
      </c>
      <c r="BG79" t="e">
        <f t="shared" si="18"/>
        <v>#NAME?</v>
      </c>
      <c r="BH79" t="s">
        <v>94</v>
      </c>
      <c r="BI79" t="e">
        <f t="shared" si="20"/>
        <v>#NAME?</v>
      </c>
      <c r="BJ79" t="e">
        <f t="shared" si="20"/>
        <v>#NAME?</v>
      </c>
      <c r="BK79" t="s">
        <v>94</v>
      </c>
      <c r="BP79" t="e">
        <f t="shared" si="21"/>
        <v>#NAME?</v>
      </c>
      <c r="BR79" t="s">
        <v>94</v>
      </c>
    </row>
    <row r="80" spans="1:70" x14ac:dyDescent="0.2">
      <c r="A80">
        <v>78</v>
      </c>
      <c r="B80" s="50">
        <v>45025.583333333336</v>
      </c>
      <c r="C80">
        <v>0</v>
      </c>
      <c r="D80">
        <v>0</v>
      </c>
      <c r="E80">
        <v>0</v>
      </c>
      <c r="F80">
        <v>0</v>
      </c>
      <c r="G80">
        <v>7</v>
      </c>
      <c r="H80">
        <v>7.5774999999999997</v>
      </c>
      <c r="I80">
        <v>1.35</v>
      </c>
      <c r="J80">
        <v>29.0274999999999</v>
      </c>
      <c r="K80">
        <v>3.5495000000000001</v>
      </c>
      <c r="L80">
        <v>37.956363636363598</v>
      </c>
      <c r="M80">
        <v>15.0538461538461</v>
      </c>
      <c r="N80">
        <v>1600.1111111111099</v>
      </c>
      <c r="O80">
        <v>77.829729729729706</v>
      </c>
      <c r="P80">
        <v>1.16757142857142</v>
      </c>
      <c r="Q80">
        <v>31.413749999999901</v>
      </c>
      <c r="R80">
        <v>6.6786206896551699</v>
      </c>
      <c r="S80">
        <v>0</v>
      </c>
      <c r="T80">
        <v>7</v>
      </c>
      <c r="U80">
        <v>1.2161</v>
      </c>
      <c r="V80">
        <v>1.6199999999999999E-3</v>
      </c>
      <c r="W80">
        <v>13.6972199999999</v>
      </c>
      <c r="X80">
        <v>3.3769800000000001</v>
      </c>
      <c r="Y80">
        <v>60.463339999999903</v>
      </c>
      <c r="Z80">
        <v>3.5582199999999999</v>
      </c>
      <c r="AA80">
        <v>0.24959999999999999</v>
      </c>
      <c r="AB80">
        <v>0</v>
      </c>
      <c r="AC80">
        <v>0</v>
      </c>
      <c r="AD80">
        <v>0</v>
      </c>
      <c r="AE80">
        <v>34.944315099999997</v>
      </c>
      <c r="AF80">
        <v>1.58718315</v>
      </c>
      <c r="AG80">
        <v>1.3531219299999999</v>
      </c>
      <c r="AH80">
        <v>7.0773849999999902E-2</v>
      </c>
      <c r="AI80">
        <v>44.954999999999998</v>
      </c>
      <c r="AJ80">
        <v>0.577942189432472</v>
      </c>
      <c r="AK80">
        <v>0.777317653208764</v>
      </c>
      <c r="AL80">
        <v>3.5306042709375998E-2</v>
      </c>
      <c r="AM80">
        <v>3.0099475697920101E-2</v>
      </c>
      <c r="AN80">
        <v>0.15571126682237699</v>
      </c>
      <c r="AO80">
        <v>1.57432654877099E-3</v>
      </c>
      <c r="AP80">
        <v>34.944315099999997</v>
      </c>
      <c r="AQ80">
        <v>1.6390614684356899</v>
      </c>
      <c r="AR80">
        <v>6.9919193760687799</v>
      </c>
      <c r="AS80">
        <v>1.37517555679186</v>
      </c>
      <c r="AT80">
        <v>0.70283549656883004</v>
      </c>
      <c r="AU80">
        <v>82.311859999999996</v>
      </c>
      <c r="AV80">
        <v>44.950471501296299</v>
      </c>
      <c r="AW80">
        <v>4.5284987036708904E-3</v>
      </c>
      <c r="AX80">
        <v>-2.2053626791861802E-2</v>
      </c>
      <c r="AY80">
        <v>-5.1878318435691399E-2</v>
      </c>
      <c r="AZ80">
        <v>8.0806239312192201E-3</v>
      </c>
      <c r="BA80">
        <v>-1.62983292953221E-2</v>
      </c>
      <c r="BB80">
        <v>1.15437484731703E-3</v>
      </c>
      <c r="BC80">
        <v>-3.2685779480264403E-2</v>
      </c>
      <c r="BD80">
        <v>-6.5851321296334003E-2</v>
      </c>
      <c r="BE80">
        <v>-7.0379820000004895E-2</v>
      </c>
      <c r="BF80" t="e">
        <f t="shared" si="19"/>
        <v>#NAME?</v>
      </c>
      <c r="BG80" t="e">
        <f t="shared" si="18"/>
        <v>#NAME?</v>
      </c>
      <c r="BH80" t="s">
        <v>94</v>
      </c>
      <c r="BI80" t="e">
        <f t="shared" si="20"/>
        <v>#NAME?</v>
      </c>
      <c r="BJ80" t="e">
        <f t="shared" si="20"/>
        <v>#NAME?</v>
      </c>
      <c r="BK80" t="s">
        <v>94</v>
      </c>
      <c r="BP80" t="e">
        <f t="shared" si="21"/>
        <v>#NAME?</v>
      </c>
      <c r="BR80" t="s">
        <v>94</v>
      </c>
    </row>
    <row r="81" spans="1:72" x14ac:dyDescent="0.2">
      <c r="A81">
        <v>79</v>
      </c>
      <c r="B81" s="50">
        <v>45025.597222222219</v>
      </c>
      <c r="C81">
        <v>0</v>
      </c>
      <c r="D81">
        <v>0</v>
      </c>
      <c r="E81">
        <v>0</v>
      </c>
      <c r="F81">
        <v>0</v>
      </c>
      <c r="G81">
        <v>7</v>
      </c>
      <c r="H81">
        <v>7.5679999999999996</v>
      </c>
      <c r="I81">
        <v>1.35</v>
      </c>
      <c r="J81">
        <v>29.028947368421001</v>
      </c>
      <c r="K81">
        <v>3.5367500000000001</v>
      </c>
      <c r="L81">
        <v>37.925909090909002</v>
      </c>
      <c r="M81">
        <v>15.2260869565217</v>
      </c>
      <c r="N81">
        <v>1600.25714285714</v>
      </c>
      <c r="O81">
        <v>76.813888888888798</v>
      </c>
      <c r="P81">
        <v>1.1279999999999999</v>
      </c>
      <c r="Q81">
        <v>30.462499999999899</v>
      </c>
      <c r="R81">
        <v>6.6852941176470502</v>
      </c>
      <c r="S81">
        <v>0</v>
      </c>
      <c r="T81">
        <v>7</v>
      </c>
      <c r="U81">
        <v>1.2053</v>
      </c>
      <c r="V81">
        <v>0</v>
      </c>
      <c r="W81">
        <v>13.711724999999999</v>
      </c>
      <c r="X81">
        <v>3.330775</v>
      </c>
      <c r="Y81">
        <v>60.498349999999903</v>
      </c>
      <c r="Z81">
        <v>3.5403500000000001</v>
      </c>
      <c r="AA81">
        <v>0.248525</v>
      </c>
      <c r="AB81">
        <v>0</v>
      </c>
      <c r="AC81">
        <v>0</v>
      </c>
      <c r="AD81">
        <v>0</v>
      </c>
      <c r="AE81">
        <v>34.938344488421002</v>
      </c>
      <c r="AF81">
        <v>1.5851932799999999</v>
      </c>
      <c r="AG81">
        <v>1.353118016</v>
      </c>
      <c r="AH81">
        <v>7.0685119999999907E-2</v>
      </c>
      <c r="AI81">
        <v>44.946947368421</v>
      </c>
      <c r="AJ81">
        <v>0.57750904757602495</v>
      </c>
      <c r="AK81">
        <v>0.77732407947615401</v>
      </c>
      <c r="AL81">
        <v>3.5268096562965402E-2</v>
      </c>
      <c r="AM81">
        <v>3.01047811970135E-2</v>
      </c>
      <c r="AN81">
        <v>0.155739163832916</v>
      </c>
      <c r="AO81">
        <v>1.57263449774705E-3</v>
      </c>
      <c r="AP81">
        <v>34.938344488421002</v>
      </c>
      <c r="AQ81">
        <v>1.6166352665780901</v>
      </c>
      <c r="AR81">
        <v>6.9993236369735401</v>
      </c>
      <c r="AS81">
        <v>1.36826918585362</v>
      </c>
      <c r="AT81">
        <v>0.69607165504338397</v>
      </c>
      <c r="AU81">
        <v>82.286500000000004</v>
      </c>
      <c r="AV81">
        <v>44.922572577826301</v>
      </c>
      <c r="AW81">
        <v>2.4374790594741499E-2</v>
      </c>
      <c r="AX81">
        <v>-1.5151169853620101E-2</v>
      </c>
      <c r="AY81">
        <v>-3.1441986578093203E-2</v>
      </c>
      <c r="AZ81">
        <v>6.7636302645990298E-4</v>
      </c>
      <c r="BA81">
        <v>-1.1197227200040599E-2</v>
      </c>
      <c r="BB81" s="51">
        <v>9.6623289494271802E-5</v>
      </c>
      <c r="BC81">
        <v>-1.9834796787741402E-2</v>
      </c>
      <c r="BD81">
        <v>-4.5916793405253502E-2</v>
      </c>
      <c r="BE81">
        <v>-7.0291583999995105E-2</v>
      </c>
      <c r="BF81" t="e">
        <f t="shared" si="19"/>
        <v>#NAME?</v>
      </c>
      <c r="BG81" t="e">
        <f t="shared" si="18"/>
        <v>#NAME?</v>
      </c>
      <c r="BH81" t="s">
        <v>94</v>
      </c>
      <c r="BI81" t="e">
        <f t="shared" si="20"/>
        <v>#NAME?</v>
      </c>
      <c r="BJ81" t="e">
        <f t="shared" si="20"/>
        <v>#NAME?</v>
      </c>
      <c r="BK81" t="s">
        <v>94</v>
      </c>
      <c r="BP81" t="e">
        <f t="shared" si="21"/>
        <v>#NAME?</v>
      </c>
      <c r="BR81" t="s">
        <v>94</v>
      </c>
    </row>
    <row r="82" spans="1:72" x14ac:dyDescent="0.2">
      <c r="A82">
        <v>80</v>
      </c>
      <c r="B82" s="50">
        <v>45025.611111111109</v>
      </c>
      <c r="C82">
        <v>0</v>
      </c>
      <c r="D82">
        <v>0</v>
      </c>
      <c r="E82">
        <v>0</v>
      </c>
      <c r="F82">
        <v>0</v>
      </c>
      <c r="G82">
        <v>7</v>
      </c>
      <c r="H82">
        <v>7.5674999999999999</v>
      </c>
      <c r="I82">
        <v>1.35</v>
      </c>
      <c r="J82">
        <v>29.071111111111101</v>
      </c>
      <c r="K82">
        <v>3.4929999999999999</v>
      </c>
      <c r="L82">
        <v>37.960666666666597</v>
      </c>
      <c r="M82">
        <v>15.5290322580645</v>
      </c>
      <c r="N82">
        <v>1599.73529411764</v>
      </c>
      <c r="O82">
        <v>75.615789473684202</v>
      </c>
      <c r="P82">
        <v>1.10441176470588</v>
      </c>
      <c r="Q82">
        <v>29.727749999999901</v>
      </c>
      <c r="R82">
        <v>6.69529411764705</v>
      </c>
      <c r="S82">
        <v>0</v>
      </c>
      <c r="T82">
        <v>7</v>
      </c>
      <c r="U82">
        <v>1.25522</v>
      </c>
      <c r="V82">
        <v>0</v>
      </c>
      <c r="W82">
        <v>13.7100399999999</v>
      </c>
      <c r="X82">
        <v>3.31976</v>
      </c>
      <c r="Y82">
        <v>60.483719999999998</v>
      </c>
      <c r="Z82">
        <v>3.6436599999999899</v>
      </c>
      <c r="AA82">
        <v>0.25028</v>
      </c>
      <c r="AB82">
        <v>0</v>
      </c>
      <c r="AC82">
        <v>0</v>
      </c>
      <c r="AD82">
        <v>0</v>
      </c>
      <c r="AE82">
        <v>34.9801178111111</v>
      </c>
      <c r="AF82">
        <v>1.58508855</v>
      </c>
      <c r="AG82">
        <v>1.3531178100000001</v>
      </c>
      <c r="AH82">
        <v>7.0680450000000006E-2</v>
      </c>
      <c r="AI82">
        <v>44.988611111111098</v>
      </c>
      <c r="AJ82">
        <v>0.57833939134549095</v>
      </c>
      <c r="AK82">
        <v>0.77753273433399805</v>
      </c>
      <c r="AL82">
        <v>3.5233107020912702E-2</v>
      </c>
      <c r="AM82">
        <v>3.0076896720775001E-2</v>
      </c>
      <c r="AN82">
        <v>0.15559493452046499</v>
      </c>
      <c r="AO82">
        <v>1.5710742842324199E-3</v>
      </c>
      <c r="AP82">
        <v>34.9801178111111</v>
      </c>
      <c r="AQ82">
        <v>1.6112889920739999</v>
      </c>
      <c r="AR82">
        <v>6.9984635073889399</v>
      </c>
      <c r="AS82">
        <v>1.4081962805167201</v>
      </c>
      <c r="AT82">
        <v>0.72594317080468695</v>
      </c>
      <c r="AU82">
        <v>82.412399999999906</v>
      </c>
      <c r="AV82">
        <v>44.998066591090698</v>
      </c>
      <c r="AW82">
        <v>-9.4554799796711091E-3</v>
      </c>
      <c r="AX82">
        <v>-5.5078470516728803E-2</v>
      </c>
      <c r="AY82">
        <v>-2.62004420740038E-2</v>
      </c>
      <c r="AZ82">
        <v>1.53649261105304E-3</v>
      </c>
      <c r="BA82">
        <v>-4.0704859628393202E-2</v>
      </c>
      <c r="BB82">
        <v>2.1949894443614801E-4</v>
      </c>
      <c r="BC82">
        <v>-1.6529323913168002E-2</v>
      </c>
      <c r="BD82">
        <v>-7.9742419979679596E-2</v>
      </c>
      <c r="BE82">
        <v>-7.0286940000008499E-2</v>
      </c>
      <c r="BF82" t="e">
        <f t="shared" si="19"/>
        <v>#NAME?</v>
      </c>
      <c r="BG82" t="e">
        <f t="shared" si="18"/>
        <v>#NAME?</v>
      </c>
      <c r="BH82" t="s">
        <v>94</v>
      </c>
      <c r="BI82" t="e">
        <f t="shared" si="20"/>
        <v>#NAME?</v>
      </c>
      <c r="BJ82" t="e">
        <f t="shared" si="20"/>
        <v>#NAME?</v>
      </c>
      <c r="BK82" t="s">
        <v>94</v>
      </c>
      <c r="BP82" t="e">
        <f t="shared" si="21"/>
        <v>#NAME?</v>
      </c>
      <c r="BR82" t="s">
        <v>94</v>
      </c>
    </row>
    <row r="83" spans="1:72" x14ac:dyDescent="0.2">
      <c r="A83">
        <v>81</v>
      </c>
      <c r="B83" s="50">
        <v>45025.625</v>
      </c>
      <c r="C83">
        <v>0</v>
      </c>
      <c r="D83">
        <v>0</v>
      </c>
      <c r="E83">
        <v>0</v>
      </c>
      <c r="F83">
        <v>0</v>
      </c>
      <c r="G83">
        <v>7</v>
      </c>
      <c r="H83">
        <v>7.5625</v>
      </c>
      <c r="I83">
        <v>1.35</v>
      </c>
      <c r="J83">
        <v>29.0688888888888</v>
      </c>
      <c r="K83">
        <v>3.5042499999999999</v>
      </c>
      <c r="L83">
        <v>37.996666666666599</v>
      </c>
      <c r="M83">
        <v>15.4052631578947</v>
      </c>
      <c r="N83">
        <v>1599.9583333333301</v>
      </c>
      <c r="O83">
        <v>76.643243243243205</v>
      </c>
      <c r="P83">
        <v>1.0759230769230701</v>
      </c>
      <c r="Q83">
        <v>29.15775</v>
      </c>
      <c r="R83">
        <v>6.6965517241379198</v>
      </c>
      <c r="S83">
        <v>0</v>
      </c>
      <c r="T83">
        <v>7</v>
      </c>
      <c r="U83">
        <v>1.258675</v>
      </c>
      <c r="V83">
        <v>0</v>
      </c>
      <c r="W83">
        <v>13.727449999999999</v>
      </c>
      <c r="X83">
        <v>3.337475</v>
      </c>
      <c r="Y83">
        <v>60.368825000000001</v>
      </c>
      <c r="Z83">
        <v>3.6327749999999899</v>
      </c>
      <c r="AA83">
        <v>0.24609999999999899</v>
      </c>
      <c r="AB83">
        <v>0</v>
      </c>
      <c r="AC83">
        <v>0</v>
      </c>
      <c r="AD83">
        <v>0</v>
      </c>
      <c r="AE83">
        <v>34.973991388888798</v>
      </c>
      <c r="AF83">
        <v>1.5840412500000001</v>
      </c>
      <c r="AG83">
        <v>1.35311575</v>
      </c>
      <c r="AH83">
        <v>7.0633749999999995E-2</v>
      </c>
      <c r="AI83">
        <v>44.981388888888802</v>
      </c>
      <c r="AJ83">
        <v>0.57933861374457496</v>
      </c>
      <c r="AK83">
        <v>0.77752137612469296</v>
      </c>
      <c r="AL83">
        <v>3.5215481094032698E-2</v>
      </c>
      <c r="AM83">
        <v>3.00816800775629E-2</v>
      </c>
      <c r="AN83">
        <v>0.15561991687920301</v>
      </c>
      <c r="AO83">
        <v>1.5702883291237701E-3</v>
      </c>
      <c r="AP83">
        <v>34.973991388888798</v>
      </c>
      <c r="AQ83">
        <v>1.6198871993222901</v>
      </c>
      <c r="AR83">
        <v>7.0073506623253001</v>
      </c>
      <c r="AS83">
        <v>1.4039894619569699</v>
      </c>
      <c r="AT83">
        <v>0.72919902965495298</v>
      </c>
      <c r="AU83">
        <v>82.325199999999995</v>
      </c>
      <c r="AV83">
        <v>45.005218712493402</v>
      </c>
      <c r="AW83">
        <v>-2.3829823604572101E-2</v>
      </c>
      <c r="AX83">
        <v>-5.0873711956977298E-2</v>
      </c>
      <c r="AY83">
        <v>-3.5845949322296199E-2</v>
      </c>
      <c r="AZ83">
        <v>-7.3506623253036798E-3</v>
      </c>
      <c r="BA83">
        <v>-3.7597457539739101E-2</v>
      </c>
      <c r="BB83">
        <v>-1.0500946179005199E-3</v>
      </c>
      <c r="BC83">
        <v>-2.2629429203498402E-2</v>
      </c>
      <c r="BD83">
        <v>-9.4070323604577205E-2</v>
      </c>
      <c r="BE83">
        <v>-7.0240500000004993E-2</v>
      </c>
      <c r="BF83" t="e">
        <f t="shared" si="19"/>
        <v>#NAME?</v>
      </c>
      <c r="BG83" t="e">
        <f t="shared" si="18"/>
        <v>#NAME?</v>
      </c>
      <c r="BH83" t="e">
        <f>-inf</f>
        <v>#NAME?</v>
      </c>
      <c r="BI83" t="e">
        <f t="shared" si="20"/>
        <v>#NAME?</v>
      </c>
      <c r="BJ83" t="e">
        <f t="shared" si="20"/>
        <v>#NAME?</v>
      </c>
      <c r="BK83" t="e">
        <f>-inf</f>
        <v>#NAME?</v>
      </c>
      <c r="BO83" t="e">
        <f>-inf</f>
        <v>#NAME?</v>
      </c>
      <c r="BP83" t="e">
        <f t="shared" si="21"/>
        <v>#NAME?</v>
      </c>
    </row>
    <row r="84" spans="1:72" x14ac:dyDescent="0.2">
      <c r="A84">
        <v>82</v>
      </c>
      <c r="B84" s="50">
        <v>45025.638888888891</v>
      </c>
      <c r="C84">
        <v>0</v>
      </c>
      <c r="D84">
        <v>0</v>
      </c>
      <c r="E84">
        <v>0</v>
      </c>
      <c r="F84">
        <v>0</v>
      </c>
      <c r="G84">
        <v>7</v>
      </c>
      <c r="H84">
        <v>7.5679999999999996</v>
      </c>
      <c r="I84">
        <v>1.35</v>
      </c>
      <c r="J84">
        <v>29.0683333333333</v>
      </c>
      <c r="K84">
        <v>3.4674999999999998</v>
      </c>
      <c r="L84">
        <v>37.960999999999999</v>
      </c>
      <c r="M84">
        <v>15.751999999999899</v>
      </c>
      <c r="N84">
        <v>1599.9722222222199</v>
      </c>
      <c r="O84">
        <v>76.010256410256403</v>
      </c>
      <c r="P84">
        <v>1.0685</v>
      </c>
      <c r="Q84">
        <v>28.736249999999998</v>
      </c>
      <c r="R84">
        <v>6.70115384615384</v>
      </c>
      <c r="S84">
        <v>0</v>
      </c>
      <c r="T84">
        <v>7</v>
      </c>
      <c r="U84">
        <v>1.16194</v>
      </c>
      <c r="V84">
        <v>3.5799999999999998E-3</v>
      </c>
      <c r="W84">
        <v>13.71428</v>
      </c>
      <c r="X84">
        <v>3.3851199999999899</v>
      </c>
      <c r="Y84">
        <v>60.537879999999902</v>
      </c>
      <c r="Z84">
        <v>3.6113799999999898</v>
      </c>
      <c r="AA84">
        <v>0.24057999999999999</v>
      </c>
      <c r="AB84">
        <v>0</v>
      </c>
      <c r="AC84">
        <v>0</v>
      </c>
      <c r="AD84">
        <v>0</v>
      </c>
      <c r="AE84">
        <v>34.977730453333301</v>
      </c>
      <c r="AF84">
        <v>1.5851932799999999</v>
      </c>
      <c r="AG84">
        <v>1.353118016</v>
      </c>
      <c r="AH84">
        <v>7.0685120000000004E-2</v>
      </c>
      <c r="AI84">
        <v>44.986333333333299</v>
      </c>
      <c r="AJ84">
        <v>0.577782546288924</v>
      </c>
      <c r="AK84">
        <v>0.77751903437340197</v>
      </c>
      <c r="AL84">
        <v>3.5237219007254003E-2</v>
      </c>
      <c r="AM84">
        <v>3.00784241732674E-2</v>
      </c>
      <c r="AN84">
        <v>0.15560281270608101</v>
      </c>
      <c r="AO84">
        <v>1.57125764120955E-3</v>
      </c>
      <c r="AP84">
        <v>34.977730453333301</v>
      </c>
      <c r="AQ84">
        <v>1.6430123240383401</v>
      </c>
      <c r="AR84">
        <v>7.0006278690736199</v>
      </c>
      <c r="AS84">
        <v>1.3957207542779799</v>
      </c>
      <c r="AT84">
        <v>0.67134865183495196</v>
      </c>
      <c r="AU84">
        <v>82.410599999999903</v>
      </c>
      <c r="AV84">
        <v>45.017091400723203</v>
      </c>
      <c r="AW84">
        <v>-3.0758067389946499E-2</v>
      </c>
      <c r="AX84">
        <v>-4.2602738277980098E-2</v>
      </c>
      <c r="AY84">
        <v>-5.7819044038349698E-2</v>
      </c>
      <c r="AZ84">
        <v>-6.2786907362166701E-4</v>
      </c>
      <c r="BA84">
        <v>-3.1484865159004803E-2</v>
      </c>
      <c r="BB84" s="51">
        <v>-8.9695581945952406E-5</v>
      </c>
      <c r="BC84">
        <v>-3.6474444326656301E-2</v>
      </c>
      <c r="BD84">
        <v>-0.10104965138995101</v>
      </c>
      <c r="BE84">
        <v>-7.0291584000004903E-2</v>
      </c>
      <c r="BF84" t="e">
        <f t="shared" si="19"/>
        <v>#NAME?</v>
      </c>
      <c r="BG84" t="e">
        <f t="shared" si="18"/>
        <v>#NAME?</v>
      </c>
      <c r="BH84" t="e">
        <f>-inf</f>
        <v>#NAME?</v>
      </c>
      <c r="BI84" t="e">
        <f t="shared" si="20"/>
        <v>#NAME?</v>
      </c>
      <c r="BJ84" t="e">
        <f t="shared" si="20"/>
        <v>#NAME?</v>
      </c>
      <c r="BK84" t="e">
        <f>-inf</f>
        <v>#NAME?</v>
      </c>
      <c r="BO84" t="e">
        <f>-inf</f>
        <v>#NAME?</v>
      </c>
      <c r="BP84" t="e">
        <f t="shared" si="21"/>
        <v>#NAME?</v>
      </c>
    </row>
    <row r="85" spans="1:72" x14ac:dyDescent="0.2">
      <c r="A85">
        <v>83</v>
      </c>
      <c r="B85" s="50">
        <v>45025.652777777781</v>
      </c>
      <c r="C85">
        <v>0</v>
      </c>
      <c r="D85">
        <v>0</v>
      </c>
      <c r="E85">
        <v>0</v>
      </c>
      <c r="F85">
        <v>0</v>
      </c>
      <c r="G85">
        <v>7</v>
      </c>
      <c r="H85">
        <v>7.5549999999999997</v>
      </c>
      <c r="I85">
        <v>1.35</v>
      </c>
      <c r="J85">
        <v>29.051111111111101</v>
      </c>
      <c r="K85">
        <v>3.4697499999999999</v>
      </c>
      <c r="L85">
        <v>37.957999999999998</v>
      </c>
      <c r="M85">
        <v>15.4888888888888</v>
      </c>
      <c r="N85">
        <v>1599.64102564102</v>
      </c>
      <c r="O85">
        <v>75.3333333333333</v>
      </c>
      <c r="P85">
        <v>1.05381818181818</v>
      </c>
      <c r="Q85">
        <v>28.3971794871794</v>
      </c>
      <c r="R85">
        <v>6.7019444444444396</v>
      </c>
      <c r="S85">
        <v>0</v>
      </c>
      <c r="T85">
        <v>7</v>
      </c>
      <c r="U85">
        <v>1.130825</v>
      </c>
      <c r="V85">
        <v>0</v>
      </c>
      <c r="W85">
        <v>13.715574999999999</v>
      </c>
      <c r="X85">
        <v>3.3052499999999898</v>
      </c>
      <c r="Y85">
        <v>60.566125</v>
      </c>
      <c r="Z85">
        <v>3.4817749999999998</v>
      </c>
      <c r="AA85">
        <v>0.23355000000000001</v>
      </c>
      <c r="AB85">
        <v>0</v>
      </c>
      <c r="AC85">
        <v>0</v>
      </c>
      <c r="AD85">
        <v>0</v>
      </c>
      <c r="AE85">
        <v>34.950357311111098</v>
      </c>
      <c r="AF85">
        <v>1.5824703</v>
      </c>
      <c r="AG85">
        <v>1.3531126600000001</v>
      </c>
      <c r="AH85">
        <v>7.0563699999999993E-2</v>
      </c>
      <c r="AI85">
        <v>44.956111111111099</v>
      </c>
      <c r="AJ85">
        <v>0.57706114286015597</v>
      </c>
      <c r="AK85">
        <v>0.77743284388477596</v>
      </c>
      <c r="AL85">
        <v>3.5200337860382298E-2</v>
      </c>
      <c r="AM85">
        <v>3.0098525574325501E-2</v>
      </c>
      <c r="AN85">
        <v>0.15570741834628801</v>
      </c>
      <c r="AO85">
        <v>1.56961307942314E-3</v>
      </c>
      <c r="AP85">
        <v>34.950357311111098</v>
      </c>
      <c r="AQ85">
        <v>1.6042463735488699</v>
      </c>
      <c r="AR85">
        <v>7.0012889182202303</v>
      </c>
      <c r="AS85">
        <v>1.3456312072465899</v>
      </c>
      <c r="AT85">
        <v>0.65255516687483595</v>
      </c>
      <c r="AU85">
        <v>82.199550000000002</v>
      </c>
      <c r="AV85">
        <v>44.901523810126797</v>
      </c>
      <c r="AW85">
        <v>5.4587300984301999E-2</v>
      </c>
      <c r="AX85">
        <v>7.4814527534032803E-3</v>
      </c>
      <c r="AY85">
        <v>-2.1776073548871198E-2</v>
      </c>
      <c r="AZ85">
        <v>-1.2889182202364599E-3</v>
      </c>
      <c r="BA85">
        <v>5.5290686241922203E-3</v>
      </c>
      <c r="BB85">
        <v>-1.8413117431949501E-4</v>
      </c>
      <c r="BC85">
        <v>-1.3760810265362401E-2</v>
      </c>
      <c r="BD85">
        <v>-1.55835390157044E-2</v>
      </c>
      <c r="BE85">
        <v>-7.0170840000006507E-2</v>
      </c>
      <c r="BF85" t="s">
        <v>94</v>
      </c>
      <c r="BG85" t="e">
        <f t="shared" si="18"/>
        <v>#NAME?</v>
      </c>
      <c r="BH85" t="e">
        <f>-inf</f>
        <v>#NAME?</v>
      </c>
      <c r="BI85" t="s">
        <v>94</v>
      </c>
      <c r="BK85" t="e">
        <f>-inf</f>
        <v>#NAME?</v>
      </c>
      <c r="BP85" t="s">
        <v>94</v>
      </c>
      <c r="BR85" t="e">
        <f>-inf</f>
        <v>#NAME?</v>
      </c>
    </row>
    <row r="86" spans="1:72" x14ac:dyDescent="0.2">
      <c r="A86">
        <v>84</v>
      </c>
      <c r="B86" s="50">
        <v>45025.666666666664</v>
      </c>
      <c r="C86">
        <v>0</v>
      </c>
      <c r="D86">
        <v>0</v>
      </c>
      <c r="E86">
        <v>0</v>
      </c>
      <c r="F86">
        <v>0</v>
      </c>
      <c r="G86">
        <v>7</v>
      </c>
      <c r="H86">
        <v>7.5540000000000003</v>
      </c>
      <c r="I86">
        <v>1.35</v>
      </c>
      <c r="J86">
        <v>29.0277777777777</v>
      </c>
      <c r="K86">
        <v>3.46</v>
      </c>
      <c r="L86">
        <v>37.953749999999999</v>
      </c>
      <c r="M86">
        <v>15.8233333333333</v>
      </c>
      <c r="N86">
        <v>1600.3428571428501</v>
      </c>
      <c r="O86">
        <v>75.413513513513493</v>
      </c>
      <c r="P86">
        <v>1.0423749999999901</v>
      </c>
      <c r="Q86">
        <v>28.1355</v>
      </c>
      <c r="R86">
        <v>6.7074999999999996</v>
      </c>
      <c r="S86">
        <v>0</v>
      </c>
      <c r="T86">
        <v>7</v>
      </c>
      <c r="U86">
        <v>1.22756</v>
      </c>
      <c r="V86">
        <v>0</v>
      </c>
      <c r="W86">
        <v>13.749639999999999</v>
      </c>
      <c r="X86">
        <v>3.3105000000000002</v>
      </c>
      <c r="Y86">
        <v>60.76426</v>
      </c>
      <c r="Z86">
        <v>3.2950599999999999</v>
      </c>
      <c r="AA86">
        <v>0.23932</v>
      </c>
      <c r="AB86">
        <v>0</v>
      </c>
      <c r="AC86">
        <v>0</v>
      </c>
      <c r="AD86">
        <v>0</v>
      </c>
      <c r="AE86">
        <v>34.926243137777703</v>
      </c>
      <c r="AF86">
        <v>1.58226084</v>
      </c>
      <c r="AG86">
        <v>1.353112248</v>
      </c>
      <c r="AH86">
        <v>7.0554359999999997E-2</v>
      </c>
      <c r="AI86">
        <v>44.931777777777697</v>
      </c>
      <c r="AJ86">
        <v>0.57478266233765996</v>
      </c>
      <c r="AK86">
        <v>0.77731718763755397</v>
      </c>
      <c r="AL86">
        <v>3.5214739283753599E-2</v>
      </c>
      <c r="AM86">
        <v>3.0114816615807598E-2</v>
      </c>
      <c r="AN86">
        <v>0.15579174353216901</v>
      </c>
      <c r="AO86">
        <v>1.57025525117091E-3</v>
      </c>
      <c r="AP86">
        <v>34.926243137777703</v>
      </c>
      <c r="AQ86">
        <v>1.6067945298036499</v>
      </c>
      <c r="AR86">
        <v>7.0186778287835301</v>
      </c>
      <c r="AS86">
        <v>1.2734698726224301</v>
      </c>
      <c r="AT86">
        <v>0.70558020497921803</v>
      </c>
      <c r="AU86">
        <v>82.347020000000001</v>
      </c>
      <c r="AV86">
        <v>44.825185368987398</v>
      </c>
      <c r="AW86">
        <v>0.106592408790376</v>
      </c>
      <c r="AX86">
        <v>7.9642375377567201E-2</v>
      </c>
      <c r="AY86">
        <v>-2.45336898036576E-2</v>
      </c>
      <c r="AZ86">
        <v>-1.8677828783531799E-2</v>
      </c>
      <c r="BA86">
        <v>5.8858661205147197E-2</v>
      </c>
      <c r="BB86">
        <v>-2.66826125479026E-3</v>
      </c>
      <c r="BC86">
        <v>-1.5505464828199599E-2</v>
      </c>
      <c r="BD86">
        <v>3.6430856790377698E-2</v>
      </c>
      <c r="BE86">
        <v>-7.0161551999998906E-2</v>
      </c>
      <c r="BF86" t="s">
        <v>94</v>
      </c>
      <c r="BG86" t="e">
        <f t="shared" si="18"/>
        <v>#NAME?</v>
      </c>
      <c r="BH86" t="e">
        <f>-inf</f>
        <v>#NAME?</v>
      </c>
      <c r="BI86" t="s">
        <v>94</v>
      </c>
      <c r="BK86" t="e">
        <f>-inf</f>
        <v>#NAME?</v>
      </c>
      <c r="BP86" t="s">
        <v>94</v>
      </c>
      <c r="BR86" t="e">
        <f>-inf</f>
        <v>#NAME?</v>
      </c>
    </row>
    <row r="87" spans="1:72" x14ac:dyDescent="0.2">
      <c r="A87">
        <v>85</v>
      </c>
      <c r="B87" s="50">
        <v>45025.680555555555</v>
      </c>
      <c r="C87">
        <v>0</v>
      </c>
      <c r="D87">
        <v>0.76375000000000004</v>
      </c>
      <c r="E87">
        <v>0</v>
      </c>
      <c r="F87">
        <v>0</v>
      </c>
      <c r="G87">
        <v>7</v>
      </c>
      <c r="H87">
        <v>7.5650000000000004</v>
      </c>
      <c r="I87">
        <v>1.3474999999999999</v>
      </c>
      <c r="J87">
        <v>29.049999999999901</v>
      </c>
      <c r="K87">
        <v>3.4747499999999998</v>
      </c>
      <c r="L87">
        <v>37.964374999999997</v>
      </c>
      <c r="M87">
        <v>15.846153846153801</v>
      </c>
      <c r="N87">
        <v>1599.94736842105</v>
      </c>
      <c r="O87">
        <v>75.540540540540505</v>
      </c>
      <c r="P87">
        <v>1.0336666666666601</v>
      </c>
      <c r="Q87">
        <v>27.8859999999999</v>
      </c>
      <c r="R87">
        <v>6.7077419354838703</v>
      </c>
      <c r="S87">
        <v>0</v>
      </c>
      <c r="T87">
        <v>7</v>
      </c>
      <c r="U87">
        <v>1.1637249999999999</v>
      </c>
      <c r="V87">
        <v>0</v>
      </c>
      <c r="W87">
        <v>13.7130499999999</v>
      </c>
      <c r="X87">
        <v>3.2646999999999902</v>
      </c>
      <c r="Y87">
        <v>60.561749999999897</v>
      </c>
      <c r="Z87">
        <v>3.494675</v>
      </c>
      <c r="AA87">
        <v>0.25577499999999997</v>
      </c>
      <c r="AB87">
        <v>0</v>
      </c>
      <c r="AC87">
        <v>0.76375000000000004</v>
      </c>
      <c r="AD87">
        <v>0.76375000000000004</v>
      </c>
      <c r="AE87">
        <v>34.957054599999999</v>
      </c>
      <c r="AF87">
        <v>1.5845648999999999</v>
      </c>
      <c r="AG87">
        <v>1.35061678</v>
      </c>
      <c r="AH87">
        <v>7.06571E-2</v>
      </c>
      <c r="AI87">
        <v>44.962499999999899</v>
      </c>
      <c r="AJ87">
        <v>0.57721341605881604</v>
      </c>
      <c r="AK87">
        <v>0.77747132832916299</v>
      </c>
      <c r="AL87">
        <v>3.5241921601334401E-2</v>
      </c>
      <c r="AM87">
        <v>3.00387385043091E-2</v>
      </c>
      <c r="AN87">
        <v>0.15568529329997199</v>
      </c>
      <c r="AO87">
        <v>1.57146733388935E-3</v>
      </c>
      <c r="AP87">
        <v>34.957054599999999</v>
      </c>
      <c r="AQ87">
        <v>1.5845648999999999</v>
      </c>
      <c r="AR87">
        <v>7</v>
      </c>
      <c r="AS87">
        <v>1.35061678</v>
      </c>
      <c r="AT87">
        <v>0.67171768260304499</v>
      </c>
      <c r="AU87">
        <v>82.197899999999905</v>
      </c>
      <c r="AV87">
        <v>44.892236279999999</v>
      </c>
      <c r="AW87">
        <v>7.0263719999992702E-2</v>
      </c>
      <c r="AX87">
        <v>0</v>
      </c>
      <c r="AY87">
        <v>0</v>
      </c>
      <c r="AZ87" s="51">
        <v>-8.8817841970012504E-16</v>
      </c>
      <c r="BA87">
        <v>0</v>
      </c>
      <c r="BB87" s="51">
        <v>-1.26882631385732E-16</v>
      </c>
      <c r="BC87">
        <v>0</v>
      </c>
      <c r="BD87" s="51">
        <v>-8.8817841970012504E-16</v>
      </c>
      <c r="BE87">
        <v>-7.0263719999993507E-2</v>
      </c>
      <c r="BF87">
        <v>0</v>
      </c>
      <c r="BG87">
        <v>0</v>
      </c>
      <c r="BH87" s="51">
        <v>-4.8454905602843703E-14</v>
      </c>
      <c r="BI87">
        <v>0</v>
      </c>
      <c r="BJ87">
        <v>0</v>
      </c>
      <c r="BK87" s="51">
        <v>-9.6909811205687406E-14</v>
      </c>
      <c r="BM87" t="e">
        <f>-inf</f>
        <v>#NAME?</v>
      </c>
      <c r="BN87" t="e">
        <f>-inf</f>
        <v>#NAME?</v>
      </c>
      <c r="BO87" s="51">
        <v>-9.6909811205687406E-14</v>
      </c>
      <c r="BP87">
        <v>0</v>
      </c>
      <c r="BQ87" s="51">
        <v>-9.6909811205687406E-14</v>
      </c>
      <c r="BR87" s="51">
        <v>-9.6909811205687406E-14</v>
      </c>
      <c r="BS87">
        <v>0</v>
      </c>
      <c r="BT87" t="e">
        <f>-inf</f>
        <v>#NAME?</v>
      </c>
    </row>
    <row r="88" spans="1:72" x14ac:dyDescent="0.2">
      <c r="A88">
        <v>86</v>
      </c>
      <c r="B88" s="50">
        <v>45025.694444444445</v>
      </c>
      <c r="C88">
        <v>0</v>
      </c>
      <c r="D88">
        <v>1.1380952380952301</v>
      </c>
      <c r="E88">
        <v>0</v>
      </c>
      <c r="F88">
        <v>0</v>
      </c>
      <c r="G88">
        <v>7</v>
      </c>
      <c r="H88">
        <v>7.5579999999999998</v>
      </c>
      <c r="I88">
        <v>1.35</v>
      </c>
      <c r="J88">
        <v>29.076000000000001</v>
      </c>
      <c r="K88">
        <v>3.4239999999999902</v>
      </c>
      <c r="L88">
        <v>37.976842105263103</v>
      </c>
      <c r="M88">
        <v>15.8785714285714</v>
      </c>
      <c r="N88">
        <v>1600.54054054054</v>
      </c>
      <c r="O88">
        <v>75.937142857142803</v>
      </c>
      <c r="P88">
        <v>1.018</v>
      </c>
      <c r="Q88">
        <v>27.513500000000001</v>
      </c>
      <c r="R88">
        <v>7.0645714285714201</v>
      </c>
      <c r="S88">
        <v>0</v>
      </c>
      <c r="T88">
        <v>7</v>
      </c>
      <c r="U88">
        <v>1.2095749999999901</v>
      </c>
      <c r="V88">
        <v>0.13044999999999901</v>
      </c>
      <c r="W88">
        <v>13.658849999999999</v>
      </c>
      <c r="X88">
        <v>3.3265750000000001</v>
      </c>
      <c r="Y88">
        <v>60.413775000000001</v>
      </c>
      <c r="Z88">
        <v>3.4742500000000001</v>
      </c>
      <c r="AA88">
        <v>0.26805000000000001</v>
      </c>
      <c r="AB88">
        <v>0</v>
      </c>
      <c r="AC88">
        <v>1.1380952380952301</v>
      </c>
      <c r="AD88">
        <v>1.1380952380952301</v>
      </c>
      <c r="AE88">
        <v>34.97758872</v>
      </c>
      <c r="AF88">
        <v>1.58309868</v>
      </c>
      <c r="AG88">
        <v>1.353113896</v>
      </c>
      <c r="AH88">
        <v>7.0591719999999997E-2</v>
      </c>
      <c r="AI88">
        <v>44.984000000000002</v>
      </c>
      <c r="AJ88">
        <v>0.57896711006719903</v>
      </c>
      <c r="AK88">
        <v>0.77755621376489403</v>
      </c>
      <c r="AL88">
        <v>3.5192483549706499E-2</v>
      </c>
      <c r="AM88">
        <v>3.00798927618708E-2</v>
      </c>
      <c r="AN88">
        <v>0.15561088386982</v>
      </c>
      <c r="AO88">
        <v>1.56926284901298E-3</v>
      </c>
      <c r="AP88">
        <v>34.97758872</v>
      </c>
      <c r="AQ88">
        <v>1.6145967415742599</v>
      </c>
      <c r="AR88">
        <v>6.9723329237478104</v>
      </c>
      <c r="AS88">
        <v>1.3427229564737699</v>
      </c>
      <c r="AT88">
        <v>0.70030414215953196</v>
      </c>
      <c r="AU88">
        <v>82.083025000000006</v>
      </c>
      <c r="AV88">
        <v>44.907241341795803</v>
      </c>
      <c r="AW88">
        <v>7.6758658204134605E-2</v>
      </c>
      <c r="AX88">
        <v>1.0390939526221599E-2</v>
      </c>
      <c r="AY88">
        <v>-3.1498061574264297E-2</v>
      </c>
      <c r="AZ88">
        <v>2.7667076252182399E-2</v>
      </c>
      <c r="BA88">
        <v>7.6792792956592399E-3</v>
      </c>
      <c r="BB88">
        <v>3.9524394645974901E-3</v>
      </c>
      <c r="BC88">
        <v>-1.9896461270667201E-2</v>
      </c>
      <c r="BD88">
        <v>6.5599542041396798E-3</v>
      </c>
      <c r="BE88">
        <v>-7.0198703999994894E-2</v>
      </c>
      <c r="BF88">
        <v>0.38042142616920099</v>
      </c>
      <c r="BG88">
        <v>-1.15317171035486</v>
      </c>
      <c r="BH88">
        <v>1.0129159715757099</v>
      </c>
      <c r="BI88">
        <v>0.38042142616920099</v>
      </c>
      <c r="BJ88">
        <v>-1.5455005683713301</v>
      </c>
      <c r="BK88">
        <v>2.02583194315143</v>
      </c>
      <c r="BL88">
        <v>-3.03130063405515</v>
      </c>
      <c r="BM88">
        <v>2.6626154624771301</v>
      </c>
      <c r="BN88">
        <v>-0.87837393380384798</v>
      </c>
      <c r="BO88">
        <v>-18.137120036759399</v>
      </c>
      <c r="BP88">
        <v>8.9399035149762192</v>
      </c>
      <c r="BQ88">
        <v>-27.077023551735699</v>
      </c>
      <c r="BR88">
        <v>1.37911551866379</v>
      </c>
      <c r="BS88">
        <v>-1.6976691388390099</v>
      </c>
      <c r="BT88">
        <v>-0.81235824290646497</v>
      </c>
    </row>
    <row r="89" spans="1:72" x14ac:dyDescent="0.2">
      <c r="A89">
        <v>87</v>
      </c>
      <c r="B89" s="50">
        <v>45025.708333333336</v>
      </c>
      <c r="C89">
        <v>0</v>
      </c>
      <c r="D89">
        <v>6.6666666666666596E-2</v>
      </c>
      <c r="E89">
        <v>0</v>
      </c>
      <c r="F89">
        <v>0</v>
      </c>
      <c r="G89">
        <v>7</v>
      </c>
      <c r="H89">
        <v>7.56</v>
      </c>
      <c r="I89">
        <v>1.35</v>
      </c>
      <c r="J89">
        <v>29.062307692307598</v>
      </c>
      <c r="K89">
        <v>3.47525</v>
      </c>
      <c r="L89">
        <v>37.975263157894702</v>
      </c>
      <c r="M89">
        <v>16.022222222222201</v>
      </c>
      <c r="N89">
        <v>1599.9</v>
      </c>
      <c r="O89">
        <v>76.155263157894694</v>
      </c>
      <c r="P89">
        <v>1.0088333333333299</v>
      </c>
      <c r="Q89">
        <v>27.220749999999999</v>
      </c>
      <c r="R89">
        <v>7.0942857142857099</v>
      </c>
      <c r="S89">
        <v>0</v>
      </c>
      <c r="T89">
        <v>7</v>
      </c>
      <c r="U89">
        <v>1.19427999999999</v>
      </c>
      <c r="V89">
        <v>0.16552</v>
      </c>
      <c r="W89">
        <v>13.68816</v>
      </c>
      <c r="X89">
        <v>3.3969800000000001</v>
      </c>
      <c r="Y89">
        <v>60.543900000000001</v>
      </c>
      <c r="Z89">
        <v>3.4333999999999998</v>
      </c>
      <c r="AA89">
        <v>0.26637999999999901</v>
      </c>
      <c r="AB89">
        <v>0</v>
      </c>
      <c r="AC89">
        <v>6.6666666666666596E-2</v>
      </c>
      <c r="AD89">
        <v>6.6666666666666596E-2</v>
      </c>
      <c r="AE89">
        <v>34.965458092307699</v>
      </c>
      <c r="AF89">
        <v>1.5835176</v>
      </c>
      <c r="AG89">
        <v>1.35311472</v>
      </c>
      <c r="AH89">
        <v>7.0610400000000004E-2</v>
      </c>
      <c r="AI89">
        <v>44.972307692307702</v>
      </c>
      <c r="AJ89">
        <v>0.57752239436685904</v>
      </c>
      <c r="AK89">
        <v>0.77748863437328897</v>
      </c>
      <c r="AL89">
        <v>3.5210948275861999E-2</v>
      </c>
      <c r="AM89">
        <v>3.00877315270935E-2</v>
      </c>
      <c r="AN89">
        <v>0.15565134099616801</v>
      </c>
      <c r="AO89">
        <v>1.5700862068965501E-3</v>
      </c>
      <c r="AP89">
        <v>34.965458092307699</v>
      </c>
      <c r="AQ89">
        <v>1.64876873035868</v>
      </c>
      <c r="AR89">
        <v>6.9872945843557703</v>
      </c>
      <c r="AS89">
        <v>1.3269353094213301</v>
      </c>
      <c r="AT89">
        <v>0.68972344514445205</v>
      </c>
      <c r="AU89">
        <v>82.256720000000001</v>
      </c>
      <c r="AV89">
        <v>44.928456716443499</v>
      </c>
      <c r="AW89">
        <v>4.3850975864202703E-2</v>
      </c>
      <c r="AX89">
        <v>2.61794105786659E-2</v>
      </c>
      <c r="AY89">
        <v>-6.5251130358685502E-2</v>
      </c>
      <c r="AZ89">
        <v>1.2705415644220701E-2</v>
      </c>
      <c r="BA89">
        <v>1.9347517392069899E-2</v>
      </c>
      <c r="BB89">
        <v>1.81505937774582E-3</v>
      </c>
      <c r="BC89">
        <v>-4.1206444663883401E-2</v>
      </c>
      <c r="BD89">
        <v>-2.6366304135798799E-2</v>
      </c>
      <c r="BE89">
        <v>-7.0217280000001603E-2</v>
      </c>
      <c r="BF89">
        <v>16.362131611666101</v>
      </c>
      <c r="BG89">
        <v>-40.781956474178401</v>
      </c>
      <c r="BH89">
        <v>7.9408847776379901</v>
      </c>
      <c r="BI89">
        <v>16.362131611666101</v>
      </c>
      <c r="BJ89">
        <v>-48.839649725024501</v>
      </c>
      <c r="BK89">
        <v>15.8817695552759</v>
      </c>
      <c r="BL89">
        <v>-2.4924598727161502</v>
      </c>
      <c r="BM89">
        <v>0.48532092065413601</v>
      </c>
      <c r="BN89">
        <v>-0.194715640547207</v>
      </c>
      <c r="BO89">
        <v>-569.20704670512202</v>
      </c>
      <c r="BP89">
        <v>384.51009287415502</v>
      </c>
      <c r="BQ89">
        <v>-953.71713957927795</v>
      </c>
      <c r="BR89">
        <v>-11.9338541845565</v>
      </c>
      <c r="BS89">
        <v>-55.384502369690999</v>
      </c>
      <c r="BT89">
        <v>0.21547280690360199</v>
      </c>
    </row>
    <row r="90" spans="1:72" x14ac:dyDescent="0.2">
      <c r="A90">
        <v>88</v>
      </c>
      <c r="B90" s="50">
        <v>45025.722222222219</v>
      </c>
      <c r="C90">
        <v>0</v>
      </c>
      <c r="D90">
        <v>0</v>
      </c>
      <c r="E90">
        <v>0</v>
      </c>
      <c r="F90">
        <v>0</v>
      </c>
      <c r="G90">
        <v>7</v>
      </c>
      <c r="H90">
        <v>7.5640000000000001</v>
      </c>
      <c r="I90">
        <v>1.35</v>
      </c>
      <c r="J90">
        <v>29.009999999999899</v>
      </c>
      <c r="K90">
        <v>3.4212500000000001</v>
      </c>
      <c r="L90">
        <v>37.976363636363601</v>
      </c>
      <c r="M90">
        <v>16.0695652173913</v>
      </c>
      <c r="N90">
        <v>1599.5</v>
      </c>
      <c r="O90">
        <v>76.679411764705804</v>
      </c>
      <c r="P90">
        <v>1.0038749999999901</v>
      </c>
      <c r="Q90">
        <v>27.072820512820499</v>
      </c>
      <c r="R90">
        <v>7.0927027027026996</v>
      </c>
      <c r="S90">
        <v>0</v>
      </c>
      <c r="T90">
        <v>7</v>
      </c>
      <c r="U90">
        <v>1.1891499999999999</v>
      </c>
      <c r="V90">
        <v>0.142125</v>
      </c>
      <c r="W90">
        <v>13.6615</v>
      </c>
      <c r="X90">
        <v>3.4330500000000002</v>
      </c>
      <c r="Y90">
        <v>60.472299999999997</v>
      </c>
      <c r="Z90">
        <v>3.4324249999999998</v>
      </c>
      <c r="AA90">
        <v>0.25324999999999998</v>
      </c>
      <c r="AB90">
        <v>0</v>
      </c>
      <c r="AC90">
        <v>0</v>
      </c>
      <c r="AD90">
        <v>0</v>
      </c>
      <c r="AE90">
        <v>34.916273759999903</v>
      </c>
      <c r="AF90">
        <v>1.5843554399999999</v>
      </c>
      <c r="AG90">
        <v>1.353116368</v>
      </c>
      <c r="AH90">
        <v>7.0647759999999907E-2</v>
      </c>
      <c r="AI90">
        <v>44.923999999999999</v>
      </c>
      <c r="AJ90">
        <v>0.57739285193386003</v>
      </c>
      <c r="AK90">
        <v>0.77722984952363905</v>
      </c>
      <c r="AL90">
        <v>3.52674614905173E-2</v>
      </c>
      <c r="AM90">
        <v>3.0120122161873299E-2</v>
      </c>
      <c r="AN90">
        <v>0.15581871605377901</v>
      </c>
      <c r="AO90">
        <v>1.57260617932508E-3</v>
      </c>
      <c r="AP90">
        <v>34.916273759999903</v>
      </c>
      <c r="AQ90">
        <v>1.6662757772368</v>
      </c>
      <c r="AR90">
        <v>6.9736856498007302</v>
      </c>
      <c r="AS90">
        <v>1.3265584928760099</v>
      </c>
      <c r="AT90">
        <v>0.68660670987715</v>
      </c>
      <c r="AU90">
        <v>82.188424999999995</v>
      </c>
      <c r="AV90">
        <v>44.882793679913497</v>
      </c>
      <c r="AW90">
        <v>4.1206320086445203E-2</v>
      </c>
      <c r="AX90">
        <v>2.6557875123981198E-2</v>
      </c>
      <c r="AY90">
        <v>-8.1920337236806001E-2</v>
      </c>
      <c r="AZ90">
        <v>2.6314350199261701E-2</v>
      </c>
      <c r="BA90">
        <v>1.9627192274109799E-2</v>
      </c>
      <c r="BB90">
        <v>3.75919288560882E-3</v>
      </c>
      <c r="BC90">
        <v>-5.1705782155048501E-2</v>
      </c>
      <c r="BD90">
        <v>-2.9048111913563001E-2</v>
      </c>
      <c r="BE90">
        <v>-7.0254432000008193E-2</v>
      </c>
      <c r="BF90" t="s">
        <v>94</v>
      </c>
      <c r="BG90" t="e">
        <f t="shared" ref="BG90:BG121" si="22">-inf</f>
        <v>#NAME?</v>
      </c>
      <c r="BH90" t="s">
        <v>94</v>
      </c>
      <c r="BI90" t="s">
        <v>94</v>
      </c>
      <c r="BK90" t="s">
        <v>94</v>
      </c>
      <c r="BP90" t="s">
        <v>94</v>
      </c>
    </row>
    <row r="91" spans="1:72" x14ac:dyDescent="0.2">
      <c r="A91">
        <v>89</v>
      </c>
      <c r="B91" s="50">
        <v>45025.736111111109</v>
      </c>
      <c r="C91">
        <v>0</v>
      </c>
      <c r="D91">
        <v>0</v>
      </c>
      <c r="E91">
        <v>0</v>
      </c>
      <c r="F91">
        <v>0</v>
      </c>
      <c r="G91">
        <v>7</v>
      </c>
      <c r="H91">
        <v>7.5674999999999999</v>
      </c>
      <c r="I91">
        <v>1.35</v>
      </c>
      <c r="J91">
        <v>29.052499999999998</v>
      </c>
      <c r="K91">
        <v>3.47675</v>
      </c>
      <c r="L91">
        <v>37.962999999999901</v>
      </c>
      <c r="M91">
        <v>16.035</v>
      </c>
      <c r="N91">
        <v>1600.43243243243</v>
      </c>
      <c r="O91">
        <v>77.675675675675606</v>
      </c>
      <c r="P91">
        <v>0.99924999999999997</v>
      </c>
      <c r="Q91">
        <v>26.992749999999901</v>
      </c>
      <c r="R91">
        <v>7.0926470588235198</v>
      </c>
      <c r="S91">
        <v>0</v>
      </c>
      <c r="T91">
        <v>7</v>
      </c>
      <c r="U91">
        <v>1.1676799999999901</v>
      </c>
      <c r="V91">
        <v>0.14792</v>
      </c>
      <c r="W91">
        <v>13.707939999999899</v>
      </c>
      <c r="X91">
        <v>3.39886</v>
      </c>
      <c r="Y91">
        <v>60.373739999999998</v>
      </c>
      <c r="Z91">
        <v>3.4755799999999901</v>
      </c>
      <c r="AA91">
        <v>0.26197999999999999</v>
      </c>
      <c r="AB91">
        <v>0</v>
      </c>
      <c r="AC91">
        <v>0</v>
      </c>
      <c r="AD91">
        <v>0</v>
      </c>
      <c r="AE91">
        <v>34.961506700000001</v>
      </c>
      <c r="AF91">
        <v>1.58508855</v>
      </c>
      <c r="AG91">
        <v>1.3531178100000001</v>
      </c>
      <c r="AH91">
        <v>7.0680449999999895E-2</v>
      </c>
      <c r="AI91">
        <v>44.97</v>
      </c>
      <c r="AJ91">
        <v>0.57908465998627801</v>
      </c>
      <c r="AK91">
        <v>0.77744066488770203</v>
      </c>
      <c r="AL91">
        <v>3.5247688458972602E-2</v>
      </c>
      <c r="AM91">
        <v>3.0089344229486299E-2</v>
      </c>
      <c r="AN91">
        <v>0.15565932844118299</v>
      </c>
      <c r="AO91">
        <v>1.57172448298865E-3</v>
      </c>
      <c r="AP91">
        <v>34.961506700000001</v>
      </c>
      <c r="AQ91">
        <v>1.64968121297944</v>
      </c>
      <c r="AR91">
        <v>6.9973915357998404</v>
      </c>
      <c r="AS91">
        <v>1.34323697288943</v>
      </c>
      <c r="AT91">
        <v>0.67618557577277805</v>
      </c>
      <c r="AU91">
        <v>82.123799999999903</v>
      </c>
      <c r="AV91">
        <v>44.951816421668703</v>
      </c>
      <c r="AW91">
        <v>1.8183578331274899E-2</v>
      </c>
      <c r="AX91">
        <v>9.8808371105612008E-3</v>
      </c>
      <c r="AY91">
        <v>-6.4592662979447102E-2</v>
      </c>
      <c r="AZ91">
        <v>2.6084642001595799E-3</v>
      </c>
      <c r="BA91">
        <v>7.3022740795653197E-3</v>
      </c>
      <c r="BB91">
        <v>3.7263774287994098E-4</v>
      </c>
      <c r="BC91">
        <v>-4.07501921450679E-2</v>
      </c>
      <c r="BD91">
        <v>-5.2103361668726297E-2</v>
      </c>
      <c r="BE91">
        <v>-7.02869400000012E-2</v>
      </c>
      <c r="BF91" t="s">
        <v>94</v>
      </c>
      <c r="BG91" t="e">
        <f t="shared" si="22"/>
        <v>#NAME?</v>
      </c>
      <c r="BH91" t="s">
        <v>94</v>
      </c>
      <c r="BI91" t="s">
        <v>94</v>
      </c>
      <c r="BK91" t="s">
        <v>94</v>
      </c>
      <c r="BP91" t="s">
        <v>94</v>
      </c>
    </row>
    <row r="92" spans="1:72" x14ac:dyDescent="0.2">
      <c r="A92">
        <v>90</v>
      </c>
      <c r="B92" s="50">
        <v>45025.75</v>
      </c>
      <c r="C92">
        <v>0</v>
      </c>
      <c r="D92">
        <v>0</v>
      </c>
      <c r="E92">
        <v>0</v>
      </c>
      <c r="F92">
        <v>0</v>
      </c>
      <c r="G92">
        <v>7</v>
      </c>
      <c r="H92">
        <v>7.5724999999999998</v>
      </c>
      <c r="I92">
        <v>1.35</v>
      </c>
      <c r="J92">
        <v>29.064999999999898</v>
      </c>
      <c r="K92">
        <v>3.4264999999999999</v>
      </c>
      <c r="L92">
        <v>37.971818181818101</v>
      </c>
      <c r="M92">
        <v>15.837037037037</v>
      </c>
      <c r="N92">
        <v>1600.29729729729</v>
      </c>
      <c r="O92">
        <v>80.7358974358974</v>
      </c>
      <c r="P92">
        <v>0.99133333333333296</v>
      </c>
      <c r="Q92">
        <v>26.83625</v>
      </c>
      <c r="R92">
        <v>7.0959459459459397</v>
      </c>
      <c r="S92">
        <v>0</v>
      </c>
      <c r="T92">
        <v>7</v>
      </c>
      <c r="U92">
        <v>1.1601249999999901</v>
      </c>
      <c r="V92">
        <v>0.12725</v>
      </c>
      <c r="W92">
        <v>13.689624999999999</v>
      </c>
      <c r="X92">
        <v>3.3584999999999998</v>
      </c>
      <c r="Y92">
        <v>60.292375</v>
      </c>
      <c r="Z92">
        <v>3.5932750000000002</v>
      </c>
      <c r="AA92">
        <v>0.26042500000000002</v>
      </c>
      <c r="AB92">
        <v>0</v>
      </c>
      <c r="AC92">
        <v>0</v>
      </c>
      <c r="AD92">
        <v>0</v>
      </c>
      <c r="AE92">
        <v>34.977910899999998</v>
      </c>
      <c r="AF92">
        <v>1.58613585</v>
      </c>
      <c r="AG92">
        <v>1.35311987</v>
      </c>
      <c r="AH92">
        <v>7.0727149999999905E-2</v>
      </c>
      <c r="AI92">
        <v>44.987499999999997</v>
      </c>
      <c r="AJ92">
        <v>0.580138216482598</v>
      </c>
      <c r="AK92">
        <v>0.77750288191164196</v>
      </c>
      <c r="AL92">
        <v>3.5257257015837699E-2</v>
      </c>
      <c r="AM92">
        <v>3.0077685357043599E-2</v>
      </c>
      <c r="AN92">
        <v>0.15559877743817699</v>
      </c>
      <c r="AO92">
        <v>1.5721511530980799E-3</v>
      </c>
      <c r="AP92">
        <v>34.977910899999998</v>
      </c>
      <c r="AQ92">
        <v>1.63009195841884</v>
      </c>
      <c r="AR92">
        <v>6.9880424121548401</v>
      </c>
      <c r="AS92">
        <v>1.3887235608903501</v>
      </c>
      <c r="AT92">
        <v>0.67303284839687405</v>
      </c>
      <c r="AU92">
        <v>82.093900000000005</v>
      </c>
      <c r="AV92">
        <v>44.984768831464002</v>
      </c>
      <c r="AW92">
        <v>2.7311685359521199E-3</v>
      </c>
      <c r="AX92">
        <v>-3.56036908903547E-2</v>
      </c>
      <c r="AY92">
        <v>-4.3956108418844397E-2</v>
      </c>
      <c r="AZ92">
        <v>1.19575878451536E-2</v>
      </c>
      <c r="BA92">
        <v>-2.6312296256764501E-2</v>
      </c>
      <c r="BB92">
        <v>1.70822683502195E-3</v>
      </c>
      <c r="BC92">
        <v>-2.77127009132568E-2</v>
      </c>
      <c r="BD92">
        <v>-6.7602211464045506E-2</v>
      </c>
      <c r="BE92">
        <v>-7.03333799999976E-2</v>
      </c>
      <c r="BF92" t="e">
        <f t="shared" ref="BF92:BF106" si="23">-inf</f>
        <v>#NAME?</v>
      </c>
      <c r="BG92" t="e">
        <f t="shared" si="22"/>
        <v>#NAME?</v>
      </c>
      <c r="BH92" t="s">
        <v>94</v>
      </c>
      <c r="BI92" t="e">
        <f t="shared" ref="BI92:BJ106" si="24">-inf</f>
        <v>#NAME?</v>
      </c>
      <c r="BJ92" t="e">
        <f t="shared" si="24"/>
        <v>#NAME?</v>
      </c>
      <c r="BK92" t="s">
        <v>94</v>
      </c>
      <c r="BP92" t="e">
        <f t="shared" ref="BP92:BP106" si="25">-inf</f>
        <v>#NAME?</v>
      </c>
      <c r="BR92" t="s">
        <v>94</v>
      </c>
    </row>
    <row r="93" spans="1:72" x14ac:dyDescent="0.2">
      <c r="A93">
        <v>91</v>
      </c>
      <c r="B93" s="50">
        <v>45025.763888888891</v>
      </c>
      <c r="C93">
        <v>0</v>
      </c>
      <c r="D93">
        <v>0</v>
      </c>
      <c r="E93">
        <v>0</v>
      </c>
      <c r="F93">
        <v>0</v>
      </c>
      <c r="G93">
        <v>7</v>
      </c>
      <c r="H93">
        <v>7.5679999999999996</v>
      </c>
      <c r="I93">
        <v>1.35</v>
      </c>
      <c r="J93">
        <v>29.047142857142799</v>
      </c>
      <c r="K93">
        <v>3.4139999999999899</v>
      </c>
      <c r="L93">
        <v>37.976923076923001</v>
      </c>
      <c r="M93">
        <v>15.999999999999901</v>
      </c>
      <c r="N93">
        <v>1600.25</v>
      </c>
      <c r="O93">
        <v>81.853846153846106</v>
      </c>
      <c r="P93">
        <v>0.99088888888888904</v>
      </c>
      <c r="Q93">
        <v>26.736666666666601</v>
      </c>
      <c r="R93">
        <v>7.0885714285714201</v>
      </c>
      <c r="S93">
        <v>0</v>
      </c>
      <c r="T93">
        <v>7</v>
      </c>
      <c r="U93">
        <v>1.1640599999999901</v>
      </c>
      <c r="V93">
        <v>0.17469999999999999</v>
      </c>
      <c r="W93">
        <v>13.687139999999999</v>
      </c>
      <c r="X93">
        <v>3.4260600000000001</v>
      </c>
      <c r="Y93">
        <v>60.469479999999997</v>
      </c>
      <c r="Z93">
        <v>3.5086599999999999</v>
      </c>
      <c r="AA93">
        <v>0.25907999999999998</v>
      </c>
      <c r="AB93">
        <v>0</v>
      </c>
      <c r="AC93">
        <v>0</v>
      </c>
      <c r="AD93">
        <v>0</v>
      </c>
      <c r="AE93">
        <v>34.956539977142803</v>
      </c>
      <c r="AF93">
        <v>1.5851932799999999</v>
      </c>
      <c r="AG93">
        <v>1.353118016</v>
      </c>
      <c r="AH93">
        <v>7.0685120000000004E-2</v>
      </c>
      <c r="AI93">
        <v>44.965142857142801</v>
      </c>
      <c r="AJ93">
        <v>0.57808567193140803</v>
      </c>
      <c r="AK93">
        <v>0.77741418698928699</v>
      </c>
      <c r="AL93">
        <v>3.5253825058140197E-2</v>
      </c>
      <c r="AM93">
        <v>3.0092599067213899E-2</v>
      </c>
      <c r="AN93">
        <v>0.15567614278997</v>
      </c>
      <c r="AO93">
        <v>1.5719981191780301E-3</v>
      </c>
      <c r="AP93">
        <v>34.956539977142803</v>
      </c>
      <c r="AQ93">
        <v>1.6628830891947199</v>
      </c>
      <c r="AR93">
        <v>6.9867739124410697</v>
      </c>
      <c r="AS93">
        <v>1.3560216819346</v>
      </c>
      <c r="AT93">
        <v>0.67292640726847497</v>
      </c>
      <c r="AU93">
        <v>82.255399999999995</v>
      </c>
      <c r="AV93">
        <v>44.962218660713198</v>
      </c>
      <c r="AW93">
        <v>2.9241964296033902E-3</v>
      </c>
      <c r="AX93">
        <v>-2.90366593460067E-3</v>
      </c>
      <c r="AY93">
        <v>-7.7689809194719794E-2</v>
      </c>
      <c r="AZ93">
        <v>1.32260875589302E-2</v>
      </c>
      <c r="BA93">
        <v>-2.1459073785628099E-3</v>
      </c>
      <c r="BB93">
        <v>1.88944107984718E-3</v>
      </c>
      <c r="BC93">
        <v>-4.9009676091182799E-2</v>
      </c>
      <c r="BD93">
        <v>-6.7367387570390097E-2</v>
      </c>
      <c r="BE93">
        <v>-7.0291583999993495E-2</v>
      </c>
      <c r="BF93" t="e">
        <f t="shared" si="23"/>
        <v>#NAME?</v>
      </c>
      <c r="BG93" t="e">
        <f t="shared" si="22"/>
        <v>#NAME?</v>
      </c>
      <c r="BH93" t="s">
        <v>94</v>
      </c>
      <c r="BI93" t="e">
        <f t="shared" si="24"/>
        <v>#NAME?</v>
      </c>
      <c r="BJ93" t="e">
        <f t="shared" si="24"/>
        <v>#NAME?</v>
      </c>
      <c r="BK93" t="s">
        <v>94</v>
      </c>
      <c r="BP93" t="e">
        <f t="shared" si="25"/>
        <v>#NAME?</v>
      </c>
      <c r="BR93" t="s">
        <v>94</v>
      </c>
    </row>
    <row r="94" spans="1:72" x14ac:dyDescent="0.2">
      <c r="A94">
        <v>92</v>
      </c>
      <c r="B94" s="50">
        <v>45025.777777777781</v>
      </c>
      <c r="C94">
        <v>0</v>
      </c>
      <c r="D94">
        <v>0</v>
      </c>
      <c r="E94">
        <v>0</v>
      </c>
      <c r="F94">
        <v>0</v>
      </c>
      <c r="G94">
        <v>7</v>
      </c>
      <c r="H94">
        <v>7.5724999999999998</v>
      </c>
      <c r="I94">
        <v>1.35</v>
      </c>
      <c r="J94">
        <v>29.034285714285701</v>
      </c>
      <c r="K94">
        <v>3.36</v>
      </c>
      <c r="L94">
        <v>37.956249999999997</v>
      </c>
      <c r="M94">
        <v>15.851724137931001</v>
      </c>
      <c r="N94">
        <v>1600.3103448275799</v>
      </c>
      <c r="O94">
        <v>82.6636363636363</v>
      </c>
      <c r="P94">
        <v>0.98687499999999995</v>
      </c>
      <c r="Q94">
        <v>26.590250000000001</v>
      </c>
      <c r="R94">
        <v>7.0949999999999998</v>
      </c>
      <c r="S94">
        <v>0</v>
      </c>
      <c r="T94">
        <v>7</v>
      </c>
      <c r="U94">
        <v>1.2557</v>
      </c>
      <c r="V94">
        <v>0.11887499999999999</v>
      </c>
      <c r="W94">
        <v>13.6844749999999</v>
      </c>
      <c r="X94">
        <v>3.33535</v>
      </c>
      <c r="Y94">
        <v>60.298250000000003</v>
      </c>
      <c r="Z94">
        <v>3.7238250000000002</v>
      </c>
      <c r="AA94">
        <v>0.25634999999999902</v>
      </c>
      <c r="AB94">
        <v>0</v>
      </c>
      <c r="AC94">
        <v>0</v>
      </c>
      <c r="AD94">
        <v>0</v>
      </c>
      <c r="AE94">
        <v>34.947196614285701</v>
      </c>
      <c r="AF94">
        <v>1.58613585</v>
      </c>
      <c r="AG94">
        <v>1.35311987</v>
      </c>
      <c r="AH94">
        <v>7.0727149999999905E-2</v>
      </c>
      <c r="AI94">
        <v>44.956785714285701</v>
      </c>
      <c r="AJ94">
        <v>0.57957231949991395</v>
      </c>
      <c r="AK94">
        <v>0.77735087282231297</v>
      </c>
      <c r="AL94">
        <v>3.5281344624599802E-2</v>
      </c>
      <c r="AM94">
        <v>3.0098234304371599E-2</v>
      </c>
      <c r="AN94">
        <v>0.15570508186432999</v>
      </c>
      <c r="AO94">
        <v>1.57322524011153E-3</v>
      </c>
      <c r="AP94">
        <v>34.947196614285701</v>
      </c>
      <c r="AQ94">
        <v>1.61885580274297</v>
      </c>
      <c r="AR94">
        <v>6.9854135294482198</v>
      </c>
      <c r="AS94">
        <v>1.43917833011181</v>
      </c>
      <c r="AT94">
        <v>0.72776896159604199</v>
      </c>
      <c r="AU94">
        <v>82.297600000000003</v>
      </c>
      <c r="AV94">
        <v>44.990644276588696</v>
      </c>
      <c r="AW94">
        <v>-3.3858562303023997E-2</v>
      </c>
      <c r="AX94">
        <v>-8.6058460111813201E-2</v>
      </c>
      <c r="AY94">
        <v>-3.2719952742978203E-2</v>
      </c>
      <c r="AZ94">
        <v>1.4586470551773E-2</v>
      </c>
      <c r="BA94">
        <v>-6.3600026885876099E-2</v>
      </c>
      <c r="BB94">
        <v>2.0837815073961501E-3</v>
      </c>
      <c r="BC94">
        <v>-2.0628720259351099E-2</v>
      </c>
      <c r="BD94">
        <v>-0.104191942303018</v>
      </c>
      <c r="BE94">
        <v>-7.0333379999994297E-2</v>
      </c>
      <c r="BF94" t="e">
        <f t="shared" si="23"/>
        <v>#NAME?</v>
      </c>
      <c r="BG94" t="e">
        <f t="shared" si="22"/>
        <v>#NAME?</v>
      </c>
      <c r="BH94" t="s">
        <v>94</v>
      </c>
      <c r="BI94" t="e">
        <f t="shared" si="24"/>
        <v>#NAME?</v>
      </c>
      <c r="BJ94" t="e">
        <f t="shared" si="24"/>
        <v>#NAME?</v>
      </c>
      <c r="BK94" t="s">
        <v>94</v>
      </c>
      <c r="BP94" t="e">
        <f t="shared" si="25"/>
        <v>#NAME?</v>
      </c>
      <c r="BR94" t="s">
        <v>94</v>
      </c>
    </row>
    <row r="95" spans="1:72" x14ac:dyDescent="0.2">
      <c r="A95">
        <v>93</v>
      </c>
      <c r="B95" s="50">
        <v>45025.791666666664</v>
      </c>
      <c r="C95">
        <v>0</v>
      </c>
      <c r="D95">
        <v>0</v>
      </c>
      <c r="E95">
        <v>0</v>
      </c>
      <c r="F95">
        <v>0</v>
      </c>
      <c r="G95">
        <v>7</v>
      </c>
      <c r="H95">
        <v>7.56</v>
      </c>
      <c r="I95">
        <v>1.35</v>
      </c>
      <c r="J95">
        <v>29.047272727272698</v>
      </c>
      <c r="K95">
        <v>3.3752499999999999</v>
      </c>
      <c r="L95">
        <v>37.963684210526303</v>
      </c>
      <c r="M95">
        <v>15.549999999999899</v>
      </c>
      <c r="N95">
        <v>1600.6486486486399</v>
      </c>
      <c r="O95">
        <v>82.3</v>
      </c>
      <c r="P95">
        <v>0.98136363636363599</v>
      </c>
      <c r="Q95">
        <v>26.495249999999999</v>
      </c>
      <c r="R95">
        <v>7.0896969696969698</v>
      </c>
      <c r="S95">
        <v>0</v>
      </c>
      <c r="T95">
        <v>7</v>
      </c>
      <c r="U95">
        <v>1.26912</v>
      </c>
      <c r="V95">
        <v>7.2980000000000003E-2</v>
      </c>
      <c r="W95">
        <v>13.680539999999899</v>
      </c>
      <c r="X95">
        <v>3.3141799999999999</v>
      </c>
      <c r="Y95">
        <v>60.50938</v>
      </c>
      <c r="Z95">
        <v>3.6586399999999899</v>
      </c>
      <c r="AA95">
        <v>0.26315999999999901</v>
      </c>
      <c r="AB95">
        <v>0</v>
      </c>
      <c r="AC95">
        <v>0</v>
      </c>
      <c r="AD95">
        <v>0</v>
      </c>
      <c r="AE95">
        <v>34.9504231272727</v>
      </c>
      <c r="AF95">
        <v>1.5835176</v>
      </c>
      <c r="AG95">
        <v>1.35311472</v>
      </c>
      <c r="AH95">
        <v>7.0610399999999907E-2</v>
      </c>
      <c r="AI95">
        <v>44.957272727272702</v>
      </c>
      <c r="AJ95">
        <v>0.57760339185879495</v>
      </c>
      <c r="AK95">
        <v>0.77741422037085695</v>
      </c>
      <c r="AL95">
        <v>3.5222723798353901E-2</v>
      </c>
      <c r="AM95">
        <v>3.0097793703112E-2</v>
      </c>
      <c r="AN95">
        <v>0.15570339514286199</v>
      </c>
      <c r="AO95">
        <v>1.57061128748508E-3</v>
      </c>
      <c r="AP95">
        <v>34.9504231272727</v>
      </c>
      <c r="AQ95">
        <v>1.60858066599748</v>
      </c>
      <c r="AR95">
        <v>6.9834048588752999</v>
      </c>
      <c r="AS95">
        <v>1.4139857285668</v>
      </c>
      <c r="AT95">
        <v>0.73304801667583297</v>
      </c>
      <c r="AU95">
        <v>82.43186</v>
      </c>
      <c r="AV95">
        <v>44.956394380712297</v>
      </c>
      <c r="AW95">
        <v>8.7834656040541804E-4</v>
      </c>
      <c r="AX95">
        <v>-6.08710085668051E-2</v>
      </c>
      <c r="AY95">
        <v>-2.5063065997488799E-2</v>
      </c>
      <c r="AZ95">
        <v>1.65951411246947E-2</v>
      </c>
      <c r="BA95">
        <v>-4.4985844634670098E-2</v>
      </c>
      <c r="BB95">
        <v>2.37073444638496E-3</v>
      </c>
      <c r="BC95">
        <v>-1.5827462857052398E-2</v>
      </c>
      <c r="BD95">
        <v>-6.9338933439599196E-2</v>
      </c>
      <c r="BE95">
        <v>-7.0217280000004698E-2</v>
      </c>
      <c r="BF95" t="e">
        <f t="shared" si="23"/>
        <v>#NAME?</v>
      </c>
      <c r="BG95" t="e">
        <f t="shared" si="22"/>
        <v>#NAME?</v>
      </c>
      <c r="BH95" t="s">
        <v>94</v>
      </c>
      <c r="BI95" t="e">
        <f t="shared" si="24"/>
        <v>#NAME?</v>
      </c>
      <c r="BJ95" t="e">
        <f t="shared" si="24"/>
        <v>#NAME?</v>
      </c>
      <c r="BK95" t="s">
        <v>94</v>
      </c>
      <c r="BP95" t="e">
        <f t="shared" si="25"/>
        <v>#NAME?</v>
      </c>
      <c r="BR95" t="s">
        <v>94</v>
      </c>
    </row>
    <row r="96" spans="1:72" x14ac:dyDescent="0.2">
      <c r="A96">
        <v>94</v>
      </c>
      <c r="B96" s="50">
        <v>45025.805555555555</v>
      </c>
      <c r="C96">
        <v>0</v>
      </c>
      <c r="D96">
        <v>0</v>
      </c>
      <c r="E96">
        <v>0</v>
      </c>
      <c r="F96">
        <v>0</v>
      </c>
      <c r="G96">
        <v>7</v>
      </c>
      <c r="H96">
        <v>7.5549999999999997</v>
      </c>
      <c r="I96">
        <v>1.3474999999999999</v>
      </c>
      <c r="J96">
        <v>29.0376923076923</v>
      </c>
      <c r="K96">
        <v>3.3564102564102498</v>
      </c>
      <c r="L96">
        <v>37.961111111111101</v>
      </c>
      <c r="M96">
        <v>16.033333333333299</v>
      </c>
      <c r="N96">
        <v>1599.46875</v>
      </c>
      <c r="O96">
        <v>83.478787878787799</v>
      </c>
      <c r="P96">
        <v>0.97887499999999905</v>
      </c>
      <c r="Q96">
        <v>26.4325641025641</v>
      </c>
      <c r="R96">
        <v>7.08848484848484</v>
      </c>
      <c r="S96">
        <v>0</v>
      </c>
      <c r="T96">
        <v>7</v>
      </c>
      <c r="U96">
        <v>1.3452500000000001</v>
      </c>
      <c r="V96">
        <v>0.16774999999999901</v>
      </c>
      <c r="W96">
        <v>13.6982499999999</v>
      </c>
      <c r="X96">
        <v>3.3206000000000002</v>
      </c>
      <c r="Y96">
        <v>60.354399999999998</v>
      </c>
      <c r="Z96">
        <v>3.5235249999999998</v>
      </c>
      <c r="AA96">
        <v>0.26649999999999902</v>
      </c>
      <c r="AB96">
        <v>0</v>
      </c>
      <c r="AC96">
        <v>0</v>
      </c>
      <c r="AD96">
        <v>0</v>
      </c>
      <c r="AE96">
        <v>34.936938507692297</v>
      </c>
      <c r="AF96">
        <v>1.5824703</v>
      </c>
      <c r="AG96">
        <v>1.3506126599999999</v>
      </c>
      <c r="AH96">
        <v>7.0563699999999993E-2</v>
      </c>
      <c r="AI96">
        <v>44.9401923076923</v>
      </c>
      <c r="AJ96">
        <v>0.57886315674900701</v>
      </c>
      <c r="AK96">
        <v>0.77740963519891804</v>
      </c>
      <c r="AL96">
        <v>3.5212806593378297E-2</v>
      </c>
      <c r="AM96">
        <v>3.0053557642850101E-2</v>
      </c>
      <c r="AN96">
        <v>0.15576257333464499</v>
      </c>
      <c r="AO96">
        <v>1.5701690708591299E-3</v>
      </c>
      <c r="AP96">
        <v>34.936938507692297</v>
      </c>
      <c r="AQ96">
        <v>1.6116966970747699</v>
      </c>
      <c r="AR96">
        <v>6.9924451526100997</v>
      </c>
      <c r="AS96">
        <v>1.36176668495625</v>
      </c>
      <c r="AT96">
        <v>0.778715661616602</v>
      </c>
      <c r="AU96">
        <v>82.242024999999998</v>
      </c>
      <c r="AV96">
        <v>44.902847042333399</v>
      </c>
      <c r="AW96">
        <v>3.7345265358865697E-2</v>
      </c>
      <c r="AX96">
        <v>-1.11540249562549E-2</v>
      </c>
      <c r="AY96">
        <v>-2.92263970747699E-2</v>
      </c>
      <c r="AZ96">
        <v>7.55484738989498E-3</v>
      </c>
      <c r="BA96">
        <v>-8.2584928207728604E-3</v>
      </c>
      <c r="BB96">
        <v>1.07926391284214E-3</v>
      </c>
      <c r="BC96">
        <v>-1.8468843980686302E-2</v>
      </c>
      <c r="BD96">
        <v>-3.2825574641129798E-2</v>
      </c>
      <c r="BE96">
        <v>-7.0170839999995599E-2</v>
      </c>
      <c r="BF96" t="e">
        <f t="shared" si="23"/>
        <v>#NAME?</v>
      </c>
      <c r="BG96" t="e">
        <f t="shared" si="22"/>
        <v>#NAME?</v>
      </c>
      <c r="BH96" t="s">
        <v>94</v>
      </c>
      <c r="BI96" t="e">
        <f t="shared" si="24"/>
        <v>#NAME?</v>
      </c>
      <c r="BJ96" t="e">
        <f t="shared" si="24"/>
        <v>#NAME?</v>
      </c>
      <c r="BK96" t="s">
        <v>94</v>
      </c>
      <c r="BP96" t="e">
        <f t="shared" si="25"/>
        <v>#NAME?</v>
      </c>
      <c r="BR96" t="s">
        <v>94</v>
      </c>
    </row>
    <row r="97" spans="1:70" x14ac:dyDescent="0.2">
      <c r="A97">
        <v>95</v>
      </c>
      <c r="B97" s="50">
        <v>45025.819444444445</v>
      </c>
      <c r="C97">
        <v>0</v>
      </c>
      <c r="D97">
        <v>0</v>
      </c>
      <c r="E97">
        <v>0</v>
      </c>
      <c r="F97">
        <v>0</v>
      </c>
      <c r="G97">
        <v>7</v>
      </c>
      <c r="H97">
        <v>7.556</v>
      </c>
      <c r="I97">
        <v>1.35</v>
      </c>
      <c r="J97">
        <v>29.037857142857099</v>
      </c>
      <c r="K97">
        <v>3.3694999999999999</v>
      </c>
      <c r="L97">
        <v>37.950526315789403</v>
      </c>
      <c r="M97">
        <v>15.5086956521739</v>
      </c>
      <c r="N97">
        <v>1600</v>
      </c>
      <c r="O97">
        <v>82.205263157894706</v>
      </c>
      <c r="P97">
        <v>0.97527272727272696</v>
      </c>
      <c r="Q97">
        <v>26.3212499999999</v>
      </c>
      <c r="R97">
        <v>7.0840624999999999</v>
      </c>
      <c r="S97">
        <v>0</v>
      </c>
      <c r="T97">
        <v>7</v>
      </c>
      <c r="U97">
        <v>1.3833199999999899</v>
      </c>
      <c r="V97">
        <v>9.8119999999999999E-2</v>
      </c>
      <c r="W97">
        <v>13.699400000000001</v>
      </c>
      <c r="X97">
        <v>3.3529800000000001</v>
      </c>
      <c r="Y97">
        <v>60.474319999999999</v>
      </c>
      <c r="Z97">
        <v>3.5239199999999902</v>
      </c>
      <c r="AA97">
        <v>0.26822000000000001</v>
      </c>
      <c r="AB97">
        <v>0</v>
      </c>
      <c r="AC97">
        <v>0</v>
      </c>
      <c r="AD97">
        <v>0</v>
      </c>
      <c r="AE97">
        <v>34.937884182857097</v>
      </c>
      <c r="AF97">
        <v>1.58267976</v>
      </c>
      <c r="AG97">
        <v>1.353113072</v>
      </c>
      <c r="AH97">
        <v>7.0573039999999906E-2</v>
      </c>
      <c r="AI97">
        <v>44.943857142857098</v>
      </c>
      <c r="AJ97">
        <v>0.57773091426008805</v>
      </c>
      <c r="AK97">
        <v>0.77736728451687298</v>
      </c>
      <c r="AL97">
        <v>3.5214595733724902E-2</v>
      </c>
      <c r="AM97">
        <v>3.01067411214626E-2</v>
      </c>
      <c r="AN97">
        <v>0.15574987206260499</v>
      </c>
      <c r="AO97">
        <v>1.5702488501527299E-3</v>
      </c>
      <c r="AP97">
        <v>34.937884182857097</v>
      </c>
      <c r="AQ97">
        <v>1.6274127541280901</v>
      </c>
      <c r="AR97">
        <v>6.9930321846707999</v>
      </c>
      <c r="AS97">
        <v>1.3619193439669199</v>
      </c>
      <c r="AT97">
        <v>0.79918672831426496</v>
      </c>
      <c r="AU97">
        <v>82.433939999999893</v>
      </c>
      <c r="AV97">
        <v>44.920248465622898</v>
      </c>
      <c r="AW97">
        <v>2.36086772341721E-2</v>
      </c>
      <c r="AX97">
        <v>-8.8062719669208499E-3</v>
      </c>
      <c r="AY97">
        <v>-4.4732994128097801E-2</v>
      </c>
      <c r="AZ97">
        <v>6.9678153291921003E-3</v>
      </c>
      <c r="BA97">
        <v>-6.5081567454703003E-3</v>
      </c>
      <c r="BB97">
        <v>9.9540218988458597E-4</v>
      </c>
      <c r="BC97">
        <v>-2.8264084282026699E-2</v>
      </c>
      <c r="BD97">
        <v>-4.65714507658265E-2</v>
      </c>
      <c r="BE97">
        <v>-7.0180127999998704E-2</v>
      </c>
      <c r="BF97" t="e">
        <f t="shared" si="23"/>
        <v>#NAME?</v>
      </c>
      <c r="BG97" t="e">
        <f t="shared" si="22"/>
        <v>#NAME?</v>
      </c>
      <c r="BH97" t="s">
        <v>94</v>
      </c>
      <c r="BI97" t="e">
        <f t="shared" si="24"/>
        <v>#NAME?</v>
      </c>
      <c r="BJ97" t="e">
        <f t="shared" si="24"/>
        <v>#NAME?</v>
      </c>
      <c r="BK97" t="s">
        <v>94</v>
      </c>
      <c r="BP97" t="e">
        <f t="shared" si="25"/>
        <v>#NAME?</v>
      </c>
      <c r="BR97" t="s">
        <v>94</v>
      </c>
    </row>
    <row r="98" spans="1:70" x14ac:dyDescent="0.2">
      <c r="A98">
        <v>96</v>
      </c>
      <c r="B98" s="50">
        <v>45025.833333333336</v>
      </c>
      <c r="C98">
        <v>0</v>
      </c>
      <c r="D98">
        <v>0</v>
      </c>
      <c r="E98">
        <v>0</v>
      </c>
      <c r="F98">
        <v>0</v>
      </c>
      <c r="G98">
        <v>7</v>
      </c>
      <c r="H98">
        <v>7.5649999999999897</v>
      </c>
      <c r="I98">
        <v>1.35</v>
      </c>
      <c r="J98">
        <v>29.064999999999898</v>
      </c>
      <c r="K98">
        <v>3.351</v>
      </c>
      <c r="L98">
        <v>37.956249999999997</v>
      </c>
      <c r="M98">
        <v>15.8479999999999</v>
      </c>
      <c r="N98">
        <v>1600.3333333333301</v>
      </c>
      <c r="O98">
        <v>81.692307692307594</v>
      </c>
      <c r="P98">
        <v>0.97533333333333305</v>
      </c>
      <c r="Q98">
        <v>26.259999999999899</v>
      </c>
      <c r="R98">
        <v>7.0793939393939302</v>
      </c>
      <c r="S98">
        <v>0</v>
      </c>
      <c r="T98">
        <v>7</v>
      </c>
      <c r="U98">
        <v>1.3917250000000001</v>
      </c>
      <c r="V98">
        <v>1.8075000000000001E-2</v>
      </c>
      <c r="W98">
        <v>13.649224999999999</v>
      </c>
      <c r="X98">
        <v>3.32775</v>
      </c>
      <c r="Y98">
        <v>60.417099999999998</v>
      </c>
      <c r="Z98">
        <v>3.6193749999999998</v>
      </c>
      <c r="AA98">
        <v>0.26429999999999998</v>
      </c>
      <c r="AB98">
        <v>0</v>
      </c>
      <c r="AC98">
        <v>0</v>
      </c>
      <c r="AD98">
        <v>0</v>
      </c>
      <c r="AE98">
        <v>34.9720546</v>
      </c>
      <c r="AF98">
        <v>1.5845648999999999</v>
      </c>
      <c r="AG98">
        <v>1.3531167799999999</v>
      </c>
      <c r="AH98">
        <v>7.0657099999999903E-2</v>
      </c>
      <c r="AI98">
        <v>44.98</v>
      </c>
      <c r="AJ98">
        <v>0.57884364856969295</v>
      </c>
      <c r="AK98">
        <v>0.77750232547799003</v>
      </c>
      <c r="AL98">
        <v>3.5228210315695799E-2</v>
      </c>
      <c r="AM98">
        <v>3.00826318363717E-2</v>
      </c>
      <c r="AN98">
        <v>0.15562472209871001</v>
      </c>
      <c r="AO98">
        <v>1.57085593597154E-3</v>
      </c>
      <c r="AP98">
        <v>34.9720546</v>
      </c>
      <c r="AQ98">
        <v>1.61516704321224</v>
      </c>
      <c r="AR98">
        <v>6.96741972063107</v>
      </c>
      <c r="AS98">
        <v>1.3988106499495601</v>
      </c>
      <c r="AT98">
        <v>0.80559117680565595</v>
      </c>
      <c r="AU98">
        <v>82.405175</v>
      </c>
      <c r="AV98">
        <v>44.953452013792798</v>
      </c>
      <c r="AW98">
        <v>2.65479862071131E-2</v>
      </c>
      <c r="AX98">
        <v>-4.5693869949566097E-2</v>
      </c>
      <c r="AY98">
        <v>-3.06021432122403E-2</v>
      </c>
      <c r="AZ98">
        <v>3.2580279368921099E-2</v>
      </c>
      <c r="BA98">
        <v>-3.3769346907046797E-2</v>
      </c>
      <c r="BB98">
        <v>4.6543256241315901E-3</v>
      </c>
      <c r="BC98">
        <v>-1.9312647410175601E-2</v>
      </c>
      <c r="BD98">
        <v>-4.3715733792885202E-2</v>
      </c>
      <c r="BE98">
        <v>-7.0263719999998406E-2</v>
      </c>
      <c r="BF98" t="e">
        <f t="shared" si="23"/>
        <v>#NAME?</v>
      </c>
      <c r="BG98" t="e">
        <f t="shared" si="22"/>
        <v>#NAME?</v>
      </c>
      <c r="BH98" t="s">
        <v>94</v>
      </c>
      <c r="BI98" t="e">
        <f t="shared" si="24"/>
        <v>#NAME?</v>
      </c>
      <c r="BJ98" t="e">
        <f t="shared" si="24"/>
        <v>#NAME?</v>
      </c>
      <c r="BK98" t="s">
        <v>94</v>
      </c>
      <c r="BP98" t="e">
        <f t="shared" si="25"/>
        <v>#NAME?</v>
      </c>
      <c r="BR98" t="s">
        <v>94</v>
      </c>
    </row>
    <row r="99" spans="1:70" x14ac:dyDescent="0.2">
      <c r="A99">
        <v>97</v>
      </c>
      <c r="B99" s="50">
        <v>45025.847222222219</v>
      </c>
      <c r="C99">
        <v>0</v>
      </c>
      <c r="D99">
        <v>0</v>
      </c>
      <c r="E99">
        <v>0</v>
      </c>
      <c r="F99">
        <v>0</v>
      </c>
      <c r="G99">
        <v>7</v>
      </c>
      <c r="H99">
        <v>7.5549999999999997</v>
      </c>
      <c r="I99">
        <v>1.35</v>
      </c>
      <c r="J99">
        <v>29.053333333333299</v>
      </c>
      <c r="K99">
        <v>3.35449999999999</v>
      </c>
      <c r="L99">
        <v>37.965714285714199</v>
      </c>
      <c r="M99">
        <v>15.7666666666666</v>
      </c>
      <c r="N99">
        <v>1599.7368421052599</v>
      </c>
      <c r="O99">
        <v>81.566666666666606</v>
      </c>
      <c r="P99">
        <v>0.97299999999999998</v>
      </c>
      <c r="Q99">
        <v>26.200499999999899</v>
      </c>
      <c r="R99">
        <v>7.0762162162162099</v>
      </c>
      <c r="S99">
        <v>0</v>
      </c>
      <c r="T99">
        <v>7</v>
      </c>
      <c r="U99">
        <v>1.2955999999999901</v>
      </c>
      <c r="V99">
        <v>0.12859999999999999</v>
      </c>
      <c r="W99">
        <v>13.6644399999999</v>
      </c>
      <c r="X99">
        <v>3.3014399999999999</v>
      </c>
      <c r="Y99">
        <v>60.385800000000003</v>
      </c>
      <c r="Z99">
        <v>3.6090399999999998</v>
      </c>
      <c r="AA99">
        <v>0.26762000000000002</v>
      </c>
      <c r="AB99">
        <v>0</v>
      </c>
      <c r="AC99">
        <v>0</v>
      </c>
      <c r="AD99">
        <v>0</v>
      </c>
      <c r="AE99">
        <v>34.952579533333299</v>
      </c>
      <c r="AF99">
        <v>1.5824703</v>
      </c>
      <c r="AG99">
        <v>1.3531126600000001</v>
      </c>
      <c r="AH99">
        <v>7.0563699999999993E-2</v>
      </c>
      <c r="AI99">
        <v>44.9583333333333</v>
      </c>
      <c r="AJ99">
        <v>0.57882117208571005</v>
      </c>
      <c r="AK99">
        <v>0.77744384504170505</v>
      </c>
      <c r="AL99">
        <v>3.5198597961075002E-2</v>
      </c>
      <c r="AM99">
        <v>3.00970378498609E-2</v>
      </c>
      <c r="AN99">
        <v>0.15569972196478199</v>
      </c>
      <c r="AO99">
        <v>1.5695354958294701E-3</v>
      </c>
      <c r="AP99">
        <v>34.952579533333299</v>
      </c>
      <c r="AQ99">
        <v>1.6023971401525401</v>
      </c>
      <c r="AR99">
        <v>6.9751864100254801</v>
      </c>
      <c r="AS99">
        <v>1.39481639456922</v>
      </c>
      <c r="AT99">
        <v>0.74992071055424703</v>
      </c>
      <c r="AU99">
        <v>82.256320000000002</v>
      </c>
      <c r="AV99">
        <v>44.924979478080502</v>
      </c>
      <c r="AW99">
        <v>3.3353855252755603E-2</v>
      </c>
      <c r="AX99">
        <v>-4.1703734569223203E-2</v>
      </c>
      <c r="AY99">
        <v>-1.9926840152541401E-2</v>
      </c>
      <c r="AZ99">
        <v>2.48135899745127E-2</v>
      </c>
      <c r="BA99">
        <v>-3.0820592994247199E-2</v>
      </c>
      <c r="BB99">
        <v>3.5447985677875301E-3</v>
      </c>
      <c r="BC99">
        <v>-1.25922364246213E-2</v>
      </c>
      <c r="BD99">
        <v>-3.6816984747251903E-2</v>
      </c>
      <c r="BE99">
        <v>-7.0170840000007603E-2</v>
      </c>
      <c r="BF99" t="e">
        <f t="shared" si="23"/>
        <v>#NAME?</v>
      </c>
      <c r="BG99" t="e">
        <f t="shared" si="22"/>
        <v>#NAME?</v>
      </c>
      <c r="BH99" t="s">
        <v>94</v>
      </c>
      <c r="BI99" t="e">
        <f t="shared" si="24"/>
        <v>#NAME?</v>
      </c>
      <c r="BJ99" t="e">
        <f t="shared" si="24"/>
        <v>#NAME?</v>
      </c>
      <c r="BK99" t="s">
        <v>94</v>
      </c>
      <c r="BP99" t="e">
        <f t="shared" si="25"/>
        <v>#NAME?</v>
      </c>
      <c r="BR99" t="s">
        <v>94</v>
      </c>
    </row>
    <row r="100" spans="1:70" x14ac:dyDescent="0.2">
      <c r="A100">
        <v>98</v>
      </c>
      <c r="B100" s="50">
        <v>45025.861111111109</v>
      </c>
      <c r="C100">
        <v>0</v>
      </c>
      <c r="D100">
        <v>0</v>
      </c>
      <c r="E100">
        <v>0</v>
      </c>
      <c r="F100">
        <v>0</v>
      </c>
      <c r="G100">
        <v>7</v>
      </c>
      <c r="H100">
        <v>7.5519999999999996</v>
      </c>
      <c r="I100">
        <v>1.3480000000000001</v>
      </c>
      <c r="J100">
        <v>29.043749999999999</v>
      </c>
      <c r="K100">
        <v>3.3692499999999899</v>
      </c>
      <c r="L100">
        <v>37.975333333333303</v>
      </c>
      <c r="M100">
        <v>16.0088235294117</v>
      </c>
      <c r="N100">
        <v>1600.60526315789</v>
      </c>
      <c r="O100">
        <v>81.402631578947293</v>
      </c>
      <c r="P100">
        <v>0.96866666666666601</v>
      </c>
      <c r="Q100">
        <v>26.120749999999902</v>
      </c>
      <c r="R100">
        <v>7.0837142857142803</v>
      </c>
      <c r="S100">
        <v>0</v>
      </c>
      <c r="T100">
        <v>7</v>
      </c>
      <c r="U100">
        <v>1.2354000000000001</v>
      </c>
      <c r="V100">
        <v>0.18734999999999999</v>
      </c>
      <c r="W100">
        <v>13.6775</v>
      </c>
      <c r="X100">
        <v>3.3485</v>
      </c>
      <c r="Y100">
        <v>60.373774999999902</v>
      </c>
      <c r="Z100">
        <v>3.5952999999999999</v>
      </c>
      <c r="AA100">
        <v>0.26022499999999998</v>
      </c>
      <c r="AB100">
        <v>0</v>
      </c>
      <c r="AC100">
        <v>0</v>
      </c>
      <c r="AD100">
        <v>0</v>
      </c>
      <c r="AE100">
        <v>34.940653679999997</v>
      </c>
      <c r="AF100">
        <v>1.58184192</v>
      </c>
      <c r="AG100">
        <v>1.3511114239999999</v>
      </c>
      <c r="AH100">
        <v>7.0535679999999906E-2</v>
      </c>
      <c r="AI100">
        <v>44.943750000000001</v>
      </c>
      <c r="AJ100">
        <v>0.57873892563451601</v>
      </c>
      <c r="AK100">
        <v>0.77743075911556103</v>
      </c>
      <c r="AL100">
        <v>3.51960377138089E-2</v>
      </c>
      <c r="AM100">
        <v>3.0062276156306401E-2</v>
      </c>
      <c r="AN100">
        <v>0.15575024335975499</v>
      </c>
      <c r="AO100">
        <v>1.5694213322208299E-3</v>
      </c>
      <c r="AP100">
        <v>34.940653679999997</v>
      </c>
      <c r="AQ100">
        <v>1.6252383274573401</v>
      </c>
      <c r="AR100">
        <v>6.9818530523844</v>
      </c>
      <c r="AS100">
        <v>1.38950617986908</v>
      </c>
      <c r="AT100">
        <v>0.71497406872888103</v>
      </c>
      <c r="AU100">
        <v>82.230474999999899</v>
      </c>
      <c r="AV100">
        <v>44.937251239710797</v>
      </c>
      <c r="AW100">
        <v>6.4987602891548504E-3</v>
      </c>
      <c r="AX100">
        <v>-3.8394755869086403E-2</v>
      </c>
      <c r="AY100">
        <v>-4.3396407457347103E-2</v>
      </c>
      <c r="AZ100">
        <v>1.8146947615591099E-2</v>
      </c>
      <c r="BA100">
        <v>-2.8417164703868601E-2</v>
      </c>
      <c r="BB100">
        <v>2.5924210879415799E-3</v>
      </c>
      <c r="BC100">
        <v>-2.7434098760859199E-2</v>
      </c>
      <c r="BD100">
        <v>-6.36442157108425E-2</v>
      </c>
      <c r="BE100">
        <v>-7.0142975999997401E-2</v>
      </c>
      <c r="BF100" t="e">
        <f t="shared" si="23"/>
        <v>#NAME?</v>
      </c>
      <c r="BG100" t="e">
        <f t="shared" si="22"/>
        <v>#NAME?</v>
      </c>
      <c r="BH100" t="s">
        <v>94</v>
      </c>
      <c r="BI100" t="e">
        <f t="shared" si="24"/>
        <v>#NAME?</v>
      </c>
      <c r="BJ100" t="e">
        <f t="shared" si="24"/>
        <v>#NAME?</v>
      </c>
      <c r="BK100" t="s">
        <v>94</v>
      </c>
      <c r="BP100" t="e">
        <f t="shared" si="25"/>
        <v>#NAME?</v>
      </c>
      <c r="BR100" t="s">
        <v>94</v>
      </c>
    </row>
    <row r="101" spans="1:70" x14ac:dyDescent="0.2">
      <c r="A101">
        <v>99</v>
      </c>
      <c r="B101" s="50">
        <v>45025.875</v>
      </c>
      <c r="C101">
        <v>0</v>
      </c>
      <c r="D101">
        <v>0</v>
      </c>
      <c r="E101">
        <v>0</v>
      </c>
      <c r="F101">
        <v>0</v>
      </c>
      <c r="G101">
        <v>7</v>
      </c>
      <c r="H101">
        <v>7.5650000000000004</v>
      </c>
      <c r="I101">
        <v>1.35</v>
      </c>
      <c r="J101">
        <v>29.0425</v>
      </c>
      <c r="K101">
        <v>3.38024999999999</v>
      </c>
      <c r="L101">
        <v>37.958461538461499</v>
      </c>
      <c r="M101">
        <v>15.716666666666599</v>
      </c>
      <c r="N101">
        <v>1600.1666666666599</v>
      </c>
      <c r="O101">
        <v>80.783333333333303</v>
      </c>
      <c r="P101">
        <v>0.96666666666666601</v>
      </c>
      <c r="Q101">
        <v>26.114999999999998</v>
      </c>
      <c r="R101">
        <v>7.0927777777777701</v>
      </c>
      <c r="S101">
        <v>0</v>
      </c>
      <c r="T101">
        <v>7</v>
      </c>
      <c r="U101">
        <v>1.26132</v>
      </c>
      <c r="V101">
        <v>0.18592</v>
      </c>
      <c r="W101">
        <v>13.69778</v>
      </c>
      <c r="X101">
        <v>3.3606799999999999</v>
      </c>
      <c r="Y101">
        <v>60.344839999999998</v>
      </c>
      <c r="Z101">
        <v>3.5041199999999999</v>
      </c>
      <c r="AA101">
        <v>0.26369999999999999</v>
      </c>
      <c r="AB101">
        <v>0</v>
      </c>
      <c r="AC101">
        <v>0</v>
      </c>
      <c r="AD101">
        <v>0</v>
      </c>
      <c r="AE101">
        <v>34.949554599999999</v>
      </c>
      <c r="AF101">
        <v>1.5845648999999999</v>
      </c>
      <c r="AG101">
        <v>1.3531167799999999</v>
      </c>
      <c r="AH101">
        <v>7.06571E-2</v>
      </c>
      <c r="AI101">
        <v>44.957500000000003</v>
      </c>
      <c r="AJ101">
        <v>0.57916392851484899</v>
      </c>
      <c r="AK101">
        <v>0.77739097147305702</v>
      </c>
      <c r="AL101">
        <v>3.5245841072123599E-2</v>
      </c>
      <c r="AM101">
        <v>3.00976873714063E-2</v>
      </c>
      <c r="AN101">
        <v>0.15570260801868399</v>
      </c>
      <c r="AO101">
        <v>1.5716421064338501E-3</v>
      </c>
      <c r="AP101">
        <v>34.949554599999999</v>
      </c>
      <c r="AQ101">
        <v>1.6311500499684499</v>
      </c>
      <c r="AR101">
        <v>6.9922052351592097</v>
      </c>
      <c r="AS101">
        <v>1.3542670695082</v>
      </c>
      <c r="AT101">
        <v>0.73051104631434904</v>
      </c>
      <c r="AU101">
        <v>82.1687399999999</v>
      </c>
      <c r="AV101">
        <v>44.927176954635797</v>
      </c>
      <c r="AW101">
        <v>3.0323045364127599E-2</v>
      </c>
      <c r="AX101">
        <v>-1.15028950820916E-3</v>
      </c>
      <c r="AY101">
        <v>-4.6585149968450403E-2</v>
      </c>
      <c r="AZ101">
        <v>7.7947648407894398E-3</v>
      </c>
      <c r="BA101">
        <v>-8.5010364604980204E-4</v>
      </c>
      <c r="BB101">
        <v>1.1135378343984899E-3</v>
      </c>
      <c r="BC101">
        <v>-2.9399332251049098E-2</v>
      </c>
      <c r="BD101">
        <v>-3.9940674635870102E-2</v>
      </c>
      <c r="BE101">
        <v>-7.0263719999997795E-2</v>
      </c>
      <c r="BF101" t="e">
        <f t="shared" si="23"/>
        <v>#NAME?</v>
      </c>
      <c r="BG101" t="e">
        <f t="shared" si="22"/>
        <v>#NAME?</v>
      </c>
      <c r="BH101" t="s">
        <v>94</v>
      </c>
      <c r="BI101" t="e">
        <f t="shared" si="24"/>
        <v>#NAME?</v>
      </c>
      <c r="BJ101" t="e">
        <f t="shared" si="24"/>
        <v>#NAME?</v>
      </c>
      <c r="BK101" t="s">
        <v>94</v>
      </c>
      <c r="BP101" t="e">
        <f t="shared" si="25"/>
        <v>#NAME?</v>
      </c>
      <c r="BR101" t="s">
        <v>94</v>
      </c>
    </row>
    <row r="102" spans="1:70" x14ac:dyDescent="0.2">
      <c r="A102">
        <v>100</v>
      </c>
      <c r="B102" s="50">
        <v>45025.888888888891</v>
      </c>
      <c r="C102">
        <v>0</v>
      </c>
      <c r="D102">
        <v>0</v>
      </c>
      <c r="E102">
        <v>0</v>
      </c>
      <c r="F102">
        <v>0</v>
      </c>
      <c r="G102">
        <v>7</v>
      </c>
      <c r="H102">
        <v>7.56</v>
      </c>
      <c r="I102">
        <v>1.3480000000000001</v>
      </c>
      <c r="J102">
        <v>29.032</v>
      </c>
      <c r="K102">
        <v>3.3475000000000001</v>
      </c>
      <c r="L102">
        <v>37.952999999999903</v>
      </c>
      <c r="M102">
        <v>16.104347826086901</v>
      </c>
      <c r="N102">
        <v>1600.27027027027</v>
      </c>
      <c r="O102">
        <v>79.524324324324297</v>
      </c>
      <c r="P102">
        <v>0.96714285714285697</v>
      </c>
      <c r="Q102">
        <v>26.085999999999999</v>
      </c>
      <c r="R102">
        <v>7.0981578947368398</v>
      </c>
      <c r="S102">
        <v>0</v>
      </c>
      <c r="T102">
        <v>7</v>
      </c>
      <c r="U102">
        <v>1.2275</v>
      </c>
      <c r="V102">
        <v>0.14889999999999901</v>
      </c>
      <c r="W102">
        <v>13.715325</v>
      </c>
      <c r="X102">
        <v>3.4116</v>
      </c>
      <c r="Y102">
        <v>60.379099999999902</v>
      </c>
      <c r="Z102">
        <v>3.61652499999999</v>
      </c>
      <c r="AA102">
        <v>0.25979999999999998</v>
      </c>
      <c r="AB102">
        <v>0</v>
      </c>
      <c r="AC102">
        <v>0</v>
      </c>
      <c r="AD102">
        <v>0</v>
      </c>
      <c r="AE102">
        <v>34.935150399999998</v>
      </c>
      <c r="AF102">
        <v>1.5835176</v>
      </c>
      <c r="AG102">
        <v>1.35111472</v>
      </c>
      <c r="AH102">
        <v>7.0610399999999907E-2</v>
      </c>
      <c r="AI102">
        <v>44.94</v>
      </c>
      <c r="AJ102">
        <v>0.57859673960029201</v>
      </c>
      <c r="AK102">
        <v>0.77737317311971499</v>
      </c>
      <c r="AL102">
        <v>3.5236261682242899E-2</v>
      </c>
      <c r="AM102">
        <v>3.0064858032932799E-2</v>
      </c>
      <c r="AN102">
        <v>0.15576323987538901</v>
      </c>
      <c r="AO102">
        <v>1.5712149532710201E-3</v>
      </c>
      <c r="AP102">
        <v>34.935150399999998</v>
      </c>
      <c r="AQ102">
        <v>1.6558647388243899</v>
      </c>
      <c r="AR102">
        <v>7.00116130255486</v>
      </c>
      <c r="AS102">
        <v>1.3977091862017199</v>
      </c>
      <c r="AT102">
        <v>0.71022749785935801</v>
      </c>
      <c r="AU102">
        <v>82.350049999999896</v>
      </c>
      <c r="AV102">
        <v>44.989885627580897</v>
      </c>
      <c r="AW102">
        <v>-4.9885627580977102E-2</v>
      </c>
      <c r="AX102">
        <v>-4.6594466201721203E-2</v>
      </c>
      <c r="AY102">
        <v>-7.2347138824394794E-2</v>
      </c>
      <c r="AZ102">
        <v>-1.1613025548662299E-3</v>
      </c>
      <c r="BA102">
        <v>-3.4485943726319003E-2</v>
      </c>
      <c r="BB102">
        <v>-1.6590036498089099E-4</v>
      </c>
      <c r="BC102">
        <v>-4.5687612707553601E-2</v>
      </c>
      <c r="BD102">
        <v>-0.12010290758098199</v>
      </c>
      <c r="BE102">
        <v>-7.02172800000051E-2</v>
      </c>
      <c r="BF102" t="e">
        <f t="shared" si="23"/>
        <v>#NAME?</v>
      </c>
      <c r="BG102" t="e">
        <f t="shared" si="22"/>
        <v>#NAME?</v>
      </c>
      <c r="BH102" t="e">
        <f>-inf</f>
        <v>#NAME?</v>
      </c>
      <c r="BI102" t="e">
        <f t="shared" si="24"/>
        <v>#NAME?</v>
      </c>
      <c r="BJ102" t="e">
        <f t="shared" si="24"/>
        <v>#NAME?</v>
      </c>
      <c r="BK102" t="e">
        <f>-inf</f>
        <v>#NAME?</v>
      </c>
      <c r="BO102" t="e">
        <f>-inf</f>
        <v>#NAME?</v>
      </c>
      <c r="BP102" t="e">
        <f t="shared" si="25"/>
        <v>#NAME?</v>
      </c>
    </row>
    <row r="103" spans="1:70" x14ac:dyDescent="0.2">
      <c r="A103">
        <v>101</v>
      </c>
      <c r="B103" s="50">
        <v>45025.902777777781</v>
      </c>
      <c r="C103">
        <v>0</v>
      </c>
      <c r="D103">
        <v>0</v>
      </c>
      <c r="E103">
        <v>0</v>
      </c>
      <c r="F103">
        <v>0</v>
      </c>
      <c r="G103">
        <v>7</v>
      </c>
      <c r="H103">
        <v>7.5650000000000004</v>
      </c>
      <c r="I103">
        <v>1.35</v>
      </c>
      <c r="J103">
        <v>29.035</v>
      </c>
      <c r="K103">
        <v>3.36499999999999</v>
      </c>
      <c r="L103">
        <v>37.930624999999999</v>
      </c>
      <c r="M103">
        <v>15.6222222222222</v>
      </c>
      <c r="N103">
        <v>1600.2857142857099</v>
      </c>
      <c r="O103">
        <v>80.507894736842104</v>
      </c>
      <c r="P103">
        <v>0.96340000000000003</v>
      </c>
      <c r="Q103">
        <v>26.077249999999999</v>
      </c>
      <c r="R103">
        <v>7.1026666666666598</v>
      </c>
      <c r="S103">
        <v>0</v>
      </c>
      <c r="T103">
        <v>7</v>
      </c>
      <c r="U103">
        <v>1.1988999999999901</v>
      </c>
      <c r="V103">
        <v>0.15792500000000001</v>
      </c>
      <c r="W103">
        <v>13.696099999999999</v>
      </c>
      <c r="X103">
        <v>3.37129999999999</v>
      </c>
      <c r="Y103">
        <v>60.338275000000003</v>
      </c>
      <c r="Z103">
        <v>3.7722249999999899</v>
      </c>
      <c r="AA103">
        <v>0.25812499999999999</v>
      </c>
      <c r="AB103">
        <v>0</v>
      </c>
      <c r="AC103">
        <v>0</v>
      </c>
      <c r="AD103">
        <v>0</v>
      </c>
      <c r="AE103">
        <v>34.942054599999999</v>
      </c>
      <c r="AF103">
        <v>1.5845648999999999</v>
      </c>
      <c r="AG103">
        <v>1.3531167799999999</v>
      </c>
      <c r="AH103">
        <v>7.06571E-2</v>
      </c>
      <c r="AI103">
        <v>44.95</v>
      </c>
      <c r="AJ103">
        <v>0.57910264421712399</v>
      </c>
      <c r="AK103">
        <v>0.77735382869855296</v>
      </c>
      <c r="AL103">
        <v>3.5251721913236903E-2</v>
      </c>
      <c r="AM103">
        <v>3.0102709232480498E-2</v>
      </c>
      <c r="AN103">
        <v>0.15572858731924299</v>
      </c>
      <c r="AO103">
        <v>1.5719043381535E-3</v>
      </c>
      <c r="AP103">
        <v>34.942054599999999</v>
      </c>
      <c r="AQ103">
        <v>1.6363046060495601</v>
      </c>
      <c r="AR103">
        <v>6.9913476578879203</v>
      </c>
      <c r="AS103">
        <v>1.4578838898997699</v>
      </c>
      <c r="AT103">
        <v>0.69428616015191003</v>
      </c>
      <c r="AU103">
        <v>82.376800000000003</v>
      </c>
      <c r="AV103">
        <v>45.027590753837202</v>
      </c>
      <c r="AW103">
        <v>-7.7590753837256402E-2</v>
      </c>
      <c r="AX103">
        <v>-0.104767109899776</v>
      </c>
      <c r="AY103">
        <v>-5.1739706049560498E-2</v>
      </c>
      <c r="AZ103">
        <v>8.6523421120752106E-3</v>
      </c>
      <c r="BA103">
        <v>-7.7426510001432303E-2</v>
      </c>
      <c r="BB103">
        <v>1.2360488731536E-3</v>
      </c>
      <c r="BC103">
        <v>-3.2652311085245203E-2</v>
      </c>
      <c r="BD103">
        <v>-0.147854473837261</v>
      </c>
      <c r="BE103">
        <v>-7.0263720000004901E-2</v>
      </c>
      <c r="BF103" t="e">
        <f t="shared" si="23"/>
        <v>#NAME?</v>
      </c>
      <c r="BG103" t="e">
        <f t="shared" si="22"/>
        <v>#NAME?</v>
      </c>
      <c r="BH103" t="s">
        <v>94</v>
      </c>
      <c r="BI103" t="e">
        <f t="shared" si="24"/>
        <v>#NAME?</v>
      </c>
      <c r="BJ103" t="e">
        <f t="shared" si="24"/>
        <v>#NAME?</v>
      </c>
      <c r="BK103" t="s">
        <v>94</v>
      </c>
      <c r="BP103" t="e">
        <f t="shared" si="25"/>
        <v>#NAME?</v>
      </c>
      <c r="BR103" t="s">
        <v>94</v>
      </c>
    </row>
    <row r="104" spans="1:70" x14ac:dyDescent="0.2">
      <c r="A104">
        <v>102</v>
      </c>
      <c r="B104" s="50">
        <v>45025.916666666664</v>
      </c>
      <c r="C104">
        <v>0</v>
      </c>
      <c r="D104">
        <v>0</v>
      </c>
      <c r="E104">
        <v>0</v>
      </c>
      <c r="F104">
        <v>0</v>
      </c>
      <c r="G104">
        <v>7</v>
      </c>
      <c r="H104">
        <v>7.5659999999999998</v>
      </c>
      <c r="I104">
        <v>1.35</v>
      </c>
      <c r="J104">
        <v>29.058571428571401</v>
      </c>
      <c r="K104">
        <v>3.3587500000000001</v>
      </c>
      <c r="L104">
        <v>37.976923076923001</v>
      </c>
      <c r="M104">
        <v>16.115625000000001</v>
      </c>
      <c r="N104">
        <v>1600.51428571428</v>
      </c>
      <c r="O104">
        <v>78.692105263157799</v>
      </c>
      <c r="P104">
        <v>0.96728571428571397</v>
      </c>
      <c r="Q104">
        <v>26.058249999999902</v>
      </c>
      <c r="R104">
        <v>7.1179999999999897</v>
      </c>
      <c r="S104">
        <v>0</v>
      </c>
      <c r="T104">
        <v>7</v>
      </c>
      <c r="U104">
        <v>1.17031999999999</v>
      </c>
      <c r="V104">
        <v>0.1399</v>
      </c>
      <c r="W104">
        <v>13.678000000000001</v>
      </c>
      <c r="X104">
        <v>3.3682799999999999</v>
      </c>
      <c r="Y104">
        <v>60.286859999999997</v>
      </c>
      <c r="Z104">
        <v>3.69</v>
      </c>
      <c r="AA104">
        <v>0.26107999999999998</v>
      </c>
      <c r="AB104">
        <v>0</v>
      </c>
      <c r="AC104">
        <v>0</v>
      </c>
      <c r="AD104">
        <v>0</v>
      </c>
      <c r="AE104">
        <v>34.966406868571397</v>
      </c>
      <c r="AF104">
        <v>1.5847743599999999</v>
      </c>
      <c r="AG104">
        <v>1.353117192</v>
      </c>
      <c r="AH104">
        <v>7.0666439999999997E-2</v>
      </c>
      <c r="AI104">
        <v>44.974571428571402</v>
      </c>
      <c r="AJ104">
        <v>0.58000046558356799</v>
      </c>
      <c r="AK104">
        <v>0.77747059633697702</v>
      </c>
      <c r="AL104">
        <v>3.5237119769266398E-2</v>
      </c>
      <c r="AM104">
        <v>3.00862720648493E-2</v>
      </c>
      <c r="AN104">
        <v>0.15564350648938099</v>
      </c>
      <c r="AO104">
        <v>1.57125321610306E-3</v>
      </c>
      <c r="AP104">
        <v>34.966406868571397</v>
      </c>
      <c r="AQ104">
        <v>1.6348388094991799</v>
      </c>
      <c r="AR104">
        <v>6.9821082837151396</v>
      </c>
      <c r="AS104">
        <v>1.42610569457817</v>
      </c>
      <c r="AT104">
        <v>0.67878614488176103</v>
      </c>
      <c r="AU104">
        <v>82.193460000000002</v>
      </c>
      <c r="AV104">
        <v>45.009459656363902</v>
      </c>
      <c r="AW104">
        <v>-3.4888227792521299E-2</v>
      </c>
      <c r="AX104">
        <v>-7.2988502578179695E-2</v>
      </c>
      <c r="AY104">
        <v>-5.0064449499188597E-2</v>
      </c>
      <c r="AZ104">
        <v>1.7891716284851499E-2</v>
      </c>
      <c r="BA104">
        <v>-5.3941006004289797E-2</v>
      </c>
      <c r="BB104">
        <v>2.5559594692645001E-3</v>
      </c>
      <c r="BC104">
        <v>-3.159090073819E-2</v>
      </c>
      <c r="BD104">
        <v>-0.105161235792516</v>
      </c>
      <c r="BE104">
        <v>-7.0273007999995502E-2</v>
      </c>
      <c r="BF104" t="e">
        <f t="shared" si="23"/>
        <v>#NAME?</v>
      </c>
      <c r="BG104" t="e">
        <f t="shared" si="22"/>
        <v>#NAME?</v>
      </c>
      <c r="BH104" t="s">
        <v>94</v>
      </c>
      <c r="BI104" t="e">
        <f t="shared" si="24"/>
        <v>#NAME?</v>
      </c>
      <c r="BJ104" t="e">
        <f t="shared" si="24"/>
        <v>#NAME?</v>
      </c>
      <c r="BK104" t="s">
        <v>94</v>
      </c>
      <c r="BP104" t="e">
        <f t="shared" si="25"/>
        <v>#NAME?</v>
      </c>
      <c r="BR104" t="s">
        <v>94</v>
      </c>
    </row>
    <row r="105" spans="1:70" x14ac:dyDescent="0.2">
      <c r="A105">
        <v>103</v>
      </c>
      <c r="B105" s="50">
        <v>45025.930555555555</v>
      </c>
      <c r="C105">
        <v>0</v>
      </c>
      <c r="D105">
        <v>0</v>
      </c>
      <c r="E105">
        <v>0</v>
      </c>
      <c r="F105">
        <v>0</v>
      </c>
      <c r="G105">
        <v>7</v>
      </c>
      <c r="H105">
        <v>7.5624999999999902</v>
      </c>
      <c r="I105">
        <v>1.35</v>
      </c>
      <c r="J105">
        <v>29.02</v>
      </c>
      <c r="K105">
        <v>3.4095</v>
      </c>
      <c r="L105">
        <v>37.949166666666599</v>
      </c>
      <c r="M105">
        <v>15.863157894736799</v>
      </c>
      <c r="N105">
        <v>1600.0540540540501</v>
      </c>
      <c r="O105">
        <v>74.6435897435897</v>
      </c>
      <c r="P105">
        <v>0.96633333333333304</v>
      </c>
      <c r="Q105">
        <v>26.071315789473601</v>
      </c>
      <c r="R105">
        <v>7.1297368421052596</v>
      </c>
      <c r="S105">
        <v>0</v>
      </c>
      <c r="T105">
        <v>7</v>
      </c>
      <c r="U105">
        <v>1.213525</v>
      </c>
      <c r="V105">
        <v>0.1331</v>
      </c>
      <c r="W105">
        <v>13.687250000000001</v>
      </c>
      <c r="X105">
        <v>3.341475</v>
      </c>
      <c r="Y105">
        <v>60.452525000000001</v>
      </c>
      <c r="Z105">
        <v>3.7138</v>
      </c>
      <c r="AA105">
        <v>0.25524999999999998</v>
      </c>
      <c r="AB105">
        <v>0</v>
      </c>
      <c r="AC105">
        <v>0</v>
      </c>
      <c r="AD105">
        <v>0</v>
      </c>
      <c r="AE105">
        <v>34.925102500000001</v>
      </c>
      <c r="AF105">
        <v>1.5840412499999901</v>
      </c>
      <c r="AG105">
        <v>1.35311575</v>
      </c>
      <c r="AH105">
        <v>7.0633749999999898E-2</v>
      </c>
      <c r="AI105">
        <v>44.932499999999997</v>
      </c>
      <c r="AJ105">
        <v>0.57772777067624503</v>
      </c>
      <c r="AK105">
        <v>0.77727930785066401</v>
      </c>
      <c r="AL105">
        <v>3.5253797362710698E-2</v>
      </c>
      <c r="AM105">
        <v>3.0114410504645799E-2</v>
      </c>
      <c r="AN105">
        <v>0.15578923941467701</v>
      </c>
      <c r="AO105">
        <v>1.5719968842152099E-3</v>
      </c>
      <c r="AP105">
        <v>34.925102500000001</v>
      </c>
      <c r="AQ105">
        <v>1.6218286517068901</v>
      </c>
      <c r="AR105">
        <v>6.9868300633338301</v>
      </c>
      <c r="AS105">
        <v>1.43530388306895</v>
      </c>
      <c r="AT105">
        <v>0.70108709290989102</v>
      </c>
      <c r="AU105">
        <v>82.408574999999999</v>
      </c>
      <c r="AV105">
        <v>44.969065098109603</v>
      </c>
      <c r="AW105">
        <v>-3.6565098109683399E-2</v>
      </c>
      <c r="AX105">
        <v>-8.2188133068954894E-2</v>
      </c>
      <c r="AY105">
        <v>-3.7787401706895499E-2</v>
      </c>
      <c r="AZ105">
        <v>1.31699366661672E-2</v>
      </c>
      <c r="BA105">
        <v>-6.0739913099788302E-2</v>
      </c>
      <c r="BB105">
        <v>1.8814195237381801E-3</v>
      </c>
      <c r="BC105">
        <v>-2.3855061670203001E-2</v>
      </c>
      <c r="BD105">
        <v>-0.106805598109683</v>
      </c>
      <c r="BE105">
        <v>-7.0240499999999706E-2</v>
      </c>
      <c r="BF105" t="e">
        <f t="shared" si="23"/>
        <v>#NAME?</v>
      </c>
      <c r="BG105" t="e">
        <f t="shared" si="22"/>
        <v>#NAME?</v>
      </c>
      <c r="BH105" t="s">
        <v>94</v>
      </c>
      <c r="BI105" t="e">
        <f t="shared" si="24"/>
        <v>#NAME?</v>
      </c>
      <c r="BJ105" t="e">
        <f t="shared" si="24"/>
        <v>#NAME?</v>
      </c>
      <c r="BK105" t="s">
        <v>94</v>
      </c>
      <c r="BP105" t="e">
        <f t="shared" si="25"/>
        <v>#NAME?</v>
      </c>
      <c r="BR105" t="s">
        <v>94</v>
      </c>
    </row>
    <row r="106" spans="1:70" x14ac:dyDescent="0.2">
      <c r="A106">
        <v>104</v>
      </c>
      <c r="B106" s="50">
        <v>45025.944444444445</v>
      </c>
      <c r="C106">
        <v>0</v>
      </c>
      <c r="D106">
        <v>0</v>
      </c>
      <c r="E106">
        <v>0</v>
      </c>
      <c r="F106">
        <v>0</v>
      </c>
      <c r="G106">
        <v>7</v>
      </c>
      <c r="H106">
        <v>7.5679999999999996</v>
      </c>
      <c r="I106">
        <v>1.35</v>
      </c>
      <c r="J106">
        <v>29.026250000000001</v>
      </c>
      <c r="K106">
        <v>3.3947500000000002</v>
      </c>
      <c r="L106">
        <v>37.976666666666603</v>
      </c>
      <c r="M106">
        <v>16.2870967741935</v>
      </c>
      <c r="N106">
        <v>1600.1666666666599</v>
      </c>
      <c r="O106">
        <v>75.202702702702695</v>
      </c>
      <c r="P106">
        <v>0.96911111111111103</v>
      </c>
      <c r="Q106">
        <v>26.102999999999899</v>
      </c>
      <c r="R106">
        <v>7.1417647058823501</v>
      </c>
      <c r="S106">
        <v>0</v>
      </c>
      <c r="T106">
        <v>7</v>
      </c>
      <c r="U106">
        <v>1.2120599999999999</v>
      </c>
      <c r="V106">
        <v>0.13777999999999899</v>
      </c>
      <c r="W106">
        <v>13.70984</v>
      </c>
      <c r="X106">
        <v>3.3480599999999998</v>
      </c>
      <c r="Y106">
        <v>60.36486</v>
      </c>
      <c r="Z106">
        <v>3.7563</v>
      </c>
      <c r="AA106">
        <v>0.25184000000000001</v>
      </c>
      <c r="AB106">
        <v>0</v>
      </c>
      <c r="AC106">
        <v>0</v>
      </c>
      <c r="AD106">
        <v>0</v>
      </c>
      <c r="AE106">
        <v>34.935647119999999</v>
      </c>
      <c r="AF106">
        <v>1.5851932799999999</v>
      </c>
      <c r="AG106">
        <v>1.353118016</v>
      </c>
      <c r="AH106">
        <v>7.0685120000000004E-2</v>
      </c>
      <c r="AI106">
        <v>44.944249999999997</v>
      </c>
      <c r="AJ106">
        <v>0.57874145852404801</v>
      </c>
      <c r="AK106">
        <v>0.77731071538628405</v>
      </c>
      <c r="AL106">
        <v>3.5270213208586101E-2</v>
      </c>
      <c r="AM106">
        <v>3.0106587961752598E-2</v>
      </c>
      <c r="AN106">
        <v>0.155748510654866</v>
      </c>
      <c r="AO106">
        <v>1.57272888078007E-3</v>
      </c>
      <c r="AP106">
        <v>34.935647119999999</v>
      </c>
      <c r="AQ106">
        <v>1.62502476769504</v>
      </c>
      <c r="AR106">
        <v>6.9983614148566504</v>
      </c>
      <c r="AS106">
        <v>1.4517292196596201</v>
      </c>
      <c r="AT106">
        <v>0.70146937221865802</v>
      </c>
      <c r="AU106">
        <v>82.391120000000001</v>
      </c>
      <c r="AV106">
        <v>45.010762522211301</v>
      </c>
      <c r="AW106">
        <v>-6.6512522211311806E-2</v>
      </c>
      <c r="AX106">
        <v>-9.8611203659625293E-2</v>
      </c>
      <c r="AY106">
        <v>-3.98314876950411E-2</v>
      </c>
      <c r="AZ106">
        <v>1.6385851433477999E-3</v>
      </c>
      <c r="BA106">
        <v>-7.2877016264356095E-2</v>
      </c>
      <c r="BB106">
        <v>2.34083591906829E-4</v>
      </c>
      <c r="BC106">
        <v>-2.5127212055201902E-2</v>
      </c>
      <c r="BD106">
        <v>-0.136804106211318</v>
      </c>
      <c r="BE106">
        <v>-7.0291584000006901E-2</v>
      </c>
      <c r="BF106" t="e">
        <f t="shared" si="23"/>
        <v>#NAME?</v>
      </c>
      <c r="BG106" t="e">
        <f t="shared" si="22"/>
        <v>#NAME?</v>
      </c>
      <c r="BH106" t="s">
        <v>94</v>
      </c>
      <c r="BI106" t="e">
        <f t="shared" si="24"/>
        <v>#NAME?</v>
      </c>
      <c r="BJ106" t="e">
        <f t="shared" si="24"/>
        <v>#NAME?</v>
      </c>
      <c r="BK106" t="s">
        <v>94</v>
      </c>
      <c r="BP106" t="e">
        <f t="shared" si="25"/>
        <v>#NAME?</v>
      </c>
      <c r="BR106" t="s">
        <v>94</v>
      </c>
    </row>
    <row r="107" spans="1:70" x14ac:dyDescent="0.2">
      <c r="A107">
        <v>105</v>
      </c>
      <c r="B107" s="50">
        <v>45025.958333333336</v>
      </c>
      <c r="C107">
        <v>0</v>
      </c>
      <c r="D107">
        <v>0</v>
      </c>
      <c r="E107">
        <v>0</v>
      </c>
      <c r="F107">
        <v>0</v>
      </c>
      <c r="G107">
        <v>7</v>
      </c>
      <c r="H107">
        <v>7.5624999999999902</v>
      </c>
      <c r="I107">
        <v>1.35</v>
      </c>
      <c r="J107">
        <v>29.0242857142857</v>
      </c>
      <c r="K107">
        <v>3.3957499999999898</v>
      </c>
      <c r="L107">
        <v>37.929090909090903</v>
      </c>
      <c r="M107">
        <v>16.009999999999899</v>
      </c>
      <c r="N107">
        <v>1599.7333333333299</v>
      </c>
      <c r="O107">
        <v>75.054054054054006</v>
      </c>
      <c r="P107">
        <v>0.96850000000000003</v>
      </c>
      <c r="Q107">
        <v>26.178000000000001</v>
      </c>
      <c r="R107">
        <v>7.1387096774193504</v>
      </c>
      <c r="S107">
        <v>0</v>
      </c>
      <c r="T107">
        <v>7</v>
      </c>
      <c r="U107">
        <v>1.1948749999999999</v>
      </c>
      <c r="V107">
        <v>0.14749999999999999</v>
      </c>
      <c r="W107">
        <v>13.6634999999999</v>
      </c>
      <c r="X107">
        <v>3.3409499999999999</v>
      </c>
      <c r="Y107">
        <v>60.369225</v>
      </c>
      <c r="Z107">
        <v>3.4454500000000001</v>
      </c>
      <c r="AA107">
        <v>0.24887499999999901</v>
      </c>
      <c r="AB107">
        <v>0</v>
      </c>
      <c r="AC107">
        <v>0</v>
      </c>
      <c r="AD107">
        <v>0</v>
      </c>
      <c r="AE107">
        <v>34.929388214285702</v>
      </c>
      <c r="AF107">
        <v>1.5840412499999901</v>
      </c>
      <c r="AG107">
        <v>1.35311575</v>
      </c>
      <c r="AH107">
        <v>7.0633749999999898E-2</v>
      </c>
      <c r="AI107">
        <v>44.936785714285698</v>
      </c>
      <c r="AJ107">
        <v>0.57859593550001198</v>
      </c>
      <c r="AK107">
        <v>0.77730054918417102</v>
      </c>
      <c r="AL107">
        <v>3.5250435135070597E-2</v>
      </c>
      <c r="AM107">
        <v>3.0111538430970398E-2</v>
      </c>
      <c r="AN107">
        <v>0.15577438147238501</v>
      </c>
      <c r="AO107">
        <v>1.57184695961787E-3</v>
      </c>
      <c r="AP107">
        <v>34.929388214285702</v>
      </c>
      <c r="AQ107">
        <v>1.62157383608141</v>
      </c>
      <c r="AR107">
        <v>6.9747065751236903</v>
      </c>
      <c r="AS107">
        <v>1.33159237544292</v>
      </c>
      <c r="AT107">
        <v>0.69134981843057597</v>
      </c>
      <c r="AU107">
        <v>82.013999999999996</v>
      </c>
      <c r="AV107">
        <v>44.857261000933697</v>
      </c>
      <c r="AW107">
        <v>7.9524713351965204E-2</v>
      </c>
      <c r="AX107">
        <v>2.1523374557076199E-2</v>
      </c>
      <c r="AY107">
        <v>-3.7532586081416998E-2</v>
      </c>
      <c r="AZ107">
        <v>2.52934248763034E-2</v>
      </c>
      <c r="BA107">
        <v>1.5906528733462801E-2</v>
      </c>
      <c r="BB107">
        <v>3.6133464109004902E-3</v>
      </c>
      <c r="BC107">
        <v>-2.3694197408948198E-2</v>
      </c>
      <c r="BD107">
        <v>9.2842133519626096E-3</v>
      </c>
      <c r="BE107">
        <v>-7.0240500000002495E-2</v>
      </c>
      <c r="BF107" t="s">
        <v>94</v>
      </c>
      <c r="BG107" t="e">
        <f t="shared" si="22"/>
        <v>#NAME?</v>
      </c>
      <c r="BH107" t="s">
        <v>94</v>
      </c>
      <c r="BI107" t="s">
        <v>94</v>
      </c>
      <c r="BK107" t="s">
        <v>94</v>
      </c>
      <c r="BP107" t="s">
        <v>94</v>
      </c>
    </row>
    <row r="108" spans="1:70" x14ac:dyDescent="0.2">
      <c r="A108">
        <v>106</v>
      </c>
      <c r="B108" s="50">
        <v>45025.972222222219</v>
      </c>
      <c r="C108">
        <v>0</v>
      </c>
      <c r="D108">
        <v>0</v>
      </c>
      <c r="E108">
        <v>0</v>
      </c>
      <c r="F108">
        <v>0</v>
      </c>
      <c r="G108">
        <v>7</v>
      </c>
      <c r="H108">
        <v>7.56</v>
      </c>
      <c r="I108">
        <v>1.35</v>
      </c>
      <c r="J108">
        <v>29.063333333333301</v>
      </c>
      <c r="K108">
        <v>3.3777499999999998</v>
      </c>
      <c r="L108">
        <v>37.9768749999999</v>
      </c>
      <c r="M108">
        <v>16.175000000000001</v>
      </c>
      <c r="N108">
        <v>1600.0833333333301</v>
      </c>
      <c r="O108">
        <v>74.777142857142806</v>
      </c>
      <c r="P108">
        <v>0.97333333333333305</v>
      </c>
      <c r="Q108">
        <v>26.241282051281999</v>
      </c>
      <c r="R108">
        <v>7.1544117647058796</v>
      </c>
      <c r="S108">
        <v>0</v>
      </c>
      <c r="T108">
        <v>7</v>
      </c>
      <c r="U108">
        <v>1.1765399999999999</v>
      </c>
      <c r="V108">
        <v>6.9919999999999996E-2</v>
      </c>
      <c r="W108">
        <v>13.690659999999999</v>
      </c>
      <c r="X108">
        <v>3.3604799999999999</v>
      </c>
      <c r="Y108">
        <v>60.398899999999998</v>
      </c>
      <c r="Z108">
        <v>3.54752</v>
      </c>
      <c r="AA108">
        <v>0.24364</v>
      </c>
      <c r="AB108">
        <v>0</v>
      </c>
      <c r="AC108">
        <v>0</v>
      </c>
      <c r="AD108">
        <v>0</v>
      </c>
      <c r="AE108">
        <v>34.966483733333298</v>
      </c>
      <c r="AF108">
        <v>1.5835176</v>
      </c>
      <c r="AG108">
        <v>1.35311472</v>
      </c>
      <c r="AH108">
        <v>7.0610399999999907E-2</v>
      </c>
      <c r="AI108">
        <v>44.973333333333301</v>
      </c>
      <c r="AJ108">
        <v>0.57892583694956901</v>
      </c>
      <c r="AK108">
        <v>0.77749370886451197</v>
      </c>
      <c r="AL108">
        <v>3.5210145271271802E-2</v>
      </c>
      <c r="AM108">
        <v>3.0087045360213401E-2</v>
      </c>
      <c r="AN108">
        <v>0.155647791283723</v>
      </c>
      <c r="AO108">
        <v>1.5700504002371699E-3</v>
      </c>
      <c r="AP108">
        <v>34.966483733333298</v>
      </c>
      <c r="AQ108">
        <v>1.6310529773492199</v>
      </c>
      <c r="AR108">
        <v>6.98857074100947</v>
      </c>
      <c r="AS108">
        <v>1.3710402367560901</v>
      </c>
      <c r="AT108">
        <v>0.68112940420464596</v>
      </c>
      <c r="AU108">
        <v>82.174099999999996</v>
      </c>
      <c r="AV108">
        <v>44.957147688448103</v>
      </c>
      <c r="AW108">
        <v>1.6185644885212E-2</v>
      </c>
      <c r="AX108">
        <v>-1.7925516756093399E-2</v>
      </c>
      <c r="AY108">
        <v>-4.7535377349220802E-2</v>
      </c>
      <c r="AZ108">
        <v>1.1429258990522899E-2</v>
      </c>
      <c r="BA108">
        <v>-1.3247595707253401E-2</v>
      </c>
      <c r="BB108">
        <v>1.63275128436042E-3</v>
      </c>
      <c r="BC108">
        <v>-3.00188500268142E-2</v>
      </c>
      <c r="BD108">
        <v>-5.4031635114791303E-2</v>
      </c>
      <c r="BE108">
        <v>-7.0217280000003296E-2</v>
      </c>
      <c r="BF108" t="e">
        <f>-inf</f>
        <v>#NAME?</v>
      </c>
      <c r="BG108" t="e">
        <f t="shared" si="22"/>
        <v>#NAME?</v>
      </c>
      <c r="BH108" t="s">
        <v>94</v>
      </c>
      <c r="BI108" t="e">
        <f t="shared" ref="BI108:BJ110" si="26">-inf</f>
        <v>#NAME?</v>
      </c>
      <c r="BJ108" t="e">
        <f t="shared" si="26"/>
        <v>#NAME?</v>
      </c>
      <c r="BK108" t="s">
        <v>94</v>
      </c>
      <c r="BP108" t="e">
        <f>-inf</f>
        <v>#NAME?</v>
      </c>
      <c r="BR108" t="s">
        <v>94</v>
      </c>
    </row>
    <row r="109" spans="1:70" x14ac:dyDescent="0.2">
      <c r="A109">
        <v>107</v>
      </c>
      <c r="B109" s="50">
        <v>45025.986111111109</v>
      </c>
      <c r="C109">
        <v>0</v>
      </c>
      <c r="D109">
        <v>0</v>
      </c>
      <c r="E109">
        <v>0</v>
      </c>
      <c r="F109">
        <v>0</v>
      </c>
      <c r="G109">
        <v>7</v>
      </c>
      <c r="H109">
        <v>7.5579999999999998</v>
      </c>
      <c r="I109">
        <v>1.35</v>
      </c>
      <c r="J109">
        <v>29.038</v>
      </c>
      <c r="K109">
        <v>3.3681578947368398</v>
      </c>
      <c r="L109">
        <v>37.968888888888799</v>
      </c>
      <c r="M109">
        <v>15.8954545454545</v>
      </c>
      <c r="N109">
        <v>1599.85294117647</v>
      </c>
      <c r="O109">
        <v>75.194285714285698</v>
      </c>
      <c r="P109">
        <v>0.97119999999999995</v>
      </c>
      <c r="Q109">
        <v>26.286999999999999</v>
      </c>
      <c r="R109">
        <v>7.1470967741935496</v>
      </c>
      <c r="S109">
        <v>0</v>
      </c>
      <c r="T109">
        <v>7</v>
      </c>
      <c r="U109">
        <v>1.22912499999999</v>
      </c>
      <c r="V109">
        <v>3.5775000000000001E-2</v>
      </c>
      <c r="W109">
        <v>13.665975</v>
      </c>
      <c r="X109">
        <v>3.4065750000000001</v>
      </c>
      <c r="Y109">
        <v>60.269974999999903</v>
      </c>
      <c r="Z109">
        <v>3.5536500000000002</v>
      </c>
      <c r="AA109">
        <v>0.24657499999999999</v>
      </c>
      <c r="AB109">
        <v>0</v>
      </c>
      <c r="AC109">
        <v>0</v>
      </c>
      <c r="AD109">
        <v>0</v>
      </c>
      <c r="AE109">
        <v>34.939588720000003</v>
      </c>
      <c r="AF109">
        <v>1.58309868</v>
      </c>
      <c r="AG109">
        <v>1.353113896</v>
      </c>
      <c r="AH109">
        <v>7.0591719999999997E-2</v>
      </c>
      <c r="AI109">
        <v>44.945999999999998</v>
      </c>
      <c r="AJ109">
        <v>0.57971798926413998</v>
      </c>
      <c r="AK109">
        <v>0.77736814666488596</v>
      </c>
      <c r="AL109">
        <v>3.5222237351488397E-2</v>
      </c>
      <c r="AM109">
        <v>3.01053240777822E-2</v>
      </c>
      <c r="AN109">
        <v>0.155742446491345</v>
      </c>
      <c r="AO109">
        <v>1.5705895964045701E-3</v>
      </c>
      <c r="AP109">
        <v>34.939588720000003</v>
      </c>
      <c r="AQ109">
        <v>1.6534257892662401</v>
      </c>
      <c r="AR109">
        <v>6.9759699702108504</v>
      </c>
      <c r="AS109">
        <v>1.37340935001023</v>
      </c>
      <c r="AT109">
        <v>0.712545873554286</v>
      </c>
      <c r="AU109">
        <v>82.125299999999996</v>
      </c>
      <c r="AV109">
        <v>44.942393829487301</v>
      </c>
      <c r="AW109">
        <v>3.60617051266842E-3</v>
      </c>
      <c r="AX109">
        <v>-2.0295454010229998E-2</v>
      </c>
      <c r="AY109">
        <v>-7.0327109266242305E-2</v>
      </c>
      <c r="AZ109">
        <v>2.4030029789140699E-2</v>
      </c>
      <c r="BA109">
        <v>-1.4999072931130401E-2</v>
      </c>
      <c r="BB109">
        <v>3.4328613984486701E-3</v>
      </c>
      <c r="BC109">
        <v>-4.44237053284905E-2</v>
      </c>
      <c r="BD109">
        <v>-6.6592533487331601E-2</v>
      </c>
      <c r="BE109">
        <v>-7.0198704000000001E-2</v>
      </c>
      <c r="BF109" t="e">
        <f>-inf</f>
        <v>#NAME?</v>
      </c>
      <c r="BG109" t="e">
        <f t="shared" si="22"/>
        <v>#NAME?</v>
      </c>
      <c r="BH109" t="s">
        <v>94</v>
      </c>
      <c r="BI109" t="e">
        <f t="shared" si="26"/>
        <v>#NAME?</v>
      </c>
      <c r="BJ109" t="e">
        <f t="shared" si="26"/>
        <v>#NAME?</v>
      </c>
      <c r="BK109" t="s">
        <v>94</v>
      </c>
      <c r="BP109" t="e">
        <f>-inf</f>
        <v>#NAME?</v>
      </c>
      <c r="BR109" t="s">
        <v>94</v>
      </c>
    </row>
    <row r="110" spans="1:70" x14ac:dyDescent="0.2">
      <c r="A110">
        <v>108</v>
      </c>
      <c r="B110" s="50">
        <v>45026</v>
      </c>
      <c r="C110">
        <v>0</v>
      </c>
      <c r="D110">
        <v>0</v>
      </c>
      <c r="E110">
        <v>0</v>
      </c>
      <c r="F110">
        <v>0</v>
      </c>
      <c r="G110">
        <v>7</v>
      </c>
      <c r="H110">
        <v>7.5475000000000003</v>
      </c>
      <c r="I110">
        <v>1.35</v>
      </c>
      <c r="J110">
        <v>29.053000000000001</v>
      </c>
      <c r="K110">
        <v>3.4122499999999998</v>
      </c>
      <c r="L110">
        <v>37.953571428571401</v>
      </c>
      <c r="M110">
        <v>16.04</v>
      </c>
      <c r="N110">
        <v>1600.38888888888</v>
      </c>
      <c r="O110">
        <v>74.939473684210498</v>
      </c>
      <c r="P110">
        <v>0.97533333333333305</v>
      </c>
      <c r="Q110">
        <v>26.318499999999901</v>
      </c>
      <c r="R110">
        <v>7.1557894736842096</v>
      </c>
      <c r="S110">
        <v>0</v>
      </c>
      <c r="T110">
        <v>7</v>
      </c>
      <c r="U110">
        <v>1.18828</v>
      </c>
      <c r="V110">
        <v>4.7459999999999898E-2</v>
      </c>
      <c r="W110">
        <v>13.666639999999999</v>
      </c>
      <c r="X110">
        <v>3.3664999999999998</v>
      </c>
      <c r="Y110">
        <v>60.289919999999903</v>
      </c>
      <c r="Z110">
        <v>3.6092199999999899</v>
      </c>
      <c r="AA110">
        <v>0.24542</v>
      </c>
      <c r="AB110">
        <v>0</v>
      </c>
      <c r="AC110">
        <v>0</v>
      </c>
      <c r="AD110">
        <v>0</v>
      </c>
      <c r="AE110">
        <v>34.9463899</v>
      </c>
      <c r="AF110">
        <v>1.5808993499999999</v>
      </c>
      <c r="AG110">
        <v>1.35310957</v>
      </c>
      <c r="AH110">
        <v>7.0493650000000005E-2</v>
      </c>
      <c r="AI110">
        <v>44.950499999999998</v>
      </c>
      <c r="AJ110">
        <v>0.57963901594163603</v>
      </c>
      <c r="AK110">
        <v>0.77744162801303596</v>
      </c>
      <c r="AL110">
        <v>3.5169783428437899E-2</v>
      </c>
      <c r="AM110">
        <v>3.0102213990945498E-2</v>
      </c>
      <c r="AN110">
        <v>0.15572685509616099</v>
      </c>
      <c r="AO110">
        <v>1.5682506312499299E-3</v>
      </c>
      <c r="AP110">
        <v>34.9463899</v>
      </c>
      <c r="AQ110">
        <v>1.63397486318804</v>
      </c>
      <c r="AR110">
        <v>6.9763094278807403</v>
      </c>
      <c r="AS110">
        <v>1.3948859607006601</v>
      </c>
      <c r="AT110">
        <v>0.68877344986312805</v>
      </c>
      <c r="AU110">
        <v>82.120559999999898</v>
      </c>
      <c r="AV110">
        <v>44.951560151769399</v>
      </c>
      <c r="AW110">
        <v>-1.06015176945106E-3</v>
      </c>
      <c r="AX110">
        <v>-4.1776390700666001E-2</v>
      </c>
      <c r="AY110">
        <v>-5.3075513188041802E-2</v>
      </c>
      <c r="AZ110">
        <v>2.3690572119257E-2</v>
      </c>
      <c r="BA110">
        <v>-3.0874359051843801E-2</v>
      </c>
      <c r="BB110">
        <v>3.3843674456081499E-3</v>
      </c>
      <c r="BC110">
        <v>-3.3572986912823899E-2</v>
      </c>
      <c r="BD110">
        <v>-7.1161331769450803E-2</v>
      </c>
      <c r="BE110">
        <v>-7.0101179999999694E-2</v>
      </c>
      <c r="BF110" t="e">
        <f>-inf</f>
        <v>#NAME?</v>
      </c>
      <c r="BG110" t="e">
        <f t="shared" si="22"/>
        <v>#NAME?</v>
      </c>
      <c r="BH110" t="s">
        <v>94</v>
      </c>
      <c r="BI110" t="e">
        <f t="shared" si="26"/>
        <v>#NAME?</v>
      </c>
      <c r="BJ110" t="e">
        <f t="shared" si="26"/>
        <v>#NAME?</v>
      </c>
      <c r="BK110" t="s">
        <v>94</v>
      </c>
      <c r="BP110" t="e">
        <f>-inf</f>
        <v>#NAME?</v>
      </c>
      <c r="BR110" t="s">
        <v>94</v>
      </c>
    </row>
    <row r="111" spans="1:70" x14ac:dyDescent="0.2">
      <c r="A111">
        <v>109</v>
      </c>
      <c r="B111" s="50">
        <v>45026.013888888891</v>
      </c>
      <c r="C111">
        <v>0</v>
      </c>
      <c r="D111">
        <v>0</v>
      </c>
      <c r="E111">
        <v>0</v>
      </c>
      <c r="F111">
        <v>0</v>
      </c>
      <c r="G111">
        <v>7</v>
      </c>
      <c r="H111">
        <v>7.56</v>
      </c>
      <c r="I111">
        <v>1.35</v>
      </c>
      <c r="J111">
        <v>29.041428571428501</v>
      </c>
      <c r="K111">
        <v>3.4284999999999899</v>
      </c>
      <c r="L111">
        <v>37.940909090909003</v>
      </c>
      <c r="M111">
        <v>16.399999999999999</v>
      </c>
      <c r="N111">
        <v>1600.3611111111099</v>
      </c>
      <c r="O111">
        <v>74.723684210526301</v>
      </c>
      <c r="P111">
        <v>0.977833333333333</v>
      </c>
      <c r="Q111">
        <v>26.370999999999999</v>
      </c>
      <c r="R111">
        <v>7.1579411764705796</v>
      </c>
      <c r="S111">
        <v>0</v>
      </c>
      <c r="T111">
        <v>7</v>
      </c>
      <c r="U111">
        <v>1.163575</v>
      </c>
      <c r="V111">
        <v>0.195525</v>
      </c>
      <c r="W111">
        <v>13.668175</v>
      </c>
      <c r="X111">
        <v>3.3403749999999999</v>
      </c>
      <c r="Y111">
        <v>60.288800000000002</v>
      </c>
      <c r="Z111">
        <v>3.4440499999999998</v>
      </c>
      <c r="AA111">
        <v>0.247</v>
      </c>
      <c r="AB111">
        <v>0</v>
      </c>
      <c r="AC111">
        <v>0</v>
      </c>
      <c r="AD111">
        <v>0</v>
      </c>
      <c r="AE111">
        <v>34.944578971428498</v>
      </c>
      <c r="AF111">
        <v>1.5835176</v>
      </c>
      <c r="AG111">
        <v>1.35311472</v>
      </c>
      <c r="AH111">
        <v>7.0610399999999907E-2</v>
      </c>
      <c r="AI111">
        <v>44.951428571428501</v>
      </c>
      <c r="AJ111">
        <v>0.57961974647743097</v>
      </c>
      <c r="AK111">
        <v>0.77738528189156497</v>
      </c>
      <c r="AL111">
        <v>3.52273031208288E-2</v>
      </c>
      <c r="AM111">
        <v>3.01017067310748E-2</v>
      </c>
      <c r="AN111">
        <v>0.15572363821267299</v>
      </c>
      <c r="AO111">
        <v>1.57081548337888E-3</v>
      </c>
      <c r="AP111">
        <v>34.944578971428498</v>
      </c>
      <c r="AQ111">
        <v>1.6212947523011301</v>
      </c>
      <c r="AR111">
        <v>6.9770929880661097</v>
      </c>
      <c r="AS111">
        <v>1.3310513055316999</v>
      </c>
      <c r="AT111">
        <v>0.67443104650747698</v>
      </c>
      <c r="AU111">
        <v>81.904974999999993</v>
      </c>
      <c r="AV111">
        <v>44.874018017327501</v>
      </c>
      <c r="AW111">
        <v>7.7410554101057003E-2</v>
      </c>
      <c r="AX111">
        <v>2.2063414468298001E-2</v>
      </c>
      <c r="AY111">
        <v>-3.7777152301130497E-2</v>
      </c>
      <c r="AZ111">
        <v>2.29070119338858E-2</v>
      </c>
      <c r="BA111">
        <v>1.63056495818019E-2</v>
      </c>
      <c r="BB111">
        <v>3.2724302762694099E-3</v>
      </c>
      <c r="BC111">
        <v>-2.3856477693162698E-2</v>
      </c>
      <c r="BD111">
        <v>7.1932741010534099E-3</v>
      </c>
      <c r="BE111">
        <v>-7.0217280000003601E-2</v>
      </c>
      <c r="BF111" t="s">
        <v>94</v>
      </c>
      <c r="BG111" t="e">
        <f t="shared" si="22"/>
        <v>#NAME?</v>
      </c>
      <c r="BH111" t="s">
        <v>94</v>
      </c>
      <c r="BI111" t="s">
        <v>94</v>
      </c>
      <c r="BK111" t="s">
        <v>94</v>
      </c>
      <c r="BP111" t="s">
        <v>94</v>
      </c>
    </row>
    <row r="112" spans="1:70" x14ac:dyDescent="0.2">
      <c r="A112">
        <v>110</v>
      </c>
      <c r="B112" s="50">
        <v>45026.027777777781</v>
      </c>
      <c r="C112">
        <v>0</v>
      </c>
      <c r="D112">
        <v>0</v>
      </c>
      <c r="E112">
        <v>0</v>
      </c>
      <c r="F112">
        <v>0</v>
      </c>
      <c r="G112">
        <v>7</v>
      </c>
      <c r="H112">
        <v>7.5625</v>
      </c>
      <c r="I112">
        <v>1.35</v>
      </c>
      <c r="J112">
        <v>29.049999999999901</v>
      </c>
      <c r="K112">
        <v>3.407</v>
      </c>
      <c r="L112">
        <v>37.951999999999998</v>
      </c>
      <c r="M112">
        <v>16.023809523809501</v>
      </c>
      <c r="N112">
        <v>1600.15625</v>
      </c>
      <c r="O112">
        <v>74.839473684210503</v>
      </c>
      <c r="P112">
        <v>0.97799999999999998</v>
      </c>
      <c r="Q112">
        <v>26.399249999999999</v>
      </c>
      <c r="R112">
        <v>7.1671794871794798</v>
      </c>
      <c r="S112">
        <v>0</v>
      </c>
      <c r="T112">
        <v>7</v>
      </c>
      <c r="U112">
        <v>1.2507999999999999</v>
      </c>
      <c r="V112">
        <v>0.18886</v>
      </c>
      <c r="W112">
        <v>13.665839999999999</v>
      </c>
      <c r="X112">
        <v>3.3684199999999902</v>
      </c>
      <c r="Y112">
        <v>60.237199999999902</v>
      </c>
      <c r="Z112">
        <v>3.50815999999999</v>
      </c>
      <c r="AA112">
        <v>0.24881999999999899</v>
      </c>
      <c r="AB112">
        <v>0</v>
      </c>
      <c r="AC112">
        <v>0</v>
      </c>
      <c r="AD112">
        <v>0</v>
      </c>
      <c r="AE112">
        <v>34.955102499999903</v>
      </c>
      <c r="AF112">
        <v>1.5840412500000001</v>
      </c>
      <c r="AG112">
        <v>1.35311575</v>
      </c>
      <c r="AH112">
        <v>7.0633749999999995E-2</v>
      </c>
      <c r="AI112">
        <v>44.962499999999999</v>
      </c>
      <c r="AJ112">
        <v>0.58029095807905995</v>
      </c>
      <c r="AK112">
        <v>0.77742791214901297</v>
      </c>
      <c r="AL112">
        <v>3.5230275229357802E-2</v>
      </c>
      <c r="AM112">
        <v>3.0094317486794499E-2</v>
      </c>
      <c r="AN112">
        <v>0.15568529329997199</v>
      </c>
      <c r="AO112">
        <v>1.5709480122324099E-3</v>
      </c>
      <c r="AP112">
        <v>34.955102499999903</v>
      </c>
      <c r="AQ112">
        <v>1.6349067603326399</v>
      </c>
      <c r="AR112">
        <v>6.9759010577515497</v>
      </c>
      <c r="AS112">
        <v>1.35582844268059</v>
      </c>
      <c r="AT112">
        <v>0.72582793036528903</v>
      </c>
      <c r="AU112">
        <v>82.030419999999907</v>
      </c>
      <c r="AV112">
        <v>44.921738760764697</v>
      </c>
      <c r="AW112">
        <v>4.0761239235209197E-2</v>
      </c>
      <c r="AX112">
        <v>-2.7126926805922601E-3</v>
      </c>
      <c r="AY112">
        <v>-5.0865510332649098E-2</v>
      </c>
      <c r="AZ112">
        <v>2.4098942248441401E-2</v>
      </c>
      <c r="BA112">
        <v>-2.00477503908462E-3</v>
      </c>
      <c r="BB112">
        <v>3.4427060354916298E-3</v>
      </c>
      <c r="BC112">
        <v>-3.2111228374039603E-2</v>
      </c>
      <c r="BD112">
        <v>-2.9479260764800001E-2</v>
      </c>
      <c r="BE112">
        <v>-7.0240500000009198E-2</v>
      </c>
      <c r="BF112" t="e">
        <f>-inf</f>
        <v>#NAME?</v>
      </c>
      <c r="BG112" t="e">
        <f t="shared" si="22"/>
        <v>#NAME?</v>
      </c>
      <c r="BH112" t="s">
        <v>94</v>
      </c>
      <c r="BI112" t="e">
        <f>-inf</f>
        <v>#NAME?</v>
      </c>
      <c r="BJ112" t="e">
        <f>-inf</f>
        <v>#NAME?</v>
      </c>
      <c r="BK112" t="s">
        <v>94</v>
      </c>
      <c r="BP112" t="e">
        <f>-inf</f>
        <v>#NAME?</v>
      </c>
      <c r="BR112" t="s">
        <v>94</v>
      </c>
    </row>
    <row r="113" spans="1:70" x14ac:dyDescent="0.2">
      <c r="A113">
        <v>111</v>
      </c>
      <c r="B113" s="50">
        <v>45026.041666666664</v>
      </c>
      <c r="C113">
        <v>0</v>
      </c>
      <c r="D113">
        <v>0</v>
      </c>
      <c r="E113">
        <v>0</v>
      </c>
      <c r="F113">
        <v>0</v>
      </c>
      <c r="G113">
        <v>7</v>
      </c>
      <c r="H113">
        <v>7.5640000000000001</v>
      </c>
      <c r="I113">
        <v>1.35</v>
      </c>
      <c r="J113">
        <v>29.035</v>
      </c>
      <c r="K113">
        <v>3.4104999999999999</v>
      </c>
      <c r="L113">
        <v>37.972727272727198</v>
      </c>
      <c r="M113">
        <v>16.019047619047601</v>
      </c>
      <c r="N113">
        <v>1600.63888888888</v>
      </c>
      <c r="O113">
        <v>74.523684210526298</v>
      </c>
      <c r="P113">
        <v>0.98</v>
      </c>
      <c r="Q113">
        <v>26.398249999999901</v>
      </c>
      <c r="R113">
        <v>7.15548387096774</v>
      </c>
      <c r="S113">
        <v>0</v>
      </c>
      <c r="T113">
        <v>7</v>
      </c>
      <c r="U113">
        <v>1.3069249999999999</v>
      </c>
      <c r="V113">
        <v>0.159025</v>
      </c>
      <c r="W113">
        <v>13.657299999999999</v>
      </c>
      <c r="X113">
        <v>3.3380000000000001</v>
      </c>
      <c r="Y113">
        <v>60.21895</v>
      </c>
      <c r="Z113">
        <v>3.4823249999999999</v>
      </c>
      <c r="AA113">
        <v>0.25767499999999999</v>
      </c>
      <c r="AB113">
        <v>0</v>
      </c>
      <c r="AC113">
        <v>0</v>
      </c>
      <c r="AD113">
        <v>0</v>
      </c>
      <c r="AE113">
        <v>34.941273760000001</v>
      </c>
      <c r="AF113">
        <v>1.5843554399999999</v>
      </c>
      <c r="AG113">
        <v>1.353116368</v>
      </c>
      <c r="AH113">
        <v>7.0647759999999907E-2</v>
      </c>
      <c r="AI113">
        <v>44.948999999999998</v>
      </c>
      <c r="AJ113">
        <v>0.58023718048886597</v>
      </c>
      <c r="AK113">
        <v>0.77735375114018102</v>
      </c>
      <c r="AL113">
        <v>3.5247846225722398E-2</v>
      </c>
      <c r="AM113">
        <v>3.01033697746334E-2</v>
      </c>
      <c r="AN113">
        <v>0.15573205188101999</v>
      </c>
      <c r="AO113">
        <v>1.57173151794255E-3</v>
      </c>
      <c r="AP113">
        <v>34.941273760000001</v>
      </c>
      <c r="AQ113">
        <v>1.6201420149477701</v>
      </c>
      <c r="AR113">
        <v>6.9715417066225198</v>
      </c>
      <c r="AS113">
        <v>1.345843770426</v>
      </c>
      <c r="AT113">
        <v>0.75832647711041101</v>
      </c>
      <c r="AU113">
        <v>82.003500000000003</v>
      </c>
      <c r="AV113">
        <v>44.8788012519963</v>
      </c>
      <c r="AW113">
        <v>7.0198748003697603E-2</v>
      </c>
      <c r="AX113">
        <v>7.2725975739946699E-3</v>
      </c>
      <c r="AY113">
        <v>-3.5786574947774798E-2</v>
      </c>
      <c r="AZ113">
        <v>2.8458293377475699E-2</v>
      </c>
      <c r="BA113">
        <v>5.37470223994413E-3</v>
      </c>
      <c r="BB113">
        <v>4.0654704824965304E-3</v>
      </c>
      <c r="BC113">
        <v>-2.2587466198730501E-2</v>
      </c>
      <c r="BD113" s="51">
        <v>-5.56839963044009E-5</v>
      </c>
      <c r="BE113">
        <v>-7.0254432000002004E-2</v>
      </c>
      <c r="BF113" t="s">
        <v>94</v>
      </c>
      <c r="BG113" t="e">
        <f t="shared" si="22"/>
        <v>#NAME?</v>
      </c>
      <c r="BH113" t="s">
        <v>94</v>
      </c>
      <c r="BI113" t="s">
        <v>94</v>
      </c>
      <c r="BK113" t="s">
        <v>94</v>
      </c>
      <c r="BP113" t="s">
        <v>94</v>
      </c>
    </row>
    <row r="114" spans="1:70" x14ac:dyDescent="0.2">
      <c r="A114">
        <v>112</v>
      </c>
      <c r="B114" s="50">
        <v>45026.055555555555</v>
      </c>
      <c r="C114">
        <v>0</v>
      </c>
      <c r="D114">
        <v>0</v>
      </c>
      <c r="E114">
        <v>0</v>
      </c>
      <c r="F114">
        <v>0</v>
      </c>
      <c r="G114">
        <v>7</v>
      </c>
      <c r="H114">
        <v>7.5649999999999897</v>
      </c>
      <c r="I114">
        <v>1.35</v>
      </c>
      <c r="J114">
        <v>29.063333333333301</v>
      </c>
      <c r="K114">
        <v>3.44075</v>
      </c>
      <c r="L114">
        <v>37.955555555555499</v>
      </c>
      <c r="M114">
        <v>15.981818181818101</v>
      </c>
      <c r="N114">
        <v>1600.1891891891801</v>
      </c>
      <c r="O114">
        <v>74.594594594594597</v>
      </c>
      <c r="P114">
        <v>0.97955555555555496</v>
      </c>
      <c r="Q114">
        <v>26.4424999999999</v>
      </c>
      <c r="R114">
        <v>7.1558823529411697</v>
      </c>
      <c r="S114">
        <v>0</v>
      </c>
      <c r="T114">
        <v>7</v>
      </c>
      <c r="U114">
        <v>1.2897749999999999</v>
      </c>
      <c r="V114">
        <v>0.18412500000000001</v>
      </c>
      <c r="W114">
        <v>13.638999999999999</v>
      </c>
      <c r="X114">
        <v>3.3493249999999999</v>
      </c>
      <c r="Y114">
        <v>60.254549999999902</v>
      </c>
      <c r="Z114">
        <v>3.4713500000000002</v>
      </c>
      <c r="AA114">
        <v>0.25899999999999901</v>
      </c>
      <c r="AB114">
        <v>0</v>
      </c>
      <c r="AC114">
        <v>0</v>
      </c>
      <c r="AD114">
        <v>0</v>
      </c>
      <c r="AE114">
        <v>34.970387933333299</v>
      </c>
      <c r="AF114">
        <v>1.5845648999999999</v>
      </c>
      <c r="AG114">
        <v>1.3531167799999999</v>
      </c>
      <c r="AH114">
        <v>7.0657099999999903E-2</v>
      </c>
      <c r="AI114">
        <v>44.978333333333303</v>
      </c>
      <c r="AJ114">
        <v>0.58037754714512502</v>
      </c>
      <c r="AK114">
        <v>0.77749408085374405</v>
      </c>
      <c r="AL114">
        <v>3.5229515692740902E-2</v>
      </c>
      <c r="AM114">
        <v>3.0083746544632601E-2</v>
      </c>
      <c r="AN114">
        <v>0.155630488753844</v>
      </c>
      <c r="AO114">
        <v>1.5709141438470301E-3</v>
      </c>
      <c r="AP114">
        <v>34.970387933333299</v>
      </c>
      <c r="AQ114">
        <v>1.62563875201167</v>
      </c>
      <c r="AR114">
        <v>6.9622002399174496</v>
      </c>
      <c r="AS114">
        <v>1.34160216880053</v>
      </c>
      <c r="AT114">
        <v>0.74855645086910405</v>
      </c>
      <c r="AU114">
        <v>82.003999999999905</v>
      </c>
      <c r="AV114">
        <v>44.899829094062902</v>
      </c>
      <c r="AW114">
        <v>7.85042392703445E-2</v>
      </c>
      <c r="AX114">
        <v>1.15146111994677E-2</v>
      </c>
      <c r="AY114">
        <v>-4.1073852011670901E-2</v>
      </c>
      <c r="AZ114">
        <v>3.7799760082548498E-2</v>
      </c>
      <c r="BA114">
        <v>8.5096950755925993E-3</v>
      </c>
      <c r="BB114">
        <v>5.3999657260783698E-3</v>
      </c>
      <c r="BC114">
        <v>-2.5921217876068599E-2</v>
      </c>
      <c r="BD114">
        <v>8.2405192703454092E-3</v>
      </c>
      <c r="BE114">
        <v>-7.02637199999991E-2</v>
      </c>
      <c r="BF114" t="s">
        <v>94</v>
      </c>
      <c r="BG114" t="e">
        <f t="shared" si="22"/>
        <v>#NAME?</v>
      </c>
      <c r="BH114" t="s">
        <v>94</v>
      </c>
      <c r="BI114" t="s">
        <v>94</v>
      </c>
      <c r="BK114" t="s">
        <v>94</v>
      </c>
      <c r="BP114" t="s">
        <v>94</v>
      </c>
    </row>
    <row r="115" spans="1:70" x14ac:dyDescent="0.2">
      <c r="A115">
        <v>113</v>
      </c>
      <c r="B115" s="50">
        <v>45026.069444444445</v>
      </c>
      <c r="C115">
        <v>0</v>
      </c>
      <c r="D115">
        <v>0</v>
      </c>
      <c r="E115">
        <v>0</v>
      </c>
      <c r="F115">
        <v>0</v>
      </c>
      <c r="G115">
        <v>7</v>
      </c>
      <c r="H115">
        <v>7.5679999999999996</v>
      </c>
      <c r="I115">
        <v>1.35</v>
      </c>
      <c r="J115">
        <v>29.072727272727199</v>
      </c>
      <c r="K115">
        <v>3.3704999999999998</v>
      </c>
      <c r="L115">
        <v>37.989090909090898</v>
      </c>
      <c r="M115">
        <v>16.477272727272702</v>
      </c>
      <c r="N115">
        <v>1600.05714285714</v>
      </c>
      <c r="O115">
        <v>75.894594594594594</v>
      </c>
      <c r="P115">
        <v>0.98088888888888803</v>
      </c>
      <c r="Q115">
        <v>26.4812499999999</v>
      </c>
      <c r="R115">
        <v>7.1448717948717899</v>
      </c>
      <c r="S115">
        <v>0</v>
      </c>
      <c r="T115">
        <v>7</v>
      </c>
      <c r="U115">
        <v>1.22546</v>
      </c>
      <c r="V115">
        <v>0.19247999999999901</v>
      </c>
      <c r="W115">
        <v>13.593920000000001</v>
      </c>
      <c r="X115">
        <v>3.3175599999999998</v>
      </c>
      <c r="Y115">
        <v>60.229039999999998</v>
      </c>
      <c r="Z115">
        <v>3.5327999999999999</v>
      </c>
      <c r="AA115">
        <v>0.26301999999999998</v>
      </c>
      <c r="AB115">
        <v>0</v>
      </c>
      <c r="AC115">
        <v>0</v>
      </c>
      <c r="AD115">
        <v>0</v>
      </c>
      <c r="AE115">
        <v>34.982124392727201</v>
      </c>
      <c r="AF115">
        <v>1.5851932799999999</v>
      </c>
      <c r="AG115">
        <v>1.353118016</v>
      </c>
      <c r="AH115">
        <v>7.0685120000000004E-2</v>
      </c>
      <c r="AI115">
        <v>44.990727272727199</v>
      </c>
      <c r="AJ115">
        <v>0.58081822975639696</v>
      </c>
      <c r="AK115">
        <v>0.77754076258138005</v>
      </c>
      <c r="AL115">
        <v>3.5233777626904897E-2</v>
      </c>
      <c r="AM115">
        <v>3.00754866174444E-2</v>
      </c>
      <c r="AN115">
        <v>0.155587616034011</v>
      </c>
      <c r="AO115">
        <v>1.57110418712542E-3</v>
      </c>
      <c r="AP115">
        <v>34.982124392727201</v>
      </c>
      <c r="AQ115">
        <v>1.6102211932624699</v>
      </c>
      <c r="AR115">
        <v>6.9391885831379598</v>
      </c>
      <c r="AS115">
        <v>1.3653512731180999</v>
      </c>
      <c r="AT115">
        <v>0.711769507837274</v>
      </c>
      <c r="AU115">
        <v>81.898780000000002</v>
      </c>
      <c r="AV115">
        <v>44.896885442245797</v>
      </c>
      <c r="AW115">
        <v>9.3841830481466104E-2</v>
      </c>
      <c r="AX115">
        <v>-1.2233257118101399E-2</v>
      </c>
      <c r="AY115">
        <v>-2.50279132624746E-2</v>
      </c>
      <c r="AZ115">
        <v>6.0811416862039197E-2</v>
      </c>
      <c r="BA115">
        <v>-9.0407909535227208E-3</v>
      </c>
      <c r="BB115">
        <v>8.6873452660056107E-3</v>
      </c>
      <c r="BC115">
        <v>-1.5788556246260799E-2</v>
      </c>
      <c r="BD115">
        <v>2.35502464814632E-2</v>
      </c>
      <c r="BE115">
        <v>-7.0291584000002905E-2</v>
      </c>
      <c r="BF115" t="e">
        <f t="shared" ref="BF115:BF135" si="27">-inf</f>
        <v>#NAME?</v>
      </c>
      <c r="BG115" t="e">
        <f t="shared" si="22"/>
        <v>#NAME?</v>
      </c>
      <c r="BH115" t="s">
        <v>94</v>
      </c>
      <c r="BI115" t="e">
        <f t="shared" ref="BI115:BJ121" si="28">-inf</f>
        <v>#NAME?</v>
      </c>
      <c r="BJ115" t="e">
        <f t="shared" si="28"/>
        <v>#NAME?</v>
      </c>
      <c r="BK115" t="s">
        <v>94</v>
      </c>
      <c r="BP115" t="e">
        <f t="shared" ref="BP115:BP135" si="29">-inf</f>
        <v>#NAME?</v>
      </c>
      <c r="BR115" t="s">
        <v>94</v>
      </c>
    </row>
    <row r="116" spans="1:70" x14ac:dyDescent="0.2">
      <c r="A116">
        <v>114</v>
      </c>
      <c r="B116" s="50">
        <v>45026.083333333336</v>
      </c>
      <c r="C116">
        <v>0</v>
      </c>
      <c r="D116">
        <v>0</v>
      </c>
      <c r="E116">
        <v>0</v>
      </c>
      <c r="F116">
        <v>0</v>
      </c>
      <c r="G116">
        <v>7</v>
      </c>
      <c r="H116">
        <v>7.56</v>
      </c>
      <c r="I116">
        <v>1.35</v>
      </c>
      <c r="J116">
        <v>29.044999999999899</v>
      </c>
      <c r="K116">
        <v>3.4140000000000001</v>
      </c>
      <c r="L116">
        <v>37.960909090909098</v>
      </c>
      <c r="M116">
        <v>16.065624999999901</v>
      </c>
      <c r="N116">
        <v>1600.0285714285701</v>
      </c>
      <c r="O116">
        <v>74.722499999999897</v>
      </c>
      <c r="P116">
        <v>0.98314285714285699</v>
      </c>
      <c r="Q116">
        <v>26.484749999999998</v>
      </c>
      <c r="R116">
        <v>7.13243243243243</v>
      </c>
      <c r="S116">
        <v>0</v>
      </c>
      <c r="T116">
        <v>7</v>
      </c>
      <c r="U116">
        <v>1.2565999999999999</v>
      </c>
      <c r="V116">
        <v>0.19817499999999999</v>
      </c>
      <c r="W116">
        <v>13.626999999999899</v>
      </c>
      <c r="X116">
        <v>3.26707499999999</v>
      </c>
      <c r="Y116">
        <v>60.262275000000002</v>
      </c>
      <c r="Z116">
        <v>3.5407999999999999</v>
      </c>
      <c r="AA116">
        <v>0.25885000000000002</v>
      </c>
      <c r="AB116">
        <v>0</v>
      </c>
      <c r="AC116">
        <v>0</v>
      </c>
      <c r="AD116">
        <v>0</v>
      </c>
      <c r="AE116">
        <v>34.948150399999903</v>
      </c>
      <c r="AF116">
        <v>1.5835176</v>
      </c>
      <c r="AG116">
        <v>1.35311472</v>
      </c>
      <c r="AH116">
        <v>7.0610399999999907E-2</v>
      </c>
      <c r="AI116">
        <v>44.954999999999998</v>
      </c>
      <c r="AJ116">
        <v>0.579934136240292</v>
      </c>
      <c r="AK116">
        <v>0.77740296741185599</v>
      </c>
      <c r="AL116">
        <v>3.5224504504504497E-2</v>
      </c>
      <c r="AM116">
        <v>3.00993153153153E-2</v>
      </c>
      <c r="AN116">
        <v>0.15571126682237699</v>
      </c>
      <c r="AO116">
        <v>1.57069069069069E-3</v>
      </c>
      <c r="AP116">
        <v>34.948150399999903</v>
      </c>
      <c r="AQ116">
        <v>1.5857176373533499</v>
      </c>
      <c r="AR116">
        <v>6.9560746879796902</v>
      </c>
      <c r="AS116">
        <v>1.36844310118222</v>
      </c>
      <c r="AT116">
        <v>0.72874523559955195</v>
      </c>
      <c r="AU116">
        <v>81.953749999999999</v>
      </c>
      <c r="AV116">
        <v>44.858385826515203</v>
      </c>
      <c r="AW116">
        <v>9.6614173484717E-2</v>
      </c>
      <c r="AX116">
        <v>-1.5328381182227501E-2</v>
      </c>
      <c r="AY116">
        <v>-2.2000373533557199E-3</v>
      </c>
      <c r="AZ116">
        <v>4.3925312020301803E-2</v>
      </c>
      <c r="BA116">
        <v>-1.13282199621829E-2</v>
      </c>
      <c r="BB116">
        <v>6.2750445743288297E-3</v>
      </c>
      <c r="BC116">
        <v>-1.3893355863905199E-3</v>
      </c>
      <c r="BD116">
        <v>2.6396893484718499E-2</v>
      </c>
      <c r="BE116">
        <v>-7.0217279999998494E-2</v>
      </c>
      <c r="BF116" t="e">
        <f t="shared" si="27"/>
        <v>#NAME?</v>
      </c>
      <c r="BG116" t="e">
        <f t="shared" si="22"/>
        <v>#NAME?</v>
      </c>
      <c r="BH116" t="s">
        <v>94</v>
      </c>
      <c r="BI116" t="e">
        <f t="shared" si="28"/>
        <v>#NAME?</v>
      </c>
      <c r="BJ116" t="e">
        <f t="shared" si="28"/>
        <v>#NAME?</v>
      </c>
      <c r="BK116" t="s">
        <v>94</v>
      </c>
      <c r="BP116" t="e">
        <f t="shared" si="29"/>
        <v>#NAME?</v>
      </c>
      <c r="BR116" t="s">
        <v>94</v>
      </c>
    </row>
    <row r="117" spans="1:70" x14ac:dyDescent="0.2">
      <c r="A117">
        <v>115</v>
      </c>
      <c r="B117" s="50">
        <v>45026.097222222219</v>
      </c>
      <c r="C117">
        <v>0</v>
      </c>
      <c r="D117">
        <v>0</v>
      </c>
      <c r="E117">
        <v>0</v>
      </c>
      <c r="F117">
        <v>0</v>
      </c>
      <c r="G117">
        <v>7</v>
      </c>
      <c r="H117">
        <v>7.56</v>
      </c>
      <c r="I117">
        <v>1.35</v>
      </c>
      <c r="J117">
        <v>29</v>
      </c>
      <c r="K117">
        <v>3.36824999999999</v>
      </c>
      <c r="L117">
        <v>37.970714285714202</v>
      </c>
      <c r="M117">
        <v>15.966666666666599</v>
      </c>
      <c r="N117">
        <v>1600.32142857142</v>
      </c>
      <c r="O117">
        <v>75.25</v>
      </c>
      <c r="P117">
        <v>0.982374999999999</v>
      </c>
      <c r="Q117">
        <v>26.50975</v>
      </c>
      <c r="R117">
        <v>7.1054838709677401</v>
      </c>
      <c r="S117">
        <v>0</v>
      </c>
      <c r="T117">
        <v>7</v>
      </c>
      <c r="U117">
        <v>1.30829999999999</v>
      </c>
      <c r="V117">
        <v>0.19692000000000001</v>
      </c>
      <c r="W117">
        <v>13.6017399999999</v>
      </c>
      <c r="X117">
        <v>3.29616</v>
      </c>
      <c r="Y117">
        <v>60.245259999999902</v>
      </c>
      <c r="Z117">
        <v>3.5564</v>
      </c>
      <c r="AA117">
        <v>0.26140000000000002</v>
      </c>
      <c r="AB117">
        <v>0</v>
      </c>
      <c r="AC117">
        <v>0</v>
      </c>
      <c r="AD117">
        <v>0</v>
      </c>
      <c r="AE117">
        <v>34.903150400000001</v>
      </c>
      <c r="AF117">
        <v>1.5835176</v>
      </c>
      <c r="AG117">
        <v>1.35311472</v>
      </c>
      <c r="AH117">
        <v>7.0610399999999907E-2</v>
      </c>
      <c r="AI117">
        <v>44.91</v>
      </c>
      <c r="AJ117">
        <v>0.57935097964553495</v>
      </c>
      <c r="AK117">
        <v>0.77717992429302996</v>
      </c>
      <c r="AL117">
        <v>3.5259799599198297E-2</v>
      </c>
      <c r="AM117">
        <v>3.01294749498997E-2</v>
      </c>
      <c r="AN117">
        <v>0.15586729013582701</v>
      </c>
      <c r="AO117">
        <v>1.5722645290581099E-3</v>
      </c>
      <c r="AP117">
        <v>34.903150400000001</v>
      </c>
      <c r="AQ117">
        <v>1.59983442300487</v>
      </c>
      <c r="AR117">
        <v>6.9431804011507197</v>
      </c>
      <c r="AS117">
        <v>1.3744721659072701</v>
      </c>
      <c r="AT117">
        <v>0.75796488667025397</v>
      </c>
      <c r="AU117">
        <v>82.007859999999894</v>
      </c>
      <c r="AV117">
        <v>44.820637390062799</v>
      </c>
      <c r="AW117">
        <v>8.9362609937133103E-2</v>
      </c>
      <c r="AX117">
        <v>-2.1357445907273301E-2</v>
      </c>
      <c r="AY117">
        <v>-1.63168230048709E-2</v>
      </c>
      <c r="AZ117">
        <v>5.6819598849271402E-2</v>
      </c>
      <c r="BA117">
        <v>-1.5783913656096601E-2</v>
      </c>
      <c r="BB117">
        <v>8.11708554989592E-3</v>
      </c>
      <c r="BC117">
        <v>-1.03041627102034E-2</v>
      </c>
      <c r="BD117">
        <v>1.9145329937127101E-2</v>
      </c>
      <c r="BE117">
        <v>-7.0217280000006002E-2</v>
      </c>
      <c r="BF117" t="e">
        <f t="shared" si="27"/>
        <v>#NAME?</v>
      </c>
      <c r="BG117" t="e">
        <f t="shared" si="22"/>
        <v>#NAME?</v>
      </c>
      <c r="BH117" t="s">
        <v>94</v>
      </c>
      <c r="BI117" t="e">
        <f t="shared" si="28"/>
        <v>#NAME?</v>
      </c>
      <c r="BJ117" t="e">
        <f t="shared" si="28"/>
        <v>#NAME?</v>
      </c>
      <c r="BK117" t="s">
        <v>94</v>
      </c>
      <c r="BP117" t="e">
        <f t="shared" si="29"/>
        <v>#NAME?</v>
      </c>
      <c r="BR117" t="s">
        <v>94</v>
      </c>
    </row>
    <row r="118" spans="1:70" x14ac:dyDescent="0.2">
      <c r="A118">
        <v>116</v>
      </c>
      <c r="B118" s="50">
        <v>45026.111111111109</v>
      </c>
      <c r="C118">
        <v>0</v>
      </c>
      <c r="D118">
        <v>0</v>
      </c>
      <c r="E118">
        <v>0</v>
      </c>
      <c r="F118">
        <v>0</v>
      </c>
      <c r="G118">
        <v>7</v>
      </c>
      <c r="H118">
        <v>7.5659999999999998</v>
      </c>
      <c r="I118">
        <v>1.35</v>
      </c>
      <c r="J118">
        <v>29.0399999999999</v>
      </c>
      <c r="K118">
        <v>3.39624999999999</v>
      </c>
      <c r="L118">
        <v>37.944000000000003</v>
      </c>
      <c r="M118">
        <v>15.75</v>
      </c>
      <c r="N118">
        <v>1599.73529411764</v>
      </c>
      <c r="O118">
        <v>74.665714285714202</v>
      </c>
      <c r="P118">
        <v>0.98342857142857099</v>
      </c>
      <c r="Q118">
        <v>26.555</v>
      </c>
      <c r="R118">
        <v>7.0718181818181796</v>
      </c>
      <c r="S118">
        <v>0</v>
      </c>
      <c r="T118">
        <v>7</v>
      </c>
      <c r="U118">
        <v>1.3333999999999899</v>
      </c>
      <c r="V118">
        <v>0.1777</v>
      </c>
      <c r="W118">
        <v>13.57565</v>
      </c>
      <c r="X118">
        <v>3.31907499999999</v>
      </c>
      <c r="Y118">
        <v>60.144925000000001</v>
      </c>
      <c r="Z118">
        <v>3.5357749999999899</v>
      </c>
      <c r="AA118">
        <v>0.26429999999999998</v>
      </c>
      <c r="AB118">
        <v>0</v>
      </c>
      <c r="AC118">
        <v>0</v>
      </c>
      <c r="AD118">
        <v>0</v>
      </c>
      <c r="AE118">
        <v>34.947835439999899</v>
      </c>
      <c r="AF118">
        <v>1.5847743599999999</v>
      </c>
      <c r="AG118">
        <v>1.353117192</v>
      </c>
      <c r="AH118">
        <v>7.0666439999999997E-2</v>
      </c>
      <c r="AI118">
        <v>44.955999999999896</v>
      </c>
      <c r="AJ118">
        <v>0.58106042097483601</v>
      </c>
      <c r="AK118">
        <v>0.77737866892072205</v>
      </c>
      <c r="AL118">
        <v>3.5251676305721097E-2</v>
      </c>
      <c r="AM118">
        <v>3.0098700774090201E-2</v>
      </c>
      <c r="AN118">
        <v>0.155707803185336</v>
      </c>
      <c r="AO118">
        <v>1.57190230447548E-3</v>
      </c>
      <c r="AP118">
        <v>34.947835439999899</v>
      </c>
      <c r="AQ118">
        <v>1.61095651835314</v>
      </c>
      <c r="AR118">
        <v>6.9298624303127303</v>
      </c>
      <c r="AS118">
        <v>1.3665010466794401</v>
      </c>
      <c r="AT118">
        <v>0.77478596532784705</v>
      </c>
      <c r="AU118">
        <v>81.908824999999993</v>
      </c>
      <c r="AV118">
        <v>44.855155435345303</v>
      </c>
      <c r="AW118">
        <v>0.100844564654686</v>
      </c>
      <c r="AX118">
        <v>-1.3383854679448E-2</v>
      </c>
      <c r="AY118">
        <v>-2.6182158353141399E-2</v>
      </c>
      <c r="AZ118">
        <v>7.0137569687267906E-2</v>
      </c>
      <c r="BA118">
        <v>-9.8911275080806292E-3</v>
      </c>
      <c r="BB118">
        <v>1.0019652812466801E-2</v>
      </c>
      <c r="BC118">
        <v>-1.65210638271188E-2</v>
      </c>
      <c r="BD118">
        <v>3.0571556654678401E-2</v>
      </c>
      <c r="BE118">
        <v>-7.0273008000007506E-2</v>
      </c>
      <c r="BF118" t="e">
        <f t="shared" si="27"/>
        <v>#NAME?</v>
      </c>
      <c r="BG118" t="e">
        <f t="shared" si="22"/>
        <v>#NAME?</v>
      </c>
      <c r="BH118" t="s">
        <v>94</v>
      </c>
      <c r="BI118" t="e">
        <f t="shared" si="28"/>
        <v>#NAME?</v>
      </c>
      <c r="BJ118" t="e">
        <f t="shared" si="28"/>
        <v>#NAME?</v>
      </c>
      <c r="BK118" t="s">
        <v>94</v>
      </c>
      <c r="BP118" t="e">
        <f t="shared" si="29"/>
        <v>#NAME?</v>
      </c>
      <c r="BR118" t="s">
        <v>94</v>
      </c>
    </row>
    <row r="119" spans="1:70" x14ac:dyDescent="0.2">
      <c r="A119">
        <v>117</v>
      </c>
      <c r="B119" s="50">
        <v>45026.125</v>
      </c>
      <c r="C119">
        <v>0</v>
      </c>
      <c r="D119">
        <v>0</v>
      </c>
      <c r="E119">
        <v>0</v>
      </c>
      <c r="F119">
        <v>0</v>
      </c>
      <c r="G119">
        <v>7</v>
      </c>
      <c r="H119">
        <v>7.5625</v>
      </c>
      <c r="I119">
        <v>1.35</v>
      </c>
      <c r="J119">
        <v>29.0688888888888</v>
      </c>
      <c r="K119">
        <v>3.4504999999999999</v>
      </c>
      <c r="L119">
        <v>37.970666666666602</v>
      </c>
      <c r="M119">
        <v>15.9777777777777</v>
      </c>
      <c r="N119">
        <v>1600</v>
      </c>
      <c r="O119">
        <v>75.804999999999893</v>
      </c>
      <c r="P119">
        <v>0.98349999999999904</v>
      </c>
      <c r="Q119">
        <v>26.550750000000001</v>
      </c>
      <c r="R119">
        <v>7.03935483870967</v>
      </c>
      <c r="S119">
        <v>0</v>
      </c>
      <c r="T119">
        <v>7</v>
      </c>
      <c r="U119">
        <v>1.3182199999999999</v>
      </c>
      <c r="V119">
        <v>7.4619999999999895E-2</v>
      </c>
      <c r="W119">
        <v>13.578440000000001</v>
      </c>
      <c r="X119">
        <v>3.3239800000000002</v>
      </c>
      <c r="Y119">
        <v>60.264940000000003</v>
      </c>
      <c r="Z119">
        <v>3.6166399999999999</v>
      </c>
      <c r="AA119">
        <v>0.259159999999999</v>
      </c>
      <c r="AB119">
        <v>0</v>
      </c>
      <c r="AC119">
        <v>0</v>
      </c>
      <c r="AD119">
        <v>0</v>
      </c>
      <c r="AE119">
        <v>34.973991388888798</v>
      </c>
      <c r="AF119">
        <v>1.5840412500000001</v>
      </c>
      <c r="AG119">
        <v>1.35311575</v>
      </c>
      <c r="AH119">
        <v>7.0633749999999995E-2</v>
      </c>
      <c r="AI119">
        <v>44.981388888888802</v>
      </c>
      <c r="AJ119">
        <v>0.58033728049656796</v>
      </c>
      <c r="AK119">
        <v>0.77752137612469296</v>
      </c>
      <c r="AL119">
        <v>3.5215481094032698E-2</v>
      </c>
      <c r="AM119">
        <v>3.00816800775629E-2</v>
      </c>
      <c r="AN119">
        <v>0.15561991687920301</v>
      </c>
      <c r="AO119">
        <v>1.5702883291237701E-3</v>
      </c>
      <c r="AP119">
        <v>34.973991388888798</v>
      </c>
      <c r="AQ119">
        <v>1.6133372243397499</v>
      </c>
      <c r="AR119">
        <v>6.93128662113826</v>
      </c>
      <c r="AS119">
        <v>1.39775363123014</v>
      </c>
      <c r="AT119">
        <v>0.76501220989618701</v>
      </c>
      <c r="AU119">
        <v>82.102220000000003</v>
      </c>
      <c r="AV119">
        <v>44.916368865597001</v>
      </c>
      <c r="AW119">
        <v>6.5020023291836496E-2</v>
      </c>
      <c r="AX119">
        <v>-4.4637881230143103E-2</v>
      </c>
      <c r="AY119">
        <v>-2.9295974339755799E-2</v>
      </c>
      <c r="AZ119">
        <v>6.8713378861740004E-2</v>
      </c>
      <c r="BA119">
        <v>-3.2988959909854801E-2</v>
      </c>
      <c r="BB119">
        <v>9.8161969802485708E-3</v>
      </c>
      <c r="BC119">
        <v>-1.84944516689548E-2</v>
      </c>
      <c r="BD119">
        <v>-5.2204767081589498E-3</v>
      </c>
      <c r="BE119">
        <v>-7.0240499999995404E-2</v>
      </c>
      <c r="BF119" t="e">
        <f t="shared" si="27"/>
        <v>#NAME?</v>
      </c>
      <c r="BG119" t="e">
        <f t="shared" si="22"/>
        <v>#NAME?</v>
      </c>
      <c r="BH119" t="s">
        <v>94</v>
      </c>
      <c r="BI119" t="e">
        <f t="shared" si="28"/>
        <v>#NAME?</v>
      </c>
      <c r="BJ119" t="e">
        <f t="shared" si="28"/>
        <v>#NAME?</v>
      </c>
      <c r="BK119" t="s">
        <v>94</v>
      </c>
      <c r="BP119" t="e">
        <f t="shared" si="29"/>
        <v>#NAME?</v>
      </c>
      <c r="BR119" t="s">
        <v>94</v>
      </c>
    </row>
    <row r="120" spans="1:70" x14ac:dyDescent="0.2">
      <c r="A120">
        <v>118</v>
      </c>
      <c r="B120" s="50">
        <v>45026.138888888891</v>
      </c>
      <c r="C120">
        <v>0</v>
      </c>
      <c r="D120">
        <v>0</v>
      </c>
      <c r="E120">
        <v>0</v>
      </c>
      <c r="F120">
        <v>0</v>
      </c>
      <c r="G120">
        <v>7</v>
      </c>
      <c r="H120">
        <v>7.556</v>
      </c>
      <c r="I120">
        <v>1.35</v>
      </c>
      <c r="J120">
        <v>29.066666666666599</v>
      </c>
      <c r="K120">
        <v>3.3869999999999898</v>
      </c>
      <c r="L120">
        <v>37.967142857142797</v>
      </c>
      <c r="M120">
        <v>15.814814814814801</v>
      </c>
      <c r="N120">
        <v>1600.1891891891801</v>
      </c>
      <c r="O120">
        <v>74.992105263157796</v>
      </c>
      <c r="P120">
        <v>0.98559999999999903</v>
      </c>
      <c r="Q120">
        <v>26.584250000000001</v>
      </c>
      <c r="R120">
        <v>7.0081249999999997</v>
      </c>
      <c r="S120">
        <v>0</v>
      </c>
      <c r="T120">
        <v>7</v>
      </c>
      <c r="U120">
        <v>1.27179999999999</v>
      </c>
      <c r="V120">
        <v>4.3624999999999997E-2</v>
      </c>
      <c r="W120">
        <v>13.610774999999901</v>
      </c>
      <c r="X120">
        <v>3.3027000000000002</v>
      </c>
      <c r="Y120">
        <v>60.305</v>
      </c>
      <c r="Z120">
        <v>3.6270250000000002</v>
      </c>
      <c r="AA120">
        <v>0.25850000000000001</v>
      </c>
      <c r="AB120">
        <v>0</v>
      </c>
      <c r="AC120">
        <v>0</v>
      </c>
      <c r="AD120">
        <v>0</v>
      </c>
      <c r="AE120">
        <v>34.966693706666597</v>
      </c>
      <c r="AF120">
        <v>1.58267976</v>
      </c>
      <c r="AG120">
        <v>1.353113072</v>
      </c>
      <c r="AH120">
        <v>7.0573039999999906E-2</v>
      </c>
      <c r="AI120">
        <v>44.972666666666598</v>
      </c>
      <c r="AJ120">
        <v>0.57983075543763596</v>
      </c>
      <c r="AK120">
        <v>0.77750990320046198</v>
      </c>
      <c r="AL120">
        <v>3.5192037237433103E-2</v>
      </c>
      <c r="AM120">
        <v>3.0087454720645099E-2</v>
      </c>
      <c r="AN120">
        <v>0.15565009857839501</v>
      </c>
      <c r="AO120">
        <v>1.56924294756815E-3</v>
      </c>
      <c r="AP120">
        <v>34.966693706666597</v>
      </c>
      <c r="AQ120">
        <v>1.6030086976536899</v>
      </c>
      <c r="AR120">
        <v>6.9477924312971897</v>
      </c>
      <c r="AS120">
        <v>1.40176721053588</v>
      </c>
      <c r="AT120">
        <v>0.737428754765585</v>
      </c>
      <c r="AU120">
        <v>82.1173</v>
      </c>
      <c r="AV120">
        <v>44.919262046153399</v>
      </c>
      <c r="AW120">
        <v>5.3404620513227002E-2</v>
      </c>
      <c r="AX120">
        <v>-4.8654138535886703E-2</v>
      </c>
      <c r="AY120">
        <v>-2.03289376536901E-2</v>
      </c>
      <c r="AZ120">
        <v>5.22075687028049E-2</v>
      </c>
      <c r="BA120">
        <v>-3.5957186093821598E-2</v>
      </c>
      <c r="BB120">
        <v>7.4582241004007002E-3</v>
      </c>
      <c r="BC120">
        <v>-1.2844631091819899E-2</v>
      </c>
      <c r="BD120">
        <v>-1.6775507486771899E-2</v>
      </c>
      <c r="BE120">
        <v>-7.0180127999998898E-2</v>
      </c>
      <c r="BF120" t="e">
        <f t="shared" si="27"/>
        <v>#NAME?</v>
      </c>
      <c r="BG120" t="e">
        <f t="shared" si="22"/>
        <v>#NAME?</v>
      </c>
      <c r="BH120" t="s">
        <v>94</v>
      </c>
      <c r="BI120" t="e">
        <f t="shared" si="28"/>
        <v>#NAME?</v>
      </c>
      <c r="BJ120" t="e">
        <f t="shared" si="28"/>
        <v>#NAME?</v>
      </c>
      <c r="BK120" t="s">
        <v>94</v>
      </c>
      <c r="BP120" t="e">
        <f t="shared" si="29"/>
        <v>#NAME?</v>
      </c>
      <c r="BR120" t="s">
        <v>94</v>
      </c>
    </row>
    <row r="121" spans="1:70" x14ac:dyDescent="0.2">
      <c r="A121">
        <v>119</v>
      </c>
      <c r="B121" s="50">
        <v>45026.152777777781</v>
      </c>
      <c r="C121">
        <v>0</v>
      </c>
      <c r="D121">
        <v>0</v>
      </c>
      <c r="E121">
        <v>0</v>
      </c>
      <c r="F121">
        <v>0</v>
      </c>
      <c r="G121">
        <v>7</v>
      </c>
      <c r="H121">
        <v>7.5649999999999897</v>
      </c>
      <c r="I121">
        <v>1.3474999999999999</v>
      </c>
      <c r="J121">
        <v>29.046666666666599</v>
      </c>
      <c r="K121">
        <v>3.3679999999999999</v>
      </c>
      <c r="L121">
        <v>37.9717647058823</v>
      </c>
      <c r="M121">
        <v>15.84</v>
      </c>
      <c r="N121">
        <v>1600.44444444444</v>
      </c>
      <c r="O121">
        <v>74.668571428571397</v>
      </c>
      <c r="P121">
        <v>0.98223076923076902</v>
      </c>
      <c r="Q121">
        <v>26.61825</v>
      </c>
      <c r="R121">
        <v>6.9819444444444398</v>
      </c>
      <c r="S121">
        <v>0</v>
      </c>
      <c r="T121">
        <v>7</v>
      </c>
      <c r="U121">
        <v>1.27965999999999</v>
      </c>
      <c r="V121">
        <v>0.17709999999999901</v>
      </c>
      <c r="W121">
        <v>13.61248</v>
      </c>
      <c r="X121">
        <v>3.2878400000000001</v>
      </c>
      <c r="Y121">
        <v>60.186399999999999</v>
      </c>
      <c r="Z121">
        <v>3.6055199999999998</v>
      </c>
      <c r="AA121">
        <v>0.25653999999999999</v>
      </c>
      <c r="AB121">
        <v>0</v>
      </c>
      <c r="AC121">
        <v>0</v>
      </c>
      <c r="AD121">
        <v>0</v>
      </c>
      <c r="AE121">
        <v>34.953721266666598</v>
      </c>
      <c r="AF121">
        <v>1.5845648999999999</v>
      </c>
      <c r="AG121">
        <v>1.35061678</v>
      </c>
      <c r="AH121">
        <v>7.0657099999999903E-2</v>
      </c>
      <c r="AI121">
        <v>44.959166666666597</v>
      </c>
      <c r="AJ121">
        <v>0.58075780021178602</v>
      </c>
      <c r="AK121">
        <v>0.77745482975292401</v>
      </c>
      <c r="AL121">
        <v>3.52445344849956E-2</v>
      </c>
      <c r="AM121">
        <v>3.00409656169487E-2</v>
      </c>
      <c r="AN121">
        <v>0.15569683601786799</v>
      </c>
      <c r="AO121">
        <v>1.5715838445997199E-3</v>
      </c>
      <c r="AP121">
        <v>34.953721266666598</v>
      </c>
      <c r="AQ121">
        <v>1.5957962020448999</v>
      </c>
      <c r="AR121">
        <v>6.9486627701350097</v>
      </c>
      <c r="AS121">
        <v>1.393455990221</v>
      </c>
      <c r="AT121">
        <v>0.74317252661901401</v>
      </c>
      <c r="AU121">
        <v>81.971900000000005</v>
      </c>
      <c r="AV121">
        <v>44.891636229067501</v>
      </c>
      <c r="AW121">
        <v>6.7530437599067697E-2</v>
      </c>
      <c r="AX121">
        <v>-4.28392102210075E-2</v>
      </c>
      <c r="AY121">
        <v>-1.1231302044905E-2</v>
      </c>
      <c r="AZ121">
        <v>5.1337229864981397E-2</v>
      </c>
      <c r="BA121">
        <v>-3.1718257062530703E-2</v>
      </c>
      <c r="BB121">
        <v>7.3338899807116296E-3</v>
      </c>
      <c r="BC121">
        <v>-7.0879406989925601E-3</v>
      </c>
      <c r="BD121">
        <v>-2.7332824009311798E-3</v>
      </c>
      <c r="BE121">
        <v>-7.0263719999998905E-2</v>
      </c>
      <c r="BF121" t="e">
        <f t="shared" si="27"/>
        <v>#NAME?</v>
      </c>
      <c r="BG121" t="e">
        <f t="shared" si="22"/>
        <v>#NAME?</v>
      </c>
      <c r="BH121" t="s">
        <v>94</v>
      </c>
      <c r="BI121" t="e">
        <f t="shared" si="28"/>
        <v>#NAME?</v>
      </c>
      <c r="BJ121" t="e">
        <f t="shared" si="28"/>
        <v>#NAME?</v>
      </c>
      <c r="BK121" t="s">
        <v>94</v>
      </c>
      <c r="BP121" t="e">
        <f t="shared" si="29"/>
        <v>#NAME?</v>
      </c>
      <c r="BR121" t="s">
        <v>94</v>
      </c>
    </row>
    <row r="122" spans="1:70" x14ac:dyDescent="0.2">
      <c r="A122">
        <v>120</v>
      </c>
      <c r="B122" s="50">
        <v>45026.166666666664</v>
      </c>
      <c r="C122">
        <v>0</v>
      </c>
      <c r="D122">
        <v>0</v>
      </c>
      <c r="E122">
        <v>0</v>
      </c>
      <c r="F122">
        <v>0</v>
      </c>
      <c r="G122">
        <v>7</v>
      </c>
      <c r="H122">
        <v>7.5579999999999998</v>
      </c>
      <c r="I122">
        <v>1.35</v>
      </c>
      <c r="J122">
        <v>29.065000000000001</v>
      </c>
      <c r="K122">
        <v>3.4102564102564101</v>
      </c>
      <c r="L122">
        <v>37.963333333333303</v>
      </c>
      <c r="M122">
        <v>16.125806451612899</v>
      </c>
      <c r="N122">
        <v>1600.16216216216</v>
      </c>
      <c r="O122">
        <v>74.547222222222203</v>
      </c>
      <c r="P122">
        <v>0.98312499999999903</v>
      </c>
      <c r="Q122">
        <v>26.566499999999898</v>
      </c>
      <c r="R122">
        <v>6.9549999999999903</v>
      </c>
      <c r="S122">
        <v>0</v>
      </c>
      <c r="T122">
        <v>7</v>
      </c>
      <c r="U122">
        <v>1.31049999999999</v>
      </c>
      <c r="V122">
        <v>0.18484999999999999</v>
      </c>
      <c r="W122">
        <v>13.63805</v>
      </c>
      <c r="X122">
        <v>3.244075</v>
      </c>
      <c r="Y122">
        <v>60.121000000000002</v>
      </c>
      <c r="Z122">
        <v>3.7016749999999998</v>
      </c>
      <c r="AA122">
        <v>0.25667499999999999</v>
      </c>
      <c r="AB122">
        <v>0</v>
      </c>
      <c r="AC122">
        <v>0</v>
      </c>
      <c r="AD122">
        <v>0</v>
      </c>
      <c r="AE122">
        <v>34.966588719999997</v>
      </c>
      <c r="AF122">
        <v>1.58309868</v>
      </c>
      <c r="AG122">
        <v>1.353113896</v>
      </c>
      <c r="AH122">
        <v>7.0591719999999997E-2</v>
      </c>
      <c r="AI122">
        <v>44.972999999999999</v>
      </c>
      <c r="AJ122">
        <v>0.58160357811746299</v>
      </c>
      <c r="AK122">
        <v>0.77750180597247198</v>
      </c>
      <c r="AL122">
        <v>3.5201091321459502E-2</v>
      </c>
      <c r="AM122">
        <v>3.0087250038912199E-2</v>
      </c>
      <c r="AN122">
        <v>0.155648944922509</v>
      </c>
      <c r="AO122">
        <v>1.5696466768950199E-3</v>
      </c>
      <c r="AP122">
        <v>34.966588719999997</v>
      </c>
      <c r="AQ122">
        <v>1.57455428614191</v>
      </c>
      <c r="AR122">
        <v>6.9617153003890397</v>
      </c>
      <c r="AS122">
        <v>1.4306178311592599</v>
      </c>
      <c r="AT122">
        <v>0.762191489122935</v>
      </c>
      <c r="AU122">
        <v>82.015299999999996</v>
      </c>
      <c r="AV122">
        <v>44.933476137690199</v>
      </c>
      <c r="AW122">
        <v>3.9523862309785301E-2</v>
      </c>
      <c r="AX122">
        <v>-7.7503935159263904E-2</v>
      </c>
      <c r="AY122">
        <v>8.5443938580875792E-3</v>
      </c>
      <c r="AZ122">
        <v>3.8284699610954001E-2</v>
      </c>
      <c r="BA122">
        <v>-5.7278205026477597E-2</v>
      </c>
      <c r="BB122">
        <v>5.4692428015648597E-3</v>
      </c>
      <c r="BC122">
        <v>5.3972591639629003E-3</v>
      </c>
      <c r="BD122">
        <v>-3.06748416902222E-2</v>
      </c>
      <c r="BE122">
        <v>-7.0198704000007606E-2</v>
      </c>
      <c r="BF122" t="e">
        <f t="shared" si="27"/>
        <v>#NAME?</v>
      </c>
      <c r="BG122" t="s">
        <v>94</v>
      </c>
      <c r="BH122" t="s">
        <v>94</v>
      </c>
      <c r="BI122" t="e">
        <f t="shared" ref="BI122:BI135" si="30">-inf</f>
        <v>#NAME?</v>
      </c>
      <c r="BK122" t="s">
        <v>94</v>
      </c>
      <c r="BP122" t="e">
        <f t="shared" si="29"/>
        <v>#NAME?</v>
      </c>
      <c r="BR122" t="s">
        <v>94</v>
      </c>
    </row>
    <row r="123" spans="1:70" x14ac:dyDescent="0.2">
      <c r="A123">
        <v>121</v>
      </c>
      <c r="B123" s="50">
        <v>45026.180555555555</v>
      </c>
      <c r="C123">
        <v>0</v>
      </c>
      <c r="D123">
        <v>0</v>
      </c>
      <c r="E123">
        <v>0</v>
      </c>
      <c r="F123">
        <v>0</v>
      </c>
      <c r="G123">
        <v>7</v>
      </c>
      <c r="H123">
        <v>7.5574999999999903</v>
      </c>
      <c r="I123">
        <v>1.35</v>
      </c>
      <c r="J123">
        <v>29.049999999999901</v>
      </c>
      <c r="K123">
        <v>3.3940000000000001</v>
      </c>
      <c r="L123">
        <v>37.938666666666599</v>
      </c>
      <c r="M123">
        <v>16.029411764705799</v>
      </c>
      <c r="N123">
        <v>1599.83870967741</v>
      </c>
      <c r="O123">
        <v>74.348717948717905</v>
      </c>
      <c r="P123">
        <v>0.99028571428571399</v>
      </c>
      <c r="Q123">
        <v>26.6574358974358</v>
      </c>
      <c r="R123">
        <v>6.9354285714285702</v>
      </c>
      <c r="S123">
        <v>0</v>
      </c>
      <c r="T123">
        <v>7</v>
      </c>
      <c r="U123">
        <v>1.3194599999999901</v>
      </c>
      <c r="V123">
        <v>0.15504000000000001</v>
      </c>
      <c r="W123">
        <v>13.625019999999999</v>
      </c>
      <c r="X123">
        <v>3.25718</v>
      </c>
      <c r="Y123">
        <v>60.198700000000002</v>
      </c>
      <c r="Z123">
        <v>3.6772399999999998</v>
      </c>
      <c r="AA123">
        <v>0.25617999999999902</v>
      </c>
      <c r="AB123">
        <v>0</v>
      </c>
      <c r="AC123">
        <v>0</v>
      </c>
      <c r="AD123">
        <v>0</v>
      </c>
      <c r="AE123">
        <v>34.951198299999902</v>
      </c>
      <c r="AF123">
        <v>1.5829939499999901</v>
      </c>
      <c r="AG123">
        <v>1.35311369</v>
      </c>
      <c r="AH123">
        <v>7.0587049999999901E-2</v>
      </c>
      <c r="AI123">
        <v>44.957499999999897</v>
      </c>
      <c r="AJ123">
        <v>0.58059722718264595</v>
      </c>
      <c r="AK123">
        <v>0.77742753266974296</v>
      </c>
      <c r="AL123">
        <v>3.5210898070399801E-2</v>
      </c>
      <c r="AM123">
        <v>3.00976186398265E-2</v>
      </c>
      <c r="AN123">
        <v>0.15570260801868399</v>
      </c>
      <c r="AO123">
        <v>1.57008396819218E-3</v>
      </c>
      <c r="AP123">
        <v>34.951198299999902</v>
      </c>
      <c r="AQ123">
        <v>1.58091496951695</v>
      </c>
      <c r="AR123">
        <v>6.9550639719099703</v>
      </c>
      <c r="AS123">
        <v>1.42117422881589</v>
      </c>
      <c r="AT123">
        <v>0.76607481737841399</v>
      </c>
      <c r="AU123">
        <v>82.077600000000004</v>
      </c>
      <c r="AV123">
        <v>44.908351470242799</v>
      </c>
      <c r="AW123">
        <v>4.9148529757175603E-2</v>
      </c>
      <c r="AX123">
        <v>-6.8060538815898797E-2</v>
      </c>
      <c r="AY123">
        <v>2.0789804830452199E-3</v>
      </c>
      <c r="AZ123">
        <v>4.4936028090029702E-2</v>
      </c>
      <c r="BA123">
        <v>-5.0299201995287403E-2</v>
      </c>
      <c r="BB123">
        <v>6.4194325842899603E-3</v>
      </c>
      <c r="BC123">
        <v>1.3133218121555101E-3</v>
      </c>
      <c r="BD123">
        <v>-2.1045530242823799E-2</v>
      </c>
      <c r="BE123">
        <v>-7.0194059999999503E-2</v>
      </c>
      <c r="BF123" t="e">
        <f t="shared" si="27"/>
        <v>#NAME?</v>
      </c>
      <c r="BG123" t="s">
        <v>94</v>
      </c>
      <c r="BH123" t="s">
        <v>94</v>
      </c>
      <c r="BI123" t="e">
        <f t="shared" si="30"/>
        <v>#NAME?</v>
      </c>
      <c r="BK123" t="s">
        <v>94</v>
      </c>
      <c r="BP123" t="e">
        <f t="shared" si="29"/>
        <v>#NAME?</v>
      </c>
      <c r="BR123" t="s">
        <v>94</v>
      </c>
    </row>
    <row r="124" spans="1:70" x14ac:dyDescent="0.2">
      <c r="A124">
        <v>122</v>
      </c>
      <c r="B124" s="50">
        <v>45026.194444444445</v>
      </c>
      <c r="C124">
        <v>0</v>
      </c>
      <c r="D124">
        <v>0</v>
      </c>
      <c r="E124">
        <v>0</v>
      </c>
      <c r="F124">
        <v>0</v>
      </c>
      <c r="G124">
        <v>7</v>
      </c>
      <c r="H124">
        <v>7.56</v>
      </c>
      <c r="I124">
        <v>1.35</v>
      </c>
      <c r="J124">
        <v>29.070909090909002</v>
      </c>
      <c r="K124">
        <v>3.4495</v>
      </c>
      <c r="L124">
        <v>37.977999999999902</v>
      </c>
      <c r="M124">
        <v>16.2222222222222</v>
      </c>
      <c r="N124">
        <v>1600.0810810810799</v>
      </c>
      <c r="O124">
        <v>75.017948717948698</v>
      </c>
      <c r="P124">
        <v>0.99099999999999899</v>
      </c>
      <c r="Q124">
        <v>26.677999999999901</v>
      </c>
      <c r="R124">
        <v>6.9106060606060602</v>
      </c>
      <c r="S124">
        <v>0</v>
      </c>
      <c r="T124">
        <v>7</v>
      </c>
      <c r="U124">
        <v>1.3432249999999999</v>
      </c>
      <c r="V124">
        <v>7.6825000000000004E-2</v>
      </c>
      <c r="W124">
        <v>13.617374999999999</v>
      </c>
      <c r="X124">
        <v>3.3659249999999998</v>
      </c>
      <c r="Y124">
        <v>60.251599999999897</v>
      </c>
      <c r="Z124">
        <v>3.5934750000000002</v>
      </c>
      <c r="AA124">
        <v>0.25432499999999902</v>
      </c>
      <c r="AB124">
        <v>0</v>
      </c>
      <c r="AC124">
        <v>0</v>
      </c>
      <c r="AD124">
        <v>0</v>
      </c>
      <c r="AE124">
        <v>34.974059490908999</v>
      </c>
      <c r="AF124">
        <v>1.5835176</v>
      </c>
      <c r="AG124">
        <v>1.35311472</v>
      </c>
      <c r="AH124">
        <v>7.0610400000000004E-2</v>
      </c>
      <c r="AI124">
        <v>44.980909090909002</v>
      </c>
      <c r="AJ124">
        <v>0.58046690031317105</v>
      </c>
      <c r="AK124">
        <v>0.77753118373451302</v>
      </c>
      <c r="AL124">
        <v>3.5204215121566698E-2</v>
      </c>
      <c r="AM124">
        <v>3.0081978051294402E-2</v>
      </c>
      <c r="AN124">
        <v>0.15562157683057401</v>
      </c>
      <c r="AO124">
        <v>1.5697859698053701E-3</v>
      </c>
      <c r="AP124">
        <v>34.974059490908999</v>
      </c>
      <c r="AQ124">
        <v>1.63369577940775</v>
      </c>
      <c r="AR124">
        <v>6.9511614848629497</v>
      </c>
      <c r="AS124">
        <v>1.3888008565919501</v>
      </c>
      <c r="AT124">
        <v>0.77969765217316001</v>
      </c>
      <c r="AU124">
        <v>82.171599999999899</v>
      </c>
      <c r="AV124">
        <v>44.947717611771701</v>
      </c>
      <c r="AW124">
        <v>3.3191479137329297E-2</v>
      </c>
      <c r="AX124">
        <v>-3.5686136591957997E-2</v>
      </c>
      <c r="AY124">
        <v>-5.0178179407755999E-2</v>
      </c>
      <c r="AZ124">
        <v>4.8838515137040503E-2</v>
      </c>
      <c r="BA124">
        <v>-2.6373326713907901E-2</v>
      </c>
      <c r="BB124">
        <v>6.9769307338629297E-3</v>
      </c>
      <c r="BC124">
        <v>-3.1687793939111197E-2</v>
      </c>
      <c r="BD124">
        <v>-3.7025800862673597E-2</v>
      </c>
      <c r="BE124">
        <v>-7.0217280000002893E-2</v>
      </c>
      <c r="BF124" t="e">
        <f t="shared" si="27"/>
        <v>#NAME?</v>
      </c>
      <c r="BG124" t="e">
        <f t="shared" ref="BG124:BG139" si="31">-inf</f>
        <v>#NAME?</v>
      </c>
      <c r="BH124" t="s">
        <v>94</v>
      </c>
      <c r="BI124" t="e">
        <f t="shared" si="30"/>
        <v>#NAME?</v>
      </c>
      <c r="BJ124" t="e">
        <f t="shared" ref="BJ124:BJ135" si="32">-inf</f>
        <v>#NAME?</v>
      </c>
      <c r="BK124" t="s">
        <v>94</v>
      </c>
      <c r="BP124" t="e">
        <f t="shared" si="29"/>
        <v>#NAME?</v>
      </c>
      <c r="BR124" t="s">
        <v>94</v>
      </c>
    </row>
    <row r="125" spans="1:70" x14ac:dyDescent="0.2">
      <c r="A125">
        <v>123</v>
      </c>
      <c r="B125" s="50">
        <v>45026.208333333336</v>
      </c>
      <c r="C125">
        <v>0</v>
      </c>
      <c r="D125">
        <v>0</v>
      </c>
      <c r="E125">
        <v>0</v>
      </c>
      <c r="F125">
        <v>0</v>
      </c>
      <c r="G125">
        <v>7</v>
      </c>
      <c r="H125">
        <v>7.5620000000000003</v>
      </c>
      <c r="I125">
        <v>1.35</v>
      </c>
      <c r="J125">
        <v>29.047499999999999</v>
      </c>
      <c r="K125">
        <v>3.4192499999999999</v>
      </c>
      <c r="L125">
        <v>37.981818181818099</v>
      </c>
      <c r="M125">
        <v>15.875</v>
      </c>
      <c r="N125">
        <v>1600.2162162162099</v>
      </c>
      <c r="O125">
        <v>74.048717948717893</v>
      </c>
      <c r="P125">
        <v>0.98666666666666603</v>
      </c>
      <c r="Q125">
        <v>26.693249999999999</v>
      </c>
      <c r="R125">
        <v>6.9076470588235299</v>
      </c>
      <c r="S125">
        <v>0</v>
      </c>
      <c r="T125">
        <v>7</v>
      </c>
      <c r="U125">
        <v>1.3016999999999901</v>
      </c>
      <c r="V125">
        <v>0</v>
      </c>
      <c r="W125">
        <v>13.645479999999999</v>
      </c>
      <c r="X125">
        <v>3.3453599999999999</v>
      </c>
      <c r="Y125">
        <v>60.264919999999996</v>
      </c>
      <c r="Z125">
        <v>3.6124200000000002</v>
      </c>
      <c r="AA125">
        <v>0.24171999999999999</v>
      </c>
      <c r="AB125">
        <v>0</v>
      </c>
      <c r="AC125">
        <v>0</v>
      </c>
      <c r="AD125">
        <v>0</v>
      </c>
      <c r="AE125">
        <v>34.952212080000002</v>
      </c>
      <c r="AF125">
        <v>1.58393652</v>
      </c>
      <c r="AG125">
        <v>1.353115544</v>
      </c>
      <c r="AH125">
        <v>7.0629079999999997E-2</v>
      </c>
      <c r="AI125">
        <v>44.959499999999998</v>
      </c>
      <c r="AJ125">
        <v>0.57997608028020198</v>
      </c>
      <c r="AK125">
        <v>0.77741549794815301</v>
      </c>
      <c r="AL125">
        <v>3.5230296600273499E-2</v>
      </c>
      <c r="AM125">
        <v>3.0096321000011101E-2</v>
      </c>
      <c r="AN125">
        <v>0.15569568166905701</v>
      </c>
      <c r="AO125">
        <v>1.5709489651797701E-3</v>
      </c>
      <c r="AP125">
        <v>34.952212080000002</v>
      </c>
      <c r="AQ125">
        <v>1.62371428733543</v>
      </c>
      <c r="AR125">
        <v>6.9655080379638301</v>
      </c>
      <c r="AS125">
        <v>1.3961226919263101</v>
      </c>
      <c r="AT125">
        <v>0.75495486370073905</v>
      </c>
      <c r="AU125">
        <v>82.169880000000006</v>
      </c>
      <c r="AV125">
        <v>44.937557097225501</v>
      </c>
      <c r="AW125">
        <v>2.1942902774405498E-2</v>
      </c>
      <c r="AX125">
        <v>-4.3007147926316699E-2</v>
      </c>
      <c r="AY125">
        <v>-3.9777767335436899E-2</v>
      </c>
      <c r="AZ125">
        <v>3.4491962036160999E-2</v>
      </c>
      <c r="BA125">
        <v>-3.1783795638901297E-2</v>
      </c>
      <c r="BB125">
        <v>4.9274231480230003E-3</v>
      </c>
      <c r="BC125">
        <v>-2.5113233285028898E-2</v>
      </c>
      <c r="BD125">
        <v>-4.82929532255926E-2</v>
      </c>
      <c r="BE125">
        <v>-7.0235855999998195E-2</v>
      </c>
      <c r="BF125" t="e">
        <f t="shared" si="27"/>
        <v>#NAME?</v>
      </c>
      <c r="BG125" t="e">
        <f t="shared" si="31"/>
        <v>#NAME?</v>
      </c>
      <c r="BH125" t="s">
        <v>94</v>
      </c>
      <c r="BI125" t="e">
        <f t="shared" si="30"/>
        <v>#NAME?</v>
      </c>
      <c r="BJ125" t="e">
        <f t="shared" si="32"/>
        <v>#NAME?</v>
      </c>
      <c r="BK125" t="s">
        <v>94</v>
      </c>
      <c r="BP125" t="e">
        <f t="shared" si="29"/>
        <v>#NAME?</v>
      </c>
      <c r="BR125" t="s">
        <v>94</v>
      </c>
    </row>
    <row r="126" spans="1:70" x14ac:dyDescent="0.2">
      <c r="A126">
        <v>124</v>
      </c>
      <c r="B126" s="50">
        <v>45026.222222222219</v>
      </c>
      <c r="C126">
        <v>0</v>
      </c>
      <c r="D126">
        <v>0</v>
      </c>
      <c r="E126">
        <v>0</v>
      </c>
      <c r="F126">
        <v>0</v>
      </c>
      <c r="G126">
        <v>7</v>
      </c>
      <c r="H126">
        <v>7.5575000000000001</v>
      </c>
      <c r="I126">
        <v>1.3474999999999999</v>
      </c>
      <c r="J126">
        <v>29.0490909090909</v>
      </c>
      <c r="K126">
        <v>3.3805000000000001</v>
      </c>
      <c r="L126">
        <v>37.967647058823502</v>
      </c>
      <c r="M126">
        <v>16.2586206896551</v>
      </c>
      <c r="N126">
        <v>1600.0606060606001</v>
      </c>
      <c r="O126">
        <v>74.3</v>
      </c>
      <c r="P126">
        <v>0.99150000000000005</v>
      </c>
      <c r="Q126">
        <v>26.6917499999999</v>
      </c>
      <c r="R126">
        <v>6.8816216216216199</v>
      </c>
      <c r="S126">
        <v>0</v>
      </c>
      <c r="T126">
        <v>7</v>
      </c>
      <c r="U126">
        <v>1.2796749999999999</v>
      </c>
      <c r="V126">
        <v>0</v>
      </c>
      <c r="W126">
        <v>13.688650000000001</v>
      </c>
      <c r="X126">
        <v>3.3563499999999999</v>
      </c>
      <c r="Y126">
        <v>60.285525</v>
      </c>
      <c r="Z126">
        <v>3.6477249999999999</v>
      </c>
      <c r="AA126">
        <v>0.244475</v>
      </c>
      <c r="AB126">
        <v>0</v>
      </c>
      <c r="AC126">
        <v>0</v>
      </c>
      <c r="AD126">
        <v>0</v>
      </c>
      <c r="AE126">
        <v>34.950289209090897</v>
      </c>
      <c r="AF126">
        <v>1.5829939500000001</v>
      </c>
      <c r="AG126">
        <v>1.3506136900000001</v>
      </c>
      <c r="AH126">
        <v>7.0587049999999998E-2</v>
      </c>
      <c r="AI126">
        <v>44.954090909090901</v>
      </c>
      <c r="AJ126">
        <v>0.57974595409247698</v>
      </c>
      <c r="AK126">
        <v>0.77746626619075998</v>
      </c>
      <c r="AL126">
        <v>3.5213568286837998E-2</v>
      </c>
      <c r="AM126">
        <v>3.0044288799684502E-2</v>
      </c>
      <c r="AN126">
        <v>0.155714415717044</v>
      </c>
      <c r="AO126">
        <v>1.57020303541997E-3</v>
      </c>
      <c r="AP126">
        <v>34.950289209090897</v>
      </c>
      <c r="AQ126">
        <v>1.62904842776212</v>
      </c>
      <c r="AR126">
        <v>6.9875447110598996</v>
      </c>
      <c r="AS126">
        <v>1.40976731565181</v>
      </c>
      <c r="AT126">
        <v>0.74188640380329096</v>
      </c>
      <c r="AU126">
        <v>82.257924999999901</v>
      </c>
      <c r="AV126">
        <v>44.9766496635647</v>
      </c>
      <c r="AW126">
        <v>-2.2558754473841699E-2</v>
      </c>
      <c r="AX126">
        <v>-5.9153625651813001E-2</v>
      </c>
      <c r="AY126">
        <v>-4.6054477762122299E-2</v>
      </c>
      <c r="AZ126">
        <v>1.2455288940095901E-2</v>
      </c>
      <c r="BA126">
        <v>-4.3797590746924103E-2</v>
      </c>
      <c r="BB126">
        <v>1.77932699144227E-3</v>
      </c>
      <c r="BC126">
        <v>-2.9093274653464299E-2</v>
      </c>
      <c r="BD126">
        <v>-9.2752814473839401E-2</v>
      </c>
      <c r="BE126">
        <v>-7.0194059999997699E-2</v>
      </c>
      <c r="BF126" t="e">
        <f t="shared" si="27"/>
        <v>#NAME?</v>
      </c>
      <c r="BG126" t="e">
        <f t="shared" si="31"/>
        <v>#NAME?</v>
      </c>
      <c r="BH126" t="s">
        <v>94</v>
      </c>
      <c r="BI126" t="e">
        <f t="shared" si="30"/>
        <v>#NAME?</v>
      </c>
      <c r="BJ126" t="e">
        <f t="shared" si="32"/>
        <v>#NAME?</v>
      </c>
      <c r="BK126" t="s">
        <v>94</v>
      </c>
      <c r="BP126" t="e">
        <f t="shared" si="29"/>
        <v>#NAME?</v>
      </c>
      <c r="BR126" t="s">
        <v>94</v>
      </c>
    </row>
    <row r="127" spans="1:70" x14ac:dyDescent="0.2">
      <c r="A127">
        <v>125</v>
      </c>
      <c r="B127" s="50">
        <v>45026.236111111109</v>
      </c>
      <c r="C127">
        <v>0</v>
      </c>
      <c r="D127">
        <v>0</v>
      </c>
      <c r="E127">
        <v>0</v>
      </c>
      <c r="F127">
        <v>0</v>
      </c>
      <c r="G127">
        <v>7</v>
      </c>
      <c r="H127">
        <v>7.5739999999999998</v>
      </c>
      <c r="I127">
        <v>1.35</v>
      </c>
      <c r="J127">
        <v>29.06</v>
      </c>
      <c r="K127">
        <v>3.4039999999999999</v>
      </c>
      <c r="L127">
        <v>37.966428571428501</v>
      </c>
      <c r="M127">
        <v>15.678125</v>
      </c>
      <c r="N127">
        <v>1599.9411764705801</v>
      </c>
      <c r="O127">
        <v>74.623076923076894</v>
      </c>
      <c r="P127">
        <v>0.98939999999999895</v>
      </c>
      <c r="Q127">
        <v>26.711499999999901</v>
      </c>
      <c r="R127">
        <v>6.8553125000000001</v>
      </c>
      <c r="S127">
        <v>0</v>
      </c>
      <c r="T127">
        <v>7</v>
      </c>
      <c r="U127">
        <v>1.3306</v>
      </c>
      <c r="V127">
        <v>0</v>
      </c>
      <c r="W127">
        <v>13.66235</v>
      </c>
      <c r="X127">
        <v>3.3301500000000002</v>
      </c>
      <c r="Y127">
        <v>60.248474999999999</v>
      </c>
      <c r="Z127">
        <v>3.64975</v>
      </c>
      <c r="AA127">
        <v>0.25112499999999999</v>
      </c>
      <c r="AB127">
        <v>0</v>
      </c>
      <c r="AC127">
        <v>0</v>
      </c>
      <c r="AD127">
        <v>0</v>
      </c>
      <c r="AE127">
        <v>34.974082160000002</v>
      </c>
      <c r="AF127">
        <v>1.5864500399999999</v>
      </c>
      <c r="AG127">
        <v>1.3531204880000001</v>
      </c>
      <c r="AH127">
        <v>7.0741159999999997E-2</v>
      </c>
      <c r="AI127">
        <v>44.984000000000002</v>
      </c>
      <c r="AJ127">
        <v>0.58049738453960797</v>
      </c>
      <c r="AK127">
        <v>0.77747826249333096</v>
      </c>
      <c r="AL127">
        <v>3.5266984705673098E-2</v>
      </c>
      <c r="AM127">
        <v>3.0080039302863199E-2</v>
      </c>
      <c r="AN127">
        <v>0.15561088386982</v>
      </c>
      <c r="AO127">
        <v>1.5725849190823401E-3</v>
      </c>
      <c r="AP127">
        <v>34.974082160000002</v>
      </c>
      <c r="AQ127">
        <v>1.61633191464299</v>
      </c>
      <c r="AR127">
        <v>6.9741195430629901</v>
      </c>
      <c r="AS127">
        <v>1.4105499346305399</v>
      </c>
      <c r="AT127">
        <v>0.77240981986840296</v>
      </c>
      <c r="AU127">
        <v>82.221324999999993</v>
      </c>
      <c r="AV127">
        <v>44.9750835523365</v>
      </c>
      <c r="AW127">
        <v>8.9164476634593301E-3</v>
      </c>
      <c r="AX127">
        <v>-5.7429446630545097E-2</v>
      </c>
      <c r="AY127">
        <v>-2.9881874642999601E-2</v>
      </c>
      <c r="AZ127">
        <v>2.5880456937004501E-2</v>
      </c>
      <c r="BA127">
        <v>-4.2442226793439203E-2</v>
      </c>
      <c r="BB127">
        <v>3.6972081338577899E-3</v>
      </c>
      <c r="BC127">
        <v>-1.8835685895913602E-2</v>
      </c>
      <c r="BD127">
        <v>-6.14308643365402E-2</v>
      </c>
      <c r="BE127">
        <v>-7.0347311999999496E-2</v>
      </c>
      <c r="BF127" t="e">
        <f t="shared" si="27"/>
        <v>#NAME?</v>
      </c>
      <c r="BG127" t="e">
        <f t="shared" si="31"/>
        <v>#NAME?</v>
      </c>
      <c r="BH127" t="s">
        <v>94</v>
      </c>
      <c r="BI127" t="e">
        <f t="shared" si="30"/>
        <v>#NAME?</v>
      </c>
      <c r="BJ127" t="e">
        <f t="shared" si="32"/>
        <v>#NAME?</v>
      </c>
      <c r="BK127" t="s">
        <v>94</v>
      </c>
      <c r="BP127" t="e">
        <f t="shared" si="29"/>
        <v>#NAME?</v>
      </c>
      <c r="BR127" t="s">
        <v>94</v>
      </c>
    </row>
    <row r="128" spans="1:70" x14ac:dyDescent="0.2">
      <c r="A128">
        <v>126</v>
      </c>
      <c r="B128" s="50">
        <v>45026.25</v>
      </c>
      <c r="C128">
        <v>0</v>
      </c>
      <c r="D128">
        <v>0</v>
      </c>
      <c r="E128">
        <v>0</v>
      </c>
      <c r="F128">
        <v>0</v>
      </c>
      <c r="G128">
        <v>7</v>
      </c>
      <c r="H128">
        <v>7.5724999999999998</v>
      </c>
      <c r="I128">
        <v>1.35</v>
      </c>
      <c r="J128">
        <v>29.048999999999999</v>
      </c>
      <c r="K128">
        <v>3.3771794871794798</v>
      </c>
      <c r="L128">
        <v>37.975263157894702</v>
      </c>
      <c r="M128">
        <v>15.918749999999999</v>
      </c>
      <c r="N128">
        <v>1599.9705882352901</v>
      </c>
      <c r="O128">
        <v>74.963157894736796</v>
      </c>
      <c r="P128">
        <v>0.99160000000000004</v>
      </c>
      <c r="Q128">
        <v>26.7097499999999</v>
      </c>
      <c r="R128">
        <v>6.8491428571428496</v>
      </c>
      <c r="S128">
        <v>0</v>
      </c>
      <c r="T128">
        <v>7</v>
      </c>
      <c r="U128">
        <v>1.31362</v>
      </c>
      <c r="V128">
        <v>0</v>
      </c>
      <c r="W128">
        <v>13.60694</v>
      </c>
      <c r="X128">
        <v>3.3691599999999999</v>
      </c>
      <c r="Y128">
        <v>60.286899999999903</v>
      </c>
      <c r="Z128">
        <v>3.66648</v>
      </c>
      <c r="AA128">
        <v>0.25278</v>
      </c>
      <c r="AB128">
        <v>0</v>
      </c>
      <c r="AC128">
        <v>0</v>
      </c>
      <c r="AD128">
        <v>0</v>
      </c>
      <c r="AE128">
        <v>34.961910899999999</v>
      </c>
      <c r="AF128">
        <v>1.58613585</v>
      </c>
      <c r="AG128">
        <v>1.35311987</v>
      </c>
      <c r="AH128">
        <v>7.0727149999999905E-2</v>
      </c>
      <c r="AI128">
        <v>44.971499999999999</v>
      </c>
      <c r="AJ128">
        <v>0.57992550454576297</v>
      </c>
      <c r="AK128">
        <v>0.77742372169040397</v>
      </c>
      <c r="AL128">
        <v>3.5269800873886703E-2</v>
      </c>
      <c r="AM128">
        <v>3.0088386422511999E-2</v>
      </c>
      <c r="AN128">
        <v>0.15565413650867699</v>
      </c>
      <c r="AO128">
        <v>1.57271049442424E-3</v>
      </c>
      <c r="AP128">
        <v>34.961910899999999</v>
      </c>
      <c r="AQ128">
        <v>1.6352659290238001</v>
      </c>
      <c r="AR128">
        <v>6.9458348069904199</v>
      </c>
      <c r="AS128">
        <v>1.4170157200696401</v>
      </c>
      <c r="AT128">
        <v>0.76180174128140599</v>
      </c>
      <c r="AU128">
        <v>82.243099999999899</v>
      </c>
      <c r="AV128">
        <v>44.960027356083799</v>
      </c>
      <c r="AW128">
        <v>1.14726439161216E-2</v>
      </c>
      <c r="AX128">
        <v>-6.3895850069648902E-2</v>
      </c>
      <c r="AY128">
        <v>-4.9130079023800198E-2</v>
      </c>
      <c r="AZ128">
        <v>5.4165193009577402E-2</v>
      </c>
      <c r="BA128">
        <v>-4.7221130578511801E-2</v>
      </c>
      <c r="BB128">
        <v>7.7378847156539202E-3</v>
      </c>
      <c r="BC128">
        <v>-3.09746980523769E-2</v>
      </c>
      <c r="BD128">
        <v>-5.8860736083871698E-2</v>
      </c>
      <c r="BE128">
        <v>-7.0333379999993395E-2</v>
      </c>
      <c r="BF128" t="e">
        <f t="shared" si="27"/>
        <v>#NAME?</v>
      </c>
      <c r="BG128" t="e">
        <f t="shared" si="31"/>
        <v>#NAME?</v>
      </c>
      <c r="BH128" t="s">
        <v>94</v>
      </c>
      <c r="BI128" t="e">
        <f t="shared" si="30"/>
        <v>#NAME?</v>
      </c>
      <c r="BJ128" t="e">
        <f t="shared" si="32"/>
        <v>#NAME?</v>
      </c>
      <c r="BK128" t="s">
        <v>94</v>
      </c>
      <c r="BP128" t="e">
        <f t="shared" si="29"/>
        <v>#NAME?</v>
      </c>
      <c r="BR128" t="s">
        <v>94</v>
      </c>
    </row>
    <row r="129" spans="1:72" x14ac:dyDescent="0.2">
      <c r="A129">
        <v>127</v>
      </c>
      <c r="B129" s="50">
        <v>45026.263888888891</v>
      </c>
      <c r="C129">
        <v>0</v>
      </c>
      <c r="D129">
        <v>0</v>
      </c>
      <c r="E129">
        <v>0</v>
      </c>
      <c r="F129">
        <v>0</v>
      </c>
      <c r="G129">
        <v>7</v>
      </c>
      <c r="H129">
        <v>7.5579999999999998</v>
      </c>
      <c r="I129">
        <v>1.35</v>
      </c>
      <c r="J129">
        <v>29.0571428571428</v>
      </c>
      <c r="K129">
        <v>3.4119999999999999</v>
      </c>
      <c r="L129">
        <v>37.954000000000001</v>
      </c>
      <c r="M129">
        <v>16.134999999999899</v>
      </c>
      <c r="N129">
        <v>1599.78260869565</v>
      </c>
      <c r="O129">
        <v>74.84</v>
      </c>
      <c r="P129">
        <v>0.99018181818181805</v>
      </c>
      <c r="Q129">
        <v>26.722999999999999</v>
      </c>
      <c r="R129">
        <v>6.8375000000000004</v>
      </c>
      <c r="S129">
        <v>0</v>
      </c>
      <c r="T129">
        <v>7</v>
      </c>
      <c r="U129">
        <v>1.294575</v>
      </c>
      <c r="V129">
        <v>4.2499999999999998E-4</v>
      </c>
      <c r="W129">
        <v>13.616925</v>
      </c>
      <c r="X129">
        <v>3.31595</v>
      </c>
      <c r="Y129">
        <v>60.271999999999998</v>
      </c>
      <c r="Z129">
        <v>3.6816</v>
      </c>
      <c r="AA129">
        <v>0.25495000000000001</v>
      </c>
      <c r="AB129">
        <v>0</v>
      </c>
      <c r="AC129">
        <v>0</v>
      </c>
      <c r="AD129">
        <v>0</v>
      </c>
      <c r="AE129">
        <v>34.9587315771428</v>
      </c>
      <c r="AF129">
        <v>1.58309868</v>
      </c>
      <c r="AG129">
        <v>1.353113896</v>
      </c>
      <c r="AH129">
        <v>7.0591719999999997E-2</v>
      </c>
      <c r="AI129">
        <v>44.965142857142801</v>
      </c>
      <c r="AJ129">
        <v>0.58001611987561097</v>
      </c>
      <c r="AK129">
        <v>0.777462926965649</v>
      </c>
      <c r="AL129">
        <v>3.5207242308327703E-2</v>
      </c>
      <c r="AM129">
        <v>3.0092507440684198E-2</v>
      </c>
      <c r="AN129">
        <v>0.15567614278997</v>
      </c>
      <c r="AO129">
        <v>1.56992095464423E-3</v>
      </c>
      <c r="AP129">
        <v>34.9587315771428</v>
      </c>
      <c r="AQ129">
        <v>1.6094397586776701</v>
      </c>
      <c r="AR129">
        <v>6.9509317766652901</v>
      </c>
      <c r="AS129">
        <v>1.42285927511084</v>
      </c>
      <c r="AT129">
        <v>0.75087436838796895</v>
      </c>
      <c r="AU129">
        <v>82.181049999999999</v>
      </c>
      <c r="AV129">
        <v>44.941962387596597</v>
      </c>
      <c r="AW129">
        <v>2.31804695461903E-2</v>
      </c>
      <c r="AX129">
        <v>-6.97453791108473E-2</v>
      </c>
      <c r="AY129">
        <v>-2.6341078677673602E-2</v>
      </c>
      <c r="AZ129">
        <v>4.9068223334704598E-2</v>
      </c>
      <c r="BA129">
        <v>-5.1544352117751997E-2</v>
      </c>
      <c r="BB129">
        <v>7.0097461906720804E-3</v>
      </c>
      <c r="BC129">
        <v>-1.6638936669237599E-2</v>
      </c>
      <c r="BD129">
        <v>-4.7018234453816303E-2</v>
      </c>
      <c r="BE129">
        <v>-7.0198704000006704E-2</v>
      </c>
      <c r="BF129" t="e">
        <f t="shared" si="27"/>
        <v>#NAME?</v>
      </c>
      <c r="BG129" t="e">
        <f t="shared" si="31"/>
        <v>#NAME?</v>
      </c>
      <c r="BH129" t="s">
        <v>94</v>
      </c>
      <c r="BI129" t="e">
        <f t="shared" si="30"/>
        <v>#NAME?</v>
      </c>
      <c r="BJ129" t="e">
        <f t="shared" si="32"/>
        <v>#NAME?</v>
      </c>
      <c r="BK129" t="s">
        <v>94</v>
      </c>
      <c r="BP129" t="e">
        <f t="shared" si="29"/>
        <v>#NAME?</v>
      </c>
      <c r="BR129" t="s">
        <v>94</v>
      </c>
    </row>
    <row r="130" spans="1:72" x14ac:dyDescent="0.2">
      <c r="A130">
        <v>128</v>
      </c>
      <c r="B130" s="50">
        <v>45026.277777777781</v>
      </c>
      <c r="C130">
        <v>0</v>
      </c>
      <c r="D130">
        <v>0</v>
      </c>
      <c r="E130">
        <v>0</v>
      </c>
      <c r="F130">
        <v>0</v>
      </c>
      <c r="G130">
        <v>7</v>
      </c>
      <c r="H130">
        <v>7.56</v>
      </c>
      <c r="I130">
        <v>1.35</v>
      </c>
      <c r="J130">
        <v>29.053333333333299</v>
      </c>
      <c r="K130">
        <v>3.3694999999999902</v>
      </c>
      <c r="L130">
        <v>37.966842105263098</v>
      </c>
      <c r="M130">
        <v>15.934999999999899</v>
      </c>
      <c r="N130">
        <v>1600.6756756756699</v>
      </c>
      <c r="O130">
        <v>74.058974358974297</v>
      </c>
      <c r="P130">
        <v>0.99153333333333304</v>
      </c>
      <c r="Q130">
        <v>26.7455</v>
      </c>
      <c r="R130">
        <v>6.8155172413793101</v>
      </c>
      <c r="S130">
        <v>0</v>
      </c>
      <c r="T130">
        <v>7</v>
      </c>
      <c r="U130">
        <v>1.28863999999999</v>
      </c>
      <c r="V130">
        <v>0</v>
      </c>
      <c r="W130">
        <v>13.681319999999999</v>
      </c>
      <c r="X130">
        <v>3.3749400000000001</v>
      </c>
      <c r="Y130">
        <v>60.148960000000002</v>
      </c>
      <c r="Z130">
        <v>3.5961999999999898</v>
      </c>
      <c r="AA130">
        <v>0.25363999999999998</v>
      </c>
      <c r="AB130">
        <v>0</v>
      </c>
      <c r="AC130">
        <v>0</v>
      </c>
      <c r="AD130">
        <v>0</v>
      </c>
      <c r="AE130">
        <v>34.9564837333333</v>
      </c>
      <c r="AF130">
        <v>1.5835176</v>
      </c>
      <c r="AG130">
        <v>1.35311472</v>
      </c>
      <c r="AH130">
        <v>7.0610399999999907E-2</v>
      </c>
      <c r="AI130">
        <v>44.963333333333303</v>
      </c>
      <c r="AJ130">
        <v>0.58116522269600801</v>
      </c>
      <c r="AK130">
        <v>0.77744422269997704</v>
      </c>
      <c r="AL130">
        <v>3.5217976128697398E-2</v>
      </c>
      <c r="AM130">
        <v>3.0093736822596098E-2</v>
      </c>
      <c r="AN130">
        <v>0.15568240788790799</v>
      </c>
      <c r="AO130">
        <v>1.5703995848469099E-3</v>
      </c>
      <c r="AP130">
        <v>34.9564837333333</v>
      </c>
      <c r="AQ130">
        <v>1.63807132771954</v>
      </c>
      <c r="AR130">
        <v>6.9838030197512504</v>
      </c>
      <c r="AS130">
        <v>1.3898540105263</v>
      </c>
      <c r="AT130">
        <v>0.74891275257498402</v>
      </c>
      <c r="AU130">
        <v>82.090059999999994</v>
      </c>
      <c r="AV130">
        <v>44.9682120913304</v>
      </c>
      <c r="AW130">
        <v>-4.8787579970976901E-3</v>
      </c>
      <c r="AX130">
        <v>-3.6739290526300601E-2</v>
      </c>
      <c r="AY130">
        <v>-5.4553727719545801E-2</v>
      </c>
      <c r="AZ130">
        <v>1.6196980248740701E-2</v>
      </c>
      <c r="BA130">
        <v>-2.7151645003389398E-2</v>
      </c>
      <c r="BB130">
        <v>2.3138543212486702E-3</v>
      </c>
      <c r="BC130">
        <v>-3.4450976559746299E-2</v>
      </c>
      <c r="BD130">
        <v>-7.5096037997105694E-2</v>
      </c>
      <c r="BE130">
        <v>-7.0217280000008001E-2</v>
      </c>
      <c r="BF130" t="e">
        <f t="shared" si="27"/>
        <v>#NAME?</v>
      </c>
      <c r="BG130" t="e">
        <f t="shared" si="31"/>
        <v>#NAME?</v>
      </c>
      <c r="BH130" t="s">
        <v>94</v>
      </c>
      <c r="BI130" t="e">
        <f t="shared" si="30"/>
        <v>#NAME?</v>
      </c>
      <c r="BJ130" t="e">
        <f t="shared" si="32"/>
        <v>#NAME?</v>
      </c>
      <c r="BK130" t="s">
        <v>94</v>
      </c>
      <c r="BP130" t="e">
        <f t="shared" si="29"/>
        <v>#NAME?</v>
      </c>
      <c r="BR130" t="s">
        <v>94</v>
      </c>
    </row>
    <row r="131" spans="1:72" x14ac:dyDescent="0.2">
      <c r="A131">
        <v>129</v>
      </c>
      <c r="B131" s="50">
        <v>45026.291666666664</v>
      </c>
      <c r="C131">
        <v>0</v>
      </c>
      <c r="D131">
        <v>0</v>
      </c>
      <c r="E131">
        <v>0</v>
      </c>
      <c r="F131">
        <v>0</v>
      </c>
      <c r="G131">
        <v>7</v>
      </c>
      <c r="H131">
        <v>7.5720000000000001</v>
      </c>
      <c r="I131">
        <v>1.35</v>
      </c>
      <c r="J131">
        <v>29.072499999999899</v>
      </c>
      <c r="K131">
        <v>3.4285000000000001</v>
      </c>
      <c r="L131">
        <v>37.974210526315701</v>
      </c>
      <c r="M131">
        <v>15.9772727272727</v>
      </c>
      <c r="N131">
        <v>1600.0645161290299</v>
      </c>
      <c r="O131">
        <v>74.234210526315806</v>
      </c>
      <c r="P131">
        <v>0.98954545454545395</v>
      </c>
      <c r="Q131">
        <v>26.748999999999999</v>
      </c>
      <c r="R131">
        <v>6.78342857142857</v>
      </c>
      <c r="S131">
        <v>0</v>
      </c>
      <c r="T131">
        <v>7</v>
      </c>
      <c r="U131">
        <v>1.3467499999999999</v>
      </c>
      <c r="V131">
        <v>1.4225E-2</v>
      </c>
      <c r="W131">
        <v>13.622425</v>
      </c>
      <c r="X131">
        <v>3.3502749999999999</v>
      </c>
      <c r="Y131">
        <v>60.151974999999901</v>
      </c>
      <c r="Z131">
        <v>3.555825</v>
      </c>
      <c r="AA131">
        <v>0.24982499999999999</v>
      </c>
      <c r="AB131">
        <v>0</v>
      </c>
      <c r="AC131">
        <v>0</v>
      </c>
      <c r="AD131">
        <v>0</v>
      </c>
      <c r="AE131">
        <v>34.985020479999903</v>
      </c>
      <c r="AF131">
        <v>1.5860311199999999</v>
      </c>
      <c r="AG131">
        <v>1.3531196640000001</v>
      </c>
      <c r="AH131">
        <v>7.0722479999999893E-2</v>
      </c>
      <c r="AI131">
        <v>44.994500000000002</v>
      </c>
      <c r="AJ131">
        <v>0.58161050372826495</v>
      </c>
      <c r="AK131">
        <v>0.77753993221393702</v>
      </c>
      <c r="AL131">
        <v>3.5249444265410199E-2</v>
      </c>
      <c r="AM131">
        <v>3.0073001455733401E-2</v>
      </c>
      <c r="AN131">
        <v>0.15557457022524901</v>
      </c>
      <c r="AO131">
        <v>1.5718027758948299E-3</v>
      </c>
      <c r="AP131">
        <v>34.985020479999903</v>
      </c>
      <c r="AQ131">
        <v>1.6260998469530099</v>
      </c>
      <c r="AR131">
        <v>6.9537393213034298</v>
      </c>
      <c r="AS131">
        <v>1.37424994076516</v>
      </c>
      <c r="AT131">
        <v>0.78328394589604</v>
      </c>
      <c r="AU131">
        <v>82.027249999999896</v>
      </c>
      <c r="AV131">
        <v>44.939109589021598</v>
      </c>
      <c r="AW131">
        <v>5.5390410978404199E-2</v>
      </c>
      <c r="AX131">
        <v>-2.1130276765164199E-2</v>
      </c>
      <c r="AY131">
        <v>-4.0068726953012598E-2</v>
      </c>
      <c r="AZ131">
        <v>4.6260678696569302E-2</v>
      </c>
      <c r="BA131">
        <v>-1.5615970506777099E-2</v>
      </c>
      <c r="BB131">
        <v>6.6086683852241901E-3</v>
      </c>
      <c r="BC131">
        <v>-2.5263518759337199E-2</v>
      </c>
      <c r="BD131">
        <v>-1.4938325021607499E-2</v>
      </c>
      <c r="BE131">
        <v>-7.0328736000011702E-2</v>
      </c>
      <c r="BF131" t="e">
        <f t="shared" si="27"/>
        <v>#NAME?</v>
      </c>
      <c r="BG131" t="e">
        <f t="shared" si="31"/>
        <v>#NAME?</v>
      </c>
      <c r="BH131" t="s">
        <v>94</v>
      </c>
      <c r="BI131" t="e">
        <f t="shared" si="30"/>
        <v>#NAME?</v>
      </c>
      <c r="BJ131" t="e">
        <f t="shared" si="32"/>
        <v>#NAME?</v>
      </c>
      <c r="BK131" t="s">
        <v>94</v>
      </c>
      <c r="BP131" t="e">
        <f t="shared" si="29"/>
        <v>#NAME?</v>
      </c>
      <c r="BR131" t="s">
        <v>94</v>
      </c>
    </row>
    <row r="132" spans="1:72" x14ac:dyDescent="0.2">
      <c r="A132">
        <v>130</v>
      </c>
      <c r="B132" s="50">
        <v>45026.305555555555</v>
      </c>
      <c r="C132">
        <v>0</v>
      </c>
      <c r="D132">
        <v>0</v>
      </c>
      <c r="E132">
        <v>0</v>
      </c>
      <c r="F132">
        <v>0</v>
      </c>
      <c r="G132">
        <v>7</v>
      </c>
      <c r="H132">
        <v>7.5699999999999896</v>
      </c>
      <c r="I132">
        <v>1.35</v>
      </c>
      <c r="J132">
        <v>29.071666666666601</v>
      </c>
      <c r="K132">
        <v>3.40424999999999</v>
      </c>
      <c r="L132">
        <v>37.951999999999998</v>
      </c>
      <c r="M132">
        <v>16.017647058823499</v>
      </c>
      <c r="N132">
        <v>1599.6666666666599</v>
      </c>
      <c r="O132">
        <v>74.9675675675675</v>
      </c>
      <c r="P132">
        <v>0.98983333333333301</v>
      </c>
      <c r="Q132">
        <v>26.789499999999901</v>
      </c>
      <c r="R132">
        <v>6.7558064516128997</v>
      </c>
      <c r="S132">
        <v>0</v>
      </c>
      <c r="T132">
        <v>7</v>
      </c>
      <c r="U132">
        <v>1.25736</v>
      </c>
      <c r="V132">
        <v>1.6959999999999999E-2</v>
      </c>
      <c r="W132">
        <v>13.63876</v>
      </c>
      <c r="X132">
        <v>3.3913199999999901</v>
      </c>
      <c r="Y132">
        <v>60.118459999999999</v>
      </c>
      <c r="Z132">
        <v>3.5301399999999998</v>
      </c>
      <c r="AA132">
        <v>0.24689999999999901</v>
      </c>
      <c r="AB132">
        <v>0</v>
      </c>
      <c r="AC132">
        <v>0</v>
      </c>
      <c r="AD132">
        <v>0</v>
      </c>
      <c r="AE132">
        <v>34.982625466666597</v>
      </c>
      <c r="AF132">
        <v>1.5856121999999999</v>
      </c>
      <c r="AG132">
        <v>1.35311884</v>
      </c>
      <c r="AH132">
        <v>7.07037999999999E-2</v>
      </c>
      <c r="AI132">
        <v>44.991666666666603</v>
      </c>
      <c r="AJ132">
        <v>0.58189490327374704</v>
      </c>
      <c r="AK132">
        <v>0.77753566512317096</v>
      </c>
      <c r="AL132">
        <v>3.5242353028338502E-2</v>
      </c>
      <c r="AM132">
        <v>3.0074876977218001E-2</v>
      </c>
      <c r="AN132">
        <v>0.15558436747545801</v>
      </c>
      <c r="AO132">
        <v>1.57148657158733E-3</v>
      </c>
      <c r="AP132">
        <v>34.982625466666597</v>
      </c>
      <c r="AQ132">
        <v>1.64602157523447</v>
      </c>
      <c r="AR132">
        <v>6.9620777288786897</v>
      </c>
      <c r="AS132">
        <v>1.36432324028677</v>
      </c>
      <c r="AT132">
        <v>0.73165137558027904</v>
      </c>
      <c r="AU132">
        <v>81.936040000000006</v>
      </c>
      <c r="AV132">
        <v>44.955048011066602</v>
      </c>
      <c r="AW132">
        <v>3.6618655600044202E-2</v>
      </c>
      <c r="AX132">
        <v>-1.1204400286779201E-2</v>
      </c>
      <c r="AY132">
        <v>-6.0409375234478001E-2</v>
      </c>
      <c r="AZ132">
        <v>3.7922271121303197E-2</v>
      </c>
      <c r="BA132">
        <v>-8.2804258987180003E-3</v>
      </c>
      <c r="BB132">
        <v>5.4174673030433097E-3</v>
      </c>
      <c r="BC132">
        <v>-3.8098455116880398E-2</v>
      </c>
      <c r="BD132">
        <v>-3.3691504399954102E-2</v>
      </c>
      <c r="BE132">
        <v>-7.0310159999998401E-2</v>
      </c>
      <c r="BF132" t="e">
        <f t="shared" si="27"/>
        <v>#NAME?</v>
      </c>
      <c r="BG132" t="e">
        <f t="shared" si="31"/>
        <v>#NAME?</v>
      </c>
      <c r="BH132" t="s">
        <v>94</v>
      </c>
      <c r="BI132" t="e">
        <f t="shared" si="30"/>
        <v>#NAME?</v>
      </c>
      <c r="BJ132" t="e">
        <f t="shared" si="32"/>
        <v>#NAME?</v>
      </c>
      <c r="BK132" t="s">
        <v>94</v>
      </c>
      <c r="BP132" t="e">
        <f t="shared" si="29"/>
        <v>#NAME?</v>
      </c>
      <c r="BR132" t="s">
        <v>94</v>
      </c>
    </row>
    <row r="133" spans="1:72" x14ac:dyDescent="0.2">
      <c r="A133">
        <v>131</v>
      </c>
      <c r="B133" s="50">
        <v>45026.319444444445</v>
      </c>
      <c r="C133">
        <v>0</v>
      </c>
      <c r="D133">
        <v>0</v>
      </c>
      <c r="E133">
        <v>0</v>
      </c>
      <c r="F133">
        <v>0</v>
      </c>
      <c r="G133">
        <v>7</v>
      </c>
      <c r="H133">
        <v>7.5650000000000004</v>
      </c>
      <c r="I133">
        <v>1.35</v>
      </c>
      <c r="J133">
        <v>29.068571428571399</v>
      </c>
      <c r="K133">
        <v>3.43474999999999</v>
      </c>
      <c r="L133">
        <v>37.963333333333303</v>
      </c>
      <c r="M133">
        <v>15.871428571428501</v>
      </c>
      <c r="N133">
        <v>1599.94444444444</v>
      </c>
      <c r="O133">
        <v>73.922222222222203</v>
      </c>
      <c r="P133">
        <v>0.99129999999999996</v>
      </c>
      <c r="Q133">
        <v>26.752999999999901</v>
      </c>
      <c r="R133">
        <v>6.7320588235294103</v>
      </c>
      <c r="S133">
        <v>0</v>
      </c>
      <c r="T133">
        <v>7</v>
      </c>
      <c r="U133">
        <v>1.255925</v>
      </c>
      <c r="V133">
        <v>1.5775000000000001E-2</v>
      </c>
      <c r="W133">
        <v>13.685600000000001</v>
      </c>
      <c r="X133">
        <v>3.3542999999999998</v>
      </c>
      <c r="Y133">
        <v>60.33925</v>
      </c>
      <c r="Z133">
        <v>3.6391749999999998</v>
      </c>
      <c r="AA133">
        <v>0.24564999999999901</v>
      </c>
      <c r="AB133">
        <v>0</v>
      </c>
      <c r="AC133">
        <v>0</v>
      </c>
      <c r="AD133">
        <v>0</v>
      </c>
      <c r="AE133">
        <v>34.975626028571398</v>
      </c>
      <c r="AF133">
        <v>1.5845648999999999</v>
      </c>
      <c r="AG133">
        <v>1.3531167799999999</v>
      </c>
      <c r="AH133">
        <v>7.06571E-2</v>
      </c>
      <c r="AI133">
        <v>44.983571428571402</v>
      </c>
      <c r="AJ133">
        <v>0.579649664663903</v>
      </c>
      <c r="AK133">
        <v>0.77751999047271203</v>
      </c>
      <c r="AL133">
        <v>3.5225413404893803E-2</v>
      </c>
      <c r="AM133">
        <v>3.00802434539593E-2</v>
      </c>
      <c r="AN133">
        <v>0.155612366419486</v>
      </c>
      <c r="AO133">
        <v>1.57073121933404E-3</v>
      </c>
      <c r="AP133">
        <v>34.975626028571398</v>
      </c>
      <c r="AQ133">
        <v>1.6280534334150101</v>
      </c>
      <c r="AR133">
        <v>6.9859877999423903</v>
      </c>
      <c r="AS133">
        <v>1.40646292440827</v>
      </c>
      <c r="AT133">
        <v>0.72799650509301195</v>
      </c>
      <c r="AU133">
        <v>82.274249999999995</v>
      </c>
      <c r="AV133">
        <v>44.996130186337098</v>
      </c>
      <c r="AW133">
        <v>-1.25587577656887E-2</v>
      </c>
      <c r="AX133">
        <v>-5.3346144408278298E-2</v>
      </c>
      <c r="AY133">
        <v>-4.3488533415015199E-2</v>
      </c>
      <c r="AZ133">
        <v>1.40122000576079E-2</v>
      </c>
      <c r="BA133">
        <v>-3.9424641831932797E-2</v>
      </c>
      <c r="BB133">
        <v>2.00174286537256E-3</v>
      </c>
      <c r="BC133">
        <v>-2.74450944956658E-2</v>
      </c>
      <c r="BD133">
        <v>-8.2822477765685604E-2</v>
      </c>
      <c r="BE133">
        <v>-7.0263719999996893E-2</v>
      </c>
      <c r="BF133" t="e">
        <f t="shared" si="27"/>
        <v>#NAME?</v>
      </c>
      <c r="BG133" t="e">
        <f t="shared" si="31"/>
        <v>#NAME?</v>
      </c>
      <c r="BH133" t="s">
        <v>94</v>
      </c>
      <c r="BI133" t="e">
        <f t="shared" si="30"/>
        <v>#NAME?</v>
      </c>
      <c r="BJ133" t="e">
        <f t="shared" si="32"/>
        <v>#NAME?</v>
      </c>
      <c r="BK133" t="s">
        <v>94</v>
      </c>
      <c r="BP133" t="e">
        <f t="shared" si="29"/>
        <v>#NAME?</v>
      </c>
      <c r="BR133" t="s">
        <v>94</v>
      </c>
    </row>
    <row r="134" spans="1:72" x14ac:dyDescent="0.2">
      <c r="A134">
        <v>132</v>
      </c>
      <c r="B134" s="50">
        <v>45026.333333333336</v>
      </c>
      <c r="C134">
        <v>0</v>
      </c>
      <c r="D134">
        <v>0</v>
      </c>
      <c r="E134">
        <v>0</v>
      </c>
      <c r="F134">
        <v>0</v>
      </c>
      <c r="G134">
        <v>7</v>
      </c>
      <c r="H134">
        <v>7.5640000000000001</v>
      </c>
      <c r="I134">
        <v>1.35</v>
      </c>
      <c r="J134">
        <v>29.0541666666666</v>
      </c>
      <c r="K134">
        <v>3.4415</v>
      </c>
      <c r="L134">
        <v>37.958181818181799</v>
      </c>
      <c r="M134">
        <v>15.691666666666601</v>
      </c>
      <c r="N134">
        <v>1599.9642857142801</v>
      </c>
      <c r="O134">
        <v>74.7457142857142</v>
      </c>
      <c r="P134">
        <v>0.99381249999999899</v>
      </c>
      <c r="Q134">
        <v>26.850999999999999</v>
      </c>
      <c r="R134">
        <v>6.7316666666666602</v>
      </c>
      <c r="S134">
        <v>0</v>
      </c>
      <c r="T134">
        <v>7</v>
      </c>
      <c r="U134">
        <v>1.29796</v>
      </c>
      <c r="V134">
        <v>0</v>
      </c>
      <c r="W134">
        <v>13.7028</v>
      </c>
      <c r="X134">
        <v>3.3421599999999998</v>
      </c>
      <c r="Y134">
        <v>60.229199999999999</v>
      </c>
      <c r="Z134">
        <v>3.63973999999999</v>
      </c>
      <c r="AA134">
        <v>0.25191999999999998</v>
      </c>
      <c r="AB134">
        <v>0</v>
      </c>
      <c r="AC134">
        <v>0</v>
      </c>
      <c r="AD134">
        <v>0</v>
      </c>
      <c r="AE134">
        <v>34.960440426666601</v>
      </c>
      <c r="AF134">
        <v>1.5843554399999999</v>
      </c>
      <c r="AG134">
        <v>1.353116368</v>
      </c>
      <c r="AH134">
        <v>7.0647759999999907E-2</v>
      </c>
      <c r="AI134">
        <v>44.968166666666598</v>
      </c>
      <c r="AJ134">
        <v>0.58045666265975004</v>
      </c>
      <c r="AK134">
        <v>0.777448649081387</v>
      </c>
      <c r="AL134">
        <v>3.5232822626376399E-2</v>
      </c>
      <c r="AM134">
        <v>3.00905388923275E-2</v>
      </c>
      <c r="AN134">
        <v>0.15566567460685099</v>
      </c>
      <c r="AO134">
        <v>1.5710616028375599E-3</v>
      </c>
      <c r="AP134">
        <v>34.960440426666601</v>
      </c>
      <c r="AQ134">
        <v>1.6221611254277499</v>
      </c>
      <c r="AR134">
        <v>6.9947677577198304</v>
      </c>
      <c r="AS134">
        <v>1.4066812847653001</v>
      </c>
      <c r="AT134">
        <v>0.75340952986584997</v>
      </c>
      <c r="AU134">
        <v>82.211860000000001</v>
      </c>
      <c r="AV134">
        <v>44.9840505945795</v>
      </c>
      <c r="AW134">
        <v>-1.5883927912895501E-2</v>
      </c>
      <c r="AX134">
        <v>-5.35649167653071E-2</v>
      </c>
      <c r="AY134">
        <v>-3.7805685427757502E-2</v>
      </c>
      <c r="AZ134">
        <v>5.2322422801624998E-3</v>
      </c>
      <c r="BA134">
        <v>-3.95863342075152E-2</v>
      </c>
      <c r="BB134">
        <v>7.4746318288035699E-4</v>
      </c>
      <c r="BC134">
        <v>-2.3861871189559201E-2</v>
      </c>
      <c r="BD134">
        <v>-8.6138359912902196E-2</v>
      </c>
      <c r="BE134">
        <v>-7.0254432000006695E-2</v>
      </c>
      <c r="BF134" t="e">
        <f t="shared" si="27"/>
        <v>#NAME?</v>
      </c>
      <c r="BG134" t="e">
        <f t="shared" si="31"/>
        <v>#NAME?</v>
      </c>
      <c r="BH134" t="s">
        <v>94</v>
      </c>
      <c r="BI134" t="e">
        <f t="shared" si="30"/>
        <v>#NAME?</v>
      </c>
      <c r="BJ134" t="e">
        <f t="shared" si="32"/>
        <v>#NAME?</v>
      </c>
      <c r="BK134" t="s">
        <v>94</v>
      </c>
      <c r="BP134" t="e">
        <f t="shared" si="29"/>
        <v>#NAME?</v>
      </c>
      <c r="BR134" t="s">
        <v>94</v>
      </c>
    </row>
    <row r="135" spans="1:72" x14ac:dyDescent="0.2">
      <c r="A135">
        <v>133</v>
      </c>
      <c r="B135" s="50">
        <v>45026.347222222219</v>
      </c>
      <c r="C135">
        <v>0</v>
      </c>
      <c r="D135">
        <v>0</v>
      </c>
      <c r="E135">
        <v>0</v>
      </c>
      <c r="F135">
        <v>0</v>
      </c>
      <c r="G135">
        <v>7</v>
      </c>
      <c r="H135">
        <v>7.5575000000000001</v>
      </c>
      <c r="I135">
        <v>1.35</v>
      </c>
      <c r="J135">
        <v>29.038333333333298</v>
      </c>
      <c r="K135">
        <v>3.3854999999999902</v>
      </c>
      <c r="L135">
        <v>37.957333333333303</v>
      </c>
      <c r="M135">
        <v>15.988235294117599</v>
      </c>
      <c r="N135">
        <v>1600.075</v>
      </c>
      <c r="O135">
        <v>73.55</v>
      </c>
      <c r="P135">
        <v>0.995142857142857</v>
      </c>
      <c r="Q135">
        <v>26.909999999999901</v>
      </c>
      <c r="R135">
        <v>6.7371428571428504</v>
      </c>
      <c r="S135">
        <v>0</v>
      </c>
      <c r="T135">
        <v>7</v>
      </c>
      <c r="U135">
        <v>1.3054749999999999</v>
      </c>
      <c r="V135">
        <v>0</v>
      </c>
      <c r="W135">
        <v>13.634774999999999</v>
      </c>
      <c r="X135">
        <v>3.3616250000000001</v>
      </c>
      <c r="Y135">
        <v>60.319674999999997</v>
      </c>
      <c r="Z135">
        <v>3.5283999999999902</v>
      </c>
      <c r="AA135">
        <v>0.25372499999999998</v>
      </c>
      <c r="AB135">
        <v>0</v>
      </c>
      <c r="AC135">
        <v>0</v>
      </c>
      <c r="AD135">
        <v>0</v>
      </c>
      <c r="AE135">
        <v>34.939531633333303</v>
      </c>
      <c r="AF135">
        <v>1.5829939500000001</v>
      </c>
      <c r="AG135">
        <v>1.35311369</v>
      </c>
      <c r="AH135">
        <v>7.0587049999999998E-2</v>
      </c>
      <c r="AI135">
        <v>44.945833333333297</v>
      </c>
      <c r="AJ135">
        <v>0.57923938803273201</v>
      </c>
      <c r="AK135">
        <v>0.77736975915453699</v>
      </c>
      <c r="AL135">
        <v>3.5220037823305801E-2</v>
      </c>
      <c r="AM135">
        <v>3.0105431130063899E-2</v>
      </c>
      <c r="AN135">
        <v>0.15574302401038201</v>
      </c>
      <c r="AO135">
        <v>1.5704915175674399E-3</v>
      </c>
      <c r="AP135">
        <v>34.939531633333303</v>
      </c>
      <c r="AQ135">
        <v>1.63160871809431</v>
      </c>
      <c r="AR135">
        <v>6.9600435351726997</v>
      </c>
      <c r="AS135">
        <v>1.36365076768283</v>
      </c>
      <c r="AT135">
        <v>0.75618254009203101</v>
      </c>
      <c r="AU135">
        <v>82.149950000000004</v>
      </c>
      <c r="AV135">
        <v>44.894834654283102</v>
      </c>
      <c r="AW135">
        <v>5.0998679050152797E-2</v>
      </c>
      <c r="AX135">
        <v>-1.05370776828317E-2</v>
      </c>
      <c r="AY135">
        <v>-4.8614768094311998E-2</v>
      </c>
      <c r="AZ135">
        <v>3.9956464827298498E-2</v>
      </c>
      <c r="BA135">
        <v>-7.7872818527404998E-3</v>
      </c>
      <c r="BB135">
        <v>5.7080664038997898E-3</v>
      </c>
      <c r="BC135">
        <v>-3.07106468058908E-2</v>
      </c>
      <c r="BD135">
        <v>-1.91953809498452E-2</v>
      </c>
      <c r="BE135">
        <v>-7.0194059999998101E-2</v>
      </c>
      <c r="BF135" t="e">
        <f t="shared" si="27"/>
        <v>#NAME?</v>
      </c>
      <c r="BG135" t="e">
        <f t="shared" si="31"/>
        <v>#NAME?</v>
      </c>
      <c r="BH135" t="s">
        <v>94</v>
      </c>
      <c r="BI135" t="e">
        <f t="shared" si="30"/>
        <v>#NAME?</v>
      </c>
      <c r="BJ135" t="e">
        <f t="shared" si="32"/>
        <v>#NAME?</v>
      </c>
      <c r="BK135" t="s">
        <v>94</v>
      </c>
      <c r="BP135" t="e">
        <f t="shared" si="29"/>
        <v>#NAME?</v>
      </c>
      <c r="BR135" t="s">
        <v>94</v>
      </c>
    </row>
    <row r="136" spans="1:72" x14ac:dyDescent="0.2">
      <c r="A136">
        <v>134</v>
      </c>
      <c r="B136" s="50">
        <v>45026.361111111109</v>
      </c>
      <c r="C136">
        <v>0</v>
      </c>
      <c r="D136">
        <v>0</v>
      </c>
      <c r="E136">
        <v>0</v>
      </c>
      <c r="F136">
        <v>0</v>
      </c>
      <c r="G136">
        <v>7</v>
      </c>
      <c r="H136">
        <v>7.5639999999999903</v>
      </c>
      <c r="I136">
        <v>1.35</v>
      </c>
      <c r="J136">
        <v>29.071111111111101</v>
      </c>
      <c r="K136">
        <v>3.3702499999999902</v>
      </c>
      <c r="L136">
        <v>37.972999999999999</v>
      </c>
      <c r="M136">
        <v>15.6666666666666</v>
      </c>
      <c r="N136">
        <v>1600.05714285714</v>
      </c>
      <c r="O136">
        <v>73.852777777777703</v>
      </c>
      <c r="P136">
        <v>0.99989999999999901</v>
      </c>
      <c r="Q136">
        <v>27.022749999999998</v>
      </c>
      <c r="R136">
        <v>6.73</v>
      </c>
      <c r="S136">
        <v>0</v>
      </c>
      <c r="T136">
        <v>7</v>
      </c>
      <c r="U136">
        <v>1.3263199999999999</v>
      </c>
      <c r="V136">
        <v>0</v>
      </c>
      <c r="W136">
        <v>13.6170799999999</v>
      </c>
      <c r="X136">
        <v>3.3230799999999898</v>
      </c>
      <c r="Y136">
        <v>60.351680000000002</v>
      </c>
      <c r="Z136">
        <v>3.4120199999999898</v>
      </c>
      <c r="AA136">
        <v>0.24757999999999999</v>
      </c>
      <c r="AB136">
        <v>0</v>
      </c>
      <c r="AC136">
        <v>0</v>
      </c>
      <c r="AD136">
        <v>0</v>
      </c>
      <c r="AE136">
        <v>34.977384871111099</v>
      </c>
      <c r="AF136">
        <v>1.58435543999999</v>
      </c>
      <c r="AG136">
        <v>1.353116368</v>
      </c>
      <c r="AH136">
        <v>7.0647759999999907E-2</v>
      </c>
      <c r="AI136">
        <v>44.985111111111102</v>
      </c>
      <c r="AJ136">
        <v>0.57955942355061296</v>
      </c>
      <c r="AK136">
        <v>0.77753247701708705</v>
      </c>
      <c r="AL136">
        <v>3.5219551555329402E-2</v>
      </c>
      <c r="AM136">
        <v>3.0079204754165499E-2</v>
      </c>
      <c r="AN136">
        <v>0.15560704035409201</v>
      </c>
      <c r="AO136">
        <v>1.57046983446374E-3</v>
      </c>
      <c r="AP136">
        <v>34.977384871111099</v>
      </c>
      <c r="AQ136">
        <v>1.6129003975532199</v>
      </c>
      <c r="AR136">
        <v>6.9510108983778203</v>
      </c>
      <c r="AS136">
        <v>1.31867239891995</v>
      </c>
      <c r="AT136">
        <v>0.76868125464365</v>
      </c>
      <c r="AU136">
        <v>82.030180000000001</v>
      </c>
      <c r="AV136">
        <v>44.859968565962099</v>
      </c>
      <c r="AW136">
        <v>0.125142545149003</v>
      </c>
      <c r="AX136">
        <v>3.4443969080043303E-2</v>
      </c>
      <c r="AY136">
        <v>-2.8544957553221201E-2</v>
      </c>
      <c r="AZ136">
        <v>4.89891016221779E-2</v>
      </c>
      <c r="BA136">
        <v>2.5455289651808599E-2</v>
      </c>
      <c r="BB136">
        <v>6.9984430888825602E-3</v>
      </c>
      <c r="BC136">
        <v>-1.8016763683546402E-2</v>
      </c>
      <c r="BD136">
        <v>5.4888113148999898E-2</v>
      </c>
      <c r="BE136">
        <v>-7.0254432000003503E-2</v>
      </c>
      <c r="BF136" t="s">
        <v>94</v>
      </c>
      <c r="BG136" t="e">
        <f t="shared" si="31"/>
        <v>#NAME?</v>
      </c>
      <c r="BH136" t="s">
        <v>94</v>
      </c>
      <c r="BI136" t="s">
        <v>94</v>
      </c>
      <c r="BK136" t="s">
        <v>94</v>
      </c>
      <c r="BP136" t="s">
        <v>94</v>
      </c>
    </row>
    <row r="137" spans="1:72" x14ac:dyDescent="0.2">
      <c r="A137">
        <v>135</v>
      </c>
      <c r="B137" s="50">
        <v>45026.375</v>
      </c>
      <c r="C137">
        <v>0</v>
      </c>
      <c r="D137">
        <v>0</v>
      </c>
      <c r="E137">
        <v>0</v>
      </c>
      <c r="F137">
        <v>0</v>
      </c>
      <c r="G137">
        <v>7</v>
      </c>
      <c r="H137">
        <v>7.5699999999999896</v>
      </c>
      <c r="I137">
        <v>1.3525</v>
      </c>
      <c r="J137">
        <v>29.053750000000001</v>
      </c>
      <c r="K137">
        <v>3.3182499999999999</v>
      </c>
      <c r="L137">
        <v>37.983571428571402</v>
      </c>
      <c r="M137">
        <v>16.02</v>
      </c>
      <c r="N137">
        <v>1600.3103448275799</v>
      </c>
      <c r="O137">
        <v>74.122500000000002</v>
      </c>
      <c r="P137">
        <v>1.00136363636363</v>
      </c>
      <c r="Q137">
        <v>27.041</v>
      </c>
      <c r="R137">
        <v>6.734</v>
      </c>
      <c r="S137">
        <v>0</v>
      </c>
      <c r="T137">
        <v>7</v>
      </c>
      <c r="U137">
        <v>1.3687749999999901</v>
      </c>
      <c r="V137">
        <v>3.2499999999999999E-3</v>
      </c>
      <c r="W137">
        <v>13.681900000000001</v>
      </c>
      <c r="X137">
        <v>3.275525</v>
      </c>
      <c r="Y137">
        <v>60.390225000000001</v>
      </c>
      <c r="Z137">
        <v>3.53355</v>
      </c>
      <c r="AA137">
        <v>0.25340000000000001</v>
      </c>
      <c r="AB137">
        <v>0</v>
      </c>
      <c r="AC137">
        <v>0</v>
      </c>
      <c r="AD137">
        <v>0</v>
      </c>
      <c r="AE137">
        <v>34.964708799999997</v>
      </c>
      <c r="AF137">
        <v>1.5856121999999999</v>
      </c>
      <c r="AG137">
        <v>1.35561884</v>
      </c>
      <c r="AH137">
        <v>7.07037999999999E-2</v>
      </c>
      <c r="AI137">
        <v>44.97625</v>
      </c>
      <c r="AJ137">
        <v>0.57897960804087001</v>
      </c>
      <c r="AK137">
        <v>0.77740382535226904</v>
      </c>
      <c r="AL137">
        <v>3.5254433173063503E-2</v>
      </c>
      <c r="AM137">
        <v>3.0140770740112802E-2</v>
      </c>
      <c r="AN137">
        <v>0.155637697673772</v>
      </c>
      <c r="AO137">
        <v>1.5720252355409701E-3</v>
      </c>
      <c r="AP137">
        <v>34.964708799999997</v>
      </c>
      <c r="AQ137">
        <v>1.58981895551582</v>
      </c>
      <c r="AR137">
        <v>6.9840990880949096</v>
      </c>
      <c r="AS137">
        <v>1.36564113199911</v>
      </c>
      <c r="AT137">
        <v>0.79249281299614205</v>
      </c>
      <c r="AU137">
        <v>82.249975000000006</v>
      </c>
      <c r="AV137">
        <v>44.904267975609798</v>
      </c>
      <c r="AW137">
        <v>7.1982024390145199E-2</v>
      </c>
      <c r="AX137">
        <v>-1.00222919991133E-2</v>
      </c>
      <c r="AY137">
        <v>-4.20675551582117E-3</v>
      </c>
      <c r="AZ137">
        <v>1.5900911905081399E-2</v>
      </c>
      <c r="BA137">
        <v>-7.39314894672997E-3</v>
      </c>
      <c r="BB137">
        <v>2.2715588435830601E-3</v>
      </c>
      <c r="BC137">
        <v>-2.6530796848190001E-3</v>
      </c>
      <c r="BD137">
        <v>1.6718643901469899E-3</v>
      </c>
      <c r="BE137">
        <v>-7.0310159999998206E-2</v>
      </c>
      <c r="BF137" t="e">
        <f>-inf</f>
        <v>#NAME?</v>
      </c>
      <c r="BG137" t="e">
        <f t="shared" si="31"/>
        <v>#NAME?</v>
      </c>
      <c r="BH137" t="s">
        <v>94</v>
      </c>
      <c r="BI137" t="e">
        <f>-inf</f>
        <v>#NAME?</v>
      </c>
      <c r="BJ137" t="e">
        <f>-inf</f>
        <v>#NAME?</v>
      </c>
      <c r="BK137" t="s">
        <v>94</v>
      </c>
      <c r="BP137" t="e">
        <f>-inf</f>
        <v>#NAME?</v>
      </c>
      <c r="BR137" t="s">
        <v>94</v>
      </c>
    </row>
    <row r="138" spans="1:72" x14ac:dyDescent="0.2">
      <c r="A138">
        <v>136</v>
      </c>
      <c r="B138" s="50">
        <v>45026.388888888891</v>
      </c>
      <c r="C138">
        <v>0</v>
      </c>
      <c r="D138">
        <v>0</v>
      </c>
      <c r="E138">
        <v>0</v>
      </c>
      <c r="F138">
        <v>0</v>
      </c>
      <c r="G138">
        <v>7</v>
      </c>
      <c r="H138">
        <v>7.57</v>
      </c>
      <c r="I138">
        <v>1.35</v>
      </c>
      <c r="J138">
        <v>29.0344444444444</v>
      </c>
      <c r="K138">
        <v>3.367</v>
      </c>
      <c r="L138">
        <v>37.967499999999902</v>
      </c>
      <c r="M138">
        <v>15.9791666666666</v>
      </c>
      <c r="N138">
        <v>1600.8108108108099</v>
      </c>
      <c r="O138">
        <v>73.332432432432398</v>
      </c>
      <c r="P138">
        <v>1.0063076923076899</v>
      </c>
      <c r="Q138">
        <v>27.136749999999999</v>
      </c>
      <c r="R138">
        <v>6.7285714285714198</v>
      </c>
      <c r="S138">
        <v>0</v>
      </c>
      <c r="T138">
        <v>7</v>
      </c>
      <c r="U138">
        <v>1.3405400000000001</v>
      </c>
      <c r="V138">
        <v>0</v>
      </c>
      <c r="W138">
        <v>13.588839999999999</v>
      </c>
      <c r="X138">
        <v>3.3257599999999998</v>
      </c>
      <c r="Y138">
        <v>60.300059999999903</v>
      </c>
      <c r="Z138">
        <v>3.5294399999999899</v>
      </c>
      <c r="AA138">
        <v>0.24046000000000001</v>
      </c>
      <c r="AB138">
        <v>0</v>
      </c>
      <c r="AC138">
        <v>0</v>
      </c>
      <c r="AD138">
        <v>0</v>
      </c>
      <c r="AE138">
        <v>34.9454032444444</v>
      </c>
      <c r="AF138">
        <v>1.5856121999999999</v>
      </c>
      <c r="AG138">
        <v>1.35311884</v>
      </c>
      <c r="AH138">
        <v>7.0703799999999997E-2</v>
      </c>
      <c r="AI138">
        <v>44.954444444444398</v>
      </c>
      <c r="AJ138">
        <v>0.57952518197236302</v>
      </c>
      <c r="AK138">
        <v>0.777351464939815</v>
      </c>
      <c r="AL138">
        <v>3.5271533651350703E-2</v>
      </c>
      <c r="AM138">
        <v>3.0099778936701301E-2</v>
      </c>
      <c r="AN138">
        <v>0.15571319113176299</v>
      </c>
      <c r="AO138">
        <v>1.5727877604488399E-3</v>
      </c>
      <c r="AP138">
        <v>34.9454032444444</v>
      </c>
      <c r="AQ138">
        <v>1.6142011706509001</v>
      </c>
      <c r="AR138">
        <v>6.93659543281764</v>
      </c>
      <c r="AS138">
        <v>1.36405270533116</v>
      </c>
      <c r="AT138">
        <v>0.77687668744123195</v>
      </c>
      <c r="AU138">
        <v>82.084639999999993</v>
      </c>
      <c r="AV138">
        <v>44.860252553244102</v>
      </c>
      <c r="AW138">
        <v>9.4191891200281902E-2</v>
      </c>
      <c r="AX138">
        <v>-1.0933865331168101E-2</v>
      </c>
      <c r="AY138">
        <v>-2.8588970650902299E-2</v>
      </c>
      <c r="AZ138">
        <v>6.3404567182353697E-2</v>
      </c>
      <c r="BA138">
        <v>-8.0804915340386002E-3</v>
      </c>
      <c r="BB138">
        <v>9.0577953117648193E-3</v>
      </c>
      <c r="BC138">
        <v>-1.80302413483589E-2</v>
      </c>
      <c r="BD138">
        <v>2.38817312002832E-2</v>
      </c>
      <c r="BE138">
        <v>-7.0310159999998595E-2</v>
      </c>
      <c r="BF138" t="e">
        <f>-inf</f>
        <v>#NAME?</v>
      </c>
      <c r="BG138" t="e">
        <f t="shared" si="31"/>
        <v>#NAME?</v>
      </c>
      <c r="BH138" t="s">
        <v>94</v>
      </c>
      <c r="BI138" t="e">
        <f>-inf</f>
        <v>#NAME?</v>
      </c>
      <c r="BJ138" t="e">
        <f>-inf</f>
        <v>#NAME?</v>
      </c>
      <c r="BK138" t="s">
        <v>94</v>
      </c>
      <c r="BP138" t="e">
        <f>-inf</f>
        <v>#NAME?</v>
      </c>
      <c r="BR138" t="s">
        <v>94</v>
      </c>
    </row>
    <row r="139" spans="1:72" x14ac:dyDescent="0.2">
      <c r="A139">
        <v>137</v>
      </c>
      <c r="B139" s="50">
        <v>45026.402777777781</v>
      </c>
      <c r="C139">
        <v>0</v>
      </c>
      <c r="D139">
        <v>0</v>
      </c>
      <c r="E139">
        <v>0</v>
      </c>
      <c r="F139">
        <v>0</v>
      </c>
      <c r="G139">
        <v>7</v>
      </c>
      <c r="H139">
        <v>7.57</v>
      </c>
      <c r="I139">
        <v>1.35</v>
      </c>
      <c r="J139">
        <v>29.074545454545401</v>
      </c>
      <c r="K139">
        <v>3.3402500000000002</v>
      </c>
      <c r="L139">
        <v>37.976666666666603</v>
      </c>
      <c r="M139">
        <v>15.7928571428571</v>
      </c>
      <c r="N139">
        <v>1600.0277777777701</v>
      </c>
      <c r="O139">
        <v>74.164102564102507</v>
      </c>
      <c r="P139">
        <v>1.00725</v>
      </c>
      <c r="Q139">
        <v>27.190249999999899</v>
      </c>
      <c r="R139">
        <v>6.7271428571428498</v>
      </c>
      <c r="S139">
        <v>0</v>
      </c>
      <c r="T139">
        <v>7</v>
      </c>
      <c r="U139">
        <v>1.2372000000000001</v>
      </c>
      <c r="V139">
        <v>0</v>
      </c>
      <c r="W139">
        <v>13.679425</v>
      </c>
      <c r="X139">
        <v>3.3318749999999899</v>
      </c>
      <c r="Y139">
        <v>60.792450000000002</v>
      </c>
      <c r="Z139">
        <v>3.0303249999999999</v>
      </c>
      <c r="AA139">
        <v>0.24179999999999999</v>
      </c>
      <c r="AB139">
        <v>0</v>
      </c>
      <c r="AC139">
        <v>0</v>
      </c>
      <c r="AD139">
        <v>0</v>
      </c>
      <c r="AE139">
        <v>34.985504254545397</v>
      </c>
      <c r="AF139">
        <v>1.5856121999999999</v>
      </c>
      <c r="AG139">
        <v>1.35311884</v>
      </c>
      <c r="AH139">
        <v>7.0703799999999997E-2</v>
      </c>
      <c r="AI139">
        <v>44.994545454545403</v>
      </c>
      <c r="AJ139">
        <v>0.57549094097285802</v>
      </c>
      <c r="AK139">
        <v>0.77754989857356405</v>
      </c>
      <c r="AL139">
        <v>3.5240098193720398E-2</v>
      </c>
      <c r="AM139">
        <v>3.0072952761950902E-2</v>
      </c>
      <c r="AN139">
        <v>0.155574413060168</v>
      </c>
      <c r="AO139">
        <v>1.57138602658908E-3</v>
      </c>
      <c r="AP139">
        <v>34.985504254545397</v>
      </c>
      <c r="AQ139">
        <v>1.6171691659838501</v>
      </c>
      <c r="AR139">
        <v>6.9828356930077504</v>
      </c>
      <c r="AS139">
        <v>1.17115548480287</v>
      </c>
      <c r="AT139">
        <v>0.71199739217161995</v>
      </c>
      <c r="AU139">
        <v>82.071275</v>
      </c>
      <c r="AV139">
        <v>44.756664598339903</v>
      </c>
      <c r="AW139">
        <v>0.23788085620549901</v>
      </c>
      <c r="AX139">
        <v>0.18196335519712101</v>
      </c>
      <c r="AY139">
        <v>-3.1556965983857703E-2</v>
      </c>
      <c r="AZ139">
        <v>1.7164306992243299E-2</v>
      </c>
      <c r="BA139">
        <v>0.13447699479014</v>
      </c>
      <c r="BB139">
        <v>2.4520438560347601E-3</v>
      </c>
      <c r="BC139">
        <v>-1.99020706222225E-2</v>
      </c>
      <c r="BD139">
        <v>0.16757069620550599</v>
      </c>
      <c r="BE139">
        <v>-7.0310159999993099E-2</v>
      </c>
      <c r="BF139" t="s">
        <v>94</v>
      </c>
      <c r="BG139" t="e">
        <f t="shared" si="31"/>
        <v>#NAME?</v>
      </c>
      <c r="BH139" t="s">
        <v>94</v>
      </c>
      <c r="BI139" t="s">
        <v>94</v>
      </c>
      <c r="BK139" t="s">
        <v>94</v>
      </c>
      <c r="BP139" t="s">
        <v>94</v>
      </c>
    </row>
    <row r="140" spans="1:72" x14ac:dyDescent="0.2">
      <c r="A140">
        <v>138</v>
      </c>
      <c r="B140" s="50">
        <v>45026.416666666664</v>
      </c>
      <c r="C140">
        <v>0</v>
      </c>
      <c r="D140">
        <v>1.12090909090909</v>
      </c>
      <c r="E140">
        <v>0</v>
      </c>
      <c r="F140">
        <v>0</v>
      </c>
      <c r="G140">
        <v>7</v>
      </c>
      <c r="H140">
        <v>7.5649999999999897</v>
      </c>
      <c r="I140">
        <v>1.35</v>
      </c>
      <c r="J140">
        <v>29.038181818181801</v>
      </c>
      <c r="K140">
        <v>3.37</v>
      </c>
      <c r="L140">
        <v>37.960476190476101</v>
      </c>
      <c r="M140">
        <v>16.213043478260801</v>
      </c>
      <c r="N140">
        <v>1600.2</v>
      </c>
      <c r="O140">
        <v>74.053846153846095</v>
      </c>
      <c r="P140">
        <v>1.008</v>
      </c>
      <c r="Q140">
        <v>27.202999999999999</v>
      </c>
      <c r="R140">
        <v>6.82911764705882</v>
      </c>
      <c r="S140">
        <v>0</v>
      </c>
      <c r="T140">
        <v>7</v>
      </c>
      <c r="U140">
        <v>1.22214</v>
      </c>
      <c r="V140">
        <v>0</v>
      </c>
      <c r="W140">
        <v>13.67144</v>
      </c>
      <c r="X140">
        <v>3.2667799999999998</v>
      </c>
      <c r="Y140">
        <v>60.490259999999999</v>
      </c>
      <c r="Z140">
        <v>3.2956599999999998</v>
      </c>
      <c r="AA140">
        <v>0.25275999999999998</v>
      </c>
      <c r="AB140">
        <v>0</v>
      </c>
      <c r="AC140">
        <v>1.12090909090909</v>
      </c>
      <c r="AD140">
        <v>1.12090909090909</v>
      </c>
      <c r="AE140">
        <v>34.9452364181818</v>
      </c>
      <c r="AF140">
        <v>1.5845648999999999</v>
      </c>
      <c r="AG140">
        <v>1.3531167799999999</v>
      </c>
      <c r="AH140">
        <v>7.0657099999999903E-2</v>
      </c>
      <c r="AI140">
        <v>44.953181818181797</v>
      </c>
      <c r="AJ140">
        <v>0.57770021848445996</v>
      </c>
      <c r="AK140">
        <v>0.77736958775291398</v>
      </c>
      <c r="AL140">
        <v>3.5249226771287299E-2</v>
      </c>
      <c r="AM140">
        <v>3.01005785413106E-2</v>
      </c>
      <c r="AN140">
        <v>0.155717564739071</v>
      </c>
      <c r="AO140">
        <v>1.57179307764644E-3</v>
      </c>
      <c r="AP140">
        <v>34.9452364181818</v>
      </c>
      <c r="AQ140">
        <v>1.58557445523999</v>
      </c>
      <c r="AR140">
        <v>6.9787596486558403</v>
      </c>
      <c r="AS140">
        <v>1.27370175972724</v>
      </c>
      <c r="AT140">
        <v>0.70603054501859797</v>
      </c>
      <c r="AU140">
        <v>81.946280000000002</v>
      </c>
      <c r="AV140">
        <v>44.783272281804898</v>
      </c>
      <c r="AW140">
        <v>0.169909536376913</v>
      </c>
      <c r="AX140">
        <v>7.9415020272757694E-2</v>
      </c>
      <c r="AY140">
        <v>-1.00955523999179E-3</v>
      </c>
      <c r="AZ140">
        <v>2.1240351344156101E-2</v>
      </c>
      <c r="BA140">
        <v>5.8690440800503299E-2</v>
      </c>
      <c r="BB140">
        <v>3.0343359063080199E-3</v>
      </c>
      <c r="BC140">
        <v>-6.3711826507819203E-4</v>
      </c>
      <c r="BD140">
        <v>9.9645816376922006E-2</v>
      </c>
      <c r="BE140">
        <v>-7.0263719999991106E-2</v>
      </c>
      <c r="BF140">
        <v>2.9520317078951499</v>
      </c>
      <c r="BG140">
        <v>-3.7527398080257401E-2</v>
      </c>
      <c r="BH140">
        <v>0.78955077313367605</v>
      </c>
      <c r="BI140">
        <v>2.9520317078951499</v>
      </c>
      <c r="BJ140">
        <v>5.8290086196297901</v>
      </c>
      <c r="BK140">
        <v>1.5791015462673501</v>
      </c>
      <c r="BL140">
        <v>-1.27123966791722E-2</v>
      </c>
      <c r="BM140">
        <v>0.26746012619784398</v>
      </c>
      <c r="BN140">
        <v>-21.039315634009899</v>
      </c>
      <c r="BO140">
        <v>130.26761995508599</v>
      </c>
      <c r="BP140">
        <v>69.372745135536107</v>
      </c>
      <c r="BQ140">
        <v>60.894874819549798</v>
      </c>
      <c r="BR140">
        <v>-3.43935235715441</v>
      </c>
      <c r="BS140">
        <v>4.6481959364717298</v>
      </c>
      <c r="BT140">
        <v>-0.73993274039241297</v>
      </c>
    </row>
    <row r="141" spans="1:72" x14ac:dyDescent="0.2">
      <c r="A141">
        <v>139</v>
      </c>
      <c r="B141" s="50">
        <v>45026.430555555555</v>
      </c>
      <c r="C141">
        <v>0</v>
      </c>
      <c r="D141">
        <v>1.3947826086956501</v>
      </c>
      <c r="E141">
        <v>0</v>
      </c>
      <c r="F141">
        <v>0</v>
      </c>
      <c r="G141">
        <v>7</v>
      </c>
      <c r="H141">
        <v>7.5540000000000003</v>
      </c>
      <c r="I141">
        <v>1.35</v>
      </c>
      <c r="J141">
        <v>29.04</v>
      </c>
      <c r="K141">
        <v>3.3642500000000002</v>
      </c>
      <c r="L141">
        <v>37.961666666666602</v>
      </c>
      <c r="M141">
        <v>15.98</v>
      </c>
      <c r="N141">
        <v>1599.94736842105</v>
      </c>
      <c r="O141">
        <v>74.280555555555495</v>
      </c>
      <c r="P141">
        <v>1.0022</v>
      </c>
      <c r="Q141">
        <v>27.046250000000001</v>
      </c>
      <c r="R141">
        <v>7.0611764705882303</v>
      </c>
      <c r="S141">
        <v>0</v>
      </c>
      <c r="T141">
        <v>7</v>
      </c>
      <c r="U141">
        <v>1.1782999999999999</v>
      </c>
      <c r="V141">
        <v>0</v>
      </c>
      <c r="W141">
        <v>13.6557</v>
      </c>
      <c r="X141">
        <v>3.2897249999999998</v>
      </c>
      <c r="Y141">
        <v>60.342550000000003</v>
      </c>
      <c r="Z141">
        <v>3.74295</v>
      </c>
      <c r="AA141">
        <v>0.25345000000000001</v>
      </c>
      <c r="AB141">
        <v>0</v>
      </c>
      <c r="AC141">
        <v>1.3947826086956501</v>
      </c>
      <c r="AD141">
        <v>1.3947826086956501</v>
      </c>
      <c r="AE141">
        <v>34.938465360000002</v>
      </c>
      <c r="AF141">
        <v>1.58226084</v>
      </c>
      <c r="AG141">
        <v>1.353112248</v>
      </c>
      <c r="AH141">
        <v>7.0554359999999997E-2</v>
      </c>
      <c r="AI141">
        <v>44.944000000000003</v>
      </c>
      <c r="AJ141">
        <v>0.57900213630348696</v>
      </c>
      <c r="AK141">
        <v>0.77737774474902099</v>
      </c>
      <c r="AL141">
        <v>3.5205162869348501E-2</v>
      </c>
      <c r="AM141">
        <v>3.0106627091491599E-2</v>
      </c>
      <c r="AN141">
        <v>0.155749377002491</v>
      </c>
      <c r="AO141">
        <v>1.56982823068707E-3</v>
      </c>
      <c r="AP141">
        <v>34.938465360000002</v>
      </c>
      <c r="AQ141">
        <v>1.5967111114811401</v>
      </c>
      <c r="AR141">
        <v>6.9707249663641502</v>
      </c>
      <c r="AS141">
        <v>1.44656973157761</v>
      </c>
      <c r="AT141">
        <v>0.68223821720639899</v>
      </c>
      <c r="AU141">
        <v>82.209224999999904</v>
      </c>
      <c r="AV141">
        <v>44.9524711694229</v>
      </c>
      <c r="AW141">
        <v>-8.47116942291847E-3</v>
      </c>
      <c r="AX141">
        <v>-9.3457483577614506E-2</v>
      </c>
      <c r="AY141">
        <v>-1.44502714811471E-2</v>
      </c>
      <c r="AZ141">
        <v>2.92750336358427E-2</v>
      </c>
      <c r="BA141">
        <v>-6.9068537156286594E-2</v>
      </c>
      <c r="BB141">
        <v>4.1821476622632397E-3</v>
      </c>
      <c r="BC141">
        <v>-9.1326733973566502E-3</v>
      </c>
      <c r="BD141">
        <v>-7.8632721422918994E-2</v>
      </c>
      <c r="BE141">
        <v>-7.0161552000000502E-2</v>
      </c>
      <c r="BF141">
        <v>-2.79187723696635</v>
      </c>
      <c r="BG141">
        <v>-0.43167633528988097</v>
      </c>
      <c r="BH141">
        <v>0.87453991794521801</v>
      </c>
      <c r="BI141">
        <v>-2.79187723696635</v>
      </c>
      <c r="BJ141">
        <v>-6.4471071445124597</v>
      </c>
      <c r="BK141">
        <v>1.74907983589043</v>
      </c>
      <c r="BL141">
        <v>0.154618666456459</v>
      </c>
      <c r="BM141">
        <v>-0.31324440285758798</v>
      </c>
      <c r="BN141">
        <v>-2.0259158226914198</v>
      </c>
      <c r="BO141">
        <v>-134.90716131990499</v>
      </c>
      <c r="BP141">
        <v>-65.609115068709201</v>
      </c>
      <c r="BQ141">
        <v>-69.298046251195899</v>
      </c>
      <c r="BR141">
        <v>6.49527113873323</v>
      </c>
      <c r="BS141">
        <v>-5.33035624972592</v>
      </c>
      <c r="BT141">
        <v>-1.2185435333833801</v>
      </c>
    </row>
    <row r="142" spans="1:72" x14ac:dyDescent="0.2">
      <c r="A142">
        <v>140</v>
      </c>
      <c r="B142" s="50">
        <v>45026.444444444445</v>
      </c>
      <c r="C142">
        <v>0</v>
      </c>
      <c r="D142">
        <v>0.27550000000000002</v>
      </c>
      <c r="E142">
        <v>0</v>
      </c>
      <c r="F142">
        <v>0</v>
      </c>
      <c r="G142">
        <v>7</v>
      </c>
      <c r="H142">
        <v>7.57</v>
      </c>
      <c r="I142">
        <v>1.35</v>
      </c>
      <c r="J142">
        <v>29.025555555555499</v>
      </c>
      <c r="K142">
        <v>3.3007499999999999</v>
      </c>
      <c r="L142">
        <v>37.933571428571398</v>
      </c>
      <c r="M142">
        <v>16.134999999999899</v>
      </c>
      <c r="N142">
        <v>1599.9142857142799</v>
      </c>
      <c r="O142">
        <v>74.747368421052599</v>
      </c>
      <c r="P142">
        <v>1.0013333333333301</v>
      </c>
      <c r="Q142">
        <v>27.021249999999998</v>
      </c>
      <c r="R142">
        <v>7.0478947368420997</v>
      </c>
      <c r="S142">
        <v>0</v>
      </c>
      <c r="T142">
        <v>7</v>
      </c>
      <c r="U142">
        <v>1.1843249999999901</v>
      </c>
      <c r="V142">
        <v>1.6249999999999999E-3</v>
      </c>
      <c r="W142">
        <v>13.624525</v>
      </c>
      <c r="X142">
        <v>3.327375</v>
      </c>
      <c r="Y142">
        <v>60.259349999999998</v>
      </c>
      <c r="Z142">
        <v>3.5282749999999998</v>
      </c>
      <c r="AA142">
        <v>0.251525</v>
      </c>
      <c r="AB142">
        <v>0</v>
      </c>
      <c r="AC142">
        <v>0.27550000000000002</v>
      </c>
      <c r="AD142">
        <v>0.27550000000000002</v>
      </c>
      <c r="AE142">
        <v>34.936514355555502</v>
      </c>
      <c r="AF142">
        <v>1.5856121999999999</v>
      </c>
      <c r="AG142">
        <v>1.35311884</v>
      </c>
      <c r="AH142">
        <v>7.0703799999999997E-2</v>
      </c>
      <c r="AI142">
        <v>44.945555555555501</v>
      </c>
      <c r="AJ142">
        <v>0.57976918694867297</v>
      </c>
      <c r="AK142">
        <v>0.77730743170749705</v>
      </c>
      <c r="AL142">
        <v>3.5278509307557299E-2</v>
      </c>
      <c r="AM142">
        <v>3.01057317742453E-2</v>
      </c>
      <c r="AN142">
        <v>0.15574398655162999</v>
      </c>
      <c r="AO142">
        <v>1.5730988109070199E-3</v>
      </c>
      <c r="AP142">
        <v>34.936514355555502</v>
      </c>
      <c r="AQ142">
        <v>1.61498503205118</v>
      </c>
      <c r="AR142">
        <v>6.9548112928925301</v>
      </c>
      <c r="AS142">
        <v>1.36360245786932</v>
      </c>
      <c r="AT142">
        <v>0.68663514233298695</v>
      </c>
      <c r="AU142">
        <v>81.923850000000002</v>
      </c>
      <c r="AV142">
        <v>44.869913138368602</v>
      </c>
      <c r="AW142">
        <v>7.5642417186948294E-2</v>
      </c>
      <c r="AX142">
        <v>-1.0483617869329699E-2</v>
      </c>
      <c r="AY142">
        <v>-2.93728320511841E-2</v>
      </c>
      <c r="AZ142">
        <v>4.5188707107461902E-2</v>
      </c>
      <c r="BA142">
        <v>-7.7477436271079598E-3</v>
      </c>
      <c r="BB142">
        <v>6.45552958678027E-3</v>
      </c>
      <c r="BC142">
        <v>-1.85246001835657E-2</v>
      </c>
      <c r="BD142">
        <v>5.3322571869480698E-3</v>
      </c>
      <c r="BE142">
        <v>-7.0310160000000205E-2</v>
      </c>
      <c r="BF142">
        <v>-1.5855441423668599</v>
      </c>
      <c r="BG142">
        <v>-4.4423520948554298</v>
      </c>
      <c r="BH142">
        <v>6.8343477174019798</v>
      </c>
      <c r="BI142">
        <v>-1.5855441423668599</v>
      </c>
      <c r="BJ142">
        <v>-12.0557924744445</v>
      </c>
      <c r="BK142">
        <v>13.668695434803899</v>
      </c>
      <c r="BL142">
        <v>2.8017839277713099</v>
      </c>
      <c r="BM142">
        <v>-4.3104115078119598</v>
      </c>
      <c r="BN142">
        <v>-1.5384525070213699</v>
      </c>
      <c r="BO142">
        <v>-198.250513864711</v>
      </c>
      <c r="BP142">
        <v>-37.2602873456213</v>
      </c>
      <c r="BQ142">
        <v>-160.99022651908999</v>
      </c>
      <c r="BR142">
        <v>16.364120476827601</v>
      </c>
      <c r="BS142">
        <v>-11.421574817497801</v>
      </c>
      <c r="BT142">
        <v>-1.43273766869327</v>
      </c>
    </row>
    <row r="143" spans="1:72" x14ac:dyDescent="0.2">
      <c r="A143">
        <v>141</v>
      </c>
      <c r="B143" s="50">
        <v>45026.458333333336</v>
      </c>
      <c r="C143">
        <v>0</v>
      </c>
      <c r="D143">
        <v>0</v>
      </c>
      <c r="E143">
        <v>0</v>
      </c>
      <c r="F143">
        <v>0</v>
      </c>
      <c r="G143">
        <v>7</v>
      </c>
      <c r="H143">
        <v>7.57</v>
      </c>
      <c r="I143">
        <v>1.35</v>
      </c>
      <c r="J143">
        <v>29.043333333333301</v>
      </c>
      <c r="K143">
        <v>3.3142499999999901</v>
      </c>
      <c r="L143">
        <v>37.9647826086956</v>
      </c>
      <c r="M143">
        <v>15.862499999999899</v>
      </c>
      <c r="N143">
        <v>1600.0277777777701</v>
      </c>
      <c r="O143">
        <v>74.316666666666606</v>
      </c>
      <c r="P143">
        <v>1.0004545454545399</v>
      </c>
      <c r="Q143">
        <v>27.030249999999999</v>
      </c>
      <c r="R143">
        <v>7.03117647058823</v>
      </c>
      <c r="S143">
        <v>0</v>
      </c>
      <c r="T143">
        <v>7</v>
      </c>
      <c r="U143">
        <v>1.1865399999999999</v>
      </c>
      <c r="V143">
        <v>1.6000000000000001E-4</v>
      </c>
      <c r="W143">
        <v>13.58024</v>
      </c>
      <c r="X143">
        <v>3.3623999999999898</v>
      </c>
      <c r="Y143">
        <v>60.246479999999998</v>
      </c>
      <c r="Z143">
        <v>3.5761999999999898</v>
      </c>
      <c r="AA143">
        <v>0.25522</v>
      </c>
      <c r="AB143">
        <v>0</v>
      </c>
      <c r="AC143">
        <v>0</v>
      </c>
      <c r="AD143">
        <v>0</v>
      </c>
      <c r="AE143">
        <v>34.954292133333297</v>
      </c>
      <c r="AF143">
        <v>1.5856121999999999</v>
      </c>
      <c r="AG143">
        <v>1.35311884</v>
      </c>
      <c r="AH143">
        <v>7.0703799999999997E-2</v>
      </c>
      <c r="AI143">
        <v>44.963333333333303</v>
      </c>
      <c r="AJ143">
        <v>0.58018812274730902</v>
      </c>
      <c r="AK143">
        <v>0.77739548076210196</v>
      </c>
      <c r="AL143">
        <v>3.5264560753206303E-2</v>
      </c>
      <c r="AM143">
        <v>3.0093828452813401E-2</v>
      </c>
      <c r="AN143">
        <v>0.15568240788790799</v>
      </c>
      <c r="AO143">
        <v>1.5724768329750101E-3</v>
      </c>
      <c r="AP143">
        <v>34.954292133333297</v>
      </c>
      <c r="AQ143">
        <v>1.6319848744938199</v>
      </c>
      <c r="AR143">
        <v>6.93220545392892</v>
      </c>
      <c r="AS143">
        <v>1.38212444036598</v>
      </c>
      <c r="AT143">
        <v>0.68841641516459195</v>
      </c>
      <c r="AU143">
        <v>81.951859999999996</v>
      </c>
      <c r="AV143">
        <v>44.900606902122</v>
      </c>
      <c r="AW143">
        <v>6.2726431211259995E-2</v>
      </c>
      <c r="AX143">
        <v>-2.9005600365984999E-2</v>
      </c>
      <c r="AY143">
        <v>-4.6372674493827898E-2</v>
      </c>
      <c r="AZ143">
        <v>6.7794546071077294E-2</v>
      </c>
      <c r="BA143">
        <v>-2.1436107094617799E-2</v>
      </c>
      <c r="BB143">
        <v>9.6849351530110504E-3</v>
      </c>
      <c r="BC143">
        <v>-2.9245911764445201E-2</v>
      </c>
      <c r="BD143">
        <v>-7.5837287887356997E-3</v>
      </c>
      <c r="BE143">
        <v>-7.0310159999995694E-2</v>
      </c>
      <c r="BF143" t="e">
        <f>-inf</f>
        <v>#NAME?</v>
      </c>
      <c r="BG143" t="e">
        <f>-inf</f>
        <v>#NAME?</v>
      </c>
      <c r="BH143" t="s">
        <v>94</v>
      </c>
      <c r="BI143" t="e">
        <f>-inf</f>
        <v>#NAME?</v>
      </c>
      <c r="BJ143" t="e">
        <f>-inf</f>
        <v>#NAME?</v>
      </c>
      <c r="BK143" t="s">
        <v>94</v>
      </c>
      <c r="BP143" t="e">
        <f>-inf</f>
        <v>#NAME?</v>
      </c>
      <c r="BR143" t="s">
        <v>94</v>
      </c>
    </row>
    <row r="144" spans="1:72" x14ac:dyDescent="0.2">
      <c r="A144">
        <v>142</v>
      </c>
      <c r="B144" s="50">
        <v>45026.472222222219</v>
      </c>
      <c r="C144">
        <v>0</v>
      </c>
      <c r="D144">
        <v>0</v>
      </c>
      <c r="E144">
        <v>0</v>
      </c>
      <c r="F144">
        <v>0</v>
      </c>
      <c r="G144">
        <v>7</v>
      </c>
      <c r="H144">
        <v>7.5575000000000001</v>
      </c>
      <c r="I144">
        <v>1.35</v>
      </c>
      <c r="J144">
        <v>29.0275</v>
      </c>
      <c r="K144">
        <v>3.31374999999999</v>
      </c>
      <c r="L144">
        <v>37.928999999999903</v>
      </c>
      <c r="M144">
        <v>16.169565217391298</v>
      </c>
      <c r="N144">
        <v>1600.3636363636299</v>
      </c>
      <c r="O144">
        <v>74.4162162162161</v>
      </c>
      <c r="P144">
        <v>1.0028999999999999</v>
      </c>
      <c r="Q144">
        <v>27.106999999999999</v>
      </c>
      <c r="R144">
        <v>7.0277777777777697</v>
      </c>
      <c r="S144">
        <v>0</v>
      </c>
      <c r="T144">
        <v>7</v>
      </c>
      <c r="U144">
        <v>1.1669749999999901</v>
      </c>
      <c r="V144">
        <v>0</v>
      </c>
      <c r="W144">
        <v>13.59515</v>
      </c>
      <c r="X144">
        <v>3.3448000000000002</v>
      </c>
      <c r="Y144">
        <v>60.316249999999997</v>
      </c>
      <c r="Z144">
        <v>3.4476</v>
      </c>
      <c r="AA144">
        <v>0.26055</v>
      </c>
      <c r="AB144">
        <v>0</v>
      </c>
      <c r="AC144">
        <v>0</v>
      </c>
      <c r="AD144">
        <v>0</v>
      </c>
      <c r="AE144">
        <v>34.928698300000001</v>
      </c>
      <c r="AF144">
        <v>1.5829939500000001</v>
      </c>
      <c r="AG144">
        <v>1.35311369</v>
      </c>
      <c r="AH144">
        <v>7.0587049999999998E-2</v>
      </c>
      <c r="AI144">
        <v>44.935000000000002</v>
      </c>
      <c r="AJ144">
        <v>0.57909267071477399</v>
      </c>
      <c r="AK144">
        <v>0.77731608545677</v>
      </c>
      <c r="AL144">
        <v>3.5228528986313498E-2</v>
      </c>
      <c r="AM144">
        <v>3.0112689217758899E-2</v>
      </c>
      <c r="AN144">
        <v>0.15578057193724201</v>
      </c>
      <c r="AO144">
        <v>1.5708701457661E-3</v>
      </c>
      <c r="AP144">
        <v>34.928698300000001</v>
      </c>
      <c r="AQ144">
        <v>1.62344248400159</v>
      </c>
      <c r="AR144">
        <v>6.9398164522115797</v>
      </c>
      <c r="AS144">
        <v>1.3324233042351501</v>
      </c>
      <c r="AT144">
        <v>0.67578666940737298</v>
      </c>
      <c r="AU144">
        <v>81.870774999999995</v>
      </c>
      <c r="AV144">
        <v>44.824380540448303</v>
      </c>
      <c r="AW144">
        <v>0.110619459551671</v>
      </c>
      <c r="AX144">
        <v>2.0690385764842101E-2</v>
      </c>
      <c r="AY144">
        <v>-4.0448534001593199E-2</v>
      </c>
      <c r="AZ144">
        <v>6.0183547788419299E-2</v>
      </c>
      <c r="BA144">
        <v>1.52909440779083E-2</v>
      </c>
      <c r="BB144">
        <v>8.59764968405991E-3</v>
      </c>
      <c r="BC144">
        <v>-2.5551919514027899E-2</v>
      </c>
      <c r="BD144">
        <v>4.0425399551668302E-2</v>
      </c>
      <c r="BE144">
        <v>-7.0194060000002806E-2</v>
      </c>
      <c r="BF144" t="s">
        <v>94</v>
      </c>
      <c r="BG144" t="e">
        <f t="shared" ref="BG144:BG160" si="33">-inf</f>
        <v>#NAME?</v>
      </c>
      <c r="BH144" t="s">
        <v>94</v>
      </c>
      <c r="BI144" t="s">
        <v>94</v>
      </c>
      <c r="BK144" t="s">
        <v>94</v>
      </c>
      <c r="BP144" t="s">
        <v>94</v>
      </c>
    </row>
    <row r="145" spans="1:70" x14ac:dyDescent="0.2">
      <c r="A145">
        <v>143</v>
      </c>
      <c r="B145" s="50">
        <v>45026.486111111109</v>
      </c>
      <c r="C145">
        <v>0</v>
      </c>
      <c r="D145">
        <v>0</v>
      </c>
      <c r="E145">
        <v>0</v>
      </c>
      <c r="F145">
        <v>0</v>
      </c>
      <c r="G145">
        <v>7</v>
      </c>
      <c r="H145">
        <v>7.5620000000000003</v>
      </c>
      <c r="I145">
        <v>1.35</v>
      </c>
      <c r="J145">
        <v>29.0616666666666</v>
      </c>
      <c r="K145">
        <v>3.3412500000000001</v>
      </c>
      <c r="L145">
        <v>37.964374999999997</v>
      </c>
      <c r="M145">
        <v>16.076923076922998</v>
      </c>
      <c r="N145">
        <v>1600.0882352941101</v>
      </c>
      <c r="O145">
        <v>74.328571428571394</v>
      </c>
      <c r="P145">
        <v>1.00366666666666</v>
      </c>
      <c r="Q145">
        <v>27.111000000000001</v>
      </c>
      <c r="R145">
        <v>7.0330769230769201</v>
      </c>
      <c r="S145">
        <v>0</v>
      </c>
      <c r="T145">
        <v>7</v>
      </c>
      <c r="U145">
        <v>1.1438600000000001</v>
      </c>
      <c r="V145">
        <v>0</v>
      </c>
      <c r="W145">
        <v>13.585479999999899</v>
      </c>
      <c r="X145">
        <v>3.3303199999999902</v>
      </c>
      <c r="Y145">
        <v>60.231340000000003</v>
      </c>
      <c r="Z145">
        <v>3.61987999999999</v>
      </c>
      <c r="AA145">
        <v>0.25829999999999997</v>
      </c>
      <c r="AB145">
        <v>0</v>
      </c>
      <c r="AC145">
        <v>0</v>
      </c>
      <c r="AD145">
        <v>0</v>
      </c>
      <c r="AE145">
        <v>34.966378746666599</v>
      </c>
      <c r="AF145">
        <v>1.58393652</v>
      </c>
      <c r="AG145">
        <v>1.353115544</v>
      </c>
      <c r="AH145">
        <v>7.0629079999999997E-2</v>
      </c>
      <c r="AI145">
        <v>44.973666666666603</v>
      </c>
      <c r="AJ145">
        <v>0.58053463108518999</v>
      </c>
      <c r="AK145">
        <v>0.77748561187657905</v>
      </c>
      <c r="AL145">
        <v>3.5219199086873001E-2</v>
      </c>
      <c r="AM145">
        <v>3.0086840684548699E-2</v>
      </c>
      <c r="AN145">
        <v>0.15564663766203901</v>
      </c>
      <c r="AO145">
        <v>1.5704541175947399E-3</v>
      </c>
      <c r="AP145">
        <v>34.966378746666599</v>
      </c>
      <c r="AQ145">
        <v>1.6164144263693401</v>
      </c>
      <c r="AR145">
        <v>6.9348802782750703</v>
      </c>
      <c r="AS145">
        <v>1.3990058215961101</v>
      </c>
      <c r="AT145">
        <v>0.66405034311310496</v>
      </c>
      <c r="AU145">
        <v>81.910880000000006</v>
      </c>
      <c r="AV145">
        <v>44.916679272907203</v>
      </c>
      <c r="AW145">
        <v>5.69873937594636E-2</v>
      </c>
      <c r="AX145">
        <v>-4.5890277596113999E-2</v>
      </c>
      <c r="AY145">
        <v>-3.2477906369344701E-2</v>
      </c>
      <c r="AZ145">
        <v>6.5119721724926194E-2</v>
      </c>
      <c r="BA145">
        <v>-3.3914529915498502E-2</v>
      </c>
      <c r="BB145">
        <v>9.3028173892751708E-3</v>
      </c>
      <c r="BC145">
        <v>-2.0504550503920901E-2</v>
      </c>
      <c r="BD145">
        <v>-1.32484622405326E-2</v>
      </c>
      <c r="BE145">
        <v>-7.0235855999996197E-2</v>
      </c>
      <c r="BF145" t="e">
        <f>-inf</f>
        <v>#NAME?</v>
      </c>
      <c r="BG145" t="e">
        <f t="shared" si="33"/>
        <v>#NAME?</v>
      </c>
      <c r="BH145" t="s">
        <v>94</v>
      </c>
      <c r="BI145" t="e">
        <f t="shared" ref="BI145:BJ148" si="34">-inf</f>
        <v>#NAME?</v>
      </c>
      <c r="BJ145" t="e">
        <f t="shared" si="34"/>
        <v>#NAME?</v>
      </c>
      <c r="BK145" t="s">
        <v>94</v>
      </c>
      <c r="BP145" t="e">
        <f>-inf</f>
        <v>#NAME?</v>
      </c>
      <c r="BR145" t="s">
        <v>94</v>
      </c>
    </row>
    <row r="146" spans="1:70" x14ac:dyDescent="0.2">
      <c r="A146">
        <v>144</v>
      </c>
      <c r="B146" s="50">
        <v>45026.5</v>
      </c>
      <c r="C146">
        <v>0</v>
      </c>
      <c r="D146">
        <v>0</v>
      </c>
      <c r="E146">
        <v>0</v>
      </c>
      <c r="F146">
        <v>0</v>
      </c>
      <c r="G146">
        <v>7</v>
      </c>
      <c r="H146">
        <v>7.5549999999999997</v>
      </c>
      <c r="I146">
        <v>1.35</v>
      </c>
      <c r="J146">
        <v>29.0674999999999</v>
      </c>
      <c r="K146">
        <v>3.3549999999999902</v>
      </c>
      <c r="L146">
        <v>37.973750000000003</v>
      </c>
      <c r="M146">
        <v>15.965</v>
      </c>
      <c r="N146">
        <v>1599.8918918918901</v>
      </c>
      <c r="O146">
        <v>74.3055555555555</v>
      </c>
      <c r="P146">
        <v>1.0088999999999999</v>
      </c>
      <c r="Q146">
        <v>27.198749999999901</v>
      </c>
      <c r="R146">
        <v>7.0323529411764696</v>
      </c>
      <c r="S146">
        <v>0</v>
      </c>
      <c r="T146">
        <v>7</v>
      </c>
      <c r="U146">
        <v>1.13395</v>
      </c>
      <c r="V146">
        <v>9.7499999999999996E-4</v>
      </c>
      <c r="W146">
        <v>13.658449999999901</v>
      </c>
      <c r="X146">
        <v>3.31717499999999</v>
      </c>
      <c r="Y146">
        <v>60.1669249999999</v>
      </c>
      <c r="Z146">
        <v>3.5343249999999999</v>
      </c>
      <c r="AA146">
        <v>0.25835000000000002</v>
      </c>
      <c r="AB146">
        <v>0</v>
      </c>
      <c r="AC146">
        <v>0</v>
      </c>
      <c r="AD146">
        <v>0</v>
      </c>
      <c r="AE146">
        <v>34.966746199999903</v>
      </c>
      <c r="AF146">
        <v>1.5824703</v>
      </c>
      <c r="AG146">
        <v>1.3531126600000001</v>
      </c>
      <c r="AH146">
        <v>7.0563699999999993E-2</v>
      </c>
      <c r="AI146">
        <v>44.972499999999997</v>
      </c>
      <c r="AJ146">
        <v>0.58116226149167505</v>
      </c>
      <c r="AK146">
        <v>0.77751395185946903</v>
      </c>
      <c r="AL146">
        <v>3.5187510145088599E-2</v>
      </c>
      <c r="AM146">
        <v>3.00875570626494E-2</v>
      </c>
      <c r="AN146">
        <v>0.15565067541275199</v>
      </c>
      <c r="AO146">
        <v>1.5690410806604E-3</v>
      </c>
      <c r="AP146">
        <v>34.966746199999903</v>
      </c>
      <c r="AQ146">
        <v>1.6100343284704499</v>
      </c>
      <c r="AR146">
        <v>6.97212873868322</v>
      </c>
      <c r="AS146">
        <v>1.36594065284282</v>
      </c>
      <c r="AT146">
        <v>0.65900894641848495</v>
      </c>
      <c r="AU146">
        <v>81.810824999999994</v>
      </c>
      <c r="AV146">
        <v>44.914849919996499</v>
      </c>
      <c r="AW146">
        <v>5.7650080003497799E-2</v>
      </c>
      <c r="AX146">
        <v>-1.28279928428252E-2</v>
      </c>
      <c r="AY146">
        <v>-2.7564028470457001E-2</v>
      </c>
      <c r="AZ146">
        <v>2.7871261316774601E-2</v>
      </c>
      <c r="BA146">
        <v>-9.4803583042561996E-3</v>
      </c>
      <c r="BB146">
        <v>3.9816087595392303E-3</v>
      </c>
      <c r="BC146">
        <v>-1.7418354373195499E-2</v>
      </c>
      <c r="BD146">
        <v>-1.2520759996507499E-2</v>
      </c>
      <c r="BE146">
        <v>-7.0170840000005397E-2</v>
      </c>
      <c r="BF146" t="e">
        <f>-inf</f>
        <v>#NAME?</v>
      </c>
      <c r="BG146" t="e">
        <f t="shared" si="33"/>
        <v>#NAME?</v>
      </c>
      <c r="BH146" t="s">
        <v>94</v>
      </c>
      <c r="BI146" t="e">
        <f t="shared" si="34"/>
        <v>#NAME?</v>
      </c>
      <c r="BJ146" t="e">
        <f t="shared" si="34"/>
        <v>#NAME?</v>
      </c>
      <c r="BK146" t="s">
        <v>94</v>
      </c>
      <c r="BP146" t="e">
        <f>-inf</f>
        <v>#NAME?</v>
      </c>
      <c r="BR146" t="s">
        <v>94</v>
      </c>
    </row>
    <row r="147" spans="1:70" x14ac:dyDescent="0.2">
      <c r="A147">
        <v>145</v>
      </c>
      <c r="B147" s="50">
        <v>45026.513888888891</v>
      </c>
      <c r="C147">
        <v>0</v>
      </c>
      <c r="D147">
        <v>0</v>
      </c>
      <c r="E147">
        <v>0</v>
      </c>
      <c r="F147">
        <v>0</v>
      </c>
      <c r="G147">
        <v>7</v>
      </c>
      <c r="H147">
        <v>7.55</v>
      </c>
      <c r="I147">
        <v>1.3480000000000001</v>
      </c>
      <c r="J147">
        <v>29.053999999999899</v>
      </c>
      <c r="K147">
        <v>3.3687499999999901</v>
      </c>
      <c r="L147">
        <v>37.957999999999998</v>
      </c>
      <c r="M147">
        <v>15.955555555555501</v>
      </c>
      <c r="N147">
        <v>1600</v>
      </c>
      <c r="O147">
        <v>74.318421052631507</v>
      </c>
      <c r="P147">
        <v>1.00771428571428</v>
      </c>
      <c r="Q147">
        <v>27.161749999999898</v>
      </c>
      <c r="R147">
        <v>7.0412499999999998</v>
      </c>
      <c r="S147">
        <v>0</v>
      </c>
      <c r="T147">
        <v>7</v>
      </c>
      <c r="U147">
        <v>1.2183999999999999</v>
      </c>
      <c r="V147">
        <v>3.47999999999999E-3</v>
      </c>
      <c r="W147">
        <v>13.66316</v>
      </c>
      <c r="X147">
        <v>3.30572</v>
      </c>
      <c r="Y147">
        <v>60.1933199999999</v>
      </c>
      <c r="Z147">
        <v>3.6229399999999998</v>
      </c>
      <c r="AA147">
        <v>0.26073999999999897</v>
      </c>
      <c r="AB147">
        <v>0</v>
      </c>
      <c r="AC147">
        <v>0</v>
      </c>
      <c r="AD147">
        <v>0</v>
      </c>
      <c r="AE147">
        <v>34.949341999999902</v>
      </c>
      <c r="AF147">
        <v>1.581423</v>
      </c>
      <c r="AG147">
        <v>1.3511105999999999</v>
      </c>
      <c r="AH147">
        <v>7.0516999999999996E-2</v>
      </c>
      <c r="AI147">
        <v>44.951999999999899</v>
      </c>
      <c r="AJ147">
        <v>0.58061828123120596</v>
      </c>
      <c r="AK147">
        <v>0.77748135789286299</v>
      </c>
      <c r="AL147">
        <v>3.5180258942872397E-2</v>
      </c>
      <c r="AM147">
        <v>3.0056740523224702E-2</v>
      </c>
      <c r="AN147">
        <v>0.15572165865812401</v>
      </c>
      <c r="AO147">
        <v>1.5687177433706999E-3</v>
      </c>
      <c r="AP147">
        <v>34.949341999999902</v>
      </c>
      <c r="AQ147">
        <v>1.6044744942040601</v>
      </c>
      <c r="AR147">
        <v>6.9745330178187901</v>
      </c>
      <c r="AS147">
        <v>1.4001884458306399</v>
      </c>
      <c r="AT147">
        <v>0.70742531385210194</v>
      </c>
      <c r="AU147">
        <v>82.003540000000001</v>
      </c>
      <c r="AV147">
        <v>44.928537957853401</v>
      </c>
      <c r="AW147">
        <v>2.3462042146498101E-2</v>
      </c>
      <c r="AX147">
        <v>-4.9077845830642203E-2</v>
      </c>
      <c r="AY147">
        <v>-2.3051494204061999E-2</v>
      </c>
      <c r="AZ147">
        <v>2.5466982181206299E-2</v>
      </c>
      <c r="BA147">
        <v>-3.6324077266984799E-2</v>
      </c>
      <c r="BB147">
        <v>3.6381403116008998E-3</v>
      </c>
      <c r="BC147">
        <v>-1.45764252853677E-2</v>
      </c>
      <c r="BD147">
        <v>-4.6662357853497899E-2</v>
      </c>
      <c r="BE147">
        <v>-7.0124399999996007E-2</v>
      </c>
      <c r="BF147" t="e">
        <f>-inf</f>
        <v>#NAME?</v>
      </c>
      <c r="BG147" t="e">
        <f t="shared" si="33"/>
        <v>#NAME?</v>
      </c>
      <c r="BH147" t="s">
        <v>94</v>
      </c>
      <c r="BI147" t="e">
        <f t="shared" si="34"/>
        <v>#NAME?</v>
      </c>
      <c r="BJ147" t="e">
        <f t="shared" si="34"/>
        <v>#NAME?</v>
      </c>
      <c r="BK147" t="s">
        <v>94</v>
      </c>
      <c r="BP147" t="e">
        <f>-inf</f>
        <v>#NAME?</v>
      </c>
      <c r="BR147" t="s">
        <v>94</v>
      </c>
    </row>
    <row r="148" spans="1:70" x14ac:dyDescent="0.2">
      <c r="A148">
        <v>146</v>
      </c>
      <c r="B148" s="50">
        <v>45026.527777777781</v>
      </c>
      <c r="C148">
        <v>0</v>
      </c>
      <c r="D148">
        <v>0</v>
      </c>
      <c r="E148">
        <v>0</v>
      </c>
      <c r="F148">
        <v>0</v>
      </c>
      <c r="G148">
        <v>7</v>
      </c>
      <c r="H148">
        <v>7.5624999999999902</v>
      </c>
      <c r="I148">
        <v>1.35</v>
      </c>
      <c r="J148">
        <v>29.0899999999999</v>
      </c>
      <c r="K148">
        <v>3.34743589743589</v>
      </c>
      <c r="L148">
        <v>37.964545454545402</v>
      </c>
      <c r="M148">
        <v>16.009374999999999</v>
      </c>
      <c r="N148">
        <v>1599.9459459459399</v>
      </c>
      <c r="O148">
        <v>74.5085714285714</v>
      </c>
      <c r="P148">
        <v>1.0057</v>
      </c>
      <c r="Q148">
        <v>27.174250000000001</v>
      </c>
      <c r="R148">
        <v>7.0525806451612896</v>
      </c>
      <c r="S148">
        <v>0</v>
      </c>
      <c r="T148">
        <v>7</v>
      </c>
      <c r="U148">
        <v>1.2742499999999899</v>
      </c>
      <c r="V148">
        <v>5.1749999999999999E-3</v>
      </c>
      <c r="W148">
        <v>13.669749999999899</v>
      </c>
      <c r="X148">
        <v>3.3779750000000002</v>
      </c>
      <c r="Y148">
        <v>60.184474999999999</v>
      </c>
      <c r="Z148">
        <v>3.5239250000000002</v>
      </c>
      <c r="AA148">
        <v>0.26742500000000002</v>
      </c>
      <c r="AB148">
        <v>0</v>
      </c>
      <c r="AC148">
        <v>0</v>
      </c>
      <c r="AD148">
        <v>0</v>
      </c>
      <c r="AE148">
        <v>34.995102499999902</v>
      </c>
      <c r="AF148">
        <v>1.5840412499999901</v>
      </c>
      <c r="AG148">
        <v>1.35311575</v>
      </c>
      <c r="AH148">
        <v>7.0633749999999898E-2</v>
      </c>
      <c r="AI148">
        <v>45.002499999999998</v>
      </c>
      <c r="AJ148">
        <v>0.58146394896690501</v>
      </c>
      <c r="AK148">
        <v>0.77762574301427601</v>
      </c>
      <c r="AL148">
        <v>3.51989611688239E-2</v>
      </c>
      <c r="AM148">
        <v>3.0067568468418401E-2</v>
      </c>
      <c r="AN148">
        <v>0.15554691406033</v>
      </c>
      <c r="AO148">
        <v>1.5695516915726899E-3</v>
      </c>
      <c r="AP148">
        <v>34.995102499999902</v>
      </c>
      <c r="AQ148">
        <v>1.6395444047163601</v>
      </c>
      <c r="AR148">
        <v>6.9778969667579398</v>
      </c>
      <c r="AS148">
        <v>1.3619212763594599</v>
      </c>
      <c r="AT148">
        <v>0.74093043697107897</v>
      </c>
      <c r="AU148">
        <v>82.030375000000006</v>
      </c>
      <c r="AV148">
        <v>44.974465147833698</v>
      </c>
      <c r="AW148">
        <v>2.80348521662361E-2</v>
      </c>
      <c r="AX148">
        <v>-8.8055263594613003E-3</v>
      </c>
      <c r="AY148">
        <v>-5.5503154716360401E-2</v>
      </c>
      <c r="AZ148">
        <v>2.21030332420575E-2</v>
      </c>
      <c r="BA148">
        <v>-6.5075928348785296E-3</v>
      </c>
      <c r="BB148">
        <v>3.1575761774367901E-3</v>
      </c>
      <c r="BC148">
        <v>-3.5038957928879899E-2</v>
      </c>
      <c r="BD148">
        <v>-4.2205647833764202E-2</v>
      </c>
      <c r="BE148">
        <v>-7.0240500000000303E-2</v>
      </c>
      <c r="BF148" t="e">
        <f>-inf</f>
        <v>#NAME?</v>
      </c>
      <c r="BG148" t="e">
        <f t="shared" si="33"/>
        <v>#NAME?</v>
      </c>
      <c r="BH148" t="s">
        <v>94</v>
      </c>
      <c r="BI148" t="e">
        <f t="shared" si="34"/>
        <v>#NAME?</v>
      </c>
      <c r="BJ148" t="e">
        <f t="shared" si="34"/>
        <v>#NAME?</v>
      </c>
      <c r="BK148" t="s">
        <v>94</v>
      </c>
      <c r="BP148" t="e">
        <f>-inf</f>
        <v>#NAME?</v>
      </c>
      <c r="BR148" t="s">
        <v>94</v>
      </c>
    </row>
    <row r="149" spans="1:70" x14ac:dyDescent="0.2">
      <c r="A149">
        <v>147</v>
      </c>
      <c r="B149" s="50">
        <v>45026.541666666664</v>
      </c>
      <c r="C149">
        <v>0</v>
      </c>
      <c r="D149">
        <v>0</v>
      </c>
      <c r="E149">
        <v>0</v>
      </c>
      <c r="F149">
        <v>0</v>
      </c>
      <c r="G149">
        <v>7</v>
      </c>
      <c r="H149">
        <v>7.5575000000000001</v>
      </c>
      <c r="I149">
        <v>1.3474999999999999</v>
      </c>
      <c r="J149">
        <v>29.069999999999901</v>
      </c>
      <c r="K149">
        <v>3.3342499999999902</v>
      </c>
      <c r="L149">
        <v>37.960714285714197</v>
      </c>
      <c r="M149">
        <v>15.677272727272699</v>
      </c>
      <c r="N149">
        <v>1599.8064516129</v>
      </c>
      <c r="O149">
        <v>75.3888888888889</v>
      </c>
      <c r="P149">
        <v>1.0064285714285699</v>
      </c>
      <c r="Q149">
        <v>27.2135</v>
      </c>
      <c r="R149">
        <v>7.0619999999999896</v>
      </c>
      <c r="S149">
        <v>0</v>
      </c>
      <c r="T149">
        <v>7</v>
      </c>
      <c r="U149">
        <v>1.2054199999999899</v>
      </c>
      <c r="V149">
        <v>3.3999999999999899E-4</v>
      </c>
      <c r="W149">
        <v>13.653879999999999</v>
      </c>
      <c r="X149">
        <v>3.2616999999999998</v>
      </c>
      <c r="Y149">
        <v>60.232520000000001</v>
      </c>
      <c r="Z149">
        <v>3.4532400000000001</v>
      </c>
      <c r="AA149">
        <v>0.26061999999999902</v>
      </c>
      <c r="AB149">
        <v>0</v>
      </c>
      <c r="AC149">
        <v>0</v>
      </c>
      <c r="AD149">
        <v>0</v>
      </c>
      <c r="AE149">
        <v>34.971198299999998</v>
      </c>
      <c r="AF149">
        <v>1.5829939500000001</v>
      </c>
      <c r="AG149">
        <v>1.3506136900000001</v>
      </c>
      <c r="AH149">
        <v>7.0587049999999998E-2</v>
      </c>
      <c r="AI149">
        <v>44.974999999999902</v>
      </c>
      <c r="AJ149">
        <v>0.58060327377967902</v>
      </c>
      <c r="AK149">
        <v>0.77756972317954398</v>
      </c>
      <c r="AL149">
        <v>3.5197197331850998E-2</v>
      </c>
      <c r="AM149">
        <v>3.0030321067259499E-2</v>
      </c>
      <c r="AN149">
        <v>0.155642023346303</v>
      </c>
      <c r="AO149">
        <v>1.56947304057809E-3</v>
      </c>
      <c r="AP149">
        <v>34.971198299999998</v>
      </c>
      <c r="AQ149">
        <v>1.5831088107115501</v>
      </c>
      <c r="AR149">
        <v>6.9697959243202599</v>
      </c>
      <c r="AS149">
        <v>1.3346030430203599</v>
      </c>
      <c r="AT149">
        <v>0.69987079827950005</v>
      </c>
      <c r="AU149">
        <v>81.806759999999997</v>
      </c>
      <c r="AV149">
        <v>44.858706078052101</v>
      </c>
      <c r="AW149">
        <v>0.116293921947814</v>
      </c>
      <c r="AX149">
        <v>1.6010646979633201E-2</v>
      </c>
      <c r="AY149">
        <v>-1.1486071155109E-4</v>
      </c>
      <c r="AZ149">
        <v>3.0204075679733901E-2</v>
      </c>
      <c r="BA149">
        <v>1.1854349691682199E-2</v>
      </c>
      <c r="BB149">
        <v>4.3148679542477E-3</v>
      </c>
      <c r="BC149" s="51">
        <v>-7.2559160160460599E-5</v>
      </c>
      <c r="BD149">
        <v>4.6099861947816102E-2</v>
      </c>
      <c r="BE149">
        <v>-7.0194059999998601E-2</v>
      </c>
      <c r="BF149" t="s">
        <v>94</v>
      </c>
      <c r="BG149" t="e">
        <f t="shared" si="33"/>
        <v>#NAME?</v>
      </c>
      <c r="BH149" t="s">
        <v>94</v>
      </c>
      <c r="BI149" t="s">
        <v>94</v>
      </c>
      <c r="BK149" t="s">
        <v>94</v>
      </c>
      <c r="BP149" t="s">
        <v>94</v>
      </c>
    </row>
    <row r="150" spans="1:70" x14ac:dyDescent="0.2">
      <c r="A150">
        <v>148</v>
      </c>
      <c r="B150" s="50">
        <v>45026.555555555555</v>
      </c>
      <c r="C150">
        <v>0</v>
      </c>
      <c r="D150">
        <v>0</v>
      </c>
      <c r="E150">
        <v>0</v>
      </c>
      <c r="F150">
        <v>0</v>
      </c>
      <c r="G150">
        <v>7</v>
      </c>
      <c r="H150">
        <v>7.5720000000000001</v>
      </c>
      <c r="I150">
        <v>1.35</v>
      </c>
      <c r="J150">
        <v>29.0555555555555</v>
      </c>
      <c r="K150">
        <v>3.3394999999999899</v>
      </c>
      <c r="L150">
        <v>37.968499999999899</v>
      </c>
      <c r="M150">
        <v>15.922727272727199</v>
      </c>
      <c r="N150">
        <v>1601.03448275862</v>
      </c>
      <c r="O150">
        <v>74.3102564102564</v>
      </c>
      <c r="P150">
        <v>1.0093333333333301</v>
      </c>
      <c r="Q150">
        <v>27.301749999999998</v>
      </c>
      <c r="R150">
        <v>7.0662857142857103</v>
      </c>
      <c r="S150">
        <v>0</v>
      </c>
      <c r="T150">
        <v>7</v>
      </c>
      <c r="U150">
        <v>1.1654</v>
      </c>
      <c r="V150">
        <v>0</v>
      </c>
      <c r="W150">
        <v>13.671175</v>
      </c>
      <c r="X150">
        <v>3.3541500000000002</v>
      </c>
      <c r="Y150">
        <v>60.261800000000001</v>
      </c>
      <c r="Z150">
        <v>3.3141749999999899</v>
      </c>
      <c r="AA150">
        <v>0.25495000000000001</v>
      </c>
      <c r="AB150">
        <v>0</v>
      </c>
      <c r="AC150">
        <v>0</v>
      </c>
      <c r="AD150">
        <v>0</v>
      </c>
      <c r="AE150">
        <v>34.968076035555498</v>
      </c>
      <c r="AF150">
        <v>1.5860311199999999</v>
      </c>
      <c r="AG150">
        <v>1.3531196640000001</v>
      </c>
      <c r="AH150">
        <v>7.0722479999999893E-2</v>
      </c>
      <c r="AI150">
        <v>44.977555555555497</v>
      </c>
      <c r="AJ150">
        <v>0.58026935862446105</v>
      </c>
      <c r="AK150">
        <v>0.77745612458559499</v>
      </c>
      <c r="AL150">
        <v>3.5262723827686797E-2</v>
      </c>
      <c r="AM150">
        <v>3.0084330890962799E-2</v>
      </c>
      <c r="AN150">
        <v>0.15563318000583001</v>
      </c>
      <c r="AO150">
        <v>1.5723949228998099E-3</v>
      </c>
      <c r="AP150">
        <v>34.968076035555498</v>
      </c>
      <c r="AQ150">
        <v>1.62798062895059</v>
      </c>
      <c r="AR150">
        <v>6.9786243760505497</v>
      </c>
      <c r="AS150">
        <v>1.28085740930315</v>
      </c>
      <c r="AT150">
        <v>0.67624591054094696</v>
      </c>
      <c r="AU150">
        <v>81.7667</v>
      </c>
      <c r="AV150">
        <v>44.8555384498598</v>
      </c>
      <c r="AW150">
        <v>0.122017105695704</v>
      </c>
      <c r="AX150">
        <v>7.2262254696845801E-2</v>
      </c>
      <c r="AY150">
        <v>-4.1949508950592997E-2</v>
      </c>
      <c r="AZ150">
        <v>2.13756239494475E-2</v>
      </c>
      <c r="BA150">
        <v>5.3404186354981398E-2</v>
      </c>
      <c r="BB150">
        <v>3.0536605642067899E-3</v>
      </c>
      <c r="BC150">
        <v>-2.64493605589485E-2</v>
      </c>
      <c r="BD150">
        <v>5.1688369695700398E-2</v>
      </c>
      <c r="BE150">
        <v>-7.0328736000003694E-2</v>
      </c>
      <c r="BF150" t="s">
        <v>94</v>
      </c>
      <c r="BG150" t="e">
        <f t="shared" si="33"/>
        <v>#NAME?</v>
      </c>
      <c r="BH150" t="s">
        <v>94</v>
      </c>
      <c r="BI150" t="s">
        <v>94</v>
      </c>
      <c r="BK150" t="s">
        <v>94</v>
      </c>
      <c r="BP150" t="s">
        <v>94</v>
      </c>
    </row>
    <row r="151" spans="1:70" x14ac:dyDescent="0.2">
      <c r="A151">
        <v>149</v>
      </c>
      <c r="B151" s="50">
        <v>45026.569444444445</v>
      </c>
      <c r="C151">
        <v>0</v>
      </c>
      <c r="D151">
        <v>0</v>
      </c>
      <c r="E151">
        <v>0</v>
      </c>
      <c r="F151">
        <v>0</v>
      </c>
      <c r="G151">
        <v>7</v>
      </c>
      <c r="H151">
        <v>7.5424999999999898</v>
      </c>
      <c r="I151">
        <v>1.3474999999999999</v>
      </c>
      <c r="J151">
        <v>29.0485714285714</v>
      </c>
      <c r="K151">
        <v>3.32615384615384</v>
      </c>
      <c r="L151">
        <v>37.968571428571401</v>
      </c>
      <c r="M151">
        <v>15.904</v>
      </c>
      <c r="N151">
        <v>1600.7941176470499</v>
      </c>
      <c r="O151">
        <v>73.918918918918905</v>
      </c>
      <c r="P151">
        <v>1.0098</v>
      </c>
      <c r="Q151">
        <v>27.275897435897399</v>
      </c>
      <c r="R151">
        <v>7.0669696969696902</v>
      </c>
      <c r="S151">
        <v>0</v>
      </c>
      <c r="T151">
        <v>7</v>
      </c>
      <c r="U151">
        <v>1.25707999999999</v>
      </c>
      <c r="V151">
        <v>0</v>
      </c>
      <c r="W151">
        <v>13.62964</v>
      </c>
      <c r="X151">
        <v>3.3433000000000002</v>
      </c>
      <c r="Y151">
        <v>60.221139999999998</v>
      </c>
      <c r="Z151">
        <v>3.4034199999999899</v>
      </c>
      <c r="AA151">
        <v>0.25629999999999997</v>
      </c>
      <c r="AB151">
        <v>0</v>
      </c>
      <c r="AC151">
        <v>0</v>
      </c>
      <c r="AD151">
        <v>0</v>
      </c>
      <c r="AE151">
        <v>34.938057128571401</v>
      </c>
      <c r="AF151">
        <v>1.57985205</v>
      </c>
      <c r="AG151">
        <v>1.3506075099999999</v>
      </c>
      <c r="AH151">
        <v>7.0446949999999994E-2</v>
      </c>
      <c r="AI151">
        <v>44.9385714285714</v>
      </c>
      <c r="AJ151">
        <v>0.58016266594374299</v>
      </c>
      <c r="AK151">
        <v>0.77746256763200505</v>
      </c>
      <c r="AL151">
        <v>3.5155813809327002E-2</v>
      </c>
      <c r="AM151">
        <v>3.0054527036907499E-2</v>
      </c>
      <c r="AN151">
        <v>0.15576819149950699</v>
      </c>
      <c r="AO151">
        <v>1.5676277140223101E-3</v>
      </c>
      <c r="AP151">
        <v>34.938057128571401</v>
      </c>
      <c r="AQ151">
        <v>1.62271443935736</v>
      </c>
      <c r="AR151">
        <v>6.9574223094059997</v>
      </c>
      <c r="AS151">
        <v>1.31534868375102</v>
      </c>
      <c r="AT151">
        <v>0.72931088410456102</v>
      </c>
      <c r="AU151">
        <v>81.854579999999999</v>
      </c>
      <c r="AV151">
        <v>44.8335425610858</v>
      </c>
      <c r="AW151">
        <v>0.105028867485607</v>
      </c>
      <c r="AX151">
        <v>3.5258826248978997E-2</v>
      </c>
      <c r="AY151">
        <v>-4.2862389357368698E-2</v>
      </c>
      <c r="AZ151">
        <v>4.2577690593994903E-2</v>
      </c>
      <c r="BA151">
        <v>2.6105901224389699E-2</v>
      </c>
      <c r="BB151">
        <v>6.0825272277135597E-3</v>
      </c>
      <c r="BC151">
        <v>-2.7130635022038101E-2</v>
      </c>
      <c r="BD151">
        <v>3.4974127485605203E-2</v>
      </c>
      <c r="BE151">
        <v>-7.0054740000002405E-2</v>
      </c>
      <c r="BF151" t="s">
        <v>94</v>
      </c>
      <c r="BG151" t="e">
        <f t="shared" si="33"/>
        <v>#NAME?</v>
      </c>
      <c r="BH151" t="s">
        <v>94</v>
      </c>
      <c r="BI151" t="s">
        <v>94</v>
      </c>
      <c r="BK151" t="s">
        <v>94</v>
      </c>
      <c r="BP151" t="s">
        <v>94</v>
      </c>
    </row>
    <row r="152" spans="1:70" x14ac:dyDescent="0.2">
      <c r="A152">
        <v>150</v>
      </c>
      <c r="B152" s="50">
        <v>45026.583333333336</v>
      </c>
      <c r="C152">
        <v>0</v>
      </c>
      <c r="D152">
        <v>0</v>
      </c>
      <c r="E152">
        <v>0</v>
      </c>
      <c r="F152">
        <v>0</v>
      </c>
      <c r="G152">
        <v>7</v>
      </c>
      <c r="H152">
        <v>7.5620000000000003</v>
      </c>
      <c r="I152">
        <v>1.35</v>
      </c>
      <c r="J152">
        <v>29.033333333333299</v>
      </c>
      <c r="K152">
        <v>3.37624999999999</v>
      </c>
      <c r="L152">
        <v>37.942666666666597</v>
      </c>
      <c r="M152">
        <v>16.009090909090901</v>
      </c>
      <c r="N152">
        <v>1600.2432432432399</v>
      </c>
      <c r="O152">
        <v>74.223076923076903</v>
      </c>
      <c r="P152">
        <v>1.0107999999999999</v>
      </c>
      <c r="Q152">
        <v>27.286750000000001</v>
      </c>
      <c r="R152">
        <v>7.0911764705882296</v>
      </c>
      <c r="S152">
        <v>0</v>
      </c>
      <c r="T152">
        <v>7</v>
      </c>
      <c r="U152">
        <v>1.2253000000000001</v>
      </c>
      <c r="V152">
        <v>0</v>
      </c>
      <c r="W152">
        <v>13.67005</v>
      </c>
      <c r="X152">
        <v>3.28</v>
      </c>
      <c r="Y152">
        <v>60.263525000000001</v>
      </c>
      <c r="Z152">
        <v>3.63225</v>
      </c>
      <c r="AA152">
        <v>0.25182500000000002</v>
      </c>
      <c r="AB152">
        <v>0</v>
      </c>
      <c r="AC152">
        <v>0</v>
      </c>
      <c r="AD152">
        <v>0</v>
      </c>
      <c r="AE152">
        <v>34.938045413333299</v>
      </c>
      <c r="AF152">
        <v>1.58393652</v>
      </c>
      <c r="AG152">
        <v>1.353115544</v>
      </c>
      <c r="AH152">
        <v>7.0629079999999997E-2</v>
      </c>
      <c r="AI152">
        <v>44.945333333333302</v>
      </c>
      <c r="AJ152">
        <v>0.57975442713205505</v>
      </c>
      <c r="AK152">
        <v>0.77734533982022602</v>
      </c>
      <c r="AL152">
        <v>3.5241401109495897E-2</v>
      </c>
      <c r="AM152">
        <v>3.01058072918211E-2</v>
      </c>
      <c r="AN152">
        <v>0.15574475659319401</v>
      </c>
      <c r="AO152">
        <v>1.5714441247144601E-3</v>
      </c>
      <c r="AP152">
        <v>34.938045413333299</v>
      </c>
      <c r="AQ152">
        <v>1.59199095537109</v>
      </c>
      <c r="AR152">
        <v>6.9780501055563802</v>
      </c>
      <c r="AS152">
        <v>1.40378656074026</v>
      </c>
      <c r="AT152">
        <v>0.71037309956490802</v>
      </c>
      <c r="AU152">
        <v>82.071124999999995</v>
      </c>
      <c r="AV152">
        <v>44.911873035001001</v>
      </c>
      <c r="AW152">
        <v>3.34602983322582E-2</v>
      </c>
      <c r="AX152">
        <v>-5.0671016740269303E-2</v>
      </c>
      <c r="AY152">
        <v>-8.0544353710907401E-3</v>
      </c>
      <c r="AZ152">
        <v>2.19498944436127E-2</v>
      </c>
      <c r="BA152">
        <v>-3.7447664366103299E-2</v>
      </c>
      <c r="BB152">
        <v>3.13569920623038E-3</v>
      </c>
      <c r="BC152">
        <v>-5.0850746032995902E-3</v>
      </c>
      <c r="BD152">
        <v>-3.6775557667747302E-2</v>
      </c>
      <c r="BE152">
        <v>-7.0235856000005495E-2</v>
      </c>
      <c r="BF152" t="e">
        <f t="shared" ref="BF152:BF161" si="35">-inf</f>
        <v>#NAME?</v>
      </c>
      <c r="BG152" t="e">
        <f t="shared" si="33"/>
        <v>#NAME?</v>
      </c>
      <c r="BH152" t="s">
        <v>94</v>
      </c>
      <c r="BI152" t="e">
        <f t="shared" ref="BI152:BJ160" si="36">-inf</f>
        <v>#NAME?</v>
      </c>
      <c r="BJ152" t="e">
        <f t="shared" si="36"/>
        <v>#NAME?</v>
      </c>
      <c r="BK152" t="s">
        <v>94</v>
      </c>
      <c r="BP152" t="e">
        <f t="shared" ref="BP152:BP161" si="37">-inf</f>
        <v>#NAME?</v>
      </c>
      <c r="BR152" t="s">
        <v>94</v>
      </c>
    </row>
    <row r="153" spans="1:70" x14ac:dyDescent="0.2">
      <c r="A153">
        <v>151</v>
      </c>
      <c r="B153" s="50">
        <v>45026.597222222219</v>
      </c>
      <c r="C153">
        <v>0</v>
      </c>
      <c r="D153">
        <v>0</v>
      </c>
      <c r="E153">
        <v>0</v>
      </c>
      <c r="F153">
        <v>0</v>
      </c>
      <c r="G153">
        <v>7</v>
      </c>
      <c r="H153">
        <v>7.5549999999999997</v>
      </c>
      <c r="I153">
        <v>1.35</v>
      </c>
      <c r="J153">
        <v>29.033999999999999</v>
      </c>
      <c r="K153">
        <v>3.3454999999999999</v>
      </c>
      <c r="L153">
        <v>37.97</v>
      </c>
      <c r="M153">
        <v>15.689655172413699</v>
      </c>
      <c r="N153">
        <v>1599.90625</v>
      </c>
      <c r="O153">
        <v>75.354285714285695</v>
      </c>
      <c r="P153">
        <v>1.00964285714285</v>
      </c>
      <c r="Q153">
        <v>27.282250000000001</v>
      </c>
      <c r="R153">
        <v>7.1102857142857099</v>
      </c>
      <c r="S153">
        <v>0</v>
      </c>
      <c r="T153">
        <v>7</v>
      </c>
      <c r="U153">
        <v>1.147275</v>
      </c>
      <c r="V153">
        <v>0</v>
      </c>
      <c r="W153">
        <v>13.616025</v>
      </c>
      <c r="X153">
        <v>3.34965</v>
      </c>
      <c r="Y153">
        <v>60.246124999999999</v>
      </c>
      <c r="Z153">
        <v>3.5109499999999998</v>
      </c>
      <c r="AA153">
        <v>0.25632499999999903</v>
      </c>
      <c r="AB153">
        <v>0</v>
      </c>
      <c r="AC153">
        <v>0</v>
      </c>
      <c r="AD153">
        <v>0</v>
      </c>
      <c r="AE153">
        <v>34.933246199999999</v>
      </c>
      <c r="AF153">
        <v>1.5824703</v>
      </c>
      <c r="AG153">
        <v>1.3531126600000001</v>
      </c>
      <c r="AH153">
        <v>7.0563699999999993E-2</v>
      </c>
      <c r="AI153">
        <v>44.939</v>
      </c>
      <c r="AJ153">
        <v>0.57984220893874905</v>
      </c>
      <c r="AK153">
        <v>0.77734809853356701</v>
      </c>
      <c r="AL153">
        <v>3.5213740848706002E-2</v>
      </c>
      <c r="AM153">
        <v>3.0109985980996401E-2</v>
      </c>
      <c r="AN153">
        <v>0.15576670597921599</v>
      </c>
      <c r="AO153">
        <v>1.5702107301008E-3</v>
      </c>
      <c r="AP153">
        <v>34.933246199999999</v>
      </c>
      <c r="AQ153">
        <v>1.62579649501791</v>
      </c>
      <c r="AR153">
        <v>6.9504723602699601</v>
      </c>
      <c r="AS153">
        <v>1.3569067177179499</v>
      </c>
      <c r="AT153">
        <v>0.665238470260203</v>
      </c>
      <c r="AU153">
        <v>81.870024999999998</v>
      </c>
      <c r="AV153">
        <v>44.866421773005797</v>
      </c>
      <c r="AW153">
        <v>7.2578226994167494E-2</v>
      </c>
      <c r="AX153">
        <v>-3.7940577179564798E-3</v>
      </c>
      <c r="AY153">
        <v>-4.3326195017919102E-2</v>
      </c>
      <c r="AZ153">
        <v>4.9527639730037203E-2</v>
      </c>
      <c r="BA153">
        <v>-2.8039481338948402E-3</v>
      </c>
      <c r="BB153">
        <v>7.0753771042910297E-3</v>
      </c>
      <c r="BC153">
        <v>-2.7378836125972798E-2</v>
      </c>
      <c r="BD153">
        <v>2.4073869941616502E-3</v>
      </c>
      <c r="BE153">
        <v>-7.0170840000005799E-2</v>
      </c>
      <c r="BF153" t="e">
        <f t="shared" si="35"/>
        <v>#NAME?</v>
      </c>
      <c r="BG153" t="e">
        <f t="shared" si="33"/>
        <v>#NAME?</v>
      </c>
      <c r="BH153" t="s">
        <v>94</v>
      </c>
      <c r="BI153" t="e">
        <f t="shared" si="36"/>
        <v>#NAME?</v>
      </c>
      <c r="BJ153" t="e">
        <f t="shared" si="36"/>
        <v>#NAME?</v>
      </c>
      <c r="BK153" t="s">
        <v>94</v>
      </c>
      <c r="BP153" t="e">
        <f t="shared" si="37"/>
        <v>#NAME?</v>
      </c>
      <c r="BR153" t="s">
        <v>94</v>
      </c>
    </row>
    <row r="154" spans="1:70" x14ac:dyDescent="0.2">
      <c r="A154">
        <v>152</v>
      </c>
      <c r="B154" s="50">
        <v>45026.611111111109</v>
      </c>
      <c r="C154">
        <v>0</v>
      </c>
      <c r="D154">
        <v>0</v>
      </c>
      <c r="E154">
        <v>0</v>
      </c>
      <c r="F154">
        <v>0</v>
      </c>
      <c r="G154">
        <v>7</v>
      </c>
      <c r="H154">
        <v>7.5579999999999998</v>
      </c>
      <c r="I154">
        <v>1.35</v>
      </c>
      <c r="J154">
        <v>29.06</v>
      </c>
      <c r="K154">
        <v>3.28925</v>
      </c>
      <c r="L154">
        <v>37.975000000000001</v>
      </c>
      <c r="M154">
        <v>15.832000000000001</v>
      </c>
      <c r="N154">
        <v>1600.1714285714199</v>
      </c>
      <c r="O154">
        <v>74.221621621621594</v>
      </c>
      <c r="P154">
        <v>1.0105999999999999</v>
      </c>
      <c r="Q154">
        <v>27.308</v>
      </c>
      <c r="R154">
        <v>7.1464864864864799</v>
      </c>
      <c r="S154">
        <v>0</v>
      </c>
      <c r="T154">
        <v>7</v>
      </c>
      <c r="U154">
        <v>1.1275599999999999</v>
      </c>
      <c r="V154">
        <v>0</v>
      </c>
      <c r="W154">
        <v>13.624799999999899</v>
      </c>
      <c r="X154">
        <v>3.3686999999999898</v>
      </c>
      <c r="Y154">
        <v>60.277139999999903</v>
      </c>
      <c r="Z154">
        <v>3.5939199999999998</v>
      </c>
      <c r="AA154">
        <v>0.26066</v>
      </c>
      <c r="AB154">
        <v>0</v>
      </c>
      <c r="AC154">
        <v>0</v>
      </c>
      <c r="AD154">
        <v>0</v>
      </c>
      <c r="AE154">
        <v>34.961588720000002</v>
      </c>
      <c r="AF154">
        <v>1.58309868</v>
      </c>
      <c r="AG154">
        <v>1.353113896</v>
      </c>
      <c r="AH154">
        <v>7.0591719999999997E-2</v>
      </c>
      <c r="AI154">
        <v>44.968000000000004</v>
      </c>
      <c r="AJ154">
        <v>0.58001406038839898</v>
      </c>
      <c r="AK154">
        <v>0.77747706635829905</v>
      </c>
      <c r="AL154">
        <v>3.52050053371286E-2</v>
      </c>
      <c r="AM154">
        <v>3.0090595445650199E-2</v>
      </c>
      <c r="AN154">
        <v>0.155666251556662</v>
      </c>
      <c r="AO154">
        <v>1.56982120619106E-3</v>
      </c>
      <c r="AP154">
        <v>34.961588720000002</v>
      </c>
      <c r="AQ154">
        <v>1.6350426619995699</v>
      </c>
      <c r="AR154">
        <v>6.9549516701244398</v>
      </c>
      <c r="AS154">
        <v>1.3889728395280201</v>
      </c>
      <c r="AT154">
        <v>0.65400065393154305</v>
      </c>
      <c r="AU154">
        <v>81.9921199999999</v>
      </c>
      <c r="AV154">
        <v>44.940555891651996</v>
      </c>
      <c r="AW154">
        <v>2.7444108347964399E-2</v>
      </c>
      <c r="AX154">
        <v>-3.5858943528024698E-2</v>
      </c>
      <c r="AY154">
        <v>-5.1943981999571197E-2</v>
      </c>
      <c r="AZ154">
        <v>4.5048329875556598E-2</v>
      </c>
      <c r="BA154">
        <v>-2.65010533363296E-2</v>
      </c>
      <c r="BB154">
        <v>6.4354756965080799E-3</v>
      </c>
      <c r="BC154">
        <v>-3.2811588219864601E-2</v>
      </c>
      <c r="BD154">
        <v>-4.2754595652039401E-2</v>
      </c>
      <c r="BE154">
        <v>-7.0198704000003803E-2</v>
      </c>
      <c r="BF154" t="e">
        <f t="shared" si="35"/>
        <v>#NAME?</v>
      </c>
      <c r="BG154" t="e">
        <f t="shared" si="33"/>
        <v>#NAME?</v>
      </c>
      <c r="BH154" t="s">
        <v>94</v>
      </c>
      <c r="BI154" t="e">
        <f t="shared" si="36"/>
        <v>#NAME?</v>
      </c>
      <c r="BJ154" t="e">
        <f t="shared" si="36"/>
        <v>#NAME?</v>
      </c>
      <c r="BK154" t="s">
        <v>94</v>
      </c>
      <c r="BP154" t="e">
        <f t="shared" si="37"/>
        <v>#NAME?</v>
      </c>
      <c r="BR154" t="s">
        <v>94</v>
      </c>
    </row>
    <row r="155" spans="1:70" x14ac:dyDescent="0.2">
      <c r="A155">
        <v>153</v>
      </c>
      <c r="B155" s="50">
        <v>45026.625</v>
      </c>
      <c r="C155">
        <v>0</v>
      </c>
      <c r="D155">
        <v>0</v>
      </c>
      <c r="E155">
        <v>0</v>
      </c>
      <c r="F155">
        <v>0</v>
      </c>
      <c r="G155">
        <v>7</v>
      </c>
      <c r="H155">
        <v>7.5625</v>
      </c>
      <c r="I155">
        <v>1.35</v>
      </c>
      <c r="J155">
        <v>29.0327272727272</v>
      </c>
      <c r="K155">
        <v>3.3759999999999999</v>
      </c>
      <c r="L155">
        <v>37.934999999999903</v>
      </c>
      <c r="M155">
        <v>15.7645161290322</v>
      </c>
      <c r="N155">
        <v>1599.69444444444</v>
      </c>
      <c r="O155">
        <v>74.692105263157799</v>
      </c>
      <c r="P155">
        <v>1.0142500000000001</v>
      </c>
      <c r="Q155">
        <v>27.359749999999998</v>
      </c>
      <c r="R155">
        <v>7.17631578947368</v>
      </c>
      <c r="S155">
        <v>0</v>
      </c>
      <c r="T155">
        <v>7</v>
      </c>
      <c r="U155">
        <v>1.1738999999999999</v>
      </c>
      <c r="V155">
        <v>0.10312499999999999</v>
      </c>
      <c r="W155">
        <v>13.620200000000001</v>
      </c>
      <c r="X155">
        <v>3.3079749999999999</v>
      </c>
      <c r="Y155">
        <v>60.265949999999997</v>
      </c>
      <c r="Z155">
        <v>3.6077249999999998</v>
      </c>
      <c r="AA155">
        <v>0.24454999999999999</v>
      </c>
      <c r="AB155">
        <v>0</v>
      </c>
      <c r="AC155">
        <v>0</v>
      </c>
      <c r="AD155">
        <v>0</v>
      </c>
      <c r="AE155">
        <v>34.937829772727198</v>
      </c>
      <c r="AF155">
        <v>1.5840412500000001</v>
      </c>
      <c r="AG155">
        <v>1.35311575</v>
      </c>
      <c r="AH155">
        <v>7.0633749999999995E-2</v>
      </c>
      <c r="AI155">
        <v>44.945227272727202</v>
      </c>
      <c r="AJ155">
        <v>0.57972752064353505</v>
      </c>
      <c r="AK155">
        <v>0.77734237632674097</v>
      </c>
      <c r="AL155">
        <v>3.52438144408092E-2</v>
      </c>
      <c r="AM155">
        <v>3.0105882918097199E-2</v>
      </c>
      <c r="AN155">
        <v>0.155745124115716</v>
      </c>
      <c r="AO155">
        <v>1.5715517372154901E-3</v>
      </c>
      <c r="AP155">
        <v>34.937829772727198</v>
      </c>
      <c r="AQ155">
        <v>1.6055689879858701</v>
      </c>
      <c r="AR155">
        <v>6.9526035418816399</v>
      </c>
      <c r="AS155">
        <v>1.3943081753311799</v>
      </c>
      <c r="AT155">
        <v>0.68054213648344597</v>
      </c>
      <c r="AU155">
        <v>81.975750000000005</v>
      </c>
      <c r="AV155">
        <v>44.890310477925901</v>
      </c>
      <c r="AW155">
        <v>5.49167948012865E-2</v>
      </c>
      <c r="AX155">
        <v>-4.1192425331182302E-2</v>
      </c>
      <c r="AY155">
        <v>-2.1527737985879501E-2</v>
      </c>
      <c r="AZ155">
        <v>4.7396458118360102E-2</v>
      </c>
      <c r="BA155">
        <v>-3.04426471506095E-2</v>
      </c>
      <c r="BB155">
        <v>6.7709225883371598E-3</v>
      </c>
      <c r="BC155">
        <v>-1.35903897615542E-2</v>
      </c>
      <c r="BD155">
        <v>-1.53237051987018E-2</v>
      </c>
      <c r="BE155">
        <v>-7.0240499999988298E-2</v>
      </c>
      <c r="BF155" t="e">
        <f t="shared" si="35"/>
        <v>#NAME?</v>
      </c>
      <c r="BG155" t="e">
        <f t="shared" si="33"/>
        <v>#NAME?</v>
      </c>
      <c r="BH155" t="s">
        <v>94</v>
      </c>
      <c r="BI155" t="e">
        <f t="shared" si="36"/>
        <v>#NAME?</v>
      </c>
      <c r="BJ155" t="e">
        <f t="shared" si="36"/>
        <v>#NAME?</v>
      </c>
      <c r="BK155" t="s">
        <v>94</v>
      </c>
      <c r="BP155" t="e">
        <f t="shared" si="37"/>
        <v>#NAME?</v>
      </c>
      <c r="BR155" t="s">
        <v>94</v>
      </c>
    </row>
    <row r="156" spans="1:70" x14ac:dyDescent="0.2">
      <c r="A156">
        <v>154</v>
      </c>
      <c r="B156" s="50">
        <v>45026.638888888891</v>
      </c>
      <c r="C156">
        <v>0</v>
      </c>
      <c r="D156">
        <v>0</v>
      </c>
      <c r="E156">
        <v>0</v>
      </c>
      <c r="F156">
        <v>0</v>
      </c>
      <c r="G156">
        <v>7</v>
      </c>
      <c r="H156">
        <v>7.5575000000000001</v>
      </c>
      <c r="I156">
        <v>1.35</v>
      </c>
      <c r="J156">
        <v>29.030833333333302</v>
      </c>
      <c r="K156">
        <v>3.3427499999999899</v>
      </c>
      <c r="L156">
        <v>37.952500000000001</v>
      </c>
      <c r="M156">
        <v>15.984</v>
      </c>
      <c r="N156">
        <v>1600.38888888888</v>
      </c>
      <c r="O156">
        <v>74.070588235294096</v>
      </c>
      <c r="P156">
        <v>1.0125384615384601</v>
      </c>
      <c r="Q156">
        <v>27.3630769230769</v>
      </c>
      <c r="R156">
        <v>7.19178571428571</v>
      </c>
      <c r="S156">
        <v>0</v>
      </c>
      <c r="T156">
        <v>7</v>
      </c>
      <c r="U156">
        <v>1.1641999999999999</v>
      </c>
      <c r="V156">
        <v>0.14463999999999999</v>
      </c>
      <c r="W156">
        <v>13.60502</v>
      </c>
      <c r="X156">
        <v>3.3508599999999999</v>
      </c>
      <c r="Y156">
        <v>60.23912</v>
      </c>
      <c r="Z156">
        <v>3.5259799999999899</v>
      </c>
      <c r="AA156">
        <v>0.24242</v>
      </c>
      <c r="AB156">
        <v>0</v>
      </c>
      <c r="AC156">
        <v>0</v>
      </c>
      <c r="AD156">
        <v>0</v>
      </c>
      <c r="AE156">
        <v>34.932031633333303</v>
      </c>
      <c r="AF156">
        <v>1.5829939500000001</v>
      </c>
      <c r="AG156">
        <v>1.35311369</v>
      </c>
      <c r="AH156">
        <v>7.0587049999999998E-2</v>
      </c>
      <c r="AI156">
        <v>44.938333333333297</v>
      </c>
      <c r="AJ156">
        <v>0.57988947437036398</v>
      </c>
      <c r="AK156">
        <v>0.77733260319697295</v>
      </c>
      <c r="AL156">
        <v>3.5225915884730903E-2</v>
      </c>
      <c r="AM156">
        <v>3.01104555872862E-2</v>
      </c>
      <c r="AN156">
        <v>0.15576901680080099</v>
      </c>
      <c r="AO156">
        <v>1.57075362533842E-3</v>
      </c>
      <c r="AP156">
        <v>34.932031633333303</v>
      </c>
      <c r="AQ156">
        <v>1.6263837843642599</v>
      </c>
      <c r="AR156">
        <v>6.9448547186803804</v>
      </c>
      <c r="AS156">
        <v>1.3627154896934299</v>
      </c>
      <c r="AT156">
        <v>0.67510732606197799</v>
      </c>
      <c r="AU156">
        <v>81.885180000000005</v>
      </c>
      <c r="AV156">
        <v>44.865985626071399</v>
      </c>
      <c r="AW156">
        <v>7.2347707261926006E-2</v>
      </c>
      <c r="AX156">
        <v>-9.6017996934336606E-3</v>
      </c>
      <c r="AY156">
        <v>-4.3389834364260201E-2</v>
      </c>
      <c r="AZ156">
        <v>5.51452813196169E-2</v>
      </c>
      <c r="BA156">
        <v>-7.0960775612533E-3</v>
      </c>
      <c r="BB156">
        <v>7.8778973313738399E-3</v>
      </c>
      <c r="BC156">
        <v>-2.7409981171602201E-2</v>
      </c>
      <c r="BD156">
        <v>2.15364726192301E-3</v>
      </c>
      <c r="BE156">
        <v>-7.0194060000003E-2</v>
      </c>
      <c r="BF156" t="e">
        <f t="shared" si="35"/>
        <v>#NAME?</v>
      </c>
      <c r="BG156" t="e">
        <f t="shared" si="33"/>
        <v>#NAME?</v>
      </c>
      <c r="BH156" t="s">
        <v>94</v>
      </c>
      <c r="BI156" t="e">
        <f t="shared" si="36"/>
        <v>#NAME?</v>
      </c>
      <c r="BJ156" t="e">
        <f t="shared" si="36"/>
        <v>#NAME?</v>
      </c>
      <c r="BK156" t="s">
        <v>94</v>
      </c>
      <c r="BP156" t="e">
        <f t="shared" si="37"/>
        <v>#NAME?</v>
      </c>
      <c r="BR156" t="s">
        <v>94</v>
      </c>
    </row>
    <row r="157" spans="1:70" x14ac:dyDescent="0.2">
      <c r="A157">
        <v>155</v>
      </c>
      <c r="B157" s="50">
        <v>45026.652777777781</v>
      </c>
      <c r="C157">
        <v>0</v>
      </c>
      <c r="D157">
        <v>0</v>
      </c>
      <c r="E157">
        <v>0</v>
      </c>
      <c r="F157">
        <v>0</v>
      </c>
      <c r="G157">
        <v>7</v>
      </c>
      <c r="H157">
        <v>7.5619999999999896</v>
      </c>
      <c r="I157">
        <v>1.35</v>
      </c>
      <c r="J157">
        <v>29.052</v>
      </c>
      <c r="K157">
        <v>3.32974999999999</v>
      </c>
      <c r="L157">
        <v>37.9626666666666</v>
      </c>
      <c r="M157">
        <v>15.8916666666666</v>
      </c>
      <c r="N157">
        <v>1600</v>
      </c>
      <c r="O157">
        <v>75.2128205128205</v>
      </c>
      <c r="P157">
        <v>1.0118571428571399</v>
      </c>
      <c r="Q157">
        <v>27.352</v>
      </c>
      <c r="R157">
        <v>7.23</v>
      </c>
      <c r="S157">
        <v>0</v>
      </c>
      <c r="T157">
        <v>7</v>
      </c>
      <c r="U157">
        <v>1.217425</v>
      </c>
      <c r="V157">
        <v>0.17147499999999999</v>
      </c>
      <c r="W157">
        <v>13.592549999999999</v>
      </c>
      <c r="X157">
        <v>3.3099500000000002</v>
      </c>
      <c r="Y157">
        <v>60.1798</v>
      </c>
      <c r="Z157">
        <v>3.6124999999999998</v>
      </c>
      <c r="AA157">
        <v>0.23972499999999999</v>
      </c>
      <c r="AB157">
        <v>0</v>
      </c>
      <c r="AC157">
        <v>0</v>
      </c>
      <c r="AD157">
        <v>0</v>
      </c>
      <c r="AE157">
        <v>34.956712080000003</v>
      </c>
      <c r="AF157">
        <v>1.58393652</v>
      </c>
      <c r="AG157">
        <v>1.353115544</v>
      </c>
      <c r="AH157">
        <v>7.06290799999999E-2</v>
      </c>
      <c r="AI157">
        <v>44.963999999999999</v>
      </c>
      <c r="AJ157">
        <v>0.58087119066530601</v>
      </c>
      <c r="AK157">
        <v>0.77743777421937499</v>
      </c>
      <c r="AL157">
        <v>3.5226770749933203E-2</v>
      </c>
      <c r="AM157">
        <v>3.0093308958277699E-2</v>
      </c>
      <c r="AN157">
        <v>0.155680099635263</v>
      </c>
      <c r="AO157">
        <v>1.57079174450671E-3</v>
      </c>
      <c r="AP157">
        <v>34.956712080000003</v>
      </c>
      <c r="AQ157">
        <v>1.6065275801007699</v>
      </c>
      <c r="AR157">
        <v>6.9384892492917301</v>
      </c>
      <c r="AS157">
        <v>1.3961536102069501</v>
      </c>
      <c r="AT157">
        <v>0.70716710929571003</v>
      </c>
      <c r="AU157">
        <v>81.912224999999907</v>
      </c>
      <c r="AV157">
        <v>44.897882519599399</v>
      </c>
      <c r="AW157">
        <v>6.61174804005355E-2</v>
      </c>
      <c r="AX157">
        <v>-4.3038066206957798E-2</v>
      </c>
      <c r="AY157">
        <v>-2.2591060100775402E-2</v>
      </c>
      <c r="AZ157">
        <v>6.1510750708266303E-2</v>
      </c>
      <c r="BA157">
        <v>-3.1806645336237303E-2</v>
      </c>
      <c r="BB157">
        <v>8.7872501011809108E-3</v>
      </c>
      <c r="BC157">
        <v>-1.4262604476583099E-2</v>
      </c>
      <c r="BD157">
        <v>-4.1183755994669202E-3</v>
      </c>
      <c r="BE157">
        <v>-7.02358560000024E-2</v>
      </c>
      <c r="BF157" t="e">
        <f t="shared" si="35"/>
        <v>#NAME?</v>
      </c>
      <c r="BG157" t="e">
        <f t="shared" si="33"/>
        <v>#NAME?</v>
      </c>
      <c r="BH157" t="s">
        <v>94</v>
      </c>
      <c r="BI157" t="e">
        <f t="shared" si="36"/>
        <v>#NAME?</v>
      </c>
      <c r="BJ157" t="e">
        <f t="shared" si="36"/>
        <v>#NAME?</v>
      </c>
      <c r="BK157" t="s">
        <v>94</v>
      </c>
      <c r="BP157" t="e">
        <f t="shared" si="37"/>
        <v>#NAME?</v>
      </c>
      <c r="BR157" t="s">
        <v>94</v>
      </c>
    </row>
    <row r="158" spans="1:70" x14ac:dyDescent="0.2">
      <c r="A158">
        <v>156</v>
      </c>
      <c r="B158" s="50">
        <v>45026.666666666664</v>
      </c>
      <c r="C158">
        <v>0</v>
      </c>
      <c r="D158">
        <v>0</v>
      </c>
      <c r="E158">
        <v>0</v>
      </c>
      <c r="F158">
        <v>0</v>
      </c>
      <c r="G158">
        <v>7</v>
      </c>
      <c r="H158">
        <v>7.5650000000000004</v>
      </c>
      <c r="I158">
        <v>1.35</v>
      </c>
      <c r="J158">
        <v>29.049999999999901</v>
      </c>
      <c r="K158">
        <v>3.3102499999999999</v>
      </c>
      <c r="L158">
        <v>37.957142857142799</v>
      </c>
      <c r="M158">
        <v>16.0285714285714</v>
      </c>
      <c r="N158">
        <v>1600.5588235294099</v>
      </c>
      <c r="O158">
        <v>73.786486486486496</v>
      </c>
      <c r="P158">
        <v>1.0118571428571399</v>
      </c>
      <c r="Q158">
        <v>27.3487499999999</v>
      </c>
      <c r="R158">
        <v>7.2580645161290303</v>
      </c>
      <c r="S158">
        <v>0</v>
      </c>
      <c r="T158">
        <v>7</v>
      </c>
      <c r="U158">
        <v>1.24908</v>
      </c>
      <c r="V158">
        <v>0.18992000000000001</v>
      </c>
      <c r="W158">
        <v>13.609859999999999</v>
      </c>
      <c r="X158">
        <v>3.3429799999999998</v>
      </c>
      <c r="Y158">
        <v>60.129999999999903</v>
      </c>
      <c r="Z158">
        <v>3.7168399999999999</v>
      </c>
      <c r="AA158">
        <v>0.23757999999999899</v>
      </c>
      <c r="AB158">
        <v>0</v>
      </c>
      <c r="AC158">
        <v>0</v>
      </c>
      <c r="AD158">
        <v>0</v>
      </c>
      <c r="AE158">
        <v>34.9570545999999</v>
      </c>
      <c r="AF158">
        <v>1.5845648999999999</v>
      </c>
      <c r="AG158">
        <v>1.3531167799999999</v>
      </c>
      <c r="AH158">
        <v>7.06571E-2</v>
      </c>
      <c r="AI158">
        <v>44.964999999999897</v>
      </c>
      <c r="AJ158">
        <v>0.58135796773657</v>
      </c>
      <c r="AK158">
        <v>0.77742810185699895</v>
      </c>
      <c r="AL158">
        <v>3.5239962192816603E-2</v>
      </c>
      <c r="AM158">
        <v>3.0092667185588701E-2</v>
      </c>
      <c r="AN158">
        <v>0.155676637384632</v>
      </c>
      <c r="AO158">
        <v>1.5713799621928099E-3</v>
      </c>
      <c r="AP158">
        <v>34.9570545999999</v>
      </c>
      <c r="AQ158">
        <v>1.6225591231665999</v>
      </c>
      <c r="AR158">
        <v>6.9473253579619403</v>
      </c>
      <c r="AS158">
        <v>1.4364787777333199</v>
      </c>
      <c r="AT158">
        <v>0.72616261034039498</v>
      </c>
      <c r="AU158">
        <v>82.048760000000001</v>
      </c>
      <c r="AV158">
        <v>44.963417858861803</v>
      </c>
      <c r="AW158">
        <v>1.5821411381367E-3</v>
      </c>
      <c r="AX158">
        <v>-8.3361997733322798E-2</v>
      </c>
      <c r="AY158">
        <v>-3.7994223166600297E-2</v>
      </c>
      <c r="AZ158">
        <v>5.2674642038057003E-2</v>
      </c>
      <c r="BA158">
        <v>-6.1607393364320598E-2</v>
      </c>
      <c r="BB158">
        <v>7.5249488625795703E-3</v>
      </c>
      <c r="BC158">
        <v>-2.39777008607223E-2</v>
      </c>
      <c r="BD158">
        <v>-6.8681578861866197E-2</v>
      </c>
      <c r="BE158">
        <v>-7.0263720000002902E-2</v>
      </c>
      <c r="BF158" t="e">
        <f t="shared" si="35"/>
        <v>#NAME?</v>
      </c>
      <c r="BG158" t="e">
        <f t="shared" si="33"/>
        <v>#NAME?</v>
      </c>
      <c r="BH158" t="s">
        <v>94</v>
      </c>
      <c r="BI158" t="e">
        <f t="shared" si="36"/>
        <v>#NAME?</v>
      </c>
      <c r="BJ158" t="e">
        <f t="shared" si="36"/>
        <v>#NAME?</v>
      </c>
      <c r="BK158" t="s">
        <v>94</v>
      </c>
      <c r="BP158" t="e">
        <f t="shared" si="37"/>
        <v>#NAME?</v>
      </c>
      <c r="BR158" t="s">
        <v>94</v>
      </c>
    </row>
    <row r="159" spans="1:70" x14ac:dyDescent="0.2">
      <c r="A159">
        <v>157</v>
      </c>
      <c r="B159" s="50">
        <v>45026.680555555555</v>
      </c>
      <c r="C159">
        <v>0</v>
      </c>
      <c r="D159">
        <v>0</v>
      </c>
      <c r="E159">
        <v>0</v>
      </c>
      <c r="F159">
        <v>0</v>
      </c>
      <c r="G159">
        <v>7</v>
      </c>
      <c r="H159">
        <v>7.5659999999999998</v>
      </c>
      <c r="I159">
        <v>1.35</v>
      </c>
      <c r="J159">
        <v>29.05125</v>
      </c>
      <c r="K159">
        <v>3.33725</v>
      </c>
      <c r="L159">
        <v>37.968571428571401</v>
      </c>
      <c r="M159">
        <v>15.6</v>
      </c>
      <c r="N159">
        <v>1600.0540540540501</v>
      </c>
      <c r="O159">
        <v>74.825641025641005</v>
      </c>
      <c r="P159">
        <v>1.01362499999999</v>
      </c>
      <c r="Q159">
        <v>27.389500000000002</v>
      </c>
      <c r="R159">
        <v>7.2833333333333297</v>
      </c>
      <c r="S159">
        <v>0</v>
      </c>
      <c r="T159">
        <v>7</v>
      </c>
      <c r="U159">
        <v>1.2454000000000001</v>
      </c>
      <c r="V159">
        <v>0.181474999999999</v>
      </c>
      <c r="W159">
        <v>13.644124999999899</v>
      </c>
      <c r="X159">
        <v>3.3396999999999899</v>
      </c>
      <c r="Y159">
        <v>60.242974999999902</v>
      </c>
      <c r="Z159">
        <v>3.6775749999999898</v>
      </c>
      <c r="AA159">
        <v>0.238175</v>
      </c>
      <c r="AB159">
        <v>0</v>
      </c>
      <c r="AC159">
        <v>0</v>
      </c>
      <c r="AD159">
        <v>0</v>
      </c>
      <c r="AE159">
        <v>34.959085439999903</v>
      </c>
      <c r="AF159">
        <v>1.5847743599999999</v>
      </c>
      <c r="AG159">
        <v>1.353117192</v>
      </c>
      <c r="AH159">
        <v>7.0666439999999997E-2</v>
      </c>
      <c r="AI159">
        <v>44.96725</v>
      </c>
      <c r="AJ159">
        <v>0.58030144494026004</v>
      </c>
      <c r="AK159">
        <v>0.777434364787706</v>
      </c>
      <c r="AL159">
        <v>3.5242856968126797E-2</v>
      </c>
      <c r="AM159">
        <v>3.0091170618616801E-2</v>
      </c>
      <c r="AN159">
        <v>0.155668847883737</v>
      </c>
      <c r="AO159">
        <v>1.5715090426921801E-3</v>
      </c>
      <c r="AP159">
        <v>34.959085439999903</v>
      </c>
      <c r="AQ159">
        <v>1.62096713221122</v>
      </c>
      <c r="AR159">
        <v>6.9648163610575304</v>
      </c>
      <c r="AS159">
        <v>1.4213036991160799</v>
      </c>
      <c r="AT159">
        <v>0.72270741952859996</v>
      </c>
      <c r="AU159">
        <v>82.149774999999906</v>
      </c>
      <c r="AV159">
        <v>44.966172632384797</v>
      </c>
      <c r="AW159">
        <v>1.0773676151600801E-3</v>
      </c>
      <c r="AX159">
        <v>-6.8186507116083594E-2</v>
      </c>
      <c r="AY159">
        <v>-3.61927722112294E-2</v>
      </c>
      <c r="AZ159">
        <v>3.5183638942466899E-2</v>
      </c>
      <c r="BA159">
        <v>-5.0392166709004198E-2</v>
      </c>
      <c r="BB159">
        <v>5.0262341346381202E-3</v>
      </c>
      <c r="BC159">
        <v>-2.2837807781815302E-2</v>
      </c>
      <c r="BD159">
        <v>-6.9195640384846102E-2</v>
      </c>
      <c r="BE159">
        <v>-7.0273008000006201E-2</v>
      </c>
      <c r="BF159" t="e">
        <f t="shared" si="35"/>
        <v>#NAME?</v>
      </c>
      <c r="BG159" t="e">
        <f t="shared" si="33"/>
        <v>#NAME?</v>
      </c>
      <c r="BH159" t="s">
        <v>94</v>
      </c>
      <c r="BI159" t="e">
        <f t="shared" si="36"/>
        <v>#NAME?</v>
      </c>
      <c r="BJ159" t="e">
        <f t="shared" si="36"/>
        <v>#NAME?</v>
      </c>
      <c r="BK159" t="s">
        <v>94</v>
      </c>
      <c r="BP159" t="e">
        <f t="shared" si="37"/>
        <v>#NAME?</v>
      </c>
      <c r="BR159" t="s">
        <v>94</v>
      </c>
    </row>
    <row r="160" spans="1:70" x14ac:dyDescent="0.2">
      <c r="A160">
        <v>158</v>
      </c>
      <c r="B160" s="50">
        <v>45026.694444444445</v>
      </c>
      <c r="C160">
        <v>0</v>
      </c>
      <c r="D160">
        <v>0</v>
      </c>
      <c r="E160">
        <v>0</v>
      </c>
      <c r="F160">
        <v>0</v>
      </c>
      <c r="G160">
        <v>7</v>
      </c>
      <c r="H160">
        <v>7.55</v>
      </c>
      <c r="I160">
        <v>1.3474999999999999</v>
      </c>
      <c r="J160">
        <v>29.0625</v>
      </c>
      <c r="K160">
        <v>3.3205</v>
      </c>
      <c r="L160">
        <v>37.958666666666602</v>
      </c>
      <c r="M160">
        <v>16.060869565217299</v>
      </c>
      <c r="N160">
        <v>1599.4705882352901</v>
      </c>
      <c r="O160">
        <v>74.1729729729729</v>
      </c>
      <c r="P160">
        <v>1.01514285714285</v>
      </c>
      <c r="Q160">
        <v>27.392499999999998</v>
      </c>
      <c r="R160">
        <v>7.2959375</v>
      </c>
      <c r="S160">
        <v>0</v>
      </c>
      <c r="T160">
        <v>7</v>
      </c>
      <c r="U160">
        <v>1.25966</v>
      </c>
      <c r="V160">
        <v>0.17387999999999901</v>
      </c>
      <c r="W160">
        <v>13.655659999999999</v>
      </c>
      <c r="X160">
        <v>3.2958599999999998</v>
      </c>
      <c r="Y160">
        <v>60.35322</v>
      </c>
      <c r="Z160">
        <v>3.548</v>
      </c>
      <c r="AA160">
        <v>0.25040000000000001</v>
      </c>
      <c r="AB160">
        <v>0</v>
      </c>
      <c r="AC160">
        <v>0</v>
      </c>
      <c r="AD160">
        <v>0</v>
      </c>
      <c r="AE160">
        <v>34.957841999999999</v>
      </c>
      <c r="AF160">
        <v>1.581423</v>
      </c>
      <c r="AG160">
        <v>1.3506106</v>
      </c>
      <c r="AH160">
        <v>7.0516999999999996E-2</v>
      </c>
      <c r="AI160">
        <v>44.959999999999901</v>
      </c>
      <c r="AJ160">
        <v>0.57922082699150101</v>
      </c>
      <c r="AK160">
        <v>0.77753207295373605</v>
      </c>
      <c r="AL160">
        <v>3.5173999110320202E-2</v>
      </c>
      <c r="AM160">
        <v>3.0040271352313099E-2</v>
      </c>
      <c r="AN160">
        <v>0.155693950177935</v>
      </c>
      <c r="AO160">
        <v>1.56843861209964E-3</v>
      </c>
      <c r="AP160">
        <v>34.957841999999999</v>
      </c>
      <c r="AQ160">
        <v>1.5996888140760199</v>
      </c>
      <c r="AR160">
        <v>6.9707045478576903</v>
      </c>
      <c r="AS160">
        <v>1.37122574643994</v>
      </c>
      <c r="AT160">
        <v>0.729621306928114</v>
      </c>
      <c r="AU160">
        <v>82.112399999999994</v>
      </c>
      <c r="AV160">
        <v>44.8994611083736</v>
      </c>
      <c r="AW160">
        <v>6.0538891626329402E-2</v>
      </c>
      <c r="AX160">
        <v>-2.06151464399408E-2</v>
      </c>
      <c r="AY160">
        <v>-1.8265814076025601E-2</v>
      </c>
      <c r="AZ160">
        <v>2.9295452142300699E-2</v>
      </c>
      <c r="BA160">
        <v>-1.5263575185875801E-2</v>
      </c>
      <c r="BB160">
        <v>4.1850645917572496E-3</v>
      </c>
      <c r="BC160">
        <v>-1.1550239294626201E-2</v>
      </c>
      <c r="BD160">
        <v>-9.5855083736657801E-3</v>
      </c>
      <c r="BE160">
        <v>-7.0124399999995202E-2</v>
      </c>
      <c r="BF160" t="e">
        <f t="shared" si="35"/>
        <v>#NAME?</v>
      </c>
      <c r="BG160" t="e">
        <f t="shared" si="33"/>
        <v>#NAME?</v>
      </c>
      <c r="BH160" t="s">
        <v>94</v>
      </c>
      <c r="BI160" t="e">
        <f t="shared" si="36"/>
        <v>#NAME?</v>
      </c>
      <c r="BJ160" t="e">
        <f t="shared" si="36"/>
        <v>#NAME?</v>
      </c>
      <c r="BK160" t="s">
        <v>94</v>
      </c>
      <c r="BP160" t="e">
        <f t="shared" si="37"/>
        <v>#NAME?</v>
      </c>
      <c r="BR160" t="s">
        <v>94</v>
      </c>
    </row>
    <row r="161" spans="1:70" x14ac:dyDescent="0.2">
      <c r="A161">
        <v>159</v>
      </c>
      <c r="B161" s="50">
        <v>45026.708333333336</v>
      </c>
      <c r="C161">
        <v>0</v>
      </c>
      <c r="D161">
        <v>0</v>
      </c>
      <c r="E161">
        <v>0</v>
      </c>
      <c r="F161">
        <v>0</v>
      </c>
      <c r="G161">
        <v>7</v>
      </c>
      <c r="H161">
        <v>7.5620000000000003</v>
      </c>
      <c r="I161">
        <v>1.3480000000000001</v>
      </c>
      <c r="J161">
        <v>29.0372727272727</v>
      </c>
      <c r="K161">
        <v>3.375</v>
      </c>
      <c r="L161">
        <v>37.9166666666666</v>
      </c>
      <c r="M161">
        <v>15.559999999999899</v>
      </c>
      <c r="N161">
        <v>1600.05263157894</v>
      </c>
      <c r="O161">
        <v>74.894285714285701</v>
      </c>
      <c r="P161">
        <v>1.0165999999999999</v>
      </c>
      <c r="Q161">
        <v>27.445499999999999</v>
      </c>
      <c r="R161">
        <v>7.3112499999999896</v>
      </c>
      <c r="S161">
        <v>0</v>
      </c>
      <c r="T161">
        <v>7</v>
      </c>
      <c r="U161">
        <v>1.2800750000000001</v>
      </c>
      <c r="V161">
        <v>0.19625000000000001</v>
      </c>
      <c r="W161">
        <v>13.6539749999999</v>
      </c>
      <c r="X161">
        <v>3.2608000000000001</v>
      </c>
      <c r="Y161">
        <v>60.238900000000001</v>
      </c>
      <c r="Z161">
        <v>3.6641499999999998</v>
      </c>
      <c r="AA161">
        <v>0.24440000000000001</v>
      </c>
      <c r="AB161">
        <v>0</v>
      </c>
      <c r="AC161">
        <v>0</v>
      </c>
      <c r="AD161">
        <v>0</v>
      </c>
      <c r="AE161">
        <v>34.941984807272704</v>
      </c>
      <c r="AF161">
        <v>1.58393652</v>
      </c>
      <c r="AG161">
        <v>1.351115544</v>
      </c>
      <c r="AH161">
        <v>7.0629079999999997E-2</v>
      </c>
      <c r="AI161">
        <v>44.947272727272697</v>
      </c>
      <c r="AJ161">
        <v>0.58005682054739904</v>
      </c>
      <c r="AK161">
        <v>0.777399443550018</v>
      </c>
      <c r="AL161">
        <v>3.5239880506452E-2</v>
      </c>
      <c r="AM161">
        <v>3.0060011698555801E-2</v>
      </c>
      <c r="AN161">
        <v>0.155738036487197</v>
      </c>
      <c r="AO161">
        <v>1.5713763197281599E-3</v>
      </c>
      <c r="AP161">
        <v>34.941984807272704</v>
      </c>
      <c r="AQ161">
        <v>1.5826719839250101</v>
      </c>
      <c r="AR161">
        <v>6.9698444182730999</v>
      </c>
      <c r="AS161">
        <v>1.4161152251459701</v>
      </c>
      <c r="AT161">
        <v>0.74251623456221205</v>
      </c>
      <c r="AU161">
        <v>82.097899999999996</v>
      </c>
      <c r="AV161">
        <v>44.910616434616799</v>
      </c>
      <c r="AW161">
        <v>3.6656292655905497E-2</v>
      </c>
      <c r="AX161">
        <v>-6.4999681145972293E-2</v>
      </c>
      <c r="AY161">
        <v>1.26453607498366E-3</v>
      </c>
      <c r="AZ161">
        <v>3.0155581726894799E-2</v>
      </c>
      <c r="BA161">
        <v>-4.81081587985729E-2</v>
      </c>
      <c r="BB161">
        <v>4.3079402466992501E-3</v>
      </c>
      <c r="BC161">
        <v>7.9835022364637895E-4</v>
      </c>
      <c r="BD161">
        <v>-3.3579563344093802E-2</v>
      </c>
      <c r="BE161">
        <v>-7.0235855999999305E-2</v>
      </c>
      <c r="BF161" t="e">
        <f t="shared" si="35"/>
        <v>#NAME?</v>
      </c>
      <c r="BG161" t="s">
        <v>94</v>
      </c>
      <c r="BH161" t="s">
        <v>94</v>
      </c>
      <c r="BI161" t="e">
        <f>-inf</f>
        <v>#NAME?</v>
      </c>
      <c r="BK161" t="s">
        <v>94</v>
      </c>
      <c r="BP161" t="e">
        <f t="shared" si="37"/>
        <v>#NAME?</v>
      </c>
      <c r="BR161" t="s">
        <v>94</v>
      </c>
    </row>
    <row r="162" spans="1:70" x14ac:dyDescent="0.2">
      <c r="A162">
        <v>160</v>
      </c>
      <c r="B162" s="50">
        <v>45026.722222222219</v>
      </c>
      <c r="C162">
        <v>0</v>
      </c>
      <c r="D162">
        <v>0</v>
      </c>
      <c r="E162">
        <v>0</v>
      </c>
      <c r="F162">
        <v>0</v>
      </c>
      <c r="G162">
        <v>7</v>
      </c>
      <c r="H162">
        <v>7.5649999999999897</v>
      </c>
      <c r="I162">
        <v>1.35</v>
      </c>
      <c r="J162">
        <v>29.026250000000001</v>
      </c>
      <c r="K162">
        <v>3.34899999999999</v>
      </c>
      <c r="L162">
        <v>37.969166666666602</v>
      </c>
      <c r="M162">
        <v>16.132142857142799</v>
      </c>
      <c r="N162">
        <v>1600.57142857142</v>
      </c>
      <c r="O162">
        <v>74.794736842105195</v>
      </c>
      <c r="P162">
        <v>1.018</v>
      </c>
      <c r="Q162">
        <v>27.447249999999901</v>
      </c>
      <c r="R162">
        <v>7.3248484848484798</v>
      </c>
      <c r="S162">
        <v>0</v>
      </c>
      <c r="T162">
        <v>7</v>
      </c>
      <c r="U162">
        <v>1.2411799999999999</v>
      </c>
      <c r="V162">
        <v>0.20236000000000001</v>
      </c>
      <c r="W162">
        <v>13.675999999999901</v>
      </c>
      <c r="X162">
        <v>3.28484</v>
      </c>
      <c r="Y162">
        <v>60.452299999999902</v>
      </c>
      <c r="Z162">
        <v>3.4065799999999902</v>
      </c>
      <c r="AA162">
        <v>0.24714</v>
      </c>
      <c r="AB162">
        <v>0</v>
      </c>
      <c r="AC162">
        <v>0</v>
      </c>
      <c r="AD162">
        <v>0</v>
      </c>
      <c r="AE162">
        <v>34.9333046</v>
      </c>
      <c r="AF162">
        <v>1.5845648999999999</v>
      </c>
      <c r="AG162">
        <v>1.3531167799999999</v>
      </c>
      <c r="AH162">
        <v>7.0657099999999903E-2</v>
      </c>
      <c r="AI162">
        <v>44.941249999999997</v>
      </c>
      <c r="AJ162">
        <v>0.57786559982002295</v>
      </c>
      <c r="AK162">
        <v>0.777310479793063</v>
      </c>
      <c r="AL162">
        <v>3.5258585375351099E-2</v>
      </c>
      <c r="AM162">
        <v>3.0108570188857601E-2</v>
      </c>
      <c r="AN162">
        <v>0.15575890746252</v>
      </c>
      <c r="AO162">
        <v>1.5722103857814299E-3</v>
      </c>
      <c r="AP162">
        <v>34.9333046</v>
      </c>
      <c r="AQ162">
        <v>1.59434011275645</v>
      </c>
      <c r="AR162">
        <v>6.9810873583921804</v>
      </c>
      <c r="AS162">
        <v>1.3165699558363499</v>
      </c>
      <c r="AT162">
        <v>0.71723522518461602</v>
      </c>
      <c r="AU162">
        <v>82.060900000000004</v>
      </c>
      <c r="AV162">
        <v>44.8253020269849</v>
      </c>
      <c r="AW162">
        <v>0.115947973015011</v>
      </c>
      <c r="AX162">
        <v>3.6546824163649003E-2</v>
      </c>
      <c r="AY162">
        <v>-9.7752127564558703E-3</v>
      </c>
      <c r="AZ162">
        <v>1.89126416078115E-2</v>
      </c>
      <c r="BA162">
        <v>2.70093643829094E-2</v>
      </c>
      <c r="BB162">
        <v>2.7018059439730801E-3</v>
      </c>
      <c r="BC162">
        <v>-6.1690201243608696E-3</v>
      </c>
      <c r="BD162">
        <v>4.56842530150047E-2</v>
      </c>
      <c r="BE162">
        <v>-7.0263720000006205E-2</v>
      </c>
      <c r="BF162" t="s">
        <v>94</v>
      </c>
      <c r="BG162" t="e">
        <f t="shared" ref="BG162:BG169" si="38">-inf</f>
        <v>#NAME?</v>
      </c>
      <c r="BH162" t="s">
        <v>94</v>
      </c>
      <c r="BI162" t="s">
        <v>94</v>
      </c>
      <c r="BK162" t="s">
        <v>94</v>
      </c>
      <c r="BP162" t="s">
        <v>94</v>
      </c>
    </row>
    <row r="163" spans="1:70" x14ac:dyDescent="0.2">
      <c r="A163">
        <v>161</v>
      </c>
      <c r="B163" s="50">
        <v>45026.736111111109</v>
      </c>
      <c r="C163">
        <v>0</v>
      </c>
      <c r="D163">
        <v>0</v>
      </c>
      <c r="E163">
        <v>0</v>
      </c>
      <c r="F163">
        <v>0</v>
      </c>
      <c r="G163">
        <v>7</v>
      </c>
      <c r="H163">
        <v>7.5579999999999998</v>
      </c>
      <c r="I163">
        <v>1.3480000000000001</v>
      </c>
      <c r="J163">
        <v>29.05</v>
      </c>
      <c r="K163">
        <v>3.33725</v>
      </c>
      <c r="L163">
        <v>37.977777777777703</v>
      </c>
      <c r="M163">
        <v>15.713043478260801</v>
      </c>
      <c r="N163">
        <v>1600.0909090908999</v>
      </c>
      <c r="O163">
        <v>75.461538461538396</v>
      </c>
      <c r="P163">
        <v>1.0067142857142799</v>
      </c>
      <c r="Q163">
        <v>27.158749999999898</v>
      </c>
      <c r="R163">
        <v>7.3479411764705898</v>
      </c>
      <c r="S163">
        <v>0</v>
      </c>
      <c r="T163">
        <v>7</v>
      </c>
      <c r="U163">
        <v>1.2238249999999999</v>
      </c>
      <c r="V163">
        <v>0.181749999999999</v>
      </c>
      <c r="W163">
        <v>13.6882999999999</v>
      </c>
      <c r="X163">
        <v>3.3653</v>
      </c>
      <c r="Y163">
        <v>60.454650000000001</v>
      </c>
      <c r="Z163">
        <v>3.3495999999999899</v>
      </c>
      <c r="AA163">
        <v>0.24077499999999999</v>
      </c>
      <c r="AB163">
        <v>0</v>
      </c>
      <c r="AC163">
        <v>0</v>
      </c>
      <c r="AD163">
        <v>0</v>
      </c>
      <c r="AE163">
        <v>34.951588719999997</v>
      </c>
      <c r="AF163">
        <v>1.58309868</v>
      </c>
      <c r="AG163">
        <v>1.351113896</v>
      </c>
      <c r="AH163">
        <v>7.0591719999999997E-2</v>
      </c>
      <c r="AI163">
        <v>44.956000000000003</v>
      </c>
      <c r="AJ163">
        <v>0.57814558053019904</v>
      </c>
      <c r="AK163">
        <v>0.777462156775513</v>
      </c>
      <c r="AL163">
        <v>3.5214402526915198E-2</v>
      </c>
      <c r="AM163">
        <v>3.00541395141916E-2</v>
      </c>
      <c r="AN163">
        <v>0.155707803185336</v>
      </c>
      <c r="AO163">
        <v>1.5702402348963401E-3</v>
      </c>
      <c r="AP163">
        <v>34.951588719999997</v>
      </c>
      <c r="AQ163">
        <v>1.6333924274726599</v>
      </c>
      <c r="AR163">
        <v>6.9873660491283802</v>
      </c>
      <c r="AS163">
        <v>1.2945484104496101</v>
      </c>
      <c r="AT163">
        <v>0.70754901509237</v>
      </c>
      <c r="AU163">
        <v>82.081674999999905</v>
      </c>
      <c r="AV163">
        <v>44.866895607050601</v>
      </c>
      <c r="AW163">
        <v>8.9104392949337793E-2</v>
      </c>
      <c r="AX163">
        <v>5.6565485550387401E-2</v>
      </c>
      <c r="AY163">
        <v>-5.0293747472662298E-2</v>
      </c>
      <c r="AZ163">
        <v>1.26339508716153E-2</v>
      </c>
      <c r="BA163">
        <v>4.18658158411742E-2</v>
      </c>
      <c r="BB163">
        <v>1.80485012451647E-3</v>
      </c>
      <c r="BC163">
        <v>-3.1769180347407201E-2</v>
      </c>
      <c r="BD163">
        <v>1.8905688949340398E-2</v>
      </c>
      <c r="BE163">
        <v>-7.0198703999997294E-2</v>
      </c>
      <c r="BF163" t="s">
        <v>94</v>
      </c>
      <c r="BG163" t="e">
        <f t="shared" si="38"/>
        <v>#NAME?</v>
      </c>
      <c r="BH163" t="s">
        <v>94</v>
      </c>
      <c r="BI163" t="s">
        <v>94</v>
      </c>
      <c r="BK163" t="s">
        <v>94</v>
      </c>
      <c r="BP163" t="s">
        <v>94</v>
      </c>
    </row>
    <row r="164" spans="1:70" x14ac:dyDescent="0.2">
      <c r="A164">
        <v>162</v>
      </c>
      <c r="B164" s="50">
        <v>45026.75</v>
      </c>
      <c r="C164">
        <v>0</v>
      </c>
      <c r="D164">
        <v>0</v>
      </c>
      <c r="E164">
        <v>0</v>
      </c>
      <c r="F164">
        <v>0</v>
      </c>
      <c r="G164">
        <v>7</v>
      </c>
      <c r="H164">
        <v>7.5524999999999904</v>
      </c>
      <c r="I164">
        <v>1.3474999999999999</v>
      </c>
      <c r="J164">
        <v>29.0411111111111</v>
      </c>
      <c r="K164">
        <v>3.3269999999999902</v>
      </c>
      <c r="L164">
        <v>37.968571428571401</v>
      </c>
      <c r="M164">
        <v>15.9692307692307</v>
      </c>
      <c r="N164">
        <v>1599.5882352941101</v>
      </c>
      <c r="O164">
        <v>76.644444444444403</v>
      </c>
      <c r="P164">
        <v>0.99099999999999899</v>
      </c>
      <c r="Q164">
        <v>26.788</v>
      </c>
      <c r="R164">
        <v>7.3530769230769204</v>
      </c>
      <c r="S164">
        <v>0</v>
      </c>
      <c r="T164">
        <v>7</v>
      </c>
      <c r="U164">
        <v>1.1869999999999901</v>
      </c>
      <c r="V164">
        <v>0.15614</v>
      </c>
      <c r="W164">
        <v>13.66222</v>
      </c>
      <c r="X164">
        <v>3.4016199999999999</v>
      </c>
      <c r="Y164">
        <v>60.328719999999997</v>
      </c>
      <c r="Z164">
        <v>3.5338199999999902</v>
      </c>
      <c r="AA164">
        <v>0.24188000000000001</v>
      </c>
      <c r="AB164">
        <v>0</v>
      </c>
      <c r="AC164">
        <v>0</v>
      </c>
      <c r="AD164">
        <v>0</v>
      </c>
      <c r="AE164">
        <v>34.938405211111103</v>
      </c>
      <c r="AF164">
        <v>1.5819466499999999</v>
      </c>
      <c r="AG164">
        <v>1.35061163</v>
      </c>
      <c r="AH164">
        <v>7.0540349999999905E-2</v>
      </c>
      <c r="AI164">
        <v>44.941111111111098</v>
      </c>
      <c r="AJ164">
        <v>0.57913387207802702</v>
      </c>
      <c r="AK164">
        <v>0.77742637748164201</v>
      </c>
      <c r="AL164">
        <v>3.5200434766484497E-2</v>
      </c>
      <c r="AM164">
        <v>3.0052920290750799E-2</v>
      </c>
      <c r="AN164">
        <v>0.15575938882982601</v>
      </c>
      <c r="AO164">
        <v>1.5696174005488601E-3</v>
      </c>
      <c r="AP164">
        <v>34.938405211111103</v>
      </c>
      <c r="AQ164">
        <v>1.65102081512482</v>
      </c>
      <c r="AR164">
        <v>6.9740531829170003</v>
      </c>
      <c r="AS164">
        <v>1.3657454811962699</v>
      </c>
      <c r="AT164">
        <v>0.68743190615661798</v>
      </c>
      <c r="AU164">
        <v>82.113380000000006</v>
      </c>
      <c r="AV164">
        <v>44.929224690349201</v>
      </c>
      <c r="AW164">
        <v>1.18864207618969E-2</v>
      </c>
      <c r="AX164">
        <v>-1.5133851196277E-2</v>
      </c>
      <c r="AY164">
        <v>-6.90741651248203E-2</v>
      </c>
      <c r="AZ164">
        <v>2.5946817082996999E-2</v>
      </c>
      <c r="BA164">
        <v>-1.12051835332389E-2</v>
      </c>
      <c r="BB164">
        <v>3.7066881547138599E-3</v>
      </c>
      <c r="BC164">
        <v>-4.3664029456884801E-2</v>
      </c>
      <c r="BD164">
        <v>-5.8261199238100303E-2</v>
      </c>
      <c r="BE164">
        <v>-7.0147619999997302E-2</v>
      </c>
      <c r="BF164" t="e">
        <f t="shared" ref="BF164:BF179" si="39">-inf</f>
        <v>#NAME?</v>
      </c>
      <c r="BG164" t="e">
        <f t="shared" si="38"/>
        <v>#NAME?</v>
      </c>
      <c r="BH164" t="s">
        <v>94</v>
      </c>
      <c r="BI164" t="e">
        <f t="shared" ref="BI164:BJ169" si="40">-inf</f>
        <v>#NAME?</v>
      </c>
      <c r="BJ164" t="e">
        <f t="shared" si="40"/>
        <v>#NAME?</v>
      </c>
      <c r="BK164" t="s">
        <v>94</v>
      </c>
      <c r="BP164" t="e">
        <f t="shared" ref="BP164:BP179" si="41">-inf</f>
        <v>#NAME?</v>
      </c>
      <c r="BR164" t="s">
        <v>94</v>
      </c>
    </row>
    <row r="165" spans="1:70" x14ac:dyDescent="0.2">
      <c r="A165">
        <v>163</v>
      </c>
      <c r="B165" s="50">
        <v>45026.763888888891</v>
      </c>
      <c r="C165">
        <v>0</v>
      </c>
      <c r="D165">
        <v>0</v>
      </c>
      <c r="E165">
        <v>0</v>
      </c>
      <c r="F165">
        <v>0</v>
      </c>
      <c r="G165">
        <v>7</v>
      </c>
      <c r="H165">
        <v>7.5674999999999999</v>
      </c>
      <c r="I165">
        <v>1.35</v>
      </c>
      <c r="J165">
        <v>29.0766666666666</v>
      </c>
      <c r="K165">
        <v>3.3228205128205102</v>
      </c>
      <c r="L165">
        <v>37.963076923076898</v>
      </c>
      <c r="M165">
        <v>15.8</v>
      </c>
      <c r="N165">
        <v>1600.10344827586</v>
      </c>
      <c r="O165">
        <v>76.257499999999993</v>
      </c>
      <c r="P165">
        <v>0.98899999999999999</v>
      </c>
      <c r="Q165">
        <v>26.707435897435801</v>
      </c>
      <c r="R165">
        <v>7.3570000000000002</v>
      </c>
      <c r="S165">
        <v>0</v>
      </c>
      <c r="T165">
        <v>7</v>
      </c>
      <c r="U165">
        <v>1.2654000000000001</v>
      </c>
      <c r="V165">
        <v>0.15920000000000001</v>
      </c>
      <c r="W165">
        <v>13.715499999999899</v>
      </c>
      <c r="X165">
        <v>3.3956999999999899</v>
      </c>
      <c r="Y165">
        <v>60.428574999999903</v>
      </c>
      <c r="Z165">
        <v>3.5855250000000001</v>
      </c>
      <c r="AA165">
        <v>0.24445</v>
      </c>
      <c r="AB165">
        <v>0</v>
      </c>
      <c r="AC165">
        <v>0</v>
      </c>
      <c r="AD165">
        <v>0</v>
      </c>
      <c r="AE165">
        <v>34.985673366666603</v>
      </c>
      <c r="AF165">
        <v>1.58508855</v>
      </c>
      <c r="AG165">
        <v>1.3531178100000001</v>
      </c>
      <c r="AH165">
        <v>7.0680449999999895E-2</v>
      </c>
      <c r="AI165">
        <v>44.994166666666601</v>
      </c>
      <c r="AJ165">
        <v>0.57895909950990299</v>
      </c>
      <c r="AK165">
        <v>0.77756020298927597</v>
      </c>
      <c r="AL165">
        <v>3.5228756690682102E-2</v>
      </c>
      <c r="AM165">
        <v>3.0073183042246199E-2</v>
      </c>
      <c r="AN165">
        <v>0.15557572277887799</v>
      </c>
      <c r="AO165">
        <v>1.5708802992980501E-3</v>
      </c>
      <c r="AP165">
        <v>34.985673366666603</v>
      </c>
      <c r="AQ165">
        <v>1.6481474655956101</v>
      </c>
      <c r="AR165">
        <v>7.0012506335206197</v>
      </c>
      <c r="AS165">
        <v>1.38572835245323</v>
      </c>
      <c r="AT165">
        <v>0.73261484451983105</v>
      </c>
      <c r="AU165">
        <v>82.390699999999995</v>
      </c>
      <c r="AV165">
        <v>45.0207998182361</v>
      </c>
      <c r="AW165">
        <v>-2.6633151569470201E-2</v>
      </c>
      <c r="AX165">
        <v>-3.2610542453232499E-2</v>
      </c>
      <c r="AY165">
        <v>-6.3058915595613801E-2</v>
      </c>
      <c r="AZ165">
        <v>-1.25063352062504E-3</v>
      </c>
      <c r="BA165">
        <v>-2.41002980023096E-2</v>
      </c>
      <c r="BB165">
        <v>-1.78661931517863E-4</v>
      </c>
      <c r="BC165">
        <v>-3.9782582238458403E-2</v>
      </c>
      <c r="BD165">
        <v>-9.69200915694714E-2</v>
      </c>
      <c r="BE165">
        <v>-7.02869400000012E-2</v>
      </c>
      <c r="BF165" t="e">
        <f t="shared" si="39"/>
        <v>#NAME?</v>
      </c>
      <c r="BG165" t="e">
        <f t="shared" si="38"/>
        <v>#NAME?</v>
      </c>
      <c r="BH165" t="e">
        <f>-inf</f>
        <v>#NAME?</v>
      </c>
      <c r="BI165" t="e">
        <f t="shared" si="40"/>
        <v>#NAME?</v>
      </c>
      <c r="BJ165" t="e">
        <f t="shared" si="40"/>
        <v>#NAME?</v>
      </c>
      <c r="BK165" t="e">
        <f>-inf</f>
        <v>#NAME?</v>
      </c>
      <c r="BO165" t="e">
        <f>-inf</f>
        <v>#NAME?</v>
      </c>
      <c r="BP165" t="e">
        <f t="shared" si="41"/>
        <v>#NAME?</v>
      </c>
    </row>
    <row r="166" spans="1:70" x14ac:dyDescent="0.2">
      <c r="A166">
        <v>164</v>
      </c>
      <c r="B166" s="50">
        <v>45026.777777777781</v>
      </c>
      <c r="C166">
        <v>0</v>
      </c>
      <c r="D166">
        <v>0</v>
      </c>
      <c r="E166">
        <v>0</v>
      </c>
      <c r="F166">
        <v>0</v>
      </c>
      <c r="G166">
        <v>7</v>
      </c>
      <c r="H166">
        <v>7.57</v>
      </c>
      <c r="I166">
        <v>1.35</v>
      </c>
      <c r="J166">
        <v>29.066666666666599</v>
      </c>
      <c r="K166">
        <v>3.3538461538461499</v>
      </c>
      <c r="L166">
        <v>37.987777777777701</v>
      </c>
      <c r="M166">
        <v>15.827777777777699</v>
      </c>
      <c r="N166">
        <v>1600.0967741935401</v>
      </c>
      <c r="O166">
        <v>75.624999999999901</v>
      </c>
      <c r="P166">
        <v>0.98833333333333295</v>
      </c>
      <c r="Q166">
        <v>26.66075</v>
      </c>
      <c r="R166">
        <v>7.3812903225806403</v>
      </c>
      <c r="S166">
        <v>0</v>
      </c>
      <c r="T166">
        <v>7</v>
      </c>
      <c r="U166">
        <v>1.2820499999999999</v>
      </c>
      <c r="V166">
        <v>0.17995</v>
      </c>
      <c r="W166">
        <v>13.694949999999899</v>
      </c>
      <c r="X166">
        <v>3.3775249999999999</v>
      </c>
      <c r="Y166">
        <v>60.43045</v>
      </c>
      <c r="Z166">
        <v>3.62425</v>
      </c>
      <c r="AA166">
        <v>0.242475</v>
      </c>
      <c r="AB166">
        <v>0</v>
      </c>
      <c r="AC166">
        <v>0</v>
      </c>
      <c r="AD166">
        <v>0</v>
      </c>
      <c r="AE166">
        <v>34.977625466666602</v>
      </c>
      <c r="AF166">
        <v>1.5856121999999999</v>
      </c>
      <c r="AG166">
        <v>1.35311884</v>
      </c>
      <c r="AH166">
        <v>7.0703799999999997E-2</v>
      </c>
      <c r="AI166">
        <v>44.986666666666601</v>
      </c>
      <c r="AJ166">
        <v>0.57880795967375098</v>
      </c>
      <c r="AK166">
        <v>0.77751093953763994</v>
      </c>
      <c r="AL166">
        <v>3.5246270005927602E-2</v>
      </c>
      <c r="AM166">
        <v>3.0078219620628299E-2</v>
      </c>
      <c r="AN166">
        <v>0.15560165975103701</v>
      </c>
      <c r="AO166">
        <v>1.5716612329579099E-3</v>
      </c>
      <c r="AP166">
        <v>34.977625466666602</v>
      </c>
      <c r="AQ166">
        <v>1.63932599132309</v>
      </c>
      <c r="AR166">
        <v>6.9907606258272201</v>
      </c>
      <c r="AS166">
        <v>1.4006947326761401</v>
      </c>
      <c r="AT166">
        <v>0.74206074469973304</v>
      </c>
      <c r="AU166">
        <v>82.409225000000006</v>
      </c>
      <c r="AV166">
        <v>45.0084068164931</v>
      </c>
      <c r="AW166">
        <v>-2.17401498264564E-2</v>
      </c>
      <c r="AX166">
        <v>-4.7575892676143101E-2</v>
      </c>
      <c r="AY166">
        <v>-5.3713791323092903E-2</v>
      </c>
      <c r="AZ166">
        <v>9.2393741727772004E-3</v>
      </c>
      <c r="BA166">
        <v>-3.5160173127249499E-2</v>
      </c>
      <c r="BB166">
        <v>1.31991059611102E-3</v>
      </c>
      <c r="BC166">
        <v>-3.3875742961042399E-2</v>
      </c>
      <c r="BD166">
        <v>-9.2050309826458898E-2</v>
      </c>
      <c r="BE166">
        <v>-7.0310160000002397E-2</v>
      </c>
      <c r="BF166" t="e">
        <f t="shared" si="39"/>
        <v>#NAME?</v>
      </c>
      <c r="BG166" t="e">
        <f t="shared" si="38"/>
        <v>#NAME?</v>
      </c>
      <c r="BH166" t="s">
        <v>94</v>
      </c>
      <c r="BI166" t="e">
        <f t="shared" si="40"/>
        <v>#NAME?</v>
      </c>
      <c r="BJ166" t="e">
        <f t="shared" si="40"/>
        <v>#NAME?</v>
      </c>
      <c r="BK166" t="s">
        <v>94</v>
      </c>
      <c r="BP166" t="e">
        <f t="shared" si="41"/>
        <v>#NAME?</v>
      </c>
      <c r="BR166" t="s">
        <v>94</v>
      </c>
    </row>
    <row r="167" spans="1:70" x14ac:dyDescent="0.2">
      <c r="A167">
        <v>165</v>
      </c>
      <c r="B167" s="50">
        <v>45026.791666666664</v>
      </c>
      <c r="C167">
        <v>0</v>
      </c>
      <c r="D167">
        <v>0</v>
      </c>
      <c r="E167">
        <v>0</v>
      </c>
      <c r="F167">
        <v>0</v>
      </c>
      <c r="G167">
        <v>7</v>
      </c>
      <c r="H167">
        <v>7.57</v>
      </c>
      <c r="I167">
        <v>1.35</v>
      </c>
      <c r="J167">
        <v>29.05875</v>
      </c>
      <c r="K167">
        <v>3.3302564102564101</v>
      </c>
      <c r="L167">
        <v>37.967333333333301</v>
      </c>
      <c r="M167">
        <v>15.575999999999899</v>
      </c>
      <c r="N167">
        <v>1600.42424242424</v>
      </c>
      <c r="O167">
        <v>75.684615384615398</v>
      </c>
      <c r="P167">
        <v>0.98421428571428504</v>
      </c>
      <c r="Q167">
        <v>26.547249999999998</v>
      </c>
      <c r="R167">
        <v>7.3799999999999901</v>
      </c>
      <c r="S167">
        <v>0</v>
      </c>
      <c r="T167">
        <v>7</v>
      </c>
      <c r="U167">
        <v>1.2963800000000001</v>
      </c>
      <c r="V167">
        <v>0.13722000000000001</v>
      </c>
      <c r="W167">
        <v>13.692699999999901</v>
      </c>
      <c r="X167">
        <v>3.3460200000000002</v>
      </c>
      <c r="Y167">
        <v>60.420879999999997</v>
      </c>
      <c r="Z167">
        <v>3.5545</v>
      </c>
      <c r="AA167">
        <v>0.24115999999999899</v>
      </c>
      <c r="AB167">
        <v>0</v>
      </c>
      <c r="AC167">
        <v>0</v>
      </c>
      <c r="AD167">
        <v>0</v>
      </c>
      <c r="AE167">
        <v>34.969708799999999</v>
      </c>
      <c r="AF167">
        <v>1.5856121999999999</v>
      </c>
      <c r="AG167">
        <v>1.35311884</v>
      </c>
      <c r="AH167">
        <v>7.0703799999999997E-2</v>
      </c>
      <c r="AI167">
        <v>44.978749999999998</v>
      </c>
      <c r="AJ167">
        <v>0.57876861111589195</v>
      </c>
      <c r="AK167">
        <v>0.777471779451407</v>
      </c>
      <c r="AL167">
        <v>3.5252473668121002E-2</v>
      </c>
      <c r="AM167">
        <v>3.0083513659227901E-2</v>
      </c>
      <c r="AN167">
        <v>0.155629047049995</v>
      </c>
      <c r="AO167">
        <v>1.57193785954478E-3</v>
      </c>
      <c r="AP167">
        <v>34.969708799999999</v>
      </c>
      <c r="AQ167">
        <v>1.6240346269788899</v>
      </c>
      <c r="AR167">
        <v>6.9896120848388898</v>
      </c>
      <c r="AS167">
        <v>1.37373785674204</v>
      </c>
      <c r="AT167">
        <v>0.75030405207841999</v>
      </c>
      <c r="AU167">
        <v>82.310479999999998</v>
      </c>
      <c r="AV167">
        <v>44.957093368559804</v>
      </c>
      <c r="AW167">
        <v>2.1656631440158901E-2</v>
      </c>
      <c r="AX167">
        <v>-2.0619016742043202E-2</v>
      </c>
      <c r="AY167">
        <v>-3.8422426978895703E-2</v>
      </c>
      <c r="AZ167">
        <v>1.0387915161105699E-2</v>
      </c>
      <c r="BA167">
        <v>-1.52381417895587E-2</v>
      </c>
      <c r="BB167">
        <v>1.48398788015795E-3</v>
      </c>
      <c r="BC167">
        <v>-2.4231919367734198E-2</v>
      </c>
      <c r="BD167">
        <v>-4.8653528559833202E-2</v>
      </c>
      <c r="BE167">
        <v>-7.0310159999992197E-2</v>
      </c>
      <c r="BF167" t="e">
        <f t="shared" si="39"/>
        <v>#NAME?</v>
      </c>
      <c r="BG167" t="e">
        <f t="shared" si="38"/>
        <v>#NAME?</v>
      </c>
      <c r="BH167" t="s">
        <v>94</v>
      </c>
      <c r="BI167" t="e">
        <f t="shared" si="40"/>
        <v>#NAME?</v>
      </c>
      <c r="BJ167" t="e">
        <f t="shared" si="40"/>
        <v>#NAME?</v>
      </c>
      <c r="BK167" t="s">
        <v>94</v>
      </c>
      <c r="BP167" t="e">
        <f t="shared" si="41"/>
        <v>#NAME?</v>
      </c>
      <c r="BR167" t="s">
        <v>94</v>
      </c>
    </row>
    <row r="168" spans="1:70" x14ac:dyDescent="0.2">
      <c r="A168">
        <v>166</v>
      </c>
      <c r="B168" s="50">
        <v>45026.805555555555</v>
      </c>
      <c r="C168">
        <v>0</v>
      </c>
      <c r="D168">
        <v>0</v>
      </c>
      <c r="E168">
        <v>0</v>
      </c>
      <c r="F168">
        <v>0</v>
      </c>
      <c r="G168">
        <v>7</v>
      </c>
      <c r="H168">
        <v>7.5659999999999998</v>
      </c>
      <c r="I168">
        <v>1.35</v>
      </c>
      <c r="J168">
        <v>29.063636363636299</v>
      </c>
      <c r="K168">
        <v>3.4044999999999899</v>
      </c>
      <c r="L168">
        <v>37.963333333333303</v>
      </c>
      <c r="M168">
        <v>15.9969696969696</v>
      </c>
      <c r="N168">
        <v>1599.88235294117</v>
      </c>
      <c r="O168">
        <v>76.135135135135101</v>
      </c>
      <c r="P168">
        <v>0.97930769230769199</v>
      </c>
      <c r="Q168">
        <v>26.465250000000001</v>
      </c>
      <c r="R168">
        <v>7.3930303030303</v>
      </c>
      <c r="S168">
        <v>0</v>
      </c>
      <c r="T168">
        <v>7</v>
      </c>
      <c r="U168">
        <v>1.34289999999999</v>
      </c>
      <c r="V168">
        <v>0.17655000000000001</v>
      </c>
      <c r="W168">
        <v>13.702325</v>
      </c>
      <c r="X168">
        <v>3.3225250000000002</v>
      </c>
      <c r="Y168">
        <v>60.430275000000002</v>
      </c>
      <c r="Z168">
        <v>3.5572499999999998</v>
      </c>
      <c r="AA168">
        <v>0.24234999999999901</v>
      </c>
      <c r="AB168">
        <v>0</v>
      </c>
      <c r="AC168">
        <v>0</v>
      </c>
      <c r="AD168">
        <v>0</v>
      </c>
      <c r="AE168">
        <v>34.971471803636298</v>
      </c>
      <c r="AF168">
        <v>1.5847743599999999</v>
      </c>
      <c r="AG168">
        <v>1.353117192</v>
      </c>
      <c r="AH168">
        <v>7.0666439999999997E-2</v>
      </c>
      <c r="AI168">
        <v>44.979636363636303</v>
      </c>
      <c r="AJ168">
        <v>0.57870780504699604</v>
      </c>
      <c r="AK168">
        <v>0.77749565427587397</v>
      </c>
      <c r="AL168">
        <v>3.5233151890956702E-2</v>
      </c>
      <c r="AM168">
        <v>3.0082884198101699E-2</v>
      </c>
      <c r="AN168">
        <v>0.15562598024156299</v>
      </c>
      <c r="AO168">
        <v>1.5710762850259499E-3</v>
      </c>
      <c r="AP168">
        <v>34.971471803636298</v>
      </c>
      <c r="AQ168">
        <v>1.61263102103485</v>
      </c>
      <c r="AR168">
        <v>6.9945252879556303</v>
      </c>
      <c r="AS168">
        <v>1.37480067263908</v>
      </c>
      <c r="AT168">
        <v>0.77714671139761005</v>
      </c>
      <c r="AU168">
        <v>82.355275000000006</v>
      </c>
      <c r="AV168">
        <v>44.953428785265899</v>
      </c>
      <c r="AW168">
        <v>2.6207578370417602E-2</v>
      </c>
      <c r="AX168">
        <v>-2.1683480639086799E-2</v>
      </c>
      <c r="AY168">
        <v>-2.7856661034858201E-2</v>
      </c>
      <c r="AZ168">
        <v>5.4747120443643304E-3</v>
      </c>
      <c r="BA168">
        <v>-1.60248356663307E-2</v>
      </c>
      <c r="BB168">
        <v>7.8210172062347604E-4</v>
      </c>
      <c r="BC168">
        <v>-1.7577682815904602E-2</v>
      </c>
      <c r="BD168">
        <v>-4.40654296295808E-2</v>
      </c>
      <c r="BE168">
        <v>-7.0273007999998402E-2</v>
      </c>
      <c r="BF168" t="e">
        <f t="shared" si="39"/>
        <v>#NAME?</v>
      </c>
      <c r="BG168" t="e">
        <f t="shared" si="38"/>
        <v>#NAME?</v>
      </c>
      <c r="BH168" t="s">
        <v>94</v>
      </c>
      <c r="BI168" t="e">
        <f t="shared" si="40"/>
        <v>#NAME?</v>
      </c>
      <c r="BJ168" t="e">
        <f t="shared" si="40"/>
        <v>#NAME?</v>
      </c>
      <c r="BK168" t="s">
        <v>94</v>
      </c>
      <c r="BP168" t="e">
        <f t="shared" si="41"/>
        <v>#NAME?</v>
      </c>
      <c r="BR168" t="s">
        <v>94</v>
      </c>
    </row>
    <row r="169" spans="1:70" x14ac:dyDescent="0.2">
      <c r="A169">
        <v>167</v>
      </c>
      <c r="B169" s="50">
        <v>45026.819444444445</v>
      </c>
      <c r="C169">
        <v>0</v>
      </c>
      <c r="D169">
        <v>0</v>
      </c>
      <c r="E169">
        <v>0</v>
      </c>
      <c r="F169">
        <v>0</v>
      </c>
      <c r="G169">
        <v>7</v>
      </c>
      <c r="H169">
        <v>7.5749999999999904</v>
      </c>
      <c r="I169">
        <v>1.35</v>
      </c>
      <c r="J169">
        <v>29.070909090909002</v>
      </c>
      <c r="K169">
        <v>3.3692500000000001</v>
      </c>
      <c r="L169">
        <v>37.988333333333301</v>
      </c>
      <c r="M169">
        <v>15.7</v>
      </c>
      <c r="N169">
        <v>1600.5483870967701</v>
      </c>
      <c r="O169">
        <v>75.059999999999903</v>
      </c>
      <c r="P169">
        <v>0.97940000000000005</v>
      </c>
      <c r="Q169">
        <v>26.419499999999999</v>
      </c>
      <c r="R169">
        <v>7.4087878787878703</v>
      </c>
      <c r="S169">
        <v>0</v>
      </c>
      <c r="T169">
        <v>7</v>
      </c>
      <c r="U169">
        <v>1.30274</v>
      </c>
      <c r="V169">
        <v>0.20204</v>
      </c>
      <c r="W169">
        <v>13.6793999999999</v>
      </c>
      <c r="X169">
        <v>3.36008</v>
      </c>
      <c r="Y169">
        <v>60.406880000000001</v>
      </c>
      <c r="Z169">
        <v>3.5152600000000001</v>
      </c>
      <c r="AA169">
        <v>0.24048</v>
      </c>
      <c r="AB169">
        <v>0</v>
      </c>
      <c r="AC169">
        <v>0</v>
      </c>
      <c r="AD169">
        <v>0</v>
      </c>
      <c r="AE169">
        <v>34.985772090909002</v>
      </c>
      <c r="AF169">
        <v>1.5866594999999999</v>
      </c>
      <c r="AG169">
        <v>1.3531209</v>
      </c>
      <c r="AH169">
        <v>7.0750499999999994E-2</v>
      </c>
      <c r="AI169">
        <v>44.995909090909002</v>
      </c>
      <c r="AJ169">
        <v>0.579168665736569</v>
      </c>
      <c r="AK169">
        <v>0.77753228677354502</v>
      </c>
      <c r="AL169">
        <v>3.52623056641512E-2</v>
      </c>
      <c r="AM169">
        <v>3.0072087159438699E-2</v>
      </c>
      <c r="AN169">
        <v>0.15556969825539599</v>
      </c>
      <c r="AO169">
        <v>1.5723762766312E-3</v>
      </c>
      <c r="AP169">
        <v>34.985772090909002</v>
      </c>
      <c r="AQ169">
        <v>1.63085883211076</v>
      </c>
      <c r="AR169">
        <v>6.98282293144121</v>
      </c>
      <c r="AS169">
        <v>1.3585724400875001</v>
      </c>
      <c r="AT169">
        <v>0.754506187601659</v>
      </c>
      <c r="AU169">
        <v>82.264359999999996</v>
      </c>
      <c r="AV169">
        <v>44.958026294548503</v>
      </c>
      <c r="AW169">
        <v>3.7882796360513199E-2</v>
      </c>
      <c r="AX169">
        <v>-5.4515400875045899E-3</v>
      </c>
      <c r="AY169">
        <v>-4.4199332110760901E-2</v>
      </c>
      <c r="AZ169">
        <v>1.7177068558781899E-2</v>
      </c>
      <c r="BA169">
        <v>-4.0288640043211104E-3</v>
      </c>
      <c r="BB169">
        <v>2.45386693696885E-3</v>
      </c>
      <c r="BC169">
        <v>-2.7856847742543999E-2</v>
      </c>
      <c r="BD169">
        <v>-3.24738036394836E-2</v>
      </c>
      <c r="BE169">
        <v>-7.0356599999996799E-2</v>
      </c>
      <c r="BF169" t="e">
        <f t="shared" si="39"/>
        <v>#NAME?</v>
      </c>
      <c r="BG169" t="e">
        <f t="shared" si="38"/>
        <v>#NAME?</v>
      </c>
      <c r="BH169" t="s">
        <v>94</v>
      </c>
      <c r="BI169" t="e">
        <f t="shared" si="40"/>
        <v>#NAME?</v>
      </c>
      <c r="BJ169" t="e">
        <f t="shared" si="40"/>
        <v>#NAME?</v>
      </c>
      <c r="BK169" t="s">
        <v>94</v>
      </c>
      <c r="BP169" t="e">
        <f t="shared" si="41"/>
        <v>#NAME?</v>
      </c>
      <c r="BR169" t="s">
        <v>94</v>
      </c>
    </row>
    <row r="170" spans="1:70" x14ac:dyDescent="0.2">
      <c r="A170">
        <v>168</v>
      </c>
      <c r="B170" s="50">
        <v>45026.833333333336</v>
      </c>
      <c r="C170">
        <v>0</v>
      </c>
      <c r="D170">
        <v>0</v>
      </c>
      <c r="E170">
        <v>0</v>
      </c>
      <c r="F170">
        <v>0</v>
      </c>
      <c r="G170">
        <v>7</v>
      </c>
      <c r="H170">
        <v>7.556</v>
      </c>
      <c r="I170">
        <v>1.3480000000000001</v>
      </c>
      <c r="J170">
        <v>29.055714285714199</v>
      </c>
      <c r="K170">
        <v>3.3432499999999998</v>
      </c>
      <c r="L170">
        <v>37.965882352941101</v>
      </c>
      <c r="M170">
        <v>16.072413793103401</v>
      </c>
      <c r="N170">
        <v>1600.32142857142</v>
      </c>
      <c r="O170">
        <v>75.6805555555555</v>
      </c>
      <c r="P170">
        <v>0.97574999999999901</v>
      </c>
      <c r="Q170">
        <v>26.405750000000001</v>
      </c>
      <c r="R170">
        <v>7.4178378378378298</v>
      </c>
      <c r="S170">
        <v>0</v>
      </c>
      <c r="T170">
        <v>7</v>
      </c>
      <c r="U170">
        <v>1.2879</v>
      </c>
      <c r="V170">
        <v>0.17760000000000001</v>
      </c>
      <c r="W170">
        <v>13.6608</v>
      </c>
      <c r="X170">
        <v>3.2565249999999999</v>
      </c>
      <c r="Y170">
        <v>60.409649999999999</v>
      </c>
      <c r="Z170">
        <v>3.6274499999999898</v>
      </c>
      <c r="AA170">
        <v>0.22992499999999999</v>
      </c>
      <c r="AB170">
        <v>0</v>
      </c>
      <c r="AC170">
        <v>0</v>
      </c>
      <c r="AD170">
        <v>0</v>
      </c>
      <c r="AE170">
        <v>34.9557413257142</v>
      </c>
      <c r="AF170">
        <v>1.58267976</v>
      </c>
      <c r="AG170">
        <v>1.351113072</v>
      </c>
      <c r="AH170">
        <v>7.0573039999999906E-2</v>
      </c>
      <c r="AI170">
        <v>44.959714285714199</v>
      </c>
      <c r="AJ170">
        <v>0.57864499009205095</v>
      </c>
      <c r="AK170">
        <v>0.77749029060937003</v>
      </c>
      <c r="AL170">
        <v>3.5202175662021197E-2</v>
      </c>
      <c r="AM170">
        <v>3.0051638304768001E-2</v>
      </c>
      <c r="AN170">
        <v>0.15569493959671801</v>
      </c>
      <c r="AO170">
        <v>1.5696950285652501E-3</v>
      </c>
      <c r="AP170">
        <v>34.9557413257142</v>
      </c>
      <c r="AQ170">
        <v>1.58059705668897</v>
      </c>
      <c r="AR170">
        <v>6.9733283259377004</v>
      </c>
      <c r="AS170">
        <v>1.4019314639017899</v>
      </c>
      <c r="AT170">
        <v>0.74523688273955202</v>
      </c>
      <c r="AU170">
        <v>82.242324999999994</v>
      </c>
      <c r="AV170">
        <v>44.911598172242698</v>
      </c>
      <c r="AW170">
        <v>4.8116113471522198E-2</v>
      </c>
      <c r="AX170">
        <v>-5.08183919017932E-2</v>
      </c>
      <c r="AY170">
        <v>2.0827033110235502E-3</v>
      </c>
      <c r="AZ170">
        <v>2.66716740622969E-2</v>
      </c>
      <c r="BA170">
        <v>-3.7612242050599598E-2</v>
      </c>
      <c r="BB170">
        <v>3.81023915175671E-3</v>
      </c>
      <c r="BC170">
        <v>1.31593476056303E-3</v>
      </c>
      <c r="BD170">
        <v>-2.2064014528472699E-2</v>
      </c>
      <c r="BE170">
        <v>-7.0180127999994901E-2</v>
      </c>
      <c r="BF170" t="e">
        <f t="shared" si="39"/>
        <v>#NAME?</v>
      </c>
      <c r="BG170" t="s">
        <v>94</v>
      </c>
      <c r="BH170" t="s">
        <v>94</v>
      </c>
      <c r="BI170" t="e">
        <f t="shared" ref="BI170:BI179" si="42">-inf</f>
        <v>#NAME?</v>
      </c>
      <c r="BK170" t="s">
        <v>94</v>
      </c>
      <c r="BP170" t="e">
        <f t="shared" si="41"/>
        <v>#NAME?</v>
      </c>
      <c r="BR170" t="s">
        <v>94</v>
      </c>
    </row>
    <row r="171" spans="1:70" x14ac:dyDescent="0.2">
      <c r="A171">
        <v>169</v>
      </c>
      <c r="B171" s="50">
        <v>45026.847222222219</v>
      </c>
      <c r="C171">
        <v>0</v>
      </c>
      <c r="D171">
        <v>0</v>
      </c>
      <c r="E171">
        <v>0</v>
      </c>
      <c r="F171">
        <v>0</v>
      </c>
      <c r="G171">
        <v>7</v>
      </c>
      <c r="H171">
        <v>7.56</v>
      </c>
      <c r="I171">
        <v>1.35</v>
      </c>
      <c r="J171">
        <v>29.033333333333299</v>
      </c>
      <c r="K171">
        <v>3.3315000000000001</v>
      </c>
      <c r="L171">
        <v>37.936923076923001</v>
      </c>
      <c r="M171">
        <v>15.771428571428499</v>
      </c>
      <c r="N171">
        <v>1600.17857142857</v>
      </c>
      <c r="O171">
        <v>75.5461538461538</v>
      </c>
      <c r="P171">
        <v>0.97671428571428498</v>
      </c>
      <c r="Q171">
        <v>26.366250000000001</v>
      </c>
      <c r="R171">
        <v>7.4408571428571397</v>
      </c>
      <c r="S171">
        <v>0</v>
      </c>
      <c r="T171">
        <v>7</v>
      </c>
      <c r="U171">
        <v>1.2553000000000001</v>
      </c>
      <c r="V171">
        <v>0.13988</v>
      </c>
      <c r="W171">
        <v>13.681340000000001</v>
      </c>
      <c r="X171">
        <v>3.2980800000000001</v>
      </c>
      <c r="Y171">
        <v>60.48124</v>
      </c>
      <c r="Z171">
        <v>3.5321399999999898</v>
      </c>
      <c r="AA171">
        <v>0.22311999999999901</v>
      </c>
      <c r="AB171">
        <v>0</v>
      </c>
      <c r="AC171">
        <v>0</v>
      </c>
      <c r="AD171">
        <v>0</v>
      </c>
      <c r="AE171">
        <v>34.936483733333297</v>
      </c>
      <c r="AF171">
        <v>1.5835176</v>
      </c>
      <c r="AG171">
        <v>1.35311472</v>
      </c>
      <c r="AH171">
        <v>7.0610400000000004E-2</v>
      </c>
      <c r="AI171">
        <v>44.9433333333333</v>
      </c>
      <c r="AJ171">
        <v>0.577641657699698</v>
      </c>
      <c r="AK171">
        <v>0.77734518430616295</v>
      </c>
      <c r="AL171">
        <v>3.5233648297856503E-2</v>
      </c>
      <c r="AM171">
        <v>3.0107128680560698E-2</v>
      </c>
      <c r="AN171">
        <v>0.15575168730994499</v>
      </c>
      <c r="AO171">
        <v>1.5710984202328799E-3</v>
      </c>
      <c r="AP171">
        <v>34.936483733333297</v>
      </c>
      <c r="AQ171">
        <v>1.60076632014947</v>
      </c>
      <c r="AR171">
        <v>6.9838132290044896</v>
      </c>
      <c r="AS171">
        <v>1.36509619730281</v>
      </c>
      <c r="AT171">
        <v>0.72511357291043199</v>
      </c>
      <c r="AU171">
        <v>82.248099999999994</v>
      </c>
      <c r="AV171">
        <v>44.886159479790102</v>
      </c>
      <c r="AW171">
        <v>5.7173853543226003E-2</v>
      </c>
      <c r="AX171">
        <v>-1.19814773028106E-2</v>
      </c>
      <c r="AY171">
        <v>-1.7248720149477901E-2</v>
      </c>
      <c r="AZ171">
        <v>1.6186770995510299E-2</v>
      </c>
      <c r="BA171">
        <v>-8.8547387192791892E-3</v>
      </c>
      <c r="BB171">
        <v>2.3123958565014701E-3</v>
      </c>
      <c r="BC171">
        <v>-1.0892660839057201E-2</v>
      </c>
      <c r="BD171">
        <v>-1.3043426456778201E-2</v>
      </c>
      <c r="BE171">
        <v>-7.0217280000004198E-2</v>
      </c>
      <c r="BF171" t="e">
        <f t="shared" si="39"/>
        <v>#NAME?</v>
      </c>
      <c r="BG171" t="e">
        <f t="shared" ref="BG171:BG187" si="43">-inf</f>
        <v>#NAME?</v>
      </c>
      <c r="BH171" t="s">
        <v>94</v>
      </c>
      <c r="BI171" t="e">
        <f t="shared" si="42"/>
        <v>#NAME?</v>
      </c>
      <c r="BJ171" t="e">
        <f t="shared" ref="BJ171:BJ179" si="44">-inf</f>
        <v>#NAME?</v>
      </c>
      <c r="BK171" t="s">
        <v>94</v>
      </c>
      <c r="BP171" t="e">
        <f t="shared" si="41"/>
        <v>#NAME?</v>
      </c>
      <c r="BR171" t="s">
        <v>94</v>
      </c>
    </row>
    <row r="172" spans="1:70" x14ac:dyDescent="0.2">
      <c r="A172">
        <v>170</v>
      </c>
      <c r="B172" s="50">
        <v>45026.861111111109</v>
      </c>
      <c r="C172">
        <v>0</v>
      </c>
      <c r="D172">
        <v>0</v>
      </c>
      <c r="E172">
        <v>0</v>
      </c>
      <c r="F172">
        <v>0</v>
      </c>
      <c r="G172">
        <v>7</v>
      </c>
      <c r="H172">
        <v>7.5640000000000001</v>
      </c>
      <c r="I172">
        <v>1.35</v>
      </c>
      <c r="J172">
        <v>29.053999999999899</v>
      </c>
      <c r="K172">
        <v>3.3715000000000002</v>
      </c>
      <c r="L172">
        <v>37.951999999999998</v>
      </c>
      <c r="M172">
        <v>15.840740740740699</v>
      </c>
      <c r="N172">
        <v>1600.4193548387</v>
      </c>
      <c r="O172">
        <v>75.557894736842101</v>
      </c>
      <c r="P172">
        <v>0.97612499999999902</v>
      </c>
      <c r="Q172">
        <v>26.364999999999998</v>
      </c>
      <c r="R172">
        <v>7.4571428571428502</v>
      </c>
      <c r="S172">
        <v>0</v>
      </c>
      <c r="T172">
        <v>7</v>
      </c>
      <c r="U172">
        <v>1.3682749999999999</v>
      </c>
      <c r="V172">
        <v>0.19392499999999999</v>
      </c>
      <c r="W172">
        <v>13.7207249999999</v>
      </c>
      <c r="X172">
        <v>3.346225</v>
      </c>
      <c r="Y172">
        <v>60.428350000000002</v>
      </c>
      <c r="Z172">
        <v>3.6292749999999998</v>
      </c>
      <c r="AA172">
        <v>0.22827500000000001</v>
      </c>
      <c r="AB172">
        <v>0</v>
      </c>
      <c r="AC172">
        <v>0</v>
      </c>
      <c r="AD172">
        <v>0</v>
      </c>
      <c r="AE172">
        <v>34.9602737599999</v>
      </c>
      <c r="AF172">
        <v>1.5843554399999999</v>
      </c>
      <c r="AG172">
        <v>1.353116368</v>
      </c>
      <c r="AH172">
        <v>7.0647759999999907E-2</v>
      </c>
      <c r="AI172">
        <v>44.967999999999897</v>
      </c>
      <c r="AJ172">
        <v>0.57854092921616995</v>
      </c>
      <c r="AK172">
        <v>0.77744782423056302</v>
      </c>
      <c r="AL172">
        <v>3.5232953211172299E-2</v>
      </c>
      <c r="AM172">
        <v>3.0090650418074998E-2</v>
      </c>
      <c r="AN172">
        <v>0.155666251556662</v>
      </c>
      <c r="AO172">
        <v>1.5710674257249501E-3</v>
      </c>
      <c r="AP172">
        <v>34.9602737599999</v>
      </c>
      <c r="AQ172">
        <v>1.6241341264136</v>
      </c>
      <c r="AR172">
        <v>7.0039178009268497</v>
      </c>
      <c r="AS172">
        <v>1.40263678717892</v>
      </c>
      <c r="AT172">
        <v>0.79160308992325501</v>
      </c>
      <c r="AU172">
        <v>82.492850000000004</v>
      </c>
      <c r="AV172">
        <v>44.9909624745193</v>
      </c>
      <c r="AW172">
        <v>-2.2962474519381701E-2</v>
      </c>
      <c r="AX172">
        <v>-4.95204191789222E-2</v>
      </c>
      <c r="AY172">
        <v>-3.9778686413606199E-2</v>
      </c>
      <c r="AZ172">
        <v>-3.9178009268541203E-3</v>
      </c>
      <c r="BA172">
        <v>-3.6597309994939202E-2</v>
      </c>
      <c r="BB172">
        <v>-5.5968584669344504E-4</v>
      </c>
      <c r="BC172">
        <v>-2.5107173181799499E-2</v>
      </c>
      <c r="BD172">
        <v>-9.3216906519382595E-2</v>
      </c>
      <c r="BE172">
        <v>-7.0254432000000894E-2</v>
      </c>
      <c r="BF172" t="e">
        <f t="shared" si="39"/>
        <v>#NAME?</v>
      </c>
      <c r="BG172" t="e">
        <f t="shared" si="43"/>
        <v>#NAME?</v>
      </c>
      <c r="BH172" t="e">
        <f>-inf</f>
        <v>#NAME?</v>
      </c>
      <c r="BI172" t="e">
        <f t="shared" si="42"/>
        <v>#NAME?</v>
      </c>
      <c r="BJ172" t="e">
        <f t="shared" si="44"/>
        <v>#NAME?</v>
      </c>
      <c r="BK172" t="e">
        <f>-inf</f>
        <v>#NAME?</v>
      </c>
      <c r="BO172" t="e">
        <f>-inf</f>
        <v>#NAME?</v>
      </c>
      <c r="BP172" t="e">
        <f t="shared" si="41"/>
        <v>#NAME?</v>
      </c>
    </row>
    <row r="173" spans="1:70" x14ac:dyDescent="0.2">
      <c r="A173">
        <v>171</v>
      </c>
      <c r="B173" s="50">
        <v>45026.875</v>
      </c>
      <c r="C173">
        <v>0</v>
      </c>
      <c r="D173">
        <v>0</v>
      </c>
      <c r="E173">
        <v>0</v>
      </c>
      <c r="F173">
        <v>0</v>
      </c>
      <c r="G173">
        <v>7</v>
      </c>
      <c r="H173">
        <v>7.5674999999999901</v>
      </c>
      <c r="I173">
        <v>1.35</v>
      </c>
      <c r="J173">
        <v>29.0571428571428</v>
      </c>
      <c r="K173">
        <v>3.3472499999999998</v>
      </c>
      <c r="L173">
        <v>37.978999999999999</v>
      </c>
      <c r="M173">
        <v>15.875999999999999</v>
      </c>
      <c r="N173">
        <v>1599.96875</v>
      </c>
      <c r="O173">
        <v>75.323076923076897</v>
      </c>
      <c r="P173">
        <v>0.97599999999999998</v>
      </c>
      <c r="Q173">
        <v>26.2974999999999</v>
      </c>
      <c r="R173">
        <v>7.46655172413793</v>
      </c>
      <c r="S173">
        <v>0</v>
      </c>
      <c r="T173">
        <v>7</v>
      </c>
      <c r="U173">
        <v>1.3791199999999999</v>
      </c>
      <c r="V173">
        <v>0.19419999999999901</v>
      </c>
      <c r="W173">
        <v>13.72358</v>
      </c>
      <c r="X173">
        <v>3.3370000000000002</v>
      </c>
      <c r="Y173">
        <v>60.462400000000002</v>
      </c>
      <c r="Z173">
        <v>3.5513599999999999</v>
      </c>
      <c r="AA173">
        <v>0.2273</v>
      </c>
      <c r="AB173">
        <v>0</v>
      </c>
      <c r="AC173">
        <v>0</v>
      </c>
      <c r="AD173">
        <v>0</v>
      </c>
      <c r="AE173">
        <v>34.966149557142799</v>
      </c>
      <c r="AF173">
        <v>1.58508854999999</v>
      </c>
      <c r="AG173">
        <v>1.3531178100000001</v>
      </c>
      <c r="AH173">
        <v>7.0680449999999895E-2</v>
      </c>
      <c r="AI173">
        <v>44.974642857142797</v>
      </c>
      <c r="AJ173">
        <v>0.57831229916680205</v>
      </c>
      <c r="AK173">
        <v>0.77746364030525095</v>
      </c>
      <c r="AL173">
        <v>3.5244049742315098E-2</v>
      </c>
      <c r="AM173">
        <v>3.0086238023012898E-2</v>
      </c>
      <c r="AN173">
        <v>0.15564325929690501</v>
      </c>
      <c r="AO173">
        <v>1.57156222951027E-3</v>
      </c>
      <c r="AP173">
        <v>34.966149557142799</v>
      </c>
      <c r="AQ173">
        <v>1.61965665185162</v>
      </c>
      <c r="AR173">
        <v>7.0053751718253796</v>
      </c>
      <c r="AS173">
        <v>1.3725243142268699</v>
      </c>
      <c r="AT173">
        <v>0.79756205802691904</v>
      </c>
      <c r="AU173">
        <v>82.453460000000007</v>
      </c>
      <c r="AV173">
        <v>44.963705695046698</v>
      </c>
      <c r="AW173">
        <v>1.09371620961198E-2</v>
      </c>
      <c r="AX173">
        <v>-1.9406504226873799E-2</v>
      </c>
      <c r="AY173">
        <v>-3.4568101851625697E-2</v>
      </c>
      <c r="AZ173">
        <v>-5.3751718253796099E-3</v>
      </c>
      <c r="BA173">
        <v>-1.43420654753438E-2</v>
      </c>
      <c r="BB173">
        <v>-7.6788168933994395E-4</v>
      </c>
      <c r="BC173">
        <v>-2.1808309606189302E-2</v>
      </c>
      <c r="BD173">
        <v>-5.9349777903879103E-2</v>
      </c>
      <c r="BE173">
        <v>-7.0286939999999007E-2</v>
      </c>
      <c r="BF173" t="e">
        <f t="shared" si="39"/>
        <v>#NAME?</v>
      </c>
      <c r="BG173" t="e">
        <f t="shared" si="43"/>
        <v>#NAME?</v>
      </c>
      <c r="BH173" t="e">
        <f>-inf</f>
        <v>#NAME?</v>
      </c>
      <c r="BI173" t="e">
        <f t="shared" si="42"/>
        <v>#NAME?</v>
      </c>
      <c r="BJ173" t="e">
        <f t="shared" si="44"/>
        <v>#NAME?</v>
      </c>
      <c r="BK173" t="e">
        <f>-inf</f>
        <v>#NAME?</v>
      </c>
      <c r="BO173" t="e">
        <f>-inf</f>
        <v>#NAME?</v>
      </c>
      <c r="BP173" t="e">
        <f t="shared" si="41"/>
        <v>#NAME?</v>
      </c>
    </row>
    <row r="174" spans="1:70" x14ac:dyDescent="0.2">
      <c r="A174">
        <v>172</v>
      </c>
      <c r="B174" s="50">
        <v>45026.888888888891</v>
      </c>
      <c r="C174">
        <v>0</v>
      </c>
      <c r="D174">
        <v>0</v>
      </c>
      <c r="E174">
        <v>0</v>
      </c>
      <c r="F174">
        <v>0</v>
      </c>
      <c r="G174">
        <v>7</v>
      </c>
      <c r="H174">
        <v>7.5549999999999997</v>
      </c>
      <c r="I174">
        <v>1.35</v>
      </c>
      <c r="J174">
        <v>29.064166666666601</v>
      </c>
      <c r="K174">
        <v>3.3412820512820498</v>
      </c>
      <c r="L174">
        <v>37.978666666666598</v>
      </c>
      <c r="M174">
        <v>16.295652173912998</v>
      </c>
      <c r="N174">
        <v>1600.2</v>
      </c>
      <c r="O174">
        <v>75.170270270270294</v>
      </c>
      <c r="P174">
        <v>0.97560000000000002</v>
      </c>
      <c r="Q174">
        <v>26.31775</v>
      </c>
      <c r="R174">
        <v>7.4783333333333299</v>
      </c>
      <c r="S174">
        <v>0</v>
      </c>
      <c r="T174">
        <v>7</v>
      </c>
      <c r="U174">
        <v>1.3548500000000001</v>
      </c>
      <c r="V174">
        <v>0.20365</v>
      </c>
      <c r="W174">
        <v>13.706675000000001</v>
      </c>
      <c r="X174">
        <v>3.3210000000000002</v>
      </c>
      <c r="Y174">
        <v>60.311</v>
      </c>
      <c r="Z174">
        <v>3.5453999999999999</v>
      </c>
      <c r="AA174">
        <v>0.22814999999999999</v>
      </c>
      <c r="AB174">
        <v>0</v>
      </c>
      <c r="AC174">
        <v>0</v>
      </c>
      <c r="AD174">
        <v>0</v>
      </c>
      <c r="AE174">
        <v>34.963412866666602</v>
      </c>
      <c r="AF174">
        <v>1.5824703</v>
      </c>
      <c r="AG174">
        <v>1.3531126600000001</v>
      </c>
      <c r="AH174">
        <v>7.0563699999999993E-2</v>
      </c>
      <c r="AI174">
        <v>44.969166666666602</v>
      </c>
      <c r="AJ174">
        <v>0.57971867265783406</v>
      </c>
      <c r="AK174">
        <v>0.77749746011155696</v>
      </c>
      <c r="AL174">
        <v>3.5190118414469097E-2</v>
      </c>
      <c r="AM174">
        <v>3.0089787298704599E-2</v>
      </c>
      <c r="AN174">
        <v>0.15566221299779401</v>
      </c>
      <c r="AO174">
        <v>1.56915738561607E-3</v>
      </c>
      <c r="AP174">
        <v>34.963412866666602</v>
      </c>
      <c r="AQ174">
        <v>1.6118908423132201</v>
      </c>
      <c r="AR174">
        <v>6.9967458005330698</v>
      </c>
      <c r="AS174">
        <v>1.3702209023191001</v>
      </c>
      <c r="AT174">
        <v>0.78543184365046703</v>
      </c>
      <c r="AU174">
        <v>82.238924999999995</v>
      </c>
      <c r="AV174">
        <v>44.942270411831998</v>
      </c>
      <c r="AW174">
        <v>2.6896254834603801E-2</v>
      </c>
      <c r="AX174">
        <v>-1.7108242319099999E-2</v>
      </c>
      <c r="AY174">
        <v>-2.9420542313229801E-2</v>
      </c>
      <c r="AZ174">
        <v>3.25419946693017E-3</v>
      </c>
      <c r="BA174">
        <v>-1.26436200213365E-2</v>
      </c>
      <c r="BB174">
        <v>4.6488563813288199E-4</v>
      </c>
      <c r="BC174">
        <v>-1.8591528898349498E-2</v>
      </c>
      <c r="BD174">
        <v>-4.3274585165399698E-2</v>
      </c>
      <c r="BE174">
        <v>-7.0170840000003606E-2</v>
      </c>
      <c r="BF174" t="e">
        <f t="shared" si="39"/>
        <v>#NAME?</v>
      </c>
      <c r="BG174" t="e">
        <f t="shared" si="43"/>
        <v>#NAME?</v>
      </c>
      <c r="BH174" t="s">
        <v>94</v>
      </c>
      <c r="BI174" t="e">
        <f t="shared" si="42"/>
        <v>#NAME?</v>
      </c>
      <c r="BJ174" t="e">
        <f t="shared" si="44"/>
        <v>#NAME?</v>
      </c>
      <c r="BK174" t="s">
        <v>94</v>
      </c>
      <c r="BP174" t="e">
        <f t="shared" si="41"/>
        <v>#NAME?</v>
      </c>
      <c r="BR174" t="s">
        <v>94</v>
      </c>
    </row>
    <row r="175" spans="1:70" x14ac:dyDescent="0.2">
      <c r="A175">
        <v>173</v>
      </c>
      <c r="B175" s="50">
        <v>45026.902777777781</v>
      </c>
      <c r="C175">
        <v>0</v>
      </c>
      <c r="D175">
        <v>0</v>
      </c>
      <c r="E175">
        <v>0</v>
      </c>
      <c r="F175">
        <v>0</v>
      </c>
      <c r="G175">
        <v>7</v>
      </c>
      <c r="H175">
        <v>7.5559999999999903</v>
      </c>
      <c r="I175">
        <v>1.35</v>
      </c>
      <c r="J175">
        <v>29.068571428571399</v>
      </c>
      <c r="K175">
        <v>3.3377500000000002</v>
      </c>
      <c r="L175">
        <v>37.966363636363603</v>
      </c>
      <c r="M175">
        <v>15.983333333333301</v>
      </c>
      <c r="N175">
        <v>1600.34375</v>
      </c>
      <c r="O175">
        <v>76.102631578947296</v>
      </c>
      <c r="P175">
        <v>0.9748</v>
      </c>
      <c r="Q175">
        <v>26.325249999999901</v>
      </c>
      <c r="R175">
        <v>7.4811764705882302</v>
      </c>
      <c r="S175">
        <v>0</v>
      </c>
      <c r="T175">
        <v>7</v>
      </c>
      <c r="U175">
        <v>1.34554</v>
      </c>
      <c r="V175">
        <v>0.1527</v>
      </c>
      <c r="W175">
        <v>13.7427999999999</v>
      </c>
      <c r="X175">
        <v>3.34885999999999</v>
      </c>
      <c r="Y175">
        <v>60.230419999999903</v>
      </c>
      <c r="Z175">
        <v>3.6508400000000001</v>
      </c>
      <c r="AA175">
        <v>0.229599999999999</v>
      </c>
      <c r="AB175">
        <v>0</v>
      </c>
      <c r="AC175">
        <v>0</v>
      </c>
      <c r="AD175">
        <v>0</v>
      </c>
      <c r="AE175">
        <v>34.9685984685714</v>
      </c>
      <c r="AF175">
        <v>1.58267975999999</v>
      </c>
      <c r="AG175">
        <v>1.353113072</v>
      </c>
      <c r="AH175">
        <v>7.0573039999999906E-2</v>
      </c>
      <c r="AI175">
        <v>44.974571428571402</v>
      </c>
      <c r="AJ175">
        <v>0.58058035239620498</v>
      </c>
      <c r="AK175">
        <v>0.77751932609537999</v>
      </c>
      <c r="AL175">
        <v>3.5190546785167399E-2</v>
      </c>
      <c r="AM175">
        <v>3.0086180457528301E-2</v>
      </c>
      <c r="AN175">
        <v>0.15564350648938099</v>
      </c>
      <c r="AO175">
        <v>1.5691764870307599E-3</v>
      </c>
      <c r="AP175">
        <v>34.9685984685714</v>
      </c>
      <c r="AQ175">
        <v>1.6254130581719599</v>
      </c>
      <c r="AR175">
        <v>7.0151862641790101</v>
      </c>
      <c r="AS175">
        <v>1.4109711962042799</v>
      </c>
      <c r="AT175">
        <v>0.78119408736318896</v>
      </c>
      <c r="AU175">
        <v>82.318460000000002</v>
      </c>
      <c r="AV175">
        <v>45.020168987126603</v>
      </c>
      <c r="AW175">
        <v>-4.55975585552508E-2</v>
      </c>
      <c r="AX175">
        <v>-5.7858124204282102E-2</v>
      </c>
      <c r="AY175">
        <v>-4.2733298171960997E-2</v>
      </c>
      <c r="AZ175">
        <v>-1.5186264179012801E-2</v>
      </c>
      <c r="BA175">
        <v>-4.27592677962704E-2</v>
      </c>
      <c r="BB175">
        <v>-2.1694663112875401E-3</v>
      </c>
      <c r="BC175">
        <v>-2.70005968686685E-2</v>
      </c>
      <c r="BD175">
        <v>-0.115777686555256</v>
      </c>
      <c r="BE175">
        <v>-7.0180128000005101E-2</v>
      </c>
      <c r="BF175" t="e">
        <f t="shared" si="39"/>
        <v>#NAME?</v>
      </c>
      <c r="BG175" t="e">
        <f t="shared" si="43"/>
        <v>#NAME?</v>
      </c>
      <c r="BH175" t="e">
        <f>-inf</f>
        <v>#NAME?</v>
      </c>
      <c r="BI175" t="e">
        <f t="shared" si="42"/>
        <v>#NAME?</v>
      </c>
      <c r="BJ175" t="e">
        <f t="shared" si="44"/>
        <v>#NAME?</v>
      </c>
      <c r="BK175" t="e">
        <f>-inf</f>
        <v>#NAME?</v>
      </c>
      <c r="BO175" t="e">
        <f>-inf</f>
        <v>#NAME?</v>
      </c>
      <c r="BP175" t="e">
        <f t="shared" si="41"/>
        <v>#NAME?</v>
      </c>
    </row>
    <row r="176" spans="1:70" x14ac:dyDescent="0.2">
      <c r="A176">
        <v>174</v>
      </c>
      <c r="B176" s="50">
        <v>45026.916666666664</v>
      </c>
      <c r="C176">
        <v>0</v>
      </c>
      <c r="D176">
        <v>0</v>
      </c>
      <c r="E176">
        <v>0</v>
      </c>
      <c r="F176">
        <v>0</v>
      </c>
      <c r="G176">
        <v>7</v>
      </c>
      <c r="H176">
        <v>7.57</v>
      </c>
      <c r="I176">
        <v>1.35</v>
      </c>
      <c r="J176">
        <v>29.0622222222222</v>
      </c>
      <c r="K176">
        <v>3.3876923076923</v>
      </c>
      <c r="L176">
        <v>37.973571428571397</v>
      </c>
      <c r="M176">
        <v>16.2222222222222</v>
      </c>
      <c r="N176">
        <v>1600.38461538461</v>
      </c>
      <c r="O176">
        <v>75.742105263157796</v>
      </c>
      <c r="P176">
        <v>0.97</v>
      </c>
      <c r="Q176">
        <v>26.290500000000002</v>
      </c>
      <c r="R176">
        <v>7.4927272727272696</v>
      </c>
      <c r="S176">
        <v>0</v>
      </c>
      <c r="T176">
        <v>7</v>
      </c>
      <c r="U176">
        <v>1.3678999999999999</v>
      </c>
      <c r="V176">
        <v>0.15495</v>
      </c>
      <c r="W176">
        <v>13.740449999999999</v>
      </c>
      <c r="X176">
        <v>3.3521999999999998</v>
      </c>
      <c r="Y176">
        <v>60.367525000000001</v>
      </c>
      <c r="Z176">
        <v>3.5236999999999998</v>
      </c>
      <c r="AA176">
        <v>0.22055</v>
      </c>
      <c r="AB176">
        <v>0</v>
      </c>
      <c r="AC176">
        <v>0</v>
      </c>
      <c r="AD176">
        <v>0</v>
      </c>
      <c r="AE176">
        <v>34.973181022222199</v>
      </c>
      <c r="AF176">
        <v>1.5856121999999999</v>
      </c>
      <c r="AG176">
        <v>1.35311884</v>
      </c>
      <c r="AH176">
        <v>7.0703799999999997E-2</v>
      </c>
      <c r="AI176">
        <v>44.982222222222198</v>
      </c>
      <c r="AJ176">
        <v>0.57933766577679302</v>
      </c>
      <c r="AK176">
        <v>0.77748895662483897</v>
      </c>
      <c r="AL176">
        <v>3.52497524948127E-2</v>
      </c>
      <c r="AM176">
        <v>3.0081191483054999E-2</v>
      </c>
      <c r="AN176">
        <v>0.15561703388993101</v>
      </c>
      <c r="AO176">
        <v>1.5718165201067001E-3</v>
      </c>
      <c r="AP176">
        <v>34.973181022222199</v>
      </c>
      <c r="AQ176">
        <v>1.6270341709131</v>
      </c>
      <c r="AR176">
        <v>7.0139866769245298</v>
      </c>
      <c r="AS176">
        <v>1.36183431869515</v>
      </c>
      <c r="AT176">
        <v>0.79247599301607496</v>
      </c>
      <c r="AU176">
        <v>82.351775000000004</v>
      </c>
      <c r="AV176">
        <v>44.976036188755003</v>
      </c>
      <c r="AW176">
        <v>6.18603346720192E-3</v>
      </c>
      <c r="AX176">
        <v>-8.7154786951577599E-3</v>
      </c>
      <c r="AY176">
        <v>-4.1421970913100903E-2</v>
      </c>
      <c r="AZ176">
        <v>-1.39866769245369E-2</v>
      </c>
      <c r="BA176">
        <v>-6.4410297436681601E-3</v>
      </c>
      <c r="BB176">
        <v>-1.9980967035052701E-3</v>
      </c>
      <c r="BC176">
        <v>-2.6123645436822999E-2</v>
      </c>
      <c r="BD176">
        <v>-6.4124126532795603E-2</v>
      </c>
      <c r="BE176">
        <v>-7.0310159999997499E-2</v>
      </c>
      <c r="BF176" t="e">
        <f t="shared" si="39"/>
        <v>#NAME?</v>
      </c>
      <c r="BG176" t="e">
        <f t="shared" si="43"/>
        <v>#NAME?</v>
      </c>
      <c r="BH176" t="e">
        <f>-inf</f>
        <v>#NAME?</v>
      </c>
      <c r="BI176" t="e">
        <f t="shared" si="42"/>
        <v>#NAME?</v>
      </c>
      <c r="BJ176" t="e">
        <f t="shared" si="44"/>
        <v>#NAME?</v>
      </c>
      <c r="BK176" t="e">
        <f>-inf</f>
        <v>#NAME?</v>
      </c>
      <c r="BO176" t="e">
        <f>-inf</f>
        <v>#NAME?</v>
      </c>
      <c r="BP176" t="e">
        <f t="shared" si="41"/>
        <v>#NAME?</v>
      </c>
    </row>
    <row r="177" spans="1:70" x14ac:dyDescent="0.2">
      <c r="A177">
        <v>175</v>
      </c>
      <c r="B177" s="50">
        <v>45026.930555555555</v>
      </c>
      <c r="C177">
        <v>0</v>
      </c>
      <c r="D177">
        <v>0</v>
      </c>
      <c r="E177">
        <v>0</v>
      </c>
      <c r="F177">
        <v>0</v>
      </c>
      <c r="G177">
        <v>7</v>
      </c>
      <c r="H177">
        <v>7.5639999999999903</v>
      </c>
      <c r="I177">
        <v>1.35</v>
      </c>
      <c r="J177">
        <v>29.063333333333301</v>
      </c>
      <c r="K177">
        <v>3.3570000000000002</v>
      </c>
      <c r="L177">
        <v>37.96</v>
      </c>
      <c r="M177">
        <v>15.8928571428571</v>
      </c>
      <c r="N177">
        <v>1600.09375</v>
      </c>
      <c r="O177">
        <v>76.268421052631595</v>
      </c>
      <c r="P177">
        <v>0.97622222222222199</v>
      </c>
      <c r="Q177">
        <v>26.340250000000001</v>
      </c>
      <c r="R177">
        <v>7.5079310344827599</v>
      </c>
      <c r="S177">
        <v>0</v>
      </c>
      <c r="T177">
        <v>7</v>
      </c>
      <c r="U177">
        <v>1.37646</v>
      </c>
      <c r="V177">
        <v>0.14101999999999901</v>
      </c>
      <c r="W177">
        <v>13.729859999999899</v>
      </c>
      <c r="X177">
        <v>3.3174999999999999</v>
      </c>
      <c r="Y177">
        <v>60.340839999999901</v>
      </c>
      <c r="Z177">
        <v>3.6270799999999999</v>
      </c>
      <c r="AA177">
        <v>0.22481999999999899</v>
      </c>
      <c r="AB177">
        <v>0</v>
      </c>
      <c r="AC177">
        <v>0</v>
      </c>
      <c r="AD177">
        <v>0</v>
      </c>
      <c r="AE177">
        <v>34.969607093333302</v>
      </c>
      <c r="AF177">
        <v>1.58435543999999</v>
      </c>
      <c r="AG177">
        <v>1.353116368</v>
      </c>
      <c r="AH177">
        <v>7.0647759999999907E-2</v>
      </c>
      <c r="AI177">
        <v>44.977333333333299</v>
      </c>
      <c r="AJ177">
        <v>0.57953464176722302</v>
      </c>
      <c r="AK177">
        <v>0.77749400646251399</v>
      </c>
      <c r="AL177">
        <v>3.5225641952983701E-2</v>
      </c>
      <c r="AM177">
        <v>3.00844062490736E-2</v>
      </c>
      <c r="AN177">
        <v>0.15563394895206401</v>
      </c>
      <c r="AO177">
        <v>1.57074141048824E-3</v>
      </c>
      <c r="AP177">
        <v>34.969607093333302</v>
      </c>
      <c r="AQ177">
        <v>1.6101920714767</v>
      </c>
      <c r="AR177">
        <v>7.00858087733946</v>
      </c>
      <c r="AS177">
        <v>1.4017884668538201</v>
      </c>
      <c r="AT177">
        <v>0.797706253006912</v>
      </c>
      <c r="AU177">
        <v>82.391739999999999</v>
      </c>
      <c r="AV177">
        <v>44.990168509003297</v>
      </c>
      <c r="AW177">
        <v>-1.28351756699984E-2</v>
      </c>
      <c r="AX177">
        <v>-4.8672098853827797E-2</v>
      </c>
      <c r="AY177">
        <v>-2.5836631476706201E-2</v>
      </c>
      <c r="AZ177">
        <v>-8.5808773394688807E-3</v>
      </c>
      <c r="BA177">
        <v>-3.5970371806061698E-2</v>
      </c>
      <c r="BB177">
        <v>-1.2258396199241199E-3</v>
      </c>
      <c r="BC177">
        <v>-1.6307345450655999E-2</v>
      </c>
      <c r="BD177">
        <v>-8.3089607670002896E-2</v>
      </c>
      <c r="BE177">
        <v>-7.0254432000004405E-2</v>
      </c>
      <c r="BF177" t="e">
        <f t="shared" si="39"/>
        <v>#NAME?</v>
      </c>
      <c r="BG177" t="e">
        <f t="shared" si="43"/>
        <v>#NAME?</v>
      </c>
      <c r="BH177" t="e">
        <f>-inf</f>
        <v>#NAME?</v>
      </c>
      <c r="BI177" t="e">
        <f t="shared" si="42"/>
        <v>#NAME?</v>
      </c>
      <c r="BJ177" t="e">
        <f t="shared" si="44"/>
        <v>#NAME?</v>
      </c>
      <c r="BK177" t="e">
        <f>-inf</f>
        <v>#NAME?</v>
      </c>
      <c r="BO177" t="e">
        <f>-inf</f>
        <v>#NAME?</v>
      </c>
      <c r="BP177" t="e">
        <f t="shared" si="41"/>
        <v>#NAME?</v>
      </c>
    </row>
    <row r="178" spans="1:70" x14ac:dyDescent="0.2">
      <c r="A178">
        <v>176</v>
      </c>
      <c r="B178" s="50">
        <v>45026.944444444445</v>
      </c>
      <c r="C178">
        <v>0</v>
      </c>
      <c r="D178">
        <v>0</v>
      </c>
      <c r="E178">
        <v>0</v>
      </c>
      <c r="F178">
        <v>0</v>
      </c>
      <c r="G178">
        <v>7</v>
      </c>
      <c r="H178">
        <v>7.57</v>
      </c>
      <c r="I178">
        <v>1.35</v>
      </c>
      <c r="J178">
        <v>29.022222222222201</v>
      </c>
      <c r="K178">
        <v>3.3232499999999998</v>
      </c>
      <c r="L178">
        <v>37.949999999999903</v>
      </c>
      <c r="M178">
        <v>16.203999999999901</v>
      </c>
      <c r="N178">
        <v>1600.31428571428</v>
      </c>
      <c r="O178">
        <v>75.961538461538396</v>
      </c>
      <c r="P178">
        <v>0.97388888888888803</v>
      </c>
      <c r="Q178">
        <v>26.288999999999898</v>
      </c>
      <c r="R178">
        <v>7.51729729729729</v>
      </c>
      <c r="S178">
        <v>0</v>
      </c>
      <c r="T178">
        <v>7</v>
      </c>
      <c r="U178">
        <v>1.320225</v>
      </c>
      <c r="V178">
        <v>0.122075</v>
      </c>
      <c r="W178">
        <v>13.726974999999999</v>
      </c>
      <c r="X178">
        <v>3.3209249999999999</v>
      </c>
      <c r="Y178">
        <v>60.482550000000003</v>
      </c>
      <c r="Z178">
        <v>3.6794750000000001</v>
      </c>
      <c r="AA178">
        <v>0.22955</v>
      </c>
      <c r="AB178">
        <v>0</v>
      </c>
      <c r="AC178">
        <v>0</v>
      </c>
      <c r="AD178">
        <v>0</v>
      </c>
      <c r="AE178">
        <v>34.9331810222222</v>
      </c>
      <c r="AF178">
        <v>1.5856121999999999</v>
      </c>
      <c r="AG178">
        <v>1.35311884</v>
      </c>
      <c r="AH178">
        <v>7.0703799999999997E-2</v>
      </c>
      <c r="AI178">
        <v>44.942222222222199</v>
      </c>
      <c r="AJ178">
        <v>0.57757454046203704</v>
      </c>
      <c r="AK178">
        <v>0.77729091475474599</v>
      </c>
      <c r="AL178">
        <v>3.52811258900316E-2</v>
      </c>
      <c r="AM178">
        <v>3.0107964695411299E-2</v>
      </c>
      <c r="AN178">
        <v>0.155755537974683</v>
      </c>
      <c r="AO178">
        <v>1.5732154865506301E-3</v>
      </c>
      <c r="AP178">
        <v>34.9331810222222</v>
      </c>
      <c r="AQ178">
        <v>1.61185444008101</v>
      </c>
      <c r="AR178">
        <v>7.0071081925611001</v>
      </c>
      <c r="AS178">
        <v>1.42203800828131</v>
      </c>
      <c r="AT178">
        <v>0.76252834768149302</v>
      </c>
      <c r="AU178">
        <v>82.530149999999907</v>
      </c>
      <c r="AV178">
        <v>44.9741816631456</v>
      </c>
      <c r="AW178">
        <v>-3.1959440923429797E-2</v>
      </c>
      <c r="AX178">
        <v>-6.8919168281313906E-2</v>
      </c>
      <c r="AY178">
        <v>-2.6242240081018199E-2</v>
      </c>
      <c r="AZ178">
        <v>-7.1081925611018396E-3</v>
      </c>
      <c r="BA178">
        <v>-5.0933566397844202E-2</v>
      </c>
      <c r="BB178">
        <v>-1.0154560801573999E-3</v>
      </c>
      <c r="BC178">
        <v>-1.65502258881574E-2</v>
      </c>
      <c r="BD178">
        <v>-0.102269600923434</v>
      </c>
      <c r="BE178">
        <v>-7.0310160000004202E-2</v>
      </c>
      <c r="BF178" t="e">
        <f t="shared" si="39"/>
        <v>#NAME?</v>
      </c>
      <c r="BG178" t="e">
        <f t="shared" si="43"/>
        <v>#NAME?</v>
      </c>
      <c r="BH178" t="e">
        <f>-inf</f>
        <v>#NAME?</v>
      </c>
      <c r="BI178" t="e">
        <f t="shared" si="42"/>
        <v>#NAME?</v>
      </c>
      <c r="BJ178" t="e">
        <f t="shared" si="44"/>
        <v>#NAME?</v>
      </c>
      <c r="BK178" t="e">
        <f>-inf</f>
        <v>#NAME?</v>
      </c>
      <c r="BO178" t="e">
        <f>-inf</f>
        <v>#NAME?</v>
      </c>
      <c r="BP178" t="e">
        <f t="shared" si="41"/>
        <v>#NAME?</v>
      </c>
    </row>
    <row r="179" spans="1:70" x14ac:dyDescent="0.2">
      <c r="A179">
        <v>177</v>
      </c>
      <c r="B179" s="50">
        <v>45026.958333333336</v>
      </c>
      <c r="C179">
        <v>0</v>
      </c>
      <c r="D179">
        <v>0</v>
      </c>
      <c r="E179">
        <v>0</v>
      </c>
      <c r="F179">
        <v>0</v>
      </c>
      <c r="G179">
        <v>7</v>
      </c>
      <c r="H179">
        <v>7.5640000000000001</v>
      </c>
      <c r="I179">
        <v>1.35</v>
      </c>
      <c r="J179">
        <v>29.06</v>
      </c>
      <c r="K179">
        <v>3.3647499999999999</v>
      </c>
      <c r="L179">
        <v>37.982500000000002</v>
      </c>
      <c r="M179">
        <v>15.676923076923</v>
      </c>
      <c r="N179">
        <v>1600.0810810810799</v>
      </c>
      <c r="O179">
        <v>75.797297297297305</v>
      </c>
      <c r="P179">
        <v>0.97416666666666596</v>
      </c>
      <c r="Q179">
        <v>26.317</v>
      </c>
      <c r="R179">
        <v>7.5303030303030303</v>
      </c>
      <c r="S179">
        <v>0</v>
      </c>
      <c r="T179">
        <v>7</v>
      </c>
      <c r="U179">
        <v>1.2965599999999999</v>
      </c>
      <c r="V179">
        <v>0.10024</v>
      </c>
      <c r="W179">
        <v>13.705780000000001</v>
      </c>
      <c r="X179">
        <v>3.2940200000000002</v>
      </c>
      <c r="Y179">
        <v>60.288060000000002</v>
      </c>
      <c r="Z179">
        <v>3.5995199999999898</v>
      </c>
      <c r="AA179">
        <v>0.23188</v>
      </c>
      <c r="AB179">
        <v>0</v>
      </c>
      <c r="AC179">
        <v>0</v>
      </c>
      <c r="AD179">
        <v>0</v>
      </c>
      <c r="AE179">
        <v>34.96627376</v>
      </c>
      <c r="AF179">
        <v>1.5843554399999999</v>
      </c>
      <c r="AG179">
        <v>1.353116368</v>
      </c>
      <c r="AH179">
        <v>7.0647759999999907E-2</v>
      </c>
      <c r="AI179">
        <v>44.973999999999997</v>
      </c>
      <c r="AJ179">
        <v>0.57998671312362604</v>
      </c>
      <c r="AK179">
        <v>0.77747751500867102</v>
      </c>
      <c r="AL179">
        <v>3.5228252768266098E-2</v>
      </c>
      <c r="AM179">
        <v>3.0086636011917901E-2</v>
      </c>
      <c r="AN179">
        <v>0.15564548405745501</v>
      </c>
      <c r="AO179">
        <v>1.5708578289678401E-3</v>
      </c>
      <c r="AP179">
        <v>34.96627376</v>
      </c>
      <c r="AQ179">
        <v>1.59879574597911</v>
      </c>
      <c r="AR179">
        <v>6.9962889364510401</v>
      </c>
      <c r="AS179">
        <v>1.3911371191729101</v>
      </c>
      <c r="AT179">
        <v>0.751987572767569</v>
      </c>
      <c r="AU179">
        <v>82.183940000000007</v>
      </c>
      <c r="AV179">
        <v>44.952495561603001</v>
      </c>
      <c r="AW179">
        <v>2.15044383969384E-2</v>
      </c>
      <c r="AX179">
        <v>-3.8020751172913099E-2</v>
      </c>
      <c r="AY179">
        <v>-1.44403059791102E-2</v>
      </c>
      <c r="AZ179">
        <v>3.71106354895367E-3</v>
      </c>
      <c r="BA179">
        <v>-2.8098655867351899E-2</v>
      </c>
      <c r="BB179">
        <v>5.3015193556480995E-4</v>
      </c>
      <c r="BC179">
        <v>-9.1143095889583206E-3</v>
      </c>
      <c r="BD179">
        <v>-4.8749993603069697E-2</v>
      </c>
      <c r="BE179">
        <v>-7.0254432000008193E-2</v>
      </c>
      <c r="BF179" t="e">
        <f t="shared" si="39"/>
        <v>#NAME?</v>
      </c>
      <c r="BG179" t="e">
        <f t="shared" si="43"/>
        <v>#NAME?</v>
      </c>
      <c r="BH179" t="s">
        <v>94</v>
      </c>
      <c r="BI179" t="e">
        <f t="shared" si="42"/>
        <v>#NAME?</v>
      </c>
      <c r="BJ179" t="e">
        <f t="shared" si="44"/>
        <v>#NAME?</v>
      </c>
      <c r="BK179" t="s">
        <v>94</v>
      </c>
      <c r="BP179" t="e">
        <f t="shared" si="41"/>
        <v>#NAME?</v>
      </c>
      <c r="BR179" t="s">
        <v>94</v>
      </c>
    </row>
    <row r="180" spans="1:70" x14ac:dyDescent="0.2">
      <c r="A180">
        <v>178</v>
      </c>
      <c r="B180" s="50">
        <v>45026.972222222219</v>
      </c>
      <c r="C180">
        <v>0</v>
      </c>
      <c r="D180">
        <v>0</v>
      </c>
      <c r="E180">
        <v>0</v>
      </c>
      <c r="F180">
        <v>0</v>
      </c>
      <c r="G180">
        <v>7</v>
      </c>
      <c r="H180">
        <v>7.5624999999999902</v>
      </c>
      <c r="I180">
        <v>1.35</v>
      </c>
      <c r="J180">
        <v>29.062727272727201</v>
      </c>
      <c r="K180">
        <v>3.3284999999999898</v>
      </c>
      <c r="L180">
        <v>37.9573684210526</v>
      </c>
      <c r="M180">
        <v>15.9176470588235</v>
      </c>
      <c r="N180">
        <v>1600.2</v>
      </c>
      <c r="O180">
        <v>75.871794871794805</v>
      </c>
      <c r="P180">
        <v>0.97528571428571398</v>
      </c>
      <c r="Q180">
        <v>26.32</v>
      </c>
      <c r="R180">
        <v>7.5446153846153798</v>
      </c>
      <c r="S180">
        <v>0</v>
      </c>
      <c r="T180">
        <v>7</v>
      </c>
      <c r="U180">
        <v>1.2776000000000001</v>
      </c>
      <c r="V180">
        <v>0.110175</v>
      </c>
      <c r="W180">
        <v>13.68085</v>
      </c>
      <c r="X180">
        <v>3.3020499999999999</v>
      </c>
      <c r="Y180">
        <v>60.417749999999998</v>
      </c>
      <c r="Z180">
        <v>3.39912499999999</v>
      </c>
      <c r="AA180">
        <v>0.2319</v>
      </c>
      <c r="AB180">
        <v>0</v>
      </c>
      <c r="AC180">
        <v>0</v>
      </c>
      <c r="AD180">
        <v>0</v>
      </c>
      <c r="AE180">
        <v>34.9678297727272</v>
      </c>
      <c r="AF180">
        <v>1.5840412499999901</v>
      </c>
      <c r="AG180">
        <v>1.35311575</v>
      </c>
      <c r="AH180">
        <v>7.0633749999999898E-2</v>
      </c>
      <c r="AI180">
        <v>44.975227272727203</v>
      </c>
      <c r="AJ180">
        <v>0.57876749420041695</v>
      </c>
      <c r="AK180">
        <v>0.77749089650363001</v>
      </c>
      <c r="AL180">
        <v>3.5220305622792297E-2</v>
      </c>
      <c r="AM180">
        <v>3.0085801274438901E-2</v>
      </c>
      <c r="AN180">
        <v>0.155641236842504</v>
      </c>
      <c r="AO180">
        <v>1.57050345897488E-3</v>
      </c>
      <c r="AP180">
        <v>34.9678297727272</v>
      </c>
      <c r="AQ180">
        <v>1.6026932116411901</v>
      </c>
      <c r="AR180">
        <v>6.9835631023003604</v>
      </c>
      <c r="AS180">
        <v>1.31368875855909</v>
      </c>
      <c r="AT180">
        <v>0.73943335059045301</v>
      </c>
      <c r="AU180">
        <v>82.077374999999904</v>
      </c>
      <c r="AV180">
        <v>44.867774845227899</v>
      </c>
      <c r="AW180">
        <v>0.107452427499339</v>
      </c>
      <c r="AX180">
        <v>3.9426991440906597E-2</v>
      </c>
      <c r="AY180">
        <v>-1.8651961641192601E-2</v>
      </c>
      <c r="AZ180">
        <v>1.6436897699636001E-2</v>
      </c>
      <c r="BA180">
        <v>2.9137929582821399E-2</v>
      </c>
      <c r="BB180">
        <v>2.3481282428051498E-3</v>
      </c>
      <c r="BC180">
        <v>-1.17749216702485E-2</v>
      </c>
      <c r="BD180">
        <v>3.7211927499349998E-2</v>
      </c>
      <c r="BE180">
        <v>-7.02404999999892E-2</v>
      </c>
      <c r="BF180" t="s">
        <v>94</v>
      </c>
      <c r="BG180" t="e">
        <f t="shared" si="43"/>
        <v>#NAME?</v>
      </c>
      <c r="BH180" t="s">
        <v>94</v>
      </c>
      <c r="BI180" t="s">
        <v>94</v>
      </c>
      <c r="BK180" t="s">
        <v>94</v>
      </c>
      <c r="BP180" t="s">
        <v>94</v>
      </c>
    </row>
    <row r="181" spans="1:70" x14ac:dyDescent="0.2">
      <c r="A181">
        <v>179</v>
      </c>
      <c r="B181" s="50">
        <v>45026.986111111109</v>
      </c>
      <c r="C181">
        <v>0</v>
      </c>
      <c r="D181">
        <v>0</v>
      </c>
      <c r="E181">
        <v>0</v>
      </c>
      <c r="F181">
        <v>0</v>
      </c>
      <c r="G181">
        <v>7</v>
      </c>
      <c r="H181">
        <v>7.5549999999999997</v>
      </c>
      <c r="I181">
        <v>1.35</v>
      </c>
      <c r="J181">
        <v>29.046666666666599</v>
      </c>
      <c r="K181">
        <v>3.3762500000000002</v>
      </c>
      <c r="L181">
        <v>37.954166666666602</v>
      </c>
      <c r="M181">
        <v>16.04</v>
      </c>
      <c r="N181">
        <v>1600.4230769230701</v>
      </c>
      <c r="O181">
        <v>74.962500000000006</v>
      </c>
      <c r="P181">
        <v>0.97516666666666596</v>
      </c>
      <c r="Q181">
        <v>26.344750000000001</v>
      </c>
      <c r="R181">
        <v>7.5541666666666698</v>
      </c>
      <c r="S181">
        <v>0</v>
      </c>
      <c r="T181">
        <v>7</v>
      </c>
      <c r="U181">
        <v>1.3108500000000001</v>
      </c>
      <c r="V181">
        <v>0.116575</v>
      </c>
      <c r="W181">
        <v>13.665125</v>
      </c>
      <c r="X181">
        <v>3.3090999999999999</v>
      </c>
      <c r="Y181">
        <v>60.340200000000003</v>
      </c>
      <c r="Z181">
        <v>3.5323500000000001</v>
      </c>
      <c r="AA181">
        <v>0.226549999999999</v>
      </c>
      <c r="AB181">
        <v>0</v>
      </c>
      <c r="AC181">
        <v>0</v>
      </c>
      <c r="AD181">
        <v>0</v>
      </c>
      <c r="AE181">
        <v>34.945912866666603</v>
      </c>
      <c r="AF181">
        <v>1.5824703</v>
      </c>
      <c r="AG181">
        <v>1.3531126600000001</v>
      </c>
      <c r="AH181">
        <v>7.0563699999999993E-2</v>
      </c>
      <c r="AI181">
        <v>44.951666666666597</v>
      </c>
      <c r="AJ181">
        <v>0.57914811131992705</v>
      </c>
      <c r="AK181">
        <v>0.77741083830781199</v>
      </c>
      <c r="AL181">
        <v>3.5203818175076902E-2</v>
      </c>
      <c r="AM181">
        <v>3.0101501464535899E-2</v>
      </c>
      <c r="AN181">
        <v>0.15572281339216101</v>
      </c>
      <c r="AO181">
        <v>1.5697682696229199E-3</v>
      </c>
      <c r="AP181">
        <v>34.945912866666603</v>
      </c>
      <c r="AQ181">
        <v>1.6061150214690401</v>
      </c>
      <c r="AR181">
        <v>6.9755360769486003</v>
      </c>
      <c r="AS181">
        <v>1.3651773577894899</v>
      </c>
      <c r="AT181">
        <v>0.75917630172372597</v>
      </c>
      <c r="AU181">
        <v>82.157624999999996</v>
      </c>
      <c r="AV181">
        <v>44.892741322873803</v>
      </c>
      <c r="AW181">
        <v>5.8925343792857597E-2</v>
      </c>
      <c r="AX181">
        <v>-1.2064697789494001E-2</v>
      </c>
      <c r="AY181">
        <v>-2.36447214690482E-2</v>
      </c>
      <c r="AZ181">
        <v>2.4463923051397801E-2</v>
      </c>
      <c r="BA181">
        <v>-8.9162551989529302E-3</v>
      </c>
      <c r="BB181">
        <v>3.4948461501996902E-3</v>
      </c>
      <c r="BC181">
        <v>-1.4941652597870701E-2</v>
      </c>
      <c r="BD181">
        <v>-1.12454962071444E-2</v>
      </c>
      <c r="BE181">
        <v>-7.0170840000001997E-2</v>
      </c>
      <c r="BF181" t="e">
        <f t="shared" ref="BF181:BF191" si="45">-inf</f>
        <v>#NAME?</v>
      </c>
      <c r="BG181" t="e">
        <f t="shared" si="43"/>
        <v>#NAME?</v>
      </c>
      <c r="BH181" t="s">
        <v>94</v>
      </c>
      <c r="BI181" t="e">
        <f t="shared" ref="BI181:BJ187" si="46">-inf</f>
        <v>#NAME?</v>
      </c>
      <c r="BJ181" t="e">
        <f t="shared" si="46"/>
        <v>#NAME?</v>
      </c>
      <c r="BK181" t="s">
        <v>94</v>
      </c>
      <c r="BP181" t="e">
        <f t="shared" ref="BP181:BP191" si="47">-inf</f>
        <v>#NAME?</v>
      </c>
      <c r="BR181" t="s">
        <v>94</v>
      </c>
    </row>
    <row r="182" spans="1:70" x14ac:dyDescent="0.2">
      <c r="A182">
        <v>180</v>
      </c>
      <c r="B182" s="50">
        <v>45027</v>
      </c>
      <c r="C182">
        <v>0</v>
      </c>
      <c r="D182">
        <v>0</v>
      </c>
      <c r="E182">
        <v>0</v>
      </c>
      <c r="F182">
        <v>0</v>
      </c>
      <c r="G182">
        <v>7</v>
      </c>
      <c r="H182">
        <v>7.5659999999999998</v>
      </c>
      <c r="I182">
        <v>1.35</v>
      </c>
      <c r="J182">
        <v>29.0625</v>
      </c>
      <c r="K182">
        <v>3.35449999999999</v>
      </c>
      <c r="L182">
        <v>37.9791666666666</v>
      </c>
      <c r="M182">
        <v>16.0055555555555</v>
      </c>
      <c r="N182">
        <v>1599.8928571428501</v>
      </c>
      <c r="O182">
        <v>74.631428571428501</v>
      </c>
      <c r="P182">
        <v>0.97499999999999898</v>
      </c>
      <c r="Q182">
        <v>26.346999999999898</v>
      </c>
      <c r="R182">
        <v>7.5685714285714196</v>
      </c>
      <c r="S182">
        <v>0</v>
      </c>
      <c r="T182">
        <v>7</v>
      </c>
      <c r="U182">
        <v>1.40404</v>
      </c>
      <c r="V182">
        <v>6.1859999999999998E-2</v>
      </c>
      <c r="W182">
        <v>13.6558999999999</v>
      </c>
      <c r="X182">
        <v>3.3572000000000002</v>
      </c>
      <c r="Y182">
        <v>60.416919999999998</v>
      </c>
      <c r="Z182">
        <v>3.6259399999999999</v>
      </c>
      <c r="AA182">
        <v>0.22677999999999901</v>
      </c>
      <c r="AB182">
        <v>0</v>
      </c>
      <c r="AC182">
        <v>0</v>
      </c>
      <c r="AD182">
        <v>0</v>
      </c>
      <c r="AE182">
        <v>34.970335439999999</v>
      </c>
      <c r="AF182">
        <v>1.5847743599999999</v>
      </c>
      <c r="AG182">
        <v>1.353117192</v>
      </c>
      <c r="AH182">
        <v>7.0666439999999997E-2</v>
      </c>
      <c r="AI182">
        <v>44.978499999999997</v>
      </c>
      <c r="AJ182">
        <v>0.57881691817457703</v>
      </c>
      <c r="AK182">
        <v>0.77749003279344497</v>
      </c>
      <c r="AL182">
        <v>3.5234042042309101E-2</v>
      </c>
      <c r="AM182">
        <v>3.0083644230020998E-2</v>
      </c>
      <c r="AN182">
        <v>0.15562991206909901</v>
      </c>
      <c r="AO182">
        <v>1.5711159776337501E-3</v>
      </c>
      <c r="AP182">
        <v>34.970335439999999</v>
      </c>
      <c r="AQ182">
        <v>1.6294609863938401</v>
      </c>
      <c r="AR182">
        <v>6.9708270588964503</v>
      </c>
      <c r="AS182">
        <v>1.40134788135468</v>
      </c>
      <c r="AT182">
        <v>0.81268210579383304</v>
      </c>
      <c r="AU182">
        <v>82.46</v>
      </c>
      <c r="AV182">
        <v>44.971971366644901</v>
      </c>
      <c r="AW182">
        <v>6.5286333550105199E-3</v>
      </c>
      <c r="AX182">
        <v>-4.8230689354689701E-2</v>
      </c>
      <c r="AY182">
        <v>-4.4686626393849897E-2</v>
      </c>
      <c r="AZ182">
        <v>2.9172941103547002E-2</v>
      </c>
      <c r="BA182">
        <v>-3.5644133146665202E-2</v>
      </c>
      <c r="BB182">
        <v>4.1675630147924303E-3</v>
      </c>
      <c r="BC182">
        <v>-2.8197469319133799E-2</v>
      </c>
      <c r="BD182">
        <v>-6.3744374644992594E-2</v>
      </c>
      <c r="BE182">
        <v>-7.0273008000003107E-2</v>
      </c>
      <c r="BF182" t="e">
        <f t="shared" si="45"/>
        <v>#NAME?</v>
      </c>
      <c r="BG182" t="e">
        <f t="shared" si="43"/>
        <v>#NAME?</v>
      </c>
      <c r="BH182" t="s">
        <v>94</v>
      </c>
      <c r="BI182" t="e">
        <f t="shared" si="46"/>
        <v>#NAME?</v>
      </c>
      <c r="BJ182" t="e">
        <f t="shared" si="46"/>
        <v>#NAME?</v>
      </c>
      <c r="BK182" t="s">
        <v>94</v>
      </c>
      <c r="BP182" t="e">
        <f t="shared" si="47"/>
        <v>#NAME?</v>
      </c>
      <c r="BR182" t="s">
        <v>94</v>
      </c>
    </row>
    <row r="183" spans="1:70" x14ac:dyDescent="0.2">
      <c r="A183">
        <v>181</v>
      </c>
      <c r="B183" s="50">
        <v>45027.013888888891</v>
      </c>
      <c r="C183">
        <v>0</v>
      </c>
      <c r="D183">
        <v>0</v>
      </c>
      <c r="E183">
        <v>0</v>
      </c>
      <c r="F183">
        <v>0</v>
      </c>
      <c r="G183">
        <v>7</v>
      </c>
      <c r="H183">
        <v>7.5674999999999901</v>
      </c>
      <c r="I183">
        <v>1.35</v>
      </c>
      <c r="J183">
        <v>29.073</v>
      </c>
      <c r="K183">
        <v>3.3879999999999999</v>
      </c>
      <c r="L183">
        <v>37.99</v>
      </c>
      <c r="M183">
        <v>15.9114285714285</v>
      </c>
      <c r="N183">
        <v>1600</v>
      </c>
      <c r="O183">
        <v>75.633333333333297</v>
      </c>
      <c r="P183">
        <v>0.97455555555555495</v>
      </c>
      <c r="Q183">
        <v>26.339500000000001</v>
      </c>
      <c r="R183">
        <v>7.57666666666666</v>
      </c>
      <c r="S183">
        <v>0</v>
      </c>
      <c r="T183">
        <v>7</v>
      </c>
      <c r="U183">
        <v>1.3971499999999999</v>
      </c>
      <c r="V183">
        <v>9.5924999999999996E-2</v>
      </c>
      <c r="W183">
        <v>13.64045</v>
      </c>
      <c r="X183">
        <v>3.3665500000000002</v>
      </c>
      <c r="Y183">
        <v>60.415325000000003</v>
      </c>
      <c r="Z183">
        <v>3.5181</v>
      </c>
      <c r="AA183">
        <v>0.228075</v>
      </c>
      <c r="AB183">
        <v>0</v>
      </c>
      <c r="AC183">
        <v>0</v>
      </c>
      <c r="AD183">
        <v>0</v>
      </c>
      <c r="AE183">
        <v>34.982006699999999</v>
      </c>
      <c r="AF183">
        <v>1.58508854999999</v>
      </c>
      <c r="AG183">
        <v>1.3531178100000001</v>
      </c>
      <c r="AH183">
        <v>7.0680449999999895E-2</v>
      </c>
      <c r="AI183">
        <v>44.990499999999997</v>
      </c>
      <c r="AJ183">
        <v>0.57902538304643703</v>
      </c>
      <c r="AK183">
        <v>0.77754207443793599</v>
      </c>
      <c r="AL183">
        <v>3.5231627788088499E-2</v>
      </c>
      <c r="AM183">
        <v>3.0075633967170799E-2</v>
      </c>
      <c r="AN183">
        <v>0.15558840199597601</v>
      </c>
      <c r="AO183">
        <v>1.5710083239795E-3</v>
      </c>
      <c r="AP183">
        <v>34.982006699999999</v>
      </c>
      <c r="AQ183">
        <v>1.6339991313428399</v>
      </c>
      <c r="AR183">
        <v>6.9629404107765902</v>
      </c>
      <c r="AS183">
        <v>1.3596700390502601</v>
      </c>
      <c r="AT183">
        <v>0.80898531392332895</v>
      </c>
      <c r="AU183">
        <v>82.337575000000001</v>
      </c>
      <c r="AV183">
        <v>44.938616281169701</v>
      </c>
      <c r="AW183">
        <v>5.1883718830289603E-2</v>
      </c>
      <c r="AX183">
        <v>-6.5522290502692997E-3</v>
      </c>
      <c r="AY183">
        <v>-4.8910581342849799E-2</v>
      </c>
      <c r="AZ183">
        <v>3.7059589223403501E-2</v>
      </c>
      <c r="BA183">
        <v>-4.8423197166175096E-3</v>
      </c>
      <c r="BB183">
        <v>5.2942270319147897E-3</v>
      </c>
      <c r="BC183">
        <v>-3.08566870556536E-2</v>
      </c>
      <c r="BD183">
        <v>-1.84032211697156E-2</v>
      </c>
      <c r="BE183">
        <v>-7.0286940000005196E-2</v>
      </c>
      <c r="BF183" t="e">
        <f t="shared" si="45"/>
        <v>#NAME?</v>
      </c>
      <c r="BG183" t="e">
        <f t="shared" si="43"/>
        <v>#NAME?</v>
      </c>
      <c r="BH183" t="s">
        <v>94</v>
      </c>
      <c r="BI183" t="e">
        <f t="shared" si="46"/>
        <v>#NAME?</v>
      </c>
      <c r="BJ183" t="e">
        <f t="shared" si="46"/>
        <v>#NAME?</v>
      </c>
      <c r="BK183" t="s">
        <v>94</v>
      </c>
      <c r="BP183" t="e">
        <f t="shared" si="47"/>
        <v>#NAME?</v>
      </c>
      <c r="BR183" t="s">
        <v>94</v>
      </c>
    </row>
    <row r="184" spans="1:70" x14ac:dyDescent="0.2">
      <c r="A184">
        <v>182</v>
      </c>
      <c r="B184" s="50">
        <v>45027.027777777781</v>
      </c>
      <c r="C184">
        <v>0</v>
      </c>
      <c r="D184">
        <v>0</v>
      </c>
      <c r="E184">
        <v>0</v>
      </c>
      <c r="F184">
        <v>0</v>
      </c>
      <c r="G184">
        <v>7</v>
      </c>
      <c r="H184">
        <v>7.5659999999999998</v>
      </c>
      <c r="I184">
        <v>1.35</v>
      </c>
      <c r="J184">
        <v>29.064999999999898</v>
      </c>
      <c r="K184">
        <v>3.36024999999999</v>
      </c>
      <c r="L184">
        <v>37.988750000000003</v>
      </c>
      <c r="M184">
        <v>15.8719999999999</v>
      </c>
      <c r="N184">
        <v>1600.11764705882</v>
      </c>
      <c r="O184">
        <v>75.764102564102501</v>
      </c>
      <c r="P184">
        <v>0.973833333333333</v>
      </c>
      <c r="Q184">
        <v>26.33175</v>
      </c>
      <c r="R184">
        <v>7.6013043478260798</v>
      </c>
      <c r="S184">
        <v>0</v>
      </c>
      <c r="T184">
        <v>7</v>
      </c>
      <c r="U184">
        <v>1.33772</v>
      </c>
      <c r="V184">
        <v>0.10829999999999999</v>
      </c>
      <c r="W184">
        <v>13.664</v>
      </c>
      <c r="X184">
        <v>3.3407399999999901</v>
      </c>
      <c r="Y184">
        <v>60.401260000000001</v>
      </c>
      <c r="Z184">
        <v>3.6414</v>
      </c>
      <c r="AA184">
        <v>0.23269999999999999</v>
      </c>
      <c r="AB184">
        <v>0</v>
      </c>
      <c r="AC184">
        <v>0</v>
      </c>
      <c r="AD184">
        <v>0</v>
      </c>
      <c r="AE184">
        <v>34.972835439999997</v>
      </c>
      <c r="AF184">
        <v>1.5847743599999999</v>
      </c>
      <c r="AG184">
        <v>1.353117192</v>
      </c>
      <c r="AH184">
        <v>7.0666439999999997E-2</v>
      </c>
      <c r="AI184">
        <v>44.981000000000002</v>
      </c>
      <c r="AJ184">
        <v>0.57900837565309005</v>
      </c>
      <c r="AK184">
        <v>0.77750239967986401</v>
      </c>
      <c r="AL184">
        <v>3.5232083768702301E-2</v>
      </c>
      <c r="AM184">
        <v>3.0081972210488798E-2</v>
      </c>
      <c r="AN184">
        <v>0.15562126231075299</v>
      </c>
      <c r="AO184">
        <v>1.57102865654387E-3</v>
      </c>
      <c r="AP184">
        <v>34.972835439999997</v>
      </c>
      <c r="AQ184">
        <v>1.62147190983122</v>
      </c>
      <c r="AR184">
        <v>6.9749618064544299</v>
      </c>
      <c r="AS184">
        <v>1.4073228390886099</v>
      </c>
      <c r="AT184">
        <v>0.77455108427865205</v>
      </c>
      <c r="AU184">
        <v>82.385120000000001</v>
      </c>
      <c r="AV184">
        <v>44.9765919953742</v>
      </c>
      <c r="AW184">
        <v>4.4080046257306497E-3</v>
      </c>
      <c r="AX184">
        <v>-5.4205647088613397E-2</v>
      </c>
      <c r="AY184">
        <v>-3.6697549831224897E-2</v>
      </c>
      <c r="AZ184">
        <v>2.5038193545562099E-2</v>
      </c>
      <c r="BA184">
        <v>-4.0059831778867398E-2</v>
      </c>
      <c r="BB184">
        <v>3.5768847922231601E-3</v>
      </c>
      <c r="BC184">
        <v>-2.31563248103187E-2</v>
      </c>
      <c r="BD184">
        <v>-6.5865003374276199E-2</v>
      </c>
      <c r="BE184">
        <v>-7.0273008000006895E-2</v>
      </c>
      <c r="BF184" t="e">
        <f t="shared" si="45"/>
        <v>#NAME?</v>
      </c>
      <c r="BG184" t="e">
        <f t="shared" si="43"/>
        <v>#NAME?</v>
      </c>
      <c r="BH184" t="s">
        <v>94</v>
      </c>
      <c r="BI184" t="e">
        <f t="shared" si="46"/>
        <v>#NAME?</v>
      </c>
      <c r="BJ184" t="e">
        <f t="shared" si="46"/>
        <v>#NAME?</v>
      </c>
      <c r="BK184" t="s">
        <v>94</v>
      </c>
      <c r="BP184" t="e">
        <f t="shared" si="47"/>
        <v>#NAME?</v>
      </c>
      <c r="BR184" t="s">
        <v>94</v>
      </c>
    </row>
    <row r="185" spans="1:70" x14ac:dyDescent="0.2">
      <c r="A185">
        <v>183</v>
      </c>
      <c r="B185" s="50">
        <v>45027.041666666664</v>
      </c>
      <c r="C185">
        <v>0</v>
      </c>
      <c r="D185">
        <v>0</v>
      </c>
      <c r="E185">
        <v>0</v>
      </c>
      <c r="F185">
        <v>0</v>
      </c>
      <c r="G185">
        <v>7</v>
      </c>
      <c r="H185">
        <v>7.5625</v>
      </c>
      <c r="I185">
        <v>1.3474999999999999</v>
      </c>
      <c r="J185">
        <v>29.036666666666601</v>
      </c>
      <c r="K185">
        <v>3.3537499999999998</v>
      </c>
      <c r="L185">
        <v>37.943571428571403</v>
      </c>
      <c r="M185">
        <v>15.953571428571401</v>
      </c>
      <c r="N185">
        <v>1600.25714285714</v>
      </c>
      <c r="O185">
        <v>75.537837837837799</v>
      </c>
      <c r="P185">
        <v>0.97755555555555496</v>
      </c>
      <c r="Q185">
        <v>26.392051282051199</v>
      </c>
      <c r="R185">
        <v>7.6003448275862002</v>
      </c>
      <c r="S185">
        <v>0</v>
      </c>
      <c r="T185">
        <v>7</v>
      </c>
      <c r="U185">
        <v>1.3005249999999999</v>
      </c>
      <c r="V185">
        <v>0.12005</v>
      </c>
      <c r="W185">
        <v>13.6981749999999</v>
      </c>
      <c r="X185">
        <v>3.3281999999999998</v>
      </c>
      <c r="Y185">
        <v>60.330725000000001</v>
      </c>
      <c r="Z185">
        <v>3.5448750000000002</v>
      </c>
      <c r="AA185">
        <v>0.23382499999999901</v>
      </c>
      <c r="AB185">
        <v>0</v>
      </c>
      <c r="AC185">
        <v>0</v>
      </c>
      <c r="AD185">
        <v>0</v>
      </c>
      <c r="AE185">
        <v>34.941769166666603</v>
      </c>
      <c r="AF185">
        <v>1.5840412500000001</v>
      </c>
      <c r="AG185">
        <v>1.35061575</v>
      </c>
      <c r="AH185">
        <v>7.0633749999999995E-2</v>
      </c>
      <c r="AI185">
        <v>44.946666666666601</v>
      </c>
      <c r="AJ185">
        <v>0.57917038402350796</v>
      </c>
      <c r="AK185">
        <v>0.77740512830020703</v>
      </c>
      <c r="AL185">
        <v>3.5242685775734202E-2</v>
      </c>
      <c r="AM185">
        <v>3.00492973153367E-2</v>
      </c>
      <c r="AN185">
        <v>0.15574013645802401</v>
      </c>
      <c r="AO185">
        <v>1.57150140907742E-3</v>
      </c>
      <c r="AP185">
        <v>34.941769166666603</v>
      </c>
      <c r="AQ185">
        <v>1.6153854566054999</v>
      </c>
      <c r="AR185">
        <v>6.99240686791049</v>
      </c>
      <c r="AS185">
        <v>1.3700180011023899</v>
      </c>
      <c r="AT185">
        <v>0.75322556368217297</v>
      </c>
      <c r="AU185">
        <v>82.202500000000001</v>
      </c>
      <c r="AV185">
        <v>44.919579492285003</v>
      </c>
      <c r="AW185">
        <v>2.7087174381591601E-2</v>
      </c>
      <c r="AX185">
        <v>-1.94022511023914E-2</v>
      </c>
      <c r="AY185">
        <v>-3.1344206605507803E-2</v>
      </c>
      <c r="AZ185">
        <v>7.5931320895055096E-3</v>
      </c>
      <c r="BA185">
        <v>-1.4365485596026401E-2</v>
      </c>
      <c r="BB185">
        <v>1.08473315564364E-3</v>
      </c>
      <c r="BC185">
        <v>-1.9787493921328E-2</v>
      </c>
      <c r="BD185">
        <v>-4.3153325618393801E-2</v>
      </c>
      <c r="BE185">
        <v>-7.0240499999985495E-2</v>
      </c>
      <c r="BF185" t="e">
        <f t="shared" si="45"/>
        <v>#NAME?</v>
      </c>
      <c r="BG185" t="e">
        <f t="shared" si="43"/>
        <v>#NAME?</v>
      </c>
      <c r="BH185" t="s">
        <v>94</v>
      </c>
      <c r="BI185" t="e">
        <f t="shared" si="46"/>
        <v>#NAME?</v>
      </c>
      <c r="BJ185" t="e">
        <f t="shared" si="46"/>
        <v>#NAME?</v>
      </c>
      <c r="BK185" t="s">
        <v>94</v>
      </c>
      <c r="BP185" t="e">
        <f t="shared" si="47"/>
        <v>#NAME?</v>
      </c>
      <c r="BR185" t="s">
        <v>94</v>
      </c>
    </row>
    <row r="186" spans="1:70" x14ac:dyDescent="0.2">
      <c r="A186">
        <v>184</v>
      </c>
      <c r="B186" s="50">
        <v>45027.055555555555</v>
      </c>
      <c r="C186">
        <v>0</v>
      </c>
      <c r="D186">
        <v>0</v>
      </c>
      <c r="E186">
        <v>0</v>
      </c>
      <c r="F186">
        <v>0</v>
      </c>
      <c r="G186">
        <v>7</v>
      </c>
      <c r="H186">
        <v>7.5579999999999998</v>
      </c>
      <c r="I186">
        <v>1.35</v>
      </c>
      <c r="J186">
        <v>29.044444444444402</v>
      </c>
      <c r="K186">
        <v>3.383</v>
      </c>
      <c r="L186">
        <v>37.954999999999998</v>
      </c>
      <c r="M186">
        <v>15.9714285714285</v>
      </c>
      <c r="N186">
        <v>1600.1379310344801</v>
      </c>
      <c r="O186">
        <v>75.923684210526304</v>
      </c>
      <c r="P186">
        <v>0.9778</v>
      </c>
      <c r="Q186">
        <v>26.388749999999899</v>
      </c>
      <c r="R186">
        <v>7.6148148148148103</v>
      </c>
      <c r="S186">
        <v>0</v>
      </c>
      <c r="T186">
        <v>7</v>
      </c>
      <c r="U186">
        <v>1.33104</v>
      </c>
      <c r="V186">
        <v>0.12781999999999999</v>
      </c>
      <c r="W186">
        <v>13.71604</v>
      </c>
      <c r="X186">
        <v>3.3125799999999899</v>
      </c>
      <c r="Y186">
        <v>60.306359999999998</v>
      </c>
      <c r="Z186">
        <v>3.6912199999999999</v>
      </c>
      <c r="AA186">
        <v>0.234039999999999</v>
      </c>
      <c r="AB186">
        <v>0</v>
      </c>
      <c r="AC186">
        <v>0</v>
      </c>
      <c r="AD186">
        <v>0</v>
      </c>
      <c r="AE186">
        <v>34.946033164444401</v>
      </c>
      <c r="AF186">
        <v>1.58309868</v>
      </c>
      <c r="AG186">
        <v>1.353113896</v>
      </c>
      <c r="AH186">
        <v>7.0591719999999997E-2</v>
      </c>
      <c r="AI186">
        <v>44.952444444444403</v>
      </c>
      <c r="AJ186">
        <v>0.57947508628350997</v>
      </c>
      <c r="AK186">
        <v>0.77740006347448598</v>
      </c>
      <c r="AL186">
        <v>3.5217187842955001E-2</v>
      </c>
      <c r="AM186">
        <v>3.0101008136994099E-2</v>
      </c>
      <c r="AN186">
        <v>0.15572011903937899</v>
      </c>
      <c r="AO186">
        <v>1.5703644345135099E-3</v>
      </c>
      <c r="AP186">
        <v>34.946033164444401</v>
      </c>
      <c r="AQ186">
        <v>1.6078040850436399</v>
      </c>
      <c r="AR186">
        <v>7.00152628335782</v>
      </c>
      <c r="AS186">
        <v>1.42657719835795</v>
      </c>
      <c r="AT186">
        <v>0.77130451884680296</v>
      </c>
      <c r="AU186">
        <v>82.357240000000004</v>
      </c>
      <c r="AV186">
        <v>44.9819407312038</v>
      </c>
      <c r="AW186">
        <v>-2.9496286759432101E-2</v>
      </c>
      <c r="AX186">
        <v>-7.3463302357958907E-2</v>
      </c>
      <c r="AY186">
        <v>-2.47054050436488E-2</v>
      </c>
      <c r="AZ186">
        <v>-1.5262833578253399E-3</v>
      </c>
      <c r="BA186">
        <v>-5.42920315689071E-2</v>
      </c>
      <c r="BB186">
        <v>-2.1804047968933401E-4</v>
      </c>
      <c r="BC186">
        <v>-1.5605726513301599E-2</v>
      </c>
      <c r="BD186">
        <v>-9.9694990759433097E-2</v>
      </c>
      <c r="BE186">
        <v>-7.0198704000000903E-2</v>
      </c>
      <c r="BF186" t="e">
        <f t="shared" si="45"/>
        <v>#NAME?</v>
      </c>
      <c r="BG186" t="e">
        <f t="shared" si="43"/>
        <v>#NAME?</v>
      </c>
      <c r="BH186" t="e">
        <f>-inf</f>
        <v>#NAME?</v>
      </c>
      <c r="BI186" t="e">
        <f t="shared" si="46"/>
        <v>#NAME?</v>
      </c>
      <c r="BJ186" t="e">
        <f t="shared" si="46"/>
        <v>#NAME?</v>
      </c>
      <c r="BK186" t="e">
        <f>-inf</f>
        <v>#NAME?</v>
      </c>
      <c r="BO186" t="e">
        <f>-inf</f>
        <v>#NAME?</v>
      </c>
      <c r="BP186" t="e">
        <f t="shared" si="47"/>
        <v>#NAME?</v>
      </c>
    </row>
    <row r="187" spans="1:70" x14ac:dyDescent="0.2">
      <c r="A187">
        <v>185</v>
      </c>
      <c r="B187" s="50">
        <v>45027.069444444445</v>
      </c>
      <c r="C187">
        <v>0</v>
      </c>
      <c r="D187">
        <v>0</v>
      </c>
      <c r="E187">
        <v>0</v>
      </c>
      <c r="F187">
        <v>0</v>
      </c>
      <c r="G187">
        <v>7</v>
      </c>
      <c r="H187">
        <v>7.56</v>
      </c>
      <c r="I187">
        <v>1.35</v>
      </c>
      <c r="J187">
        <v>29.055714285714199</v>
      </c>
      <c r="K187">
        <v>3.35</v>
      </c>
      <c r="L187">
        <v>37.981333333333303</v>
      </c>
      <c r="M187">
        <v>15.8761904761904</v>
      </c>
      <c r="N187">
        <v>1599.9354838709601</v>
      </c>
      <c r="O187">
        <v>75.792499999999905</v>
      </c>
      <c r="P187">
        <v>0.97514285714285698</v>
      </c>
      <c r="Q187">
        <v>26.378249999999898</v>
      </c>
      <c r="R187">
        <v>7.62</v>
      </c>
      <c r="S187">
        <v>0</v>
      </c>
      <c r="T187">
        <v>7</v>
      </c>
      <c r="U187">
        <v>1.30525</v>
      </c>
      <c r="V187">
        <v>0.13019999999999901</v>
      </c>
      <c r="W187">
        <v>13.676649999999899</v>
      </c>
      <c r="X187">
        <v>3.313075</v>
      </c>
      <c r="Y187">
        <v>60.342750000000002</v>
      </c>
      <c r="Z187">
        <v>3.690175</v>
      </c>
      <c r="AA187">
        <v>0.23605000000000001</v>
      </c>
      <c r="AB187">
        <v>0</v>
      </c>
      <c r="AC187">
        <v>0</v>
      </c>
      <c r="AD187">
        <v>0</v>
      </c>
      <c r="AE187">
        <v>34.958864685714197</v>
      </c>
      <c r="AF187">
        <v>1.5835176</v>
      </c>
      <c r="AG187">
        <v>1.35311472</v>
      </c>
      <c r="AH187">
        <v>7.0610400000000004E-2</v>
      </c>
      <c r="AI187">
        <v>44.965714285714199</v>
      </c>
      <c r="AJ187">
        <v>0.57933827486672795</v>
      </c>
      <c r="AK187">
        <v>0.77745600711653295</v>
      </c>
      <c r="AL187">
        <v>3.5216111322912698E-2</v>
      </c>
      <c r="AM187">
        <v>3.0092143347312202E-2</v>
      </c>
      <c r="AN187">
        <v>0.15567416444275001</v>
      </c>
      <c r="AO187">
        <v>1.5703164315669E-3</v>
      </c>
      <c r="AP187">
        <v>34.958864685714197</v>
      </c>
      <c r="AQ187">
        <v>1.6080443397762401</v>
      </c>
      <c r="AR187">
        <v>6.9814191591221499</v>
      </c>
      <c r="AS187">
        <v>1.4261733283170801</v>
      </c>
      <c r="AT187">
        <v>0.75618128326979706</v>
      </c>
      <c r="AU187">
        <v>82.3279</v>
      </c>
      <c r="AV187">
        <v>44.974501512929699</v>
      </c>
      <c r="AW187">
        <v>-8.7872272154711998E-3</v>
      </c>
      <c r="AX187">
        <v>-7.3058608317082496E-2</v>
      </c>
      <c r="AY187">
        <v>-2.4526739776242899E-2</v>
      </c>
      <c r="AZ187">
        <v>1.8580840877849999E-2</v>
      </c>
      <c r="BA187">
        <v>-5.3992915188360698E-2</v>
      </c>
      <c r="BB187">
        <v>2.6544058396928598E-3</v>
      </c>
      <c r="BC187">
        <v>-1.54887699235189E-2</v>
      </c>
      <c r="BD187">
        <v>-7.9004507215475403E-2</v>
      </c>
      <c r="BE187">
        <v>-7.0217280000004198E-2</v>
      </c>
      <c r="BF187" t="e">
        <f t="shared" si="45"/>
        <v>#NAME?</v>
      </c>
      <c r="BG187" t="e">
        <f t="shared" si="43"/>
        <v>#NAME?</v>
      </c>
      <c r="BH187" t="s">
        <v>94</v>
      </c>
      <c r="BI187" t="e">
        <f t="shared" si="46"/>
        <v>#NAME?</v>
      </c>
      <c r="BJ187" t="e">
        <f t="shared" si="46"/>
        <v>#NAME?</v>
      </c>
      <c r="BK187" t="s">
        <v>94</v>
      </c>
      <c r="BP187" t="e">
        <f t="shared" si="47"/>
        <v>#NAME?</v>
      </c>
      <c r="BR187" t="s">
        <v>94</v>
      </c>
    </row>
    <row r="188" spans="1:70" x14ac:dyDescent="0.2">
      <c r="A188">
        <v>186</v>
      </c>
      <c r="B188" s="50">
        <v>45027.083333333336</v>
      </c>
      <c r="C188">
        <v>0</v>
      </c>
      <c r="D188">
        <v>0</v>
      </c>
      <c r="E188">
        <v>0</v>
      </c>
      <c r="F188">
        <v>0</v>
      </c>
      <c r="G188">
        <v>7</v>
      </c>
      <c r="H188">
        <v>7.5579999999999998</v>
      </c>
      <c r="I188">
        <v>1.35</v>
      </c>
      <c r="J188">
        <v>29.092857142857099</v>
      </c>
      <c r="K188">
        <v>3.3937499999999998</v>
      </c>
      <c r="L188">
        <v>37.967894736842098</v>
      </c>
      <c r="M188">
        <v>16.032</v>
      </c>
      <c r="N188">
        <v>1600.13333333333</v>
      </c>
      <c r="O188">
        <v>75.957142857142799</v>
      </c>
      <c r="P188">
        <v>0.97787499999999905</v>
      </c>
      <c r="Q188">
        <v>26.407250000000001</v>
      </c>
      <c r="R188">
        <v>7.6252173913043402</v>
      </c>
      <c r="S188">
        <v>0</v>
      </c>
      <c r="T188">
        <v>7</v>
      </c>
      <c r="U188">
        <v>1.2865800000000001</v>
      </c>
      <c r="V188">
        <v>0.10085999999999901</v>
      </c>
      <c r="W188">
        <v>13.675879999999999</v>
      </c>
      <c r="X188">
        <v>3.2609400000000002</v>
      </c>
      <c r="Y188">
        <v>60.34554</v>
      </c>
      <c r="Z188">
        <v>3.6429</v>
      </c>
      <c r="AA188">
        <v>0.23538000000000001</v>
      </c>
      <c r="AB188">
        <v>0</v>
      </c>
      <c r="AC188">
        <v>0</v>
      </c>
      <c r="AD188">
        <v>0</v>
      </c>
      <c r="AE188">
        <v>34.994445862857098</v>
      </c>
      <c r="AF188">
        <v>1.58309868</v>
      </c>
      <c r="AG188">
        <v>1.353113896</v>
      </c>
      <c r="AH188">
        <v>7.0591719999999997E-2</v>
      </c>
      <c r="AI188">
        <v>45.0008571428571</v>
      </c>
      <c r="AJ188">
        <v>0.57990111386619703</v>
      </c>
      <c r="AK188">
        <v>0.77763954032621596</v>
      </c>
      <c r="AL188">
        <v>3.5179300584750703E-2</v>
      </c>
      <c r="AM188">
        <v>3.0068624953175398E-2</v>
      </c>
      <c r="AN188">
        <v>0.15555259264902799</v>
      </c>
      <c r="AO188">
        <v>1.5686750093649E-3</v>
      </c>
      <c r="AP188">
        <v>34.994445862857098</v>
      </c>
      <c r="AQ188">
        <v>1.5827399347584701</v>
      </c>
      <c r="AR188">
        <v>6.9810261028728098</v>
      </c>
      <c r="AS188">
        <v>1.40790255685063</v>
      </c>
      <c r="AT188">
        <v>0.74608917507797101</v>
      </c>
      <c r="AU188">
        <v>82.211839999999995</v>
      </c>
      <c r="AV188">
        <v>44.966114457339003</v>
      </c>
      <c r="AW188">
        <v>3.4742685518075599E-2</v>
      </c>
      <c r="AX188">
        <v>-5.4788660850637098E-2</v>
      </c>
      <c r="AY188">
        <v>3.5874524152257299E-4</v>
      </c>
      <c r="AZ188">
        <v>1.89738971271875E-2</v>
      </c>
      <c r="BA188">
        <v>-4.04907975689262E-2</v>
      </c>
      <c r="BB188">
        <v>2.7105567324553601E-3</v>
      </c>
      <c r="BC188">
        <v>2.26609526023086E-4</v>
      </c>
      <c r="BD188">
        <v>-3.5456018481926997E-2</v>
      </c>
      <c r="BE188">
        <v>-7.0198704000002707E-2</v>
      </c>
      <c r="BF188" t="e">
        <f t="shared" si="45"/>
        <v>#NAME?</v>
      </c>
      <c r="BG188" t="s">
        <v>94</v>
      </c>
      <c r="BH188" t="s">
        <v>94</v>
      </c>
      <c r="BI188" t="e">
        <f>-inf</f>
        <v>#NAME?</v>
      </c>
      <c r="BK188" t="s">
        <v>94</v>
      </c>
      <c r="BP188" t="e">
        <f t="shared" si="47"/>
        <v>#NAME?</v>
      </c>
      <c r="BR188" t="s">
        <v>94</v>
      </c>
    </row>
    <row r="189" spans="1:70" x14ac:dyDescent="0.2">
      <c r="A189">
        <v>187</v>
      </c>
      <c r="B189" s="50">
        <v>45027.097222222219</v>
      </c>
      <c r="C189">
        <v>0</v>
      </c>
      <c r="D189">
        <v>0</v>
      </c>
      <c r="E189">
        <v>0</v>
      </c>
      <c r="F189">
        <v>0</v>
      </c>
      <c r="G189">
        <v>7</v>
      </c>
      <c r="H189">
        <v>7.5624999999999902</v>
      </c>
      <c r="I189">
        <v>1.35</v>
      </c>
      <c r="J189">
        <v>29.028888888888801</v>
      </c>
      <c r="K189">
        <v>3.3987500000000002</v>
      </c>
      <c r="L189">
        <v>37.933750000000003</v>
      </c>
      <c r="M189">
        <v>15.7925925925925</v>
      </c>
      <c r="N189">
        <v>1600</v>
      </c>
      <c r="O189">
        <v>76.730769230769198</v>
      </c>
      <c r="P189">
        <v>0.977368421052631</v>
      </c>
      <c r="Q189">
        <v>26.401999999999902</v>
      </c>
      <c r="R189">
        <v>7.6372727272727197</v>
      </c>
      <c r="S189">
        <v>0</v>
      </c>
      <c r="T189">
        <v>7</v>
      </c>
      <c r="U189">
        <v>1.2662249999999999</v>
      </c>
      <c r="V189">
        <v>6.9649999999999906E-2</v>
      </c>
      <c r="W189">
        <v>13.650774999999999</v>
      </c>
      <c r="X189">
        <v>3.2934999999999999</v>
      </c>
      <c r="Y189">
        <v>60.469724999999997</v>
      </c>
      <c r="Z189">
        <v>3.6024500000000002</v>
      </c>
      <c r="AA189">
        <v>0.23627500000000001</v>
      </c>
      <c r="AB189">
        <v>0</v>
      </c>
      <c r="AC189">
        <v>0</v>
      </c>
      <c r="AD189">
        <v>0</v>
      </c>
      <c r="AE189">
        <v>34.933991388888799</v>
      </c>
      <c r="AF189">
        <v>1.5840412499999901</v>
      </c>
      <c r="AG189">
        <v>1.35311575</v>
      </c>
      <c r="AH189">
        <v>7.0633749999999898E-2</v>
      </c>
      <c r="AI189">
        <v>44.941388888888802</v>
      </c>
      <c r="AJ189">
        <v>0.57771043921381904</v>
      </c>
      <c r="AK189">
        <v>0.77732335943729103</v>
      </c>
      <c r="AL189">
        <v>3.5246824567801198E-2</v>
      </c>
      <c r="AM189">
        <v>3.0108454221238701E-2</v>
      </c>
      <c r="AN189">
        <v>0.15575842609818899</v>
      </c>
      <c r="AO189">
        <v>1.57168596134471E-3</v>
      </c>
      <c r="AP189">
        <v>34.933991388888799</v>
      </c>
      <c r="AQ189">
        <v>1.5985433571691099</v>
      </c>
      <c r="AR189">
        <v>6.9682109377563703</v>
      </c>
      <c r="AS189">
        <v>1.3922695012013899</v>
      </c>
      <c r="AT189">
        <v>0.73151140089351796</v>
      </c>
      <c r="AU189">
        <v>82.282674999999998</v>
      </c>
      <c r="AV189">
        <v>44.893015185015699</v>
      </c>
      <c r="AW189">
        <v>4.83737038731177E-2</v>
      </c>
      <c r="AX189">
        <v>-3.9153751201399301E-2</v>
      </c>
      <c r="AY189">
        <v>-1.45021071691127E-2</v>
      </c>
      <c r="AZ189">
        <v>3.17890622436287E-2</v>
      </c>
      <c r="BA189">
        <v>-2.8935995461880599E-2</v>
      </c>
      <c r="BB189">
        <v>4.5412946062326799E-3</v>
      </c>
      <c r="BC189">
        <v>-9.1551322726682195E-3</v>
      </c>
      <c r="BD189">
        <v>-2.1866796126883199E-2</v>
      </c>
      <c r="BE189">
        <v>-7.0240500000000997E-2</v>
      </c>
      <c r="BF189" t="e">
        <f t="shared" si="45"/>
        <v>#NAME?</v>
      </c>
      <c r="BG189" t="e">
        <f t="shared" ref="BG189:BG200" si="48">-inf</f>
        <v>#NAME?</v>
      </c>
      <c r="BH189" t="s">
        <v>94</v>
      </c>
      <c r="BI189" t="e">
        <f>-inf</f>
        <v>#NAME?</v>
      </c>
      <c r="BJ189" t="e">
        <f>-inf</f>
        <v>#NAME?</v>
      </c>
      <c r="BK189" t="s">
        <v>94</v>
      </c>
      <c r="BP189" t="e">
        <f t="shared" si="47"/>
        <v>#NAME?</v>
      </c>
      <c r="BR189" t="s">
        <v>94</v>
      </c>
    </row>
    <row r="190" spans="1:70" x14ac:dyDescent="0.2">
      <c r="A190">
        <v>188</v>
      </c>
      <c r="B190" s="50">
        <v>45027.111111111109</v>
      </c>
      <c r="C190">
        <v>0</v>
      </c>
      <c r="D190">
        <v>0</v>
      </c>
      <c r="E190">
        <v>0</v>
      </c>
      <c r="F190">
        <v>0</v>
      </c>
      <c r="G190">
        <v>7</v>
      </c>
      <c r="H190">
        <v>7.56</v>
      </c>
      <c r="I190">
        <v>1.3474999999999999</v>
      </c>
      <c r="J190">
        <v>29.057500000000001</v>
      </c>
      <c r="K190">
        <v>3.3239999999999998</v>
      </c>
      <c r="L190">
        <v>37.957333333333303</v>
      </c>
      <c r="M190">
        <v>15.922580645161201</v>
      </c>
      <c r="N190">
        <v>1599.9696969696899</v>
      </c>
      <c r="O190">
        <v>76.407894736842096</v>
      </c>
      <c r="P190">
        <v>0.97775000000000001</v>
      </c>
      <c r="Q190">
        <v>26.353999999999999</v>
      </c>
      <c r="R190">
        <v>7.6463999999999999</v>
      </c>
      <c r="S190">
        <v>0</v>
      </c>
      <c r="T190">
        <v>7</v>
      </c>
      <c r="U190">
        <v>1.2187399999999999</v>
      </c>
      <c r="V190">
        <v>9.64E-2</v>
      </c>
      <c r="W190">
        <v>13.679239999999901</v>
      </c>
      <c r="X190">
        <v>3.3353999999999999</v>
      </c>
      <c r="Y190">
        <v>60.511379999999903</v>
      </c>
      <c r="Z190">
        <v>3.50576</v>
      </c>
      <c r="AA190">
        <v>0.23798</v>
      </c>
      <c r="AB190">
        <v>0</v>
      </c>
      <c r="AC190">
        <v>0</v>
      </c>
      <c r="AD190">
        <v>0</v>
      </c>
      <c r="AE190">
        <v>34.960650399999999</v>
      </c>
      <c r="AF190">
        <v>1.5835176</v>
      </c>
      <c r="AG190">
        <v>1.35061472</v>
      </c>
      <c r="AH190">
        <v>7.0610400000000004E-2</v>
      </c>
      <c r="AI190">
        <v>44.965000000000003</v>
      </c>
      <c r="AJ190">
        <v>0.57775331516154405</v>
      </c>
      <c r="AK190">
        <v>0.77750807072167205</v>
      </c>
      <c r="AL190">
        <v>3.5216670743911903E-2</v>
      </c>
      <c r="AM190">
        <v>3.0037022573112401E-2</v>
      </c>
      <c r="AN190">
        <v>0.155676637384632</v>
      </c>
      <c r="AO190">
        <v>1.57034137662626E-3</v>
      </c>
      <c r="AP190">
        <v>34.960650399999999</v>
      </c>
      <c r="AQ190">
        <v>1.61888007089778</v>
      </c>
      <c r="AR190">
        <v>6.9827412574153804</v>
      </c>
      <c r="AS190">
        <v>1.3549008942613501</v>
      </c>
      <c r="AT190">
        <v>0.70413107531998098</v>
      </c>
      <c r="AU190">
        <v>82.250519999999895</v>
      </c>
      <c r="AV190">
        <v>44.917172622574498</v>
      </c>
      <c r="AW190">
        <v>4.7827377425477297E-2</v>
      </c>
      <c r="AX190">
        <v>-4.2861742613549102E-3</v>
      </c>
      <c r="AY190">
        <v>-3.5362470897785499E-2</v>
      </c>
      <c r="AZ190">
        <v>1.7258742584617699E-2</v>
      </c>
      <c r="BA190">
        <v>-3.1734988504752201E-3</v>
      </c>
      <c r="BB190">
        <v>2.4655346549453902E-3</v>
      </c>
      <c r="BC190">
        <v>-2.2331593218657901E-2</v>
      </c>
      <c r="BD190">
        <v>-2.2389902574522599E-2</v>
      </c>
      <c r="BE190">
        <v>-7.0217280000000007E-2</v>
      </c>
      <c r="BF190" t="e">
        <f t="shared" si="45"/>
        <v>#NAME?</v>
      </c>
      <c r="BG190" t="e">
        <f t="shared" si="48"/>
        <v>#NAME?</v>
      </c>
      <c r="BH190" t="s">
        <v>94</v>
      </c>
      <c r="BI190" t="e">
        <f>-inf</f>
        <v>#NAME?</v>
      </c>
      <c r="BJ190" t="e">
        <f>-inf</f>
        <v>#NAME?</v>
      </c>
      <c r="BK190" t="s">
        <v>94</v>
      </c>
      <c r="BP190" t="e">
        <f t="shared" si="47"/>
        <v>#NAME?</v>
      </c>
      <c r="BR190" t="s">
        <v>94</v>
      </c>
    </row>
    <row r="191" spans="1:70" x14ac:dyDescent="0.2">
      <c r="A191">
        <v>189</v>
      </c>
      <c r="B191" s="50">
        <v>45027.125</v>
      </c>
      <c r="C191">
        <v>0</v>
      </c>
      <c r="D191">
        <v>0</v>
      </c>
      <c r="E191">
        <v>0</v>
      </c>
      <c r="F191">
        <v>0</v>
      </c>
      <c r="G191">
        <v>7</v>
      </c>
      <c r="H191">
        <v>7.56</v>
      </c>
      <c r="I191">
        <v>1.35</v>
      </c>
      <c r="J191">
        <v>29.0275</v>
      </c>
      <c r="K191">
        <v>3.3967499999999902</v>
      </c>
      <c r="L191">
        <v>37.97</v>
      </c>
      <c r="M191">
        <v>15.791304347825999</v>
      </c>
      <c r="N191">
        <v>1599.9722222222199</v>
      </c>
      <c r="O191">
        <v>76.071052631578894</v>
      </c>
      <c r="P191">
        <v>0.97816666666666596</v>
      </c>
      <c r="Q191">
        <v>26.399000000000001</v>
      </c>
      <c r="R191">
        <v>7.6516666666666602</v>
      </c>
      <c r="S191">
        <v>0</v>
      </c>
      <c r="T191">
        <v>7</v>
      </c>
      <c r="U191">
        <v>1.2019249999999999</v>
      </c>
      <c r="V191">
        <v>0.138625</v>
      </c>
      <c r="W191">
        <v>13.658049999999999</v>
      </c>
      <c r="X191">
        <v>3.3021250000000002</v>
      </c>
      <c r="Y191">
        <v>60.431449999999998</v>
      </c>
      <c r="Z191">
        <v>3.6298499999999998</v>
      </c>
      <c r="AA191">
        <v>0.23604999999999901</v>
      </c>
      <c r="AB191">
        <v>0</v>
      </c>
      <c r="AC191">
        <v>0</v>
      </c>
      <c r="AD191">
        <v>0</v>
      </c>
      <c r="AE191">
        <v>34.930650399999998</v>
      </c>
      <c r="AF191">
        <v>1.5835176</v>
      </c>
      <c r="AG191">
        <v>1.35311472</v>
      </c>
      <c r="AH191">
        <v>7.0610399999999907E-2</v>
      </c>
      <c r="AI191">
        <v>44.9375</v>
      </c>
      <c r="AJ191">
        <v>0.57802105360702005</v>
      </c>
      <c r="AK191">
        <v>0.77731628150208598</v>
      </c>
      <c r="AL191">
        <v>3.5238221974965199E-2</v>
      </c>
      <c r="AM191">
        <v>3.01110368845618E-2</v>
      </c>
      <c r="AN191">
        <v>0.1557719054242</v>
      </c>
      <c r="AO191">
        <v>1.57130236439499E-3</v>
      </c>
      <c r="AP191">
        <v>34.930650399999998</v>
      </c>
      <c r="AQ191">
        <v>1.6027296138734</v>
      </c>
      <c r="AR191">
        <v>6.9719245536186296</v>
      </c>
      <c r="AS191">
        <v>1.4028590123210301</v>
      </c>
      <c r="AT191">
        <v>0.69473795485661805</v>
      </c>
      <c r="AU191">
        <v>82.223399999999998</v>
      </c>
      <c r="AV191">
        <v>44.908163579812999</v>
      </c>
      <c r="AW191">
        <v>2.93364201869366E-2</v>
      </c>
      <c r="AX191">
        <v>-4.9744292321031301E-2</v>
      </c>
      <c r="AY191">
        <v>-1.92120138734037E-2</v>
      </c>
      <c r="AZ191">
        <v>2.8075446381365901E-2</v>
      </c>
      <c r="BA191">
        <v>-3.6762804798274103E-2</v>
      </c>
      <c r="BB191">
        <v>4.0107780544808404E-3</v>
      </c>
      <c r="BC191">
        <v>-1.21324915323983E-2</v>
      </c>
      <c r="BD191">
        <v>-4.0880859813069201E-2</v>
      </c>
      <c r="BE191">
        <v>-7.0217280000005794E-2</v>
      </c>
      <c r="BF191" t="e">
        <f t="shared" si="45"/>
        <v>#NAME?</v>
      </c>
      <c r="BG191" t="e">
        <f t="shared" si="48"/>
        <v>#NAME?</v>
      </c>
      <c r="BH191" t="s">
        <v>94</v>
      </c>
      <c r="BI191" t="e">
        <f>-inf</f>
        <v>#NAME?</v>
      </c>
      <c r="BJ191" t="e">
        <f>-inf</f>
        <v>#NAME?</v>
      </c>
      <c r="BK191" t="s">
        <v>94</v>
      </c>
      <c r="BP191" t="e">
        <f t="shared" si="47"/>
        <v>#NAME?</v>
      </c>
      <c r="BR191" t="s">
        <v>94</v>
      </c>
    </row>
    <row r="192" spans="1:70" x14ac:dyDescent="0.2">
      <c r="A192">
        <v>190</v>
      </c>
      <c r="B192" s="50">
        <v>45027.138888888891</v>
      </c>
      <c r="C192">
        <v>0</v>
      </c>
      <c r="D192">
        <v>0</v>
      </c>
      <c r="E192">
        <v>0</v>
      </c>
      <c r="F192">
        <v>0</v>
      </c>
      <c r="G192">
        <v>7</v>
      </c>
      <c r="H192">
        <v>7.5650000000000004</v>
      </c>
      <c r="I192">
        <v>1.35</v>
      </c>
      <c r="J192">
        <v>29.062000000000001</v>
      </c>
      <c r="K192">
        <v>3.3487499999999999</v>
      </c>
      <c r="L192">
        <v>37.967333333333301</v>
      </c>
      <c r="M192">
        <v>15.8136363636363</v>
      </c>
      <c r="N192">
        <v>1599.6129032258</v>
      </c>
      <c r="O192">
        <v>75.418421052631501</v>
      </c>
      <c r="P192">
        <v>0.97789999999999999</v>
      </c>
      <c r="Q192">
        <v>26.411749999999898</v>
      </c>
      <c r="R192">
        <v>7.6520689655172403</v>
      </c>
      <c r="S192">
        <v>0</v>
      </c>
      <c r="T192">
        <v>7</v>
      </c>
      <c r="U192">
        <v>1.2505999999999999</v>
      </c>
      <c r="V192">
        <v>0.13494999999999999</v>
      </c>
      <c r="W192">
        <v>13.669649999999899</v>
      </c>
      <c r="X192">
        <v>3.3412999999999999</v>
      </c>
      <c r="Y192">
        <v>60.511474999999997</v>
      </c>
      <c r="Z192">
        <v>3.39195</v>
      </c>
      <c r="AA192">
        <v>0.240175</v>
      </c>
      <c r="AB192">
        <v>0</v>
      </c>
      <c r="AC192">
        <v>0</v>
      </c>
      <c r="AD192">
        <v>0</v>
      </c>
      <c r="AE192">
        <v>34.9690546</v>
      </c>
      <c r="AF192">
        <v>1.5845648999999999</v>
      </c>
      <c r="AG192">
        <v>1.3531167799999999</v>
      </c>
      <c r="AH192">
        <v>7.06571E-2</v>
      </c>
      <c r="AI192">
        <v>44.976999999999997</v>
      </c>
      <c r="AJ192">
        <v>0.57789129417189</v>
      </c>
      <c r="AK192">
        <v>0.77748748471440898</v>
      </c>
      <c r="AL192">
        <v>3.5230560064032697E-2</v>
      </c>
      <c r="AM192">
        <v>3.00846383707228E-2</v>
      </c>
      <c r="AN192">
        <v>0.155635102385663</v>
      </c>
      <c r="AO192">
        <v>1.57096071325344E-3</v>
      </c>
      <c r="AP192">
        <v>34.9690546</v>
      </c>
      <c r="AQ192">
        <v>1.6217437131650601</v>
      </c>
      <c r="AR192">
        <v>6.9778459204917898</v>
      </c>
      <c r="AS192">
        <v>1.3109157752640801</v>
      </c>
      <c r="AT192">
        <v>0.72271085249136602</v>
      </c>
      <c r="AU192">
        <v>82.164974999999998</v>
      </c>
      <c r="AV192">
        <v>44.879560008920897</v>
      </c>
      <c r="AW192">
        <v>9.7439991079063704E-2</v>
      </c>
      <c r="AX192">
        <v>4.2201004735919298E-2</v>
      </c>
      <c r="AY192">
        <v>-3.7178813165068901E-2</v>
      </c>
      <c r="AZ192">
        <v>2.2154079508204898E-2</v>
      </c>
      <c r="BA192">
        <v>3.1187998966297099E-2</v>
      </c>
      <c r="BB192">
        <v>3.1648685011721302E-3</v>
      </c>
      <c r="BC192">
        <v>-2.3463105338928598E-2</v>
      </c>
      <c r="BD192">
        <v>2.7176271079055202E-2</v>
      </c>
      <c r="BE192">
        <v>-7.0263720000008398E-2</v>
      </c>
      <c r="BF192" t="s">
        <v>94</v>
      </c>
      <c r="BG192" t="e">
        <f t="shared" si="48"/>
        <v>#NAME?</v>
      </c>
      <c r="BH192" t="s">
        <v>94</v>
      </c>
      <c r="BI192" t="s">
        <v>94</v>
      </c>
      <c r="BK192" t="s">
        <v>94</v>
      </c>
      <c r="BP192" t="s">
        <v>94</v>
      </c>
    </row>
    <row r="193" spans="1:70" x14ac:dyDescent="0.2">
      <c r="A193">
        <v>191</v>
      </c>
      <c r="B193" s="50">
        <v>45027.152777777781</v>
      </c>
      <c r="C193">
        <v>0</v>
      </c>
      <c r="D193">
        <v>0</v>
      </c>
      <c r="E193">
        <v>0</v>
      </c>
      <c r="F193">
        <v>0</v>
      </c>
      <c r="G193">
        <v>7</v>
      </c>
      <c r="H193">
        <v>7.5679999999999996</v>
      </c>
      <c r="I193">
        <v>1.35</v>
      </c>
      <c r="J193">
        <v>29.033333333333299</v>
      </c>
      <c r="K193">
        <v>3.3577499999999998</v>
      </c>
      <c r="L193">
        <v>37.955789473684199</v>
      </c>
      <c r="M193">
        <v>16.065384615384598</v>
      </c>
      <c r="N193">
        <v>1599.9142857142799</v>
      </c>
      <c r="O193">
        <v>76.132352941176407</v>
      </c>
      <c r="P193">
        <v>0.97799999999999998</v>
      </c>
      <c r="Q193">
        <v>26.40925</v>
      </c>
      <c r="R193">
        <v>7.6629166666666597</v>
      </c>
      <c r="S193">
        <v>0</v>
      </c>
      <c r="T193">
        <v>7</v>
      </c>
      <c r="U193">
        <v>1.2575399999999901</v>
      </c>
      <c r="V193">
        <v>0.13897999999999999</v>
      </c>
      <c r="W193">
        <v>13.68904</v>
      </c>
      <c r="X193">
        <v>3.3191600000000001</v>
      </c>
      <c r="Y193">
        <v>60.412459999999903</v>
      </c>
      <c r="Z193">
        <v>3.50936</v>
      </c>
      <c r="AA193">
        <v>0.24115999999999899</v>
      </c>
      <c r="AB193">
        <v>0</v>
      </c>
      <c r="AC193">
        <v>0</v>
      </c>
      <c r="AD193">
        <v>0</v>
      </c>
      <c r="AE193">
        <v>34.942730453333297</v>
      </c>
      <c r="AF193">
        <v>1.5851932799999999</v>
      </c>
      <c r="AG193">
        <v>1.353118016</v>
      </c>
      <c r="AH193">
        <v>7.0685119999999907E-2</v>
      </c>
      <c r="AI193">
        <v>44.951333333333302</v>
      </c>
      <c r="AJ193">
        <v>0.57840270787406001</v>
      </c>
      <c r="AK193">
        <v>0.77734580627938299</v>
      </c>
      <c r="AL193">
        <v>3.5264655405104699E-2</v>
      </c>
      <c r="AM193">
        <v>3.0101843831106201E-2</v>
      </c>
      <c r="AN193">
        <v>0.15572396814332501</v>
      </c>
      <c r="AO193">
        <v>1.5724810535838699E-3</v>
      </c>
      <c r="AP193">
        <v>34.942730453333297</v>
      </c>
      <c r="AQ193">
        <v>1.61099777421631</v>
      </c>
      <c r="AR193">
        <v>6.9877437914978797</v>
      </c>
      <c r="AS193">
        <v>1.3562922168902101</v>
      </c>
      <c r="AT193">
        <v>0.72736454125994499</v>
      </c>
      <c r="AU193">
        <v>82.187560000000005</v>
      </c>
      <c r="AV193">
        <v>44.8977642359377</v>
      </c>
      <c r="AW193">
        <v>5.3569097395595101E-2</v>
      </c>
      <c r="AX193">
        <v>-3.1742008902115801E-3</v>
      </c>
      <c r="AY193">
        <v>-2.5804494216314401E-2</v>
      </c>
      <c r="AZ193">
        <v>1.22562085021193E-2</v>
      </c>
      <c r="BA193">
        <v>-2.34584186499486E-3</v>
      </c>
      <c r="BB193">
        <v>1.7508869288741899E-3</v>
      </c>
      <c r="BC193">
        <v>-1.6278452944434901E-2</v>
      </c>
      <c r="BD193">
        <v>-1.6722486604406599E-2</v>
      </c>
      <c r="BE193">
        <v>-7.0291584000001794E-2</v>
      </c>
      <c r="BF193" t="e">
        <f>-inf</f>
        <v>#NAME?</v>
      </c>
      <c r="BG193" t="e">
        <f t="shared" si="48"/>
        <v>#NAME?</v>
      </c>
      <c r="BH193" t="s">
        <v>94</v>
      </c>
      <c r="BI193" t="e">
        <f t="shared" ref="BI193:BJ195" si="49">-inf</f>
        <v>#NAME?</v>
      </c>
      <c r="BJ193" t="e">
        <f t="shared" si="49"/>
        <v>#NAME?</v>
      </c>
      <c r="BK193" t="s">
        <v>94</v>
      </c>
      <c r="BP193" t="e">
        <f>-inf</f>
        <v>#NAME?</v>
      </c>
      <c r="BR193" t="s">
        <v>94</v>
      </c>
    </row>
    <row r="194" spans="1:70" x14ac:dyDescent="0.2">
      <c r="A194">
        <v>192</v>
      </c>
      <c r="B194" s="50">
        <v>45027.166666666664</v>
      </c>
      <c r="C194">
        <v>0</v>
      </c>
      <c r="D194">
        <v>0</v>
      </c>
      <c r="E194">
        <v>0</v>
      </c>
      <c r="F194">
        <v>0</v>
      </c>
      <c r="G194">
        <v>7</v>
      </c>
      <c r="H194">
        <v>7.5625</v>
      </c>
      <c r="I194">
        <v>1.35</v>
      </c>
      <c r="J194">
        <v>29.063749999999999</v>
      </c>
      <c r="K194">
        <v>3.3967499999999999</v>
      </c>
      <c r="L194">
        <v>37.982999999999997</v>
      </c>
      <c r="M194">
        <v>15.882608695652101</v>
      </c>
      <c r="N194">
        <v>1600.10526315789</v>
      </c>
      <c r="O194">
        <v>76.031428571428506</v>
      </c>
      <c r="P194">
        <v>0.98019999999999996</v>
      </c>
      <c r="Q194">
        <v>26.411000000000001</v>
      </c>
      <c r="R194">
        <v>7.6737500000000001</v>
      </c>
      <c r="S194">
        <v>0</v>
      </c>
      <c r="T194">
        <v>7</v>
      </c>
      <c r="U194">
        <v>1.2110000000000001</v>
      </c>
      <c r="V194">
        <v>0.11025</v>
      </c>
      <c r="W194">
        <v>13.716799999999999</v>
      </c>
      <c r="X194">
        <v>3.3474499999999998</v>
      </c>
      <c r="Y194">
        <v>60.452325000000002</v>
      </c>
      <c r="Z194">
        <v>3.6577250000000001</v>
      </c>
      <c r="AA194">
        <v>0.235925</v>
      </c>
      <c r="AB194">
        <v>0</v>
      </c>
      <c r="AC194">
        <v>0</v>
      </c>
      <c r="AD194">
        <v>0</v>
      </c>
      <c r="AE194">
        <v>34.968852499999997</v>
      </c>
      <c r="AF194">
        <v>1.5840412500000001</v>
      </c>
      <c r="AG194">
        <v>1.35311575</v>
      </c>
      <c r="AH194">
        <v>7.0633749999999995E-2</v>
      </c>
      <c r="AI194">
        <v>44.97625</v>
      </c>
      <c r="AJ194">
        <v>0.57845339281822405</v>
      </c>
      <c r="AK194">
        <v>0.77749595619910505</v>
      </c>
      <c r="AL194">
        <v>3.5219504738611997E-2</v>
      </c>
      <c r="AM194">
        <v>3.0085117145159899E-2</v>
      </c>
      <c r="AN194">
        <v>0.155637697673772</v>
      </c>
      <c r="AO194">
        <v>1.5704677468664E-3</v>
      </c>
      <c r="AP194">
        <v>34.968852499999997</v>
      </c>
      <c r="AQ194">
        <v>1.62472869620639</v>
      </c>
      <c r="AR194">
        <v>7.0019142349805401</v>
      </c>
      <c r="AS194">
        <v>1.4136321007319701</v>
      </c>
      <c r="AT194">
        <v>0.70050705870287</v>
      </c>
      <c r="AU194">
        <v>82.385300000000001</v>
      </c>
      <c r="AV194">
        <v>45.009127531918899</v>
      </c>
      <c r="AW194">
        <v>-3.2877531918913398E-2</v>
      </c>
      <c r="AX194">
        <v>-6.05163507319708E-2</v>
      </c>
      <c r="AY194">
        <v>-4.06874462063899E-2</v>
      </c>
      <c r="AZ194">
        <v>-1.9142349805481001E-3</v>
      </c>
      <c r="BA194">
        <v>-4.4723705811546999E-2</v>
      </c>
      <c r="BB194">
        <v>-2.7346214007830001E-4</v>
      </c>
      <c r="BC194">
        <v>-2.5685850167342501E-2</v>
      </c>
      <c r="BD194">
        <v>-0.103118031918908</v>
      </c>
      <c r="BE194">
        <v>-7.0240499999995404E-2</v>
      </c>
      <c r="BF194" t="e">
        <f>-inf</f>
        <v>#NAME?</v>
      </c>
      <c r="BG194" t="e">
        <f t="shared" si="48"/>
        <v>#NAME?</v>
      </c>
      <c r="BH194" t="e">
        <f>-inf</f>
        <v>#NAME?</v>
      </c>
      <c r="BI194" t="e">
        <f t="shared" si="49"/>
        <v>#NAME?</v>
      </c>
      <c r="BJ194" t="e">
        <f t="shared" si="49"/>
        <v>#NAME?</v>
      </c>
      <c r="BK194" t="e">
        <f>-inf</f>
        <v>#NAME?</v>
      </c>
      <c r="BO194" t="e">
        <f>-inf</f>
        <v>#NAME?</v>
      </c>
      <c r="BP194" t="e">
        <f>-inf</f>
        <v>#NAME?</v>
      </c>
    </row>
    <row r="195" spans="1:70" x14ac:dyDescent="0.2">
      <c r="A195">
        <v>193</v>
      </c>
      <c r="B195" s="50">
        <v>45027.180555555555</v>
      </c>
      <c r="C195">
        <v>0</v>
      </c>
      <c r="D195">
        <v>0</v>
      </c>
      <c r="E195">
        <v>0</v>
      </c>
      <c r="F195">
        <v>0</v>
      </c>
      <c r="G195">
        <v>7</v>
      </c>
      <c r="H195">
        <v>7.5640000000000001</v>
      </c>
      <c r="I195">
        <v>1.35</v>
      </c>
      <c r="J195">
        <v>29.021999999999998</v>
      </c>
      <c r="K195">
        <v>3.3645</v>
      </c>
      <c r="L195">
        <v>37.943999999999903</v>
      </c>
      <c r="M195">
        <v>16.0230769230769</v>
      </c>
      <c r="N195">
        <v>1600.0967741935401</v>
      </c>
      <c r="O195">
        <v>75.844444444444406</v>
      </c>
      <c r="P195">
        <v>0.97966666666666602</v>
      </c>
      <c r="Q195">
        <v>26.469749999999902</v>
      </c>
      <c r="R195">
        <v>7.6726666666666601</v>
      </c>
      <c r="S195">
        <v>0</v>
      </c>
      <c r="T195">
        <v>7</v>
      </c>
      <c r="U195">
        <v>1.1891</v>
      </c>
      <c r="V195">
        <v>9.0979999999999894E-2</v>
      </c>
      <c r="W195">
        <v>13.7461999999999</v>
      </c>
      <c r="X195">
        <v>3.3423600000000002</v>
      </c>
      <c r="Y195">
        <v>60.44276</v>
      </c>
      <c r="Z195">
        <v>3.5076399999999999</v>
      </c>
      <c r="AA195">
        <v>0.23683999999999999</v>
      </c>
      <c r="AB195">
        <v>0</v>
      </c>
      <c r="AC195">
        <v>0</v>
      </c>
      <c r="AD195">
        <v>0</v>
      </c>
      <c r="AE195">
        <v>34.928273760000003</v>
      </c>
      <c r="AF195">
        <v>1.5843554399999999</v>
      </c>
      <c r="AG195">
        <v>1.353116368</v>
      </c>
      <c r="AH195">
        <v>7.0647759999999907E-2</v>
      </c>
      <c r="AI195">
        <v>44.936</v>
      </c>
      <c r="AJ195">
        <v>0.57787357427093</v>
      </c>
      <c r="AK195">
        <v>0.77728933950507395</v>
      </c>
      <c r="AL195">
        <v>3.5258043439558399E-2</v>
      </c>
      <c r="AM195">
        <v>3.0112078689691998E-2</v>
      </c>
      <c r="AN195">
        <v>0.155777105216307</v>
      </c>
      <c r="AO195">
        <v>1.57218622040234E-3</v>
      </c>
      <c r="AP195">
        <v>34.928273760000003</v>
      </c>
      <c r="AQ195">
        <v>1.6222581980469799</v>
      </c>
      <c r="AR195">
        <v>7.0169218372280397</v>
      </c>
      <c r="AS195">
        <v>1.35562747385642</v>
      </c>
      <c r="AT195">
        <v>0.68714946716556302</v>
      </c>
      <c r="AU195">
        <v>82.228059999999999</v>
      </c>
      <c r="AV195">
        <v>44.923081269131401</v>
      </c>
      <c r="AW195">
        <v>1.29187308685487E-2</v>
      </c>
      <c r="AX195">
        <v>-2.5111058564244401E-3</v>
      </c>
      <c r="AY195">
        <v>-3.79027580469877E-2</v>
      </c>
      <c r="AZ195">
        <v>-1.6921837228041501E-2</v>
      </c>
      <c r="BA195">
        <v>-1.85579445774943E-3</v>
      </c>
      <c r="BB195">
        <v>-2.4174053182916401E-3</v>
      </c>
      <c r="BC195">
        <v>-2.3923140660272301E-2</v>
      </c>
      <c r="BD195">
        <v>-5.7335701131453698E-2</v>
      </c>
      <c r="BE195">
        <v>-7.0254432000002406E-2</v>
      </c>
      <c r="BF195" t="e">
        <f>-inf</f>
        <v>#NAME?</v>
      </c>
      <c r="BG195" t="e">
        <f t="shared" si="48"/>
        <v>#NAME?</v>
      </c>
      <c r="BH195" t="e">
        <f>-inf</f>
        <v>#NAME?</v>
      </c>
      <c r="BI195" t="e">
        <f t="shared" si="49"/>
        <v>#NAME?</v>
      </c>
      <c r="BJ195" t="e">
        <f t="shared" si="49"/>
        <v>#NAME?</v>
      </c>
      <c r="BK195" t="e">
        <f>-inf</f>
        <v>#NAME?</v>
      </c>
      <c r="BO195" t="e">
        <f>-inf</f>
        <v>#NAME?</v>
      </c>
      <c r="BP195" t="e">
        <f>-inf</f>
        <v>#NAME?</v>
      </c>
    </row>
    <row r="196" spans="1:70" x14ac:dyDescent="0.2">
      <c r="A196">
        <v>194</v>
      </c>
      <c r="B196" s="50">
        <v>45027.194444444445</v>
      </c>
      <c r="C196">
        <v>0</v>
      </c>
      <c r="D196">
        <v>0</v>
      </c>
      <c r="E196">
        <v>0</v>
      </c>
      <c r="F196">
        <v>0</v>
      </c>
      <c r="G196">
        <v>7</v>
      </c>
      <c r="H196">
        <v>7.56</v>
      </c>
      <c r="I196">
        <v>1.35</v>
      </c>
      <c r="J196">
        <v>29.068750000000001</v>
      </c>
      <c r="K196">
        <v>3.3420512820512802</v>
      </c>
      <c r="L196">
        <v>37.965000000000003</v>
      </c>
      <c r="M196">
        <v>15.6782608695652</v>
      </c>
      <c r="N196">
        <v>1600.35483870967</v>
      </c>
      <c r="O196">
        <v>74.829729729729706</v>
      </c>
      <c r="P196">
        <v>0.97916666666666596</v>
      </c>
      <c r="Q196">
        <v>26.453249999999901</v>
      </c>
      <c r="R196">
        <v>7.6779999999999999</v>
      </c>
      <c r="S196">
        <v>0</v>
      </c>
      <c r="T196">
        <v>7</v>
      </c>
      <c r="U196">
        <v>1.2397750000000001</v>
      </c>
      <c r="V196">
        <v>6.4449999999999993E-2</v>
      </c>
      <c r="W196">
        <v>13.735075</v>
      </c>
      <c r="X196">
        <v>3.3130499999999898</v>
      </c>
      <c r="Y196">
        <v>60.500624999999999</v>
      </c>
      <c r="Z196">
        <v>3.4481250000000001</v>
      </c>
      <c r="AA196">
        <v>0.242675</v>
      </c>
      <c r="AB196">
        <v>0</v>
      </c>
      <c r="AC196">
        <v>0</v>
      </c>
      <c r="AD196">
        <v>0</v>
      </c>
      <c r="AE196">
        <v>34.971900400000003</v>
      </c>
      <c r="AF196">
        <v>1.5835176</v>
      </c>
      <c r="AG196">
        <v>1.35311472</v>
      </c>
      <c r="AH196">
        <v>7.0610399999999907E-2</v>
      </c>
      <c r="AI196">
        <v>44.978749999999998</v>
      </c>
      <c r="AJ196">
        <v>0.57804196898792304</v>
      </c>
      <c r="AK196">
        <v>0.77752050468276601</v>
      </c>
      <c r="AL196">
        <v>3.5205905010699402E-2</v>
      </c>
      <c r="AM196">
        <v>3.0083422060417399E-2</v>
      </c>
      <c r="AN196">
        <v>0.155629047049995</v>
      </c>
      <c r="AO196">
        <v>1.5698613234027101E-3</v>
      </c>
      <c r="AP196">
        <v>34.971900400000003</v>
      </c>
      <c r="AQ196">
        <v>1.6080322056988301</v>
      </c>
      <c r="AR196">
        <v>7.0112429401190797</v>
      </c>
      <c r="AS196">
        <v>1.3326262054518601</v>
      </c>
      <c r="AT196">
        <v>0.71664198210200303</v>
      </c>
      <c r="AU196">
        <v>82.236649999999997</v>
      </c>
      <c r="AV196">
        <v>44.9238017512697</v>
      </c>
      <c r="AW196">
        <v>5.4948248730212798E-2</v>
      </c>
      <c r="AX196">
        <v>2.0488514548133701E-2</v>
      </c>
      <c r="AY196">
        <v>-2.45146056988392E-2</v>
      </c>
      <c r="AZ196">
        <v>-1.12429401190849E-2</v>
      </c>
      <c r="BA196">
        <v>1.51417424149622E-2</v>
      </c>
      <c r="BB196">
        <v>-1.6061343027264201E-3</v>
      </c>
      <c r="BC196">
        <v>-1.54811071874662E-2</v>
      </c>
      <c r="BD196">
        <v>-1.52690312697905E-2</v>
      </c>
      <c r="BE196">
        <v>-7.0217280000003296E-2</v>
      </c>
      <c r="BF196" t="s">
        <v>94</v>
      </c>
      <c r="BG196" t="e">
        <f t="shared" si="48"/>
        <v>#NAME?</v>
      </c>
      <c r="BH196" t="e">
        <f>-inf</f>
        <v>#NAME?</v>
      </c>
      <c r="BI196" t="s">
        <v>94</v>
      </c>
      <c r="BK196" t="e">
        <f>-inf</f>
        <v>#NAME?</v>
      </c>
      <c r="BP196" t="s">
        <v>94</v>
      </c>
      <c r="BR196" t="e">
        <f>-inf</f>
        <v>#NAME?</v>
      </c>
    </row>
    <row r="197" spans="1:70" x14ac:dyDescent="0.2">
      <c r="A197">
        <v>195</v>
      </c>
      <c r="B197" s="50">
        <v>45027.208333333336</v>
      </c>
      <c r="C197">
        <v>0</v>
      </c>
      <c r="D197">
        <v>0</v>
      </c>
      <c r="E197">
        <v>0</v>
      </c>
      <c r="F197">
        <v>0</v>
      </c>
      <c r="G197">
        <v>7</v>
      </c>
      <c r="H197">
        <v>7.5574999999999903</v>
      </c>
      <c r="I197">
        <v>1.35</v>
      </c>
      <c r="J197">
        <v>29.035</v>
      </c>
      <c r="K197">
        <v>3.3887499999999999</v>
      </c>
      <c r="L197">
        <v>37.947142857142801</v>
      </c>
      <c r="M197">
        <v>16.112903225806399</v>
      </c>
      <c r="N197">
        <v>1599.13888888888</v>
      </c>
      <c r="O197">
        <v>76.249999999999901</v>
      </c>
      <c r="P197">
        <v>0.98314285714285699</v>
      </c>
      <c r="Q197">
        <v>26.518249999999998</v>
      </c>
      <c r="R197">
        <v>7.7031818181818101</v>
      </c>
      <c r="S197">
        <v>0</v>
      </c>
      <c r="T197">
        <v>7</v>
      </c>
      <c r="U197">
        <v>1.28044</v>
      </c>
      <c r="V197">
        <v>0.112</v>
      </c>
      <c r="W197">
        <v>13.74934</v>
      </c>
      <c r="X197">
        <v>3.3085200000000001</v>
      </c>
      <c r="Y197">
        <v>60.383380000000002</v>
      </c>
      <c r="Z197">
        <v>3.57504</v>
      </c>
      <c r="AA197">
        <v>0.248139999999999</v>
      </c>
      <c r="AB197">
        <v>0</v>
      </c>
      <c r="AC197">
        <v>0</v>
      </c>
      <c r="AD197">
        <v>0</v>
      </c>
      <c r="AE197">
        <v>34.936198300000001</v>
      </c>
      <c r="AF197">
        <v>1.5829939499999901</v>
      </c>
      <c r="AG197">
        <v>1.35311369</v>
      </c>
      <c r="AH197">
        <v>7.0587049999999901E-2</v>
      </c>
      <c r="AI197">
        <v>44.942500000000003</v>
      </c>
      <c r="AJ197">
        <v>0.57857308252701301</v>
      </c>
      <c r="AK197">
        <v>0.77735324692662799</v>
      </c>
      <c r="AL197">
        <v>3.5222650052845299E-2</v>
      </c>
      <c r="AM197">
        <v>3.01076640151304E-2</v>
      </c>
      <c r="AN197">
        <v>0.15575457529064901</v>
      </c>
      <c r="AO197">
        <v>1.57060799910997E-3</v>
      </c>
      <c r="AP197">
        <v>34.936198300000001</v>
      </c>
      <c r="AQ197">
        <v>1.60583351087328</v>
      </c>
      <c r="AR197">
        <v>7.0185246899850799</v>
      </c>
      <c r="AS197">
        <v>1.38167612529668</v>
      </c>
      <c r="AT197">
        <v>0.74082811779088797</v>
      </c>
      <c r="AU197">
        <v>82.296719999999993</v>
      </c>
      <c r="AV197">
        <v>44.942232626154997</v>
      </c>
      <c r="AW197">
        <v>2.6737384494879198E-4</v>
      </c>
      <c r="AX197">
        <v>-2.8562435296687099E-2</v>
      </c>
      <c r="AY197">
        <v>-2.28395608732814E-2</v>
      </c>
      <c r="AZ197">
        <v>-1.8524689985087901E-2</v>
      </c>
      <c r="BA197">
        <v>-2.1108673652313E-2</v>
      </c>
      <c r="BB197">
        <v>-2.6463842835839899E-3</v>
      </c>
      <c r="BC197">
        <v>-1.4428078435347999E-2</v>
      </c>
      <c r="BD197">
        <v>-6.99266861550564E-2</v>
      </c>
      <c r="BE197">
        <v>-7.0194060000005207E-2</v>
      </c>
      <c r="BF197" t="e">
        <f>-inf</f>
        <v>#NAME?</v>
      </c>
      <c r="BG197" t="e">
        <f t="shared" si="48"/>
        <v>#NAME?</v>
      </c>
      <c r="BH197" t="e">
        <f>-inf</f>
        <v>#NAME?</v>
      </c>
      <c r="BI197" t="e">
        <f>-inf</f>
        <v>#NAME?</v>
      </c>
      <c r="BJ197" t="e">
        <f>-inf</f>
        <v>#NAME?</v>
      </c>
      <c r="BK197" t="e">
        <f>-inf</f>
        <v>#NAME?</v>
      </c>
      <c r="BO197" t="e">
        <f>-inf</f>
        <v>#NAME?</v>
      </c>
      <c r="BP197" t="e">
        <f>-inf</f>
        <v>#NAME?</v>
      </c>
    </row>
    <row r="198" spans="1:70" x14ac:dyDescent="0.2">
      <c r="A198">
        <v>196</v>
      </c>
      <c r="B198" s="50">
        <v>45027.222222222219</v>
      </c>
      <c r="C198">
        <v>0</v>
      </c>
      <c r="D198">
        <v>0</v>
      </c>
      <c r="E198">
        <v>0</v>
      </c>
      <c r="F198">
        <v>0</v>
      </c>
      <c r="G198">
        <v>7</v>
      </c>
      <c r="H198">
        <v>7.5640000000000001</v>
      </c>
      <c r="I198">
        <v>1.35</v>
      </c>
      <c r="J198">
        <v>29.062999999999999</v>
      </c>
      <c r="K198">
        <v>3.3717499999999898</v>
      </c>
      <c r="L198">
        <v>37.973571428571397</v>
      </c>
      <c r="M198">
        <v>15.966666666666599</v>
      </c>
      <c r="N198">
        <v>1599.96875</v>
      </c>
      <c r="O198">
        <v>75.116216216216102</v>
      </c>
      <c r="P198">
        <v>0.98250000000000004</v>
      </c>
      <c r="Q198">
        <v>26.521749999999901</v>
      </c>
      <c r="R198">
        <v>7.6886956521739096</v>
      </c>
      <c r="S198">
        <v>0</v>
      </c>
      <c r="T198">
        <v>7</v>
      </c>
      <c r="U198">
        <v>1.276275</v>
      </c>
      <c r="V198">
        <v>0.11612500000000001</v>
      </c>
      <c r="W198">
        <v>13.697225</v>
      </c>
      <c r="X198">
        <v>3.3350249999999999</v>
      </c>
      <c r="Y198">
        <v>60.434149999999903</v>
      </c>
      <c r="Z198">
        <v>3.4956999999999998</v>
      </c>
      <c r="AA198">
        <v>0.243975</v>
      </c>
      <c r="AB198">
        <v>0</v>
      </c>
      <c r="AC198">
        <v>0</v>
      </c>
      <c r="AD198">
        <v>0</v>
      </c>
      <c r="AE198">
        <v>34.96927376</v>
      </c>
      <c r="AF198">
        <v>1.5843554399999999</v>
      </c>
      <c r="AG198">
        <v>1.353116368</v>
      </c>
      <c r="AH198">
        <v>7.0647759999999907E-2</v>
      </c>
      <c r="AI198">
        <v>44.976999999999997</v>
      </c>
      <c r="AJ198">
        <v>0.57863432777659596</v>
      </c>
      <c r="AK198">
        <v>0.77749235742712897</v>
      </c>
      <c r="AL198">
        <v>3.5225903017097597E-2</v>
      </c>
      <c r="AM198">
        <v>3.0084629210485301E-2</v>
      </c>
      <c r="AN198">
        <v>0.155635102385663</v>
      </c>
      <c r="AO198">
        <v>1.57075305155968E-3</v>
      </c>
      <c r="AP198">
        <v>34.96927376</v>
      </c>
      <c r="AQ198">
        <v>1.61869805973672</v>
      </c>
      <c r="AR198">
        <v>6.9919219283820802</v>
      </c>
      <c r="AS198">
        <v>1.35101292047071</v>
      </c>
      <c r="AT198">
        <v>0.73849652668307497</v>
      </c>
      <c r="AU198">
        <v>82.238374999999905</v>
      </c>
      <c r="AV198">
        <v>44.9309066685895</v>
      </c>
      <c r="AW198">
        <v>4.6093331410460701E-2</v>
      </c>
      <c r="AX198">
        <v>2.10344752928381E-3</v>
      </c>
      <c r="AY198">
        <v>-3.4342619736729502E-2</v>
      </c>
      <c r="AZ198">
        <v>8.0780716179109594E-3</v>
      </c>
      <c r="BA198">
        <v>1.5545207929107E-3</v>
      </c>
      <c r="BB198">
        <v>1.15401023113013E-3</v>
      </c>
      <c r="BC198">
        <v>-2.1676082821875799E-2</v>
      </c>
      <c r="BD198">
        <v>-2.4161100589534801E-2</v>
      </c>
      <c r="BE198">
        <v>-7.0254431999995495E-2</v>
      </c>
      <c r="BF198" t="s">
        <v>94</v>
      </c>
      <c r="BG198" t="e">
        <f t="shared" si="48"/>
        <v>#NAME?</v>
      </c>
      <c r="BH198" t="s">
        <v>94</v>
      </c>
      <c r="BI198" t="s">
        <v>94</v>
      </c>
      <c r="BK198" t="s">
        <v>94</v>
      </c>
      <c r="BP198" t="s">
        <v>94</v>
      </c>
    </row>
    <row r="199" spans="1:70" x14ac:dyDescent="0.2">
      <c r="A199">
        <v>197</v>
      </c>
      <c r="B199" s="50">
        <v>45027.236111111109</v>
      </c>
      <c r="C199">
        <v>0</v>
      </c>
      <c r="D199">
        <v>0</v>
      </c>
      <c r="E199">
        <v>0</v>
      </c>
      <c r="F199">
        <v>0</v>
      </c>
      <c r="G199">
        <v>7</v>
      </c>
      <c r="H199">
        <v>7.5575000000000001</v>
      </c>
      <c r="I199">
        <v>1.35</v>
      </c>
      <c r="J199">
        <v>29.036249999999999</v>
      </c>
      <c r="K199">
        <v>3.3904999999999901</v>
      </c>
      <c r="L199">
        <v>37.941428571428503</v>
      </c>
      <c r="M199">
        <v>16.063636363636299</v>
      </c>
      <c r="N199">
        <v>1600.4571428571401</v>
      </c>
      <c r="O199">
        <v>75.176315789473605</v>
      </c>
      <c r="P199">
        <v>0.98116666666666597</v>
      </c>
      <c r="Q199">
        <v>26.544999999999899</v>
      </c>
      <c r="R199">
        <v>7.7066666666666599</v>
      </c>
      <c r="S199">
        <v>0</v>
      </c>
      <c r="T199">
        <v>7</v>
      </c>
      <c r="U199">
        <v>1.19685999999999</v>
      </c>
      <c r="V199">
        <v>0.13414000000000001</v>
      </c>
      <c r="W199">
        <v>13.662179999999999</v>
      </c>
      <c r="X199">
        <v>3.35318</v>
      </c>
      <c r="Y199">
        <v>60.375039999999998</v>
      </c>
      <c r="Z199">
        <v>3.5480399999999999</v>
      </c>
      <c r="AA199">
        <v>0.24102000000000001</v>
      </c>
      <c r="AB199">
        <v>0</v>
      </c>
      <c r="AC199">
        <v>0</v>
      </c>
      <c r="AD199">
        <v>0</v>
      </c>
      <c r="AE199">
        <v>34.9374483</v>
      </c>
      <c r="AF199">
        <v>1.5829939500000001</v>
      </c>
      <c r="AG199">
        <v>1.35311369</v>
      </c>
      <c r="AH199">
        <v>7.0587049999999998E-2</v>
      </c>
      <c r="AI199">
        <v>44.943750000000001</v>
      </c>
      <c r="AJ199">
        <v>0.57867370853915701</v>
      </c>
      <c r="AK199">
        <v>0.77735943929912299</v>
      </c>
      <c r="AL199">
        <v>3.5221670421359999E-2</v>
      </c>
      <c r="AM199">
        <v>3.01068266444166E-2</v>
      </c>
      <c r="AN199">
        <v>0.15575024335975499</v>
      </c>
      <c r="AO199">
        <v>1.5705643165067401E-3</v>
      </c>
      <c r="AP199">
        <v>34.9374483</v>
      </c>
      <c r="AQ199">
        <v>1.62750982674732</v>
      </c>
      <c r="AR199">
        <v>6.9740327644105404</v>
      </c>
      <c r="AS199">
        <v>1.3712412055802601</v>
      </c>
      <c r="AT199">
        <v>0.69259141480217601</v>
      </c>
      <c r="AU199">
        <v>82.135300000000001</v>
      </c>
      <c r="AV199">
        <v>44.910232096738099</v>
      </c>
      <c r="AW199">
        <v>3.3517903261866801E-2</v>
      </c>
      <c r="AX199">
        <v>-1.8127515580261599E-2</v>
      </c>
      <c r="AY199">
        <v>-4.4515876747327897E-2</v>
      </c>
      <c r="AZ199">
        <v>2.5967235589455101E-2</v>
      </c>
      <c r="BA199">
        <v>-1.33968902348934E-2</v>
      </c>
      <c r="BB199">
        <v>3.7096050842078702E-3</v>
      </c>
      <c r="BC199">
        <v>-2.8121318307835499E-2</v>
      </c>
      <c r="BD199">
        <v>-3.6676156738134402E-2</v>
      </c>
      <c r="BE199">
        <v>-7.0194060000001196E-2</v>
      </c>
      <c r="BF199" t="e">
        <f t="shared" ref="BF199:BF204" si="50">-inf</f>
        <v>#NAME?</v>
      </c>
      <c r="BG199" t="e">
        <f t="shared" si="48"/>
        <v>#NAME?</v>
      </c>
      <c r="BH199" t="s">
        <v>94</v>
      </c>
      <c r="BI199" t="e">
        <f>-inf</f>
        <v>#NAME?</v>
      </c>
      <c r="BJ199" t="e">
        <f>-inf</f>
        <v>#NAME?</v>
      </c>
      <c r="BK199" t="s">
        <v>94</v>
      </c>
      <c r="BP199" t="e">
        <f t="shared" ref="BP199:BP204" si="51">-inf</f>
        <v>#NAME?</v>
      </c>
      <c r="BR199" t="s">
        <v>94</v>
      </c>
    </row>
    <row r="200" spans="1:70" x14ac:dyDescent="0.2">
      <c r="A200">
        <v>198</v>
      </c>
      <c r="B200" s="50">
        <v>45027.25</v>
      </c>
      <c r="C200">
        <v>0</v>
      </c>
      <c r="D200">
        <v>0</v>
      </c>
      <c r="E200">
        <v>0</v>
      </c>
      <c r="F200">
        <v>0</v>
      </c>
      <c r="G200">
        <v>7</v>
      </c>
      <c r="H200">
        <v>7.5620000000000003</v>
      </c>
      <c r="I200">
        <v>1.35</v>
      </c>
      <c r="J200">
        <v>29.05</v>
      </c>
      <c r="K200">
        <v>3.3643589743589701</v>
      </c>
      <c r="L200">
        <v>37.960833333333298</v>
      </c>
      <c r="M200">
        <v>15.9285714285714</v>
      </c>
      <c r="N200">
        <v>1600.2666666666601</v>
      </c>
      <c r="O200">
        <v>75.707499999999897</v>
      </c>
      <c r="P200">
        <v>0.98799999999999999</v>
      </c>
      <c r="Q200">
        <v>26.630500000000001</v>
      </c>
      <c r="R200">
        <v>7.7081249999999999</v>
      </c>
      <c r="S200">
        <v>0</v>
      </c>
      <c r="T200">
        <v>7</v>
      </c>
      <c r="U200">
        <v>1.169125</v>
      </c>
      <c r="V200">
        <v>0.15009999999999901</v>
      </c>
      <c r="W200">
        <v>13.707325000000001</v>
      </c>
      <c r="X200">
        <v>3.3278750000000001</v>
      </c>
      <c r="Y200">
        <v>60.331599999999902</v>
      </c>
      <c r="Z200">
        <v>3.630125</v>
      </c>
      <c r="AA200">
        <v>0.24349999999999999</v>
      </c>
      <c r="AB200">
        <v>0</v>
      </c>
      <c r="AC200">
        <v>0</v>
      </c>
      <c r="AD200">
        <v>0</v>
      </c>
      <c r="AE200">
        <v>34.95471208</v>
      </c>
      <c r="AF200">
        <v>1.58393652</v>
      </c>
      <c r="AG200">
        <v>1.353115544</v>
      </c>
      <c r="AH200">
        <v>7.0629079999999997E-2</v>
      </c>
      <c r="AI200">
        <v>44.962000000000003</v>
      </c>
      <c r="AJ200">
        <v>0.57937651380039601</v>
      </c>
      <c r="AK200">
        <v>0.77742787420488402</v>
      </c>
      <c r="AL200">
        <v>3.5228337707397299E-2</v>
      </c>
      <c r="AM200">
        <v>3.0094647569058299E-2</v>
      </c>
      <c r="AN200">
        <v>0.155687024598549</v>
      </c>
      <c r="AO200">
        <v>1.5708616164761299E-3</v>
      </c>
      <c r="AP200">
        <v>34.95471208</v>
      </c>
      <c r="AQ200">
        <v>1.6152277135992501</v>
      </c>
      <c r="AR200">
        <v>6.9970776012630296</v>
      </c>
      <c r="AS200">
        <v>1.40296529391073</v>
      </c>
      <c r="AT200">
        <v>0.67736356669688802</v>
      </c>
      <c r="AU200">
        <v>82.166049999999998</v>
      </c>
      <c r="AV200">
        <v>44.969982688773001</v>
      </c>
      <c r="AW200">
        <v>-7.98268877302632E-3</v>
      </c>
      <c r="AX200">
        <v>-4.9849749910735701E-2</v>
      </c>
      <c r="AY200">
        <v>-3.1291193599258998E-2</v>
      </c>
      <c r="AZ200">
        <v>2.9223987369677499E-3</v>
      </c>
      <c r="BA200">
        <v>-3.6840719280611299E-2</v>
      </c>
      <c r="BB200">
        <v>4.1748553385253601E-4</v>
      </c>
      <c r="BC200">
        <v>-1.9755333123614702E-2</v>
      </c>
      <c r="BD200">
        <v>-7.8218544773027004E-2</v>
      </c>
      <c r="BE200">
        <v>-7.0235856000000693E-2</v>
      </c>
      <c r="BF200" t="e">
        <f t="shared" si="50"/>
        <v>#NAME?</v>
      </c>
      <c r="BG200" t="e">
        <f t="shared" si="48"/>
        <v>#NAME?</v>
      </c>
      <c r="BH200" t="s">
        <v>94</v>
      </c>
      <c r="BI200" t="e">
        <f>-inf</f>
        <v>#NAME?</v>
      </c>
      <c r="BJ200" t="e">
        <f>-inf</f>
        <v>#NAME?</v>
      </c>
      <c r="BK200" t="s">
        <v>94</v>
      </c>
      <c r="BP200" t="e">
        <f t="shared" si="51"/>
        <v>#NAME?</v>
      </c>
      <c r="BR200" t="s">
        <v>94</v>
      </c>
    </row>
    <row r="201" spans="1:70" x14ac:dyDescent="0.2">
      <c r="A201">
        <v>199</v>
      </c>
      <c r="B201" s="50">
        <v>45027.263888888891</v>
      </c>
      <c r="C201">
        <v>0</v>
      </c>
      <c r="D201">
        <v>0</v>
      </c>
      <c r="E201">
        <v>0</v>
      </c>
      <c r="F201">
        <v>0</v>
      </c>
      <c r="G201">
        <v>7</v>
      </c>
      <c r="H201">
        <v>7.5699999999999896</v>
      </c>
      <c r="I201">
        <v>1.35</v>
      </c>
      <c r="J201">
        <v>29.038999999999898</v>
      </c>
      <c r="K201">
        <v>3.3374999999999999</v>
      </c>
      <c r="L201">
        <v>37.935555555555503</v>
      </c>
      <c r="M201">
        <v>16.2</v>
      </c>
      <c r="N201">
        <v>1600.15151515151</v>
      </c>
      <c r="O201">
        <v>75.342105263157805</v>
      </c>
      <c r="P201">
        <v>0.98754545454545395</v>
      </c>
      <c r="Q201">
        <v>26.653589743589698</v>
      </c>
      <c r="R201">
        <v>7.7086363636363604</v>
      </c>
      <c r="S201">
        <v>0</v>
      </c>
      <c r="T201">
        <v>7</v>
      </c>
      <c r="U201">
        <v>1.1642399999999999</v>
      </c>
      <c r="V201">
        <v>5.1359999999999899E-2</v>
      </c>
      <c r="W201">
        <v>13.7082</v>
      </c>
      <c r="X201">
        <v>3.2218</v>
      </c>
      <c r="Y201">
        <v>60.337339999999998</v>
      </c>
      <c r="Z201">
        <v>3.6998799999999998</v>
      </c>
      <c r="AA201">
        <v>0.24356</v>
      </c>
      <c r="AB201">
        <v>0</v>
      </c>
      <c r="AC201">
        <v>0</v>
      </c>
      <c r="AD201">
        <v>0</v>
      </c>
      <c r="AE201">
        <v>34.949958799999997</v>
      </c>
      <c r="AF201">
        <v>1.5856121999999999</v>
      </c>
      <c r="AG201">
        <v>1.35311884</v>
      </c>
      <c r="AH201">
        <v>7.07037999999999E-2</v>
      </c>
      <c r="AI201">
        <v>44.958999999999897</v>
      </c>
      <c r="AJ201">
        <v>0.579242618252644</v>
      </c>
      <c r="AK201">
        <v>0.77737402522298005</v>
      </c>
      <c r="AL201">
        <v>3.5267959696612401E-2</v>
      </c>
      <c r="AM201">
        <v>3.0096729019773501E-2</v>
      </c>
      <c r="AN201">
        <v>0.15569741319869199</v>
      </c>
      <c r="AO201">
        <v>1.57262839475966E-3</v>
      </c>
      <c r="AP201">
        <v>34.949958799999997</v>
      </c>
      <c r="AQ201">
        <v>1.56374282317517</v>
      </c>
      <c r="AR201">
        <v>6.99752425609182</v>
      </c>
      <c r="AS201">
        <v>1.4299241022373701</v>
      </c>
      <c r="AT201">
        <v>0.67437742587445804</v>
      </c>
      <c r="AU201">
        <v>82.131460000000004</v>
      </c>
      <c r="AV201">
        <v>44.941149981504303</v>
      </c>
      <c r="AW201">
        <v>1.7850018495614899E-2</v>
      </c>
      <c r="AX201">
        <v>-7.6805262237375604E-2</v>
      </c>
      <c r="AY201">
        <v>2.18693768248223E-2</v>
      </c>
      <c r="AZ201">
        <v>2.47574390817462E-3</v>
      </c>
      <c r="BA201">
        <v>-5.67616531282467E-2</v>
      </c>
      <c r="BB201">
        <v>3.5367770116780301E-4</v>
      </c>
      <c r="BC201">
        <v>1.3792386830034699E-2</v>
      </c>
      <c r="BD201">
        <v>-5.2460141504378603E-2</v>
      </c>
      <c r="BE201">
        <v>-7.0310159999993502E-2</v>
      </c>
      <c r="BF201" t="e">
        <f t="shared" si="50"/>
        <v>#NAME?</v>
      </c>
      <c r="BG201" t="s">
        <v>94</v>
      </c>
      <c r="BH201" t="s">
        <v>94</v>
      </c>
      <c r="BI201" t="e">
        <f>-inf</f>
        <v>#NAME?</v>
      </c>
      <c r="BK201" t="s">
        <v>94</v>
      </c>
      <c r="BP201" t="e">
        <f t="shared" si="51"/>
        <v>#NAME?</v>
      </c>
      <c r="BR201" t="s">
        <v>94</v>
      </c>
    </row>
    <row r="202" spans="1:70" x14ac:dyDescent="0.2">
      <c r="A202">
        <v>200</v>
      </c>
      <c r="B202" s="50">
        <v>45027.277777777781</v>
      </c>
      <c r="C202">
        <v>0</v>
      </c>
      <c r="D202">
        <v>0</v>
      </c>
      <c r="E202">
        <v>0</v>
      </c>
      <c r="F202">
        <v>0</v>
      </c>
      <c r="G202">
        <v>7</v>
      </c>
      <c r="H202">
        <v>7.5659999999999998</v>
      </c>
      <c r="I202">
        <v>1.35</v>
      </c>
      <c r="J202">
        <v>29.04</v>
      </c>
      <c r="K202">
        <v>3.343</v>
      </c>
      <c r="L202">
        <v>37.978571428571399</v>
      </c>
      <c r="M202">
        <v>15.8545454545454</v>
      </c>
      <c r="N202">
        <v>1600.25</v>
      </c>
      <c r="O202">
        <v>75.672222222222203</v>
      </c>
      <c r="P202">
        <v>0.98914285714285699</v>
      </c>
      <c r="Q202">
        <v>26.69425</v>
      </c>
      <c r="R202">
        <v>7.7126666666666601</v>
      </c>
      <c r="S202">
        <v>0</v>
      </c>
      <c r="T202">
        <v>7</v>
      </c>
      <c r="U202">
        <v>1.1701999999999999</v>
      </c>
      <c r="V202">
        <v>3.5725E-2</v>
      </c>
      <c r="W202">
        <v>13.726725</v>
      </c>
      <c r="X202">
        <v>3.2034500000000001</v>
      </c>
      <c r="Y202">
        <v>60.509149999999998</v>
      </c>
      <c r="Z202">
        <v>3.549925</v>
      </c>
      <c r="AA202">
        <v>0.24454999999999999</v>
      </c>
      <c r="AB202">
        <v>0</v>
      </c>
      <c r="AC202">
        <v>0</v>
      </c>
      <c r="AD202">
        <v>0</v>
      </c>
      <c r="AE202">
        <v>34.947835439999999</v>
      </c>
      <c r="AF202">
        <v>1.5847743599999999</v>
      </c>
      <c r="AG202">
        <v>1.353117192</v>
      </c>
      <c r="AH202">
        <v>7.0666439999999997E-2</v>
      </c>
      <c r="AI202">
        <v>44.956000000000003</v>
      </c>
      <c r="AJ202">
        <v>0.57756282215169097</v>
      </c>
      <c r="AK202">
        <v>0.77737866892072205</v>
      </c>
      <c r="AL202">
        <v>3.5251676305721097E-2</v>
      </c>
      <c r="AM202">
        <v>3.0098700774090201E-2</v>
      </c>
      <c r="AN202">
        <v>0.155707803185336</v>
      </c>
      <c r="AO202">
        <v>1.57190230447548E-3</v>
      </c>
      <c r="AP202">
        <v>34.947835439999999</v>
      </c>
      <c r="AQ202">
        <v>1.5548364103608201</v>
      </c>
      <c r="AR202">
        <v>7.0069805768957298</v>
      </c>
      <c r="AS202">
        <v>1.37196971756787</v>
      </c>
      <c r="AT202">
        <v>0.67586401448190903</v>
      </c>
      <c r="AU202">
        <v>82.159450000000007</v>
      </c>
      <c r="AV202">
        <v>44.881622144824398</v>
      </c>
      <c r="AW202">
        <v>7.4377855175576699E-2</v>
      </c>
      <c r="AX202">
        <v>-1.8852525567871301E-2</v>
      </c>
      <c r="AY202">
        <v>2.993794963917E-2</v>
      </c>
      <c r="AZ202">
        <v>-6.98057689573161E-3</v>
      </c>
      <c r="BA202">
        <v>-1.3932662802108E-2</v>
      </c>
      <c r="BB202">
        <v>-9.9722527081880208E-4</v>
      </c>
      <c r="BC202">
        <v>1.8890985615876599E-2</v>
      </c>
      <c r="BD202">
        <v>4.1048471755671303E-3</v>
      </c>
      <c r="BE202">
        <v>-7.0273008000009504E-2</v>
      </c>
      <c r="BF202" t="e">
        <f t="shared" si="50"/>
        <v>#NAME?</v>
      </c>
      <c r="BG202" t="s">
        <v>94</v>
      </c>
      <c r="BH202" t="e">
        <f t="shared" ref="BH202:BH216" si="52">-inf</f>
        <v>#NAME?</v>
      </c>
      <c r="BI202" t="e">
        <f>-inf</f>
        <v>#NAME?</v>
      </c>
      <c r="BK202" t="e">
        <f t="shared" ref="BK202:BK216" si="53">-inf</f>
        <v>#NAME?</v>
      </c>
      <c r="BP202" t="e">
        <f t="shared" si="51"/>
        <v>#NAME?</v>
      </c>
    </row>
    <row r="203" spans="1:70" x14ac:dyDescent="0.2">
      <c r="A203">
        <v>201</v>
      </c>
      <c r="B203" s="50">
        <v>45027.291666666664</v>
      </c>
      <c r="C203">
        <v>0</v>
      </c>
      <c r="D203">
        <v>0</v>
      </c>
      <c r="E203">
        <v>0</v>
      </c>
      <c r="F203">
        <v>0</v>
      </c>
      <c r="G203">
        <v>7</v>
      </c>
      <c r="H203">
        <v>7.5749999999999904</v>
      </c>
      <c r="I203">
        <v>1.3525</v>
      </c>
      <c r="J203">
        <v>29.0825</v>
      </c>
      <c r="K203">
        <v>3.4007499999999999</v>
      </c>
      <c r="L203">
        <v>37.972727272727198</v>
      </c>
      <c r="M203">
        <v>15.947619047619</v>
      </c>
      <c r="N203">
        <v>1600.13888888888</v>
      </c>
      <c r="O203">
        <v>75.289189189189202</v>
      </c>
      <c r="P203">
        <v>0.98919999999999997</v>
      </c>
      <c r="Q203">
        <v>26.721250000000001</v>
      </c>
      <c r="R203">
        <v>7.7247619047619001</v>
      </c>
      <c r="S203">
        <v>0</v>
      </c>
      <c r="T203">
        <v>7</v>
      </c>
      <c r="U203">
        <v>1.20506</v>
      </c>
      <c r="V203">
        <v>0.10036</v>
      </c>
      <c r="W203">
        <v>13.791779999999999</v>
      </c>
      <c r="X203">
        <v>3.2411599999999998</v>
      </c>
      <c r="Y203">
        <v>60.620260000000002</v>
      </c>
      <c r="Z203">
        <v>3.7280600000000002</v>
      </c>
      <c r="AA203">
        <v>0.24931999999999899</v>
      </c>
      <c r="AB203">
        <v>0</v>
      </c>
      <c r="AC203">
        <v>0</v>
      </c>
      <c r="AD203">
        <v>0</v>
      </c>
      <c r="AE203">
        <v>34.997363</v>
      </c>
      <c r="AF203">
        <v>1.5866594999999999</v>
      </c>
      <c r="AG203">
        <v>1.3556208999999999</v>
      </c>
      <c r="AH203">
        <v>7.0750499999999994E-2</v>
      </c>
      <c r="AI203">
        <v>45.01</v>
      </c>
      <c r="AJ203">
        <v>0.57732122890927795</v>
      </c>
      <c r="AK203">
        <v>0.77754638969117895</v>
      </c>
      <c r="AL203">
        <v>3.5251266385247698E-2</v>
      </c>
      <c r="AM203">
        <v>3.0118215952010599E-2</v>
      </c>
      <c r="AN203">
        <v>0.15552099533437</v>
      </c>
      <c r="AO203">
        <v>1.57188402577205E-3</v>
      </c>
      <c r="AP203">
        <v>34.997363</v>
      </c>
      <c r="AQ203">
        <v>1.57313945271663</v>
      </c>
      <c r="AR203">
        <v>7.04018872533827</v>
      </c>
      <c r="AS203">
        <v>1.44081506659326</v>
      </c>
      <c r="AT203">
        <v>0.69570672010941503</v>
      </c>
      <c r="AU203">
        <v>82.586320000000001</v>
      </c>
      <c r="AV203">
        <v>45.051506244648102</v>
      </c>
      <c r="AW203">
        <v>-4.1506244648175497E-2</v>
      </c>
      <c r="AX203">
        <v>-8.5194166593259596E-2</v>
      </c>
      <c r="AY203">
        <v>1.3520047283363999E-2</v>
      </c>
      <c r="AZ203">
        <v>-4.0188725338273501E-2</v>
      </c>
      <c r="BA203">
        <v>-6.2845126239393007E-2</v>
      </c>
      <c r="BB203">
        <v>-5.7412464768962198E-3</v>
      </c>
      <c r="BC203">
        <v>8.5210766918573794E-3</v>
      </c>
      <c r="BD203">
        <v>-0.11186284464816899</v>
      </c>
      <c r="BE203">
        <v>-7.0356599999993497E-2</v>
      </c>
      <c r="BF203" t="e">
        <f t="shared" si="50"/>
        <v>#NAME?</v>
      </c>
      <c r="BG203" t="s">
        <v>94</v>
      </c>
      <c r="BH203" t="e">
        <f t="shared" si="52"/>
        <v>#NAME?</v>
      </c>
      <c r="BI203" t="e">
        <f>-inf</f>
        <v>#NAME?</v>
      </c>
      <c r="BK203" t="e">
        <f t="shared" si="53"/>
        <v>#NAME?</v>
      </c>
      <c r="BP203" t="e">
        <f t="shared" si="51"/>
        <v>#NAME?</v>
      </c>
    </row>
    <row r="204" spans="1:70" x14ac:dyDescent="0.2">
      <c r="A204">
        <v>202</v>
      </c>
      <c r="B204" s="50">
        <v>45027.305555555555</v>
      </c>
      <c r="C204">
        <v>0</v>
      </c>
      <c r="D204">
        <v>0</v>
      </c>
      <c r="E204">
        <v>0</v>
      </c>
      <c r="F204">
        <v>0</v>
      </c>
      <c r="G204">
        <v>7</v>
      </c>
      <c r="H204">
        <v>7.5640000000000001</v>
      </c>
      <c r="I204">
        <v>1.35</v>
      </c>
      <c r="J204">
        <v>29.024000000000001</v>
      </c>
      <c r="K204">
        <v>3.3940000000000001</v>
      </c>
      <c r="L204">
        <v>37.978999999999999</v>
      </c>
      <c r="M204">
        <v>15.990625</v>
      </c>
      <c r="N204">
        <v>1600.40625</v>
      </c>
      <c r="O204">
        <v>75.989743589743497</v>
      </c>
      <c r="P204">
        <v>0.99037499999999901</v>
      </c>
      <c r="Q204">
        <v>26.727948717948699</v>
      </c>
      <c r="R204">
        <v>7.7195652173912999</v>
      </c>
      <c r="S204">
        <v>0</v>
      </c>
      <c r="T204">
        <v>7</v>
      </c>
      <c r="U204">
        <v>1.19245</v>
      </c>
      <c r="V204">
        <v>9.4299999999999995E-2</v>
      </c>
      <c r="W204">
        <v>13.7903</v>
      </c>
      <c r="X204">
        <v>3.3354499999999998</v>
      </c>
      <c r="Y204">
        <v>60.760399999999997</v>
      </c>
      <c r="Z204">
        <v>3.6288999999999998</v>
      </c>
      <c r="AA204">
        <v>0.245224999999999</v>
      </c>
      <c r="AB204">
        <v>0</v>
      </c>
      <c r="AC204">
        <v>0</v>
      </c>
      <c r="AD204">
        <v>0</v>
      </c>
      <c r="AE204">
        <v>34.930273759999999</v>
      </c>
      <c r="AF204">
        <v>1.5843554399999999</v>
      </c>
      <c r="AG204">
        <v>1.353116368</v>
      </c>
      <c r="AH204">
        <v>7.0647759999999907E-2</v>
      </c>
      <c r="AI204">
        <v>44.938000000000002</v>
      </c>
      <c r="AJ204">
        <v>0.57488551359108797</v>
      </c>
      <c r="AK204">
        <v>0.777299251413057</v>
      </c>
      <c r="AL204">
        <v>3.5256474253415798E-2</v>
      </c>
      <c r="AM204">
        <v>3.0110738528639401E-2</v>
      </c>
      <c r="AN204">
        <v>0.15577017223730399</v>
      </c>
      <c r="AO204">
        <v>1.57211624905425E-3</v>
      </c>
      <c r="AP204">
        <v>34.930273759999999</v>
      </c>
      <c r="AQ204">
        <v>1.6189043390525899</v>
      </c>
      <c r="AR204">
        <v>7.0394332405992799</v>
      </c>
      <c r="AS204">
        <v>1.40249185773841</v>
      </c>
      <c r="AT204">
        <v>0.68552223068169305</v>
      </c>
      <c r="AU204">
        <v>82.707499999999996</v>
      </c>
      <c r="AV204">
        <v>44.991103197390203</v>
      </c>
      <c r="AW204">
        <v>-5.3103197390292602E-2</v>
      </c>
      <c r="AX204">
        <v>-4.9375489738416399E-2</v>
      </c>
      <c r="AY204">
        <v>-3.4548899052593202E-2</v>
      </c>
      <c r="AZ204">
        <v>-3.9433240599284297E-2</v>
      </c>
      <c r="BA204">
        <v>-3.6490202103900901E-2</v>
      </c>
      <c r="BB204">
        <v>-5.6333200856120398E-3</v>
      </c>
      <c r="BC204">
        <v>-2.1806280447140801E-2</v>
      </c>
      <c r="BD204">
        <v>-0.123357629390294</v>
      </c>
      <c r="BE204">
        <v>-7.0254432000001296E-2</v>
      </c>
      <c r="BF204" t="e">
        <f t="shared" si="50"/>
        <v>#NAME?</v>
      </c>
      <c r="BG204" t="e">
        <f>-inf</f>
        <v>#NAME?</v>
      </c>
      <c r="BH204" t="e">
        <f t="shared" si="52"/>
        <v>#NAME?</v>
      </c>
      <c r="BI204" t="e">
        <f>-inf</f>
        <v>#NAME?</v>
      </c>
      <c r="BJ204" t="e">
        <f>-inf</f>
        <v>#NAME?</v>
      </c>
      <c r="BK204" t="e">
        <f t="shared" si="53"/>
        <v>#NAME?</v>
      </c>
      <c r="BO204" t="e">
        <f>-inf</f>
        <v>#NAME?</v>
      </c>
      <c r="BP204" t="e">
        <f t="shared" si="51"/>
        <v>#NAME?</v>
      </c>
    </row>
    <row r="205" spans="1:70" x14ac:dyDescent="0.2">
      <c r="A205">
        <v>203</v>
      </c>
      <c r="B205" s="50">
        <v>45027.319444444445</v>
      </c>
      <c r="C205">
        <v>0</v>
      </c>
      <c r="D205">
        <v>0</v>
      </c>
      <c r="E205">
        <v>0</v>
      </c>
      <c r="F205">
        <v>0</v>
      </c>
      <c r="G205">
        <v>7</v>
      </c>
      <c r="H205">
        <v>7.5649999999999897</v>
      </c>
      <c r="I205">
        <v>1.35</v>
      </c>
      <c r="J205">
        <v>29.051818181818099</v>
      </c>
      <c r="K205">
        <v>3.3697435897435901</v>
      </c>
      <c r="L205">
        <v>37.977142857142802</v>
      </c>
      <c r="M205">
        <v>16.007142857142799</v>
      </c>
      <c r="N205">
        <v>1600.2580645161199</v>
      </c>
      <c r="O205">
        <v>75.963157894736796</v>
      </c>
      <c r="P205">
        <v>0.99366666666666603</v>
      </c>
      <c r="Q205">
        <v>26.771750000000001</v>
      </c>
      <c r="R205">
        <v>7.7173684210526297</v>
      </c>
      <c r="S205">
        <v>0</v>
      </c>
      <c r="T205">
        <v>7</v>
      </c>
      <c r="U205">
        <v>1.1866000000000001</v>
      </c>
      <c r="V205">
        <v>0.103475</v>
      </c>
      <c r="W205">
        <v>13.8073</v>
      </c>
      <c r="X205">
        <v>3.3620999999999999</v>
      </c>
      <c r="Y205">
        <v>60.709499999999998</v>
      </c>
      <c r="Z205">
        <v>3.501125</v>
      </c>
      <c r="AA205">
        <v>0.24202499999999999</v>
      </c>
      <c r="AB205">
        <v>0</v>
      </c>
      <c r="AC205">
        <v>0</v>
      </c>
      <c r="AD205">
        <v>0</v>
      </c>
      <c r="AE205">
        <v>34.958872781818101</v>
      </c>
      <c r="AF205">
        <v>1.5845648999999999</v>
      </c>
      <c r="AG205">
        <v>1.3531167799999999</v>
      </c>
      <c r="AH205">
        <v>7.0657099999999903E-2</v>
      </c>
      <c r="AI205">
        <v>44.966818181818098</v>
      </c>
      <c r="AJ205">
        <v>0.57583858838926605</v>
      </c>
      <c r="AK205">
        <v>0.77743710129691501</v>
      </c>
      <c r="AL205">
        <v>3.52385373052857E-2</v>
      </c>
      <c r="AM205">
        <v>3.00914504230392E-2</v>
      </c>
      <c r="AN205">
        <v>0.15567034277800801</v>
      </c>
      <c r="AO205">
        <v>1.5713164252428499E-3</v>
      </c>
      <c r="AP205">
        <v>34.958872781818101</v>
      </c>
      <c r="AQ205">
        <v>1.63183926556498</v>
      </c>
      <c r="AR205">
        <v>7.0481111058444297</v>
      </c>
      <c r="AS205">
        <v>1.3531095663767001</v>
      </c>
      <c r="AT205">
        <v>0.68329006898270295</v>
      </c>
      <c r="AU205">
        <v>82.566625000000002</v>
      </c>
      <c r="AV205">
        <v>44.9919327196043</v>
      </c>
      <c r="AW205">
        <v>-2.5114537786123398E-2</v>
      </c>
      <c r="AX205" s="51">
        <v>7.2136232982522501E-6</v>
      </c>
      <c r="AY205">
        <v>-4.7274365564983399E-2</v>
      </c>
      <c r="AZ205">
        <v>-4.8111105844433198E-2</v>
      </c>
      <c r="BA205" s="51">
        <v>5.3311165783135499E-6</v>
      </c>
      <c r="BB205">
        <v>-6.8730151206333103E-3</v>
      </c>
      <c r="BC205">
        <v>-2.9834287989708299E-2</v>
      </c>
      <c r="BD205">
        <v>-9.5378257786118401E-2</v>
      </c>
      <c r="BE205">
        <v>-7.0263719999994895E-2</v>
      </c>
      <c r="BF205" t="s">
        <v>94</v>
      </c>
      <c r="BG205" t="e">
        <f>-inf</f>
        <v>#NAME?</v>
      </c>
      <c r="BH205" t="e">
        <f t="shared" si="52"/>
        <v>#NAME?</v>
      </c>
      <c r="BI205" t="s">
        <v>94</v>
      </c>
      <c r="BK205" t="e">
        <f t="shared" si="53"/>
        <v>#NAME?</v>
      </c>
      <c r="BP205" t="s">
        <v>94</v>
      </c>
      <c r="BR205" t="e">
        <f>-inf</f>
        <v>#NAME?</v>
      </c>
    </row>
    <row r="206" spans="1:70" x14ac:dyDescent="0.2">
      <c r="A206">
        <v>204</v>
      </c>
      <c r="B206" s="50">
        <v>45027.333333333336</v>
      </c>
      <c r="C206">
        <v>0</v>
      </c>
      <c r="D206">
        <v>0</v>
      </c>
      <c r="E206">
        <v>0</v>
      </c>
      <c r="F206">
        <v>0</v>
      </c>
      <c r="G206">
        <v>7</v>
      </c>
      <c r="H206">
        <v>7.5649999999999897</v>
      </c>
      <c r="I206">
        <v>1.35</v>
      </c>
      <c r="J206">
        <v>29.051666666666598</v>
      </c>
      <c r="K206">
        <v>3.3809999999999998</v>
      </c>
      <c r="L206">
        <v>37.968000000000004</v>
      </c>
      <c r="M206">
        <v>16.355555555555501</v>
      </c>
      <c r="N206">
        <v>1600.0333333333299</v>
      </c>
      <c r="O206">
        <v>76.708823529411703</v>
      </c>
      <c r="P206">
        <v>0.99566666666666603</v>
      </c>
      <c r="Q206">
        <v>26.884999999999899</v>
      </c>
      <c r="R206">
        <v>7.7363157894736796</v>
      </c>
      <c r="S206">
        <v>0</v>
      </c>
      <c r="T206">
        <v>7</v>
      </c>
      <c r="U206">
        <v>1.2932999999999999</v>
      </c>
      <c r="V206">
        <v>0.11308</v>
      </c>
      <c r="W206">
        <v>13.83954</v>
      </c>
      <c r="X206">
        <v>3.3553599999999899</v>
      </c>
      <c r="Y206">
        <v>60.783799999999999</v>
      </c>
      <c r="Z206">
        <v>3.6724999999999999</v>
      </c>
      <c r="AA206">
        <v>0.23776</v>
      </c>
      <c r="AB206">
        <v>0</v>
      </c>
      <c r="AC206">
        <v>0</v>
      </c>
      <c r="AD206">
        <v>0</v>
      </c>
      <c r="AE206">
        <v>34.958721266666601</v>
      </c>
      <c r="AF206">
        <v>1.5845648999999999</v>
      </c>
      <c r="AG206">
        <v>1.3531167799999999</v>
      </c>
      <c r="AH206">
        <v>7.0657099999999903E-2</v>
      </c>
      <c r="AI206">
        <v>44.966666666666598</v>
      </c>
      <c r="AJ206">
        <v>0.57513221066578002</v>
      </c>
      <c r="AK206">
        <v>0.777436351371386</v>
      </c>
      <c r="AL206">
        <v>3.5238656041512197E-2</v>
      </c>
      <c r="AM206">
        <v>3.0091551816160099E-2</v>
      </c>
      <c r="AN206">
        <v>0.155670867309117</v>
      </c>
      <c r="AO206">
        <v>1.57132171979243E-3</v>
      </c>
      <c r="AP206">
        <v>34.958721266666601</v>
      </c>
      <c r="AQ206">
        <v>1.6285679182969299</v>
      </c>
      <c r="AR206">
        <v>7.0645684220505203</v>
      </c>
      <c r="AS206">
        <v>1.4193423206878999</v>
      </c>
      <c r="AT206">
        <v>0.74381848805405304</v>
      </c>
      <c r="AU206">
        <v>82.944500000000005</v>
      </c>
      <c r="AV206">
        <v>45.071199927701997</v>
      </c>
      <c r="AW206">
        <v>-0.10453326103536301</v>
      </c>
      <c r="AX206">
        <v>-6.62255406879039E-2</v>
      </c>
      <c r="AY206">
        <v>-4.4003018296934197E-2</v>
      </c>
      <c r="AZ206">
        <v>-6.4568422050529095E-2</v>
      </c>
      <c r="BA206">
        <v>-4.8942960184045502E-2</v>
      </c>
      <c r="BB206">
        <v>-9.2240602929327294E-3</v>
      </c>
      <c r="BC206">
        <v>-2.7769779765369099E-2</v>
      </c>
      <c r="BD206">
        <v>-0.17479698103536701</v>
      </c>
      <c r="BE206">
        <v>-7.0263720000003305E-2</v>
      </c>
      <c r="BF206" t="e">
        <f>-inf</f>
        <v>#NAME?</v>
      </c>
      <c r="BG206" t="e">
        <f>-inf</f>
        <v>#NAME?</v>
      </c>
      <c r="BH206" t="e">
        <f t="shared" si="52"/>
        <v>#NAME?</v>
      </c>
      <c r="BI206" t="e">
        <f>-inf</f>
        <v>#NAME?</v>
      </c>
      <c r="BJ206" t="e">
        <f>-inf</f>
        <v>#NAME?</v>
      </c>
      <c r="BK206" t="e">
        <f t="shared" si="53"/>
        <v>#NAME?</v>
      </c>
      <c r="BO206" t="e">
        <f>-inf</f>
        <v>#NAME?</v>
      </c>
      <c r="BP206" t="e">
        <f>-inf</f>
        <v>#NAME?</v>
      </c>
    </row>
    <row r="207" spans="1:70" x14ac:dyDescent="0.2">
      <c r="A207">
        <v>205</v>
      </c>
      <c r="B207" s="50">
        <v>45027.347222222219</v>
      </c>
      <c r="C207">
        <v>0</v>
      </c>
      <c r="D207">
        <v>0</v>
      </c>
      <c r="E207">
        <v>0</v>
      </c>
      <c r="F207">
        <v>0</v>
      </c>
      <c r="G207">
        <v>7</v>
      </c>
      <c r="H207">
        <v>7.57</v>
      </c>
      <c r="I207">
        <v>1.35</v>
      </c>
      <c r="J207">
        <v>29.047499999999999</v>
      </c>
      <c r="K207">
        <v>3.3414999999999999</v>
      </c>
      <c r="L207">
        <v>37.966250000000002</v>
      </c>
      <c r="M207">
        <v>16.1458333333333</v>
      </c>
      <c r="N207">
        <v>1600.30303030303</v>
      </c>
      <c r="O207">
        <v>77.138461538461499</v>
      </c>
      <c r="P207">
        <v>0.997428571428571</v>
      </c>
      <c r="Q207">
        <v>26.912999999999901</v>
      </c>
      <c r="R207">
        <v>7.7291304347825998</v>
      </c>
      <c r="S207">
        <v>0</v>
      </c>
      <c r="T207">
        <v>7</v>
      </c>
      <c r="U207">
        <v>1.275525</v>
      </c>
      <c r="V207">
        <v>0.12225</v>
      </c>
      <c r="W207">
        <v>13.785825000000001</v>
      </c>
      <c r="X207">
        <v>3.3130000000000002</v>
      </c>
      <c r="Y207">
        <v>60.76135</v>
      </c>
      <c r="Z207">
        <v>3.6580750000000002</v>
      </c>
      <c r="AA207">
        <v>0.24152499999999999</v>
      </c>
      <c r="AB207">
        <v>0</v>
      </c>
      <c r="AC207">
        <v>0</v>
      </c>
      <c r="AD207">
        <v>0</v>
      </c>
      <c r="AE207">
        <v>34.958458800000002</v>
      </c>
      <c r="AF207">
        <v>1.5856121999999999</v>
      </c>
      <c r="AG207">
        <v>1.35311884</v>
      </c>
      <c r="AH207">
        <v>7.0703799999999997E-2</v>
      </c>
      <c r="AI207">
        <v>44.967500000000001</v>
      </c>
      <c r="AJ207">
        <v>0.57534038990246195</v>
      </c>
      <c r="AK207">
        <v>0.77741610718852505</v>
      </c>
      <c r="AL207">
        <v>3.52612931561683E-2</v>
      </c>
      <c r="AM207">
        <v>3.0091039973313999E-2</v>
      </c>
      <c r="AN207">
        <v>0.155667982431756</v>
      </c>
      <c r="AO207">
        <v>1.57233112803691E-3</v>
      </c>
      <c r="AP207">
        <v>34.958458800000002</v>
      </c>
      <c r="AQ207">
        <v>1.6080079375440299</v>
      </c>
      <c r="AR207">
        <v>7.0371489201891597</v>
      </c>
      <c r="AS207">
        <v>1.41376736820977</v>
      </c>
      <c r="AT207">
        <v>0.73386105083033804</v>
      </c>
      <c r="AU207">
        <v>82.793774999999997</v>
      </c>
      <c r="AV207">
        <v>45.017383025942898</v>
      </c>
      <c r="AW207">
        <v>-4.9883025942975202E-2</v>
      </c>
      <c r="AX207">
        <v>-6.0648528209776398E-2</v>
      </c>
      <c r="AY207">
        <v>-2.2395737544031701E-2</v>
      </c>
      <c r="AZ207">
        <v>-3.7148920189164103E-2</v>
      </c>
      <c r="BA207">
        <v>-4.48212872490759E-2</v>
      </c>
      <c r="BB207">
        <v>-5.30698859845202E-3</v>
      </c>
      <c r="BC207">
        <v>-1.4124347393411601E-2</v>
      </c>
      <c r="BD207">
        <v>-0.120193185942972</v>
      </c>
      <c r="BE207">
        <v>-7.0310159999997096E-2</v>
      </c>
      <c r="BF207" t="e">
        <f>-inf</f>
        <v>#NAME?</v>
      </c>
      <c r="BG207" t="e">
        <f>-inf</f>
        <v>#NAME?</v>
      </c>
      <c r="BH207" t="e">
        <f t="shared" si="52"/>
        <v>#NAME?</v>
      </c>
      <c r="BI207" t="e">
        <f>-inf</f>
        <v>#NAME?</v>
      </c>
      <c r="BJ207" t="e">
        <f>-inf</f>
        <v>#NAME?</v>
      </c>
      <c r="BK207" t="e">
        <f t="shared" si="53"/>
        <v>#NAME?</v>
      </c>
      <c r="BO207" t="e">
        <f>-inf</f>
        <v>#NAME?</v>
      </c>
      <c r="BP207" t="e">
        <f>-inf</f>
        <v>#NAME?</v>
      </c>
    </row>
    <row r="208" spans="1:70" x14ac:dyDescent="0.2">
      <c r="A208">
        <v>206</v>
      </c>
      <c r="B208" s="50">
        <v>45027.361111111109</v>
      </c>
      <c r="C208">
        <v>0</v>
      </c>
      <c r="D208">
        <v>0</v>
      </c>
      <c r="E208">
        <v>0</v>
      </c>
      <c r="F208">
        <v>0</v>
      </c>
      <c r="G208">
        <v>7</v>
      </c>
      <c r="H208">
        <v>7.56</v>
      </c>
      <c r="I208">
        <v>1.35</v>
      </c>
      <c r="J208">
        <v>29.056249999999999</v>
      </c>
      <c r="K208">
        <v>3.3594999999999899</v>
      </c>
      <c r="L208">
        <v>37.9672727272727</v>
      </c>
      <c r="M208">
        <v>15.952173913043399</v>
      </c>
      <c r="N208">
        <v>1600.1111111111099</v>
      </c>
      <c r="O208">
        <v>76.522222222222197</v>
      </c>
      <c r="P208">
        <v>1.00057142857142</v>
      </c>
      <c r="Q208">
        <v>27.014499999999899</v>
      </c>
      <c r="R208">
        <v>7.7379166666666599</v>
      </c>
      <c r="S208">
        <v>0</v>
      </c>
      <c r="T208">
        <v>7</v>
      </c>
      <c r="U208">
        <v>1.3105800000000001</v>
      </c>
      <c r="V208">
        <v>0.1135</v>
      </c>
      <c r="W208">
        <v>13.8231599999999</v>
      </c>
      <c r="X208">
        <v>3.2535599999999998</v>
      </c>
      <c r="Y208">
        <v>60.713000000000001</v>
      </c>
      <c r="Z208">
        <v>3.50443999999999</v>
      </c>
      <c r="AA208">
        <v>0.24415999999999999</v>
      </c>
      <c r="AB208">
        <v>0</v>
      </c>
      <c r="AC208">
        <v>0</v>
      </c>
      <c r="AD208">
        <v>0</v>
      </c>
      <c r="AE208">
        <v>34.9594004</v>
      </c>
      <c r="AF208">
        <v>1.5835176</v>
      </c>
      <c r="AG208">
        <v>1.35311472</v>
      </c>
      <c r="AH208">
        <v>7.0610400000000004E-2</v>
      </c>
      <c r="AI208">
        <v>44.966250000000002</v>
      </c>
      <c r="AJ208">
        <v>0.57581408265116196</v>
      </c>
      <c r="AK208">
        <v>0.777458658438273</v>
      </c>
      <c r="AL208">
        <v>3.52156917688266E-2</v>
      </c>
      <c r="AM208">
        <v>3.0091784838628899E-2</v>
      </c>
      <c r="AN208">
        <v>0.15567230978789601</v>
      </c>
      <c r="AO208">
        <v>1.57029772329246E-3</v>
      </c>
      <c r="AP208">
        <v>34.9594004</v>
      </c>
      <c r="AQ208">
        <v>1.5791579551088899</v>
      </c>
      <c r="AR208">
        <v>7.0562070436554896</v>
      </c>
      <c r="AS208">
        <v>1.35439074263077</v>
      </c>
      <c r="AT208">
        <v>0.75465042044095998</v>
      </c>
      <c r="AU208">
        <v>82.604740000000007</v>
      </c>
      <c r="AV208">
        <v>44.9491561413951</v>
      </c>
      <c r="AW208">
        <v>1.7093858604837898E-2</v>
      </c>
      <c r="AX208">
        <v>-1.2760226307739701E-3</v>
      </c>
      <c r="AY208">
        <v>4.3596448911076202E-3</v>
      </c>
      <c r="AZ208">
        <v>-5.6207043655495698E-2</v>
      </c>
      <c r="BA208">
        <v>-9.4302619867587905E-4</v>
      </c>
      <c r="BB208">
        <v>-8.0295776650708191E-3</v>
      </c>
      <c r="BC208">
        <v>2.7531395237461302E-3</v>
      </c>
      <c r="BD208">
        <v>-5.3123421395162101E-2</v>
      </c>
      <c r="BE208">
        <v>-7.0217280000000007E-2</v>
      </c>
      <c r="BF208" t="e">
        <f>-inf</f>
        <v>#NAME?</v>
      </c>
      <c r="BG208" t="s">
        <v>94</v>
      </c>
      <c r="BH208" t="e">
        <f t="shared" si="52"/>
        <v>#NAME?</v>
      </c>
      <c r="BI208" t="e">
        <f>-inf</f>
        <v>#NAME?</v>
      </c>
      <c r="BK208" t="e">
        <f t="shared" si="53"/>
        <v>#NAME?</v>
      </c>
      <c r="BP208" t="e">
        <f>-inf</f>
        <v>#NAME?</v>
      </c>
    </row>
    <row r="209" spans="1:70" x14ac:dyDescent="0.2">
      <c r="A209">
        <v>207</v>
      </c>
      <c r="B209" s="50">
        <v>45027.375</v>
      </c>
      <c r="C209">
        <v>0</v>
      </c>
      <c r="D209">
        <v>0</v>
      </c>
      <c r="E209">
        <v>0</v>
      </c>
      <c r="F209">
        <v>0</v>
      </c>
      <c r="G209">
        <v>7</v>
      </c>
      <c r="H209">
        <v>7.5659999999999998</v>
      </c>
      <c r="I209">
        <v>1.35</v>
      </c>
      <c r="J209">
        <v>29.0477777777777</v>
      </c>
      <c r="K209">
        <v>3.35825</v>
      </c>
      <c r="L209">
        <v>37.944166666666597</v>
      </c>
      <c r="M209">
        <v>16.0451612903225</v>
      </c>
      <c r="N209">
        <v>1599.97297297297</v>
      </c>
      <c r="O209">
        <v>75.489999999999995</v>
      </c>
      <c r="P209">
        <v>1.0016</v>
      </c>
      <c r="Q209">
        <v>27.060500000000001</v>
      </c>
      <c r="R209">
        <v>7.7357142857142804</v>
      </c>
      <c r="S209">
        <v>0</v>
      </c>
      <c r="T209">
        <v>7</v>
      </c>
      <c r="U209">
        <v>1.2605999999999999</v>
      </c>
      <c r="V209">
        <v>0.13892499999999999</v>
      </c>
      <c r="W209">
        <v>13.804824999999999</v>
      </c>
      <c r="X209">
        <v>3.251925</v>
      </c>
      <c r="Y209">
        <v>60.736849999999997</v>
      </c>
      <c r="Z209">
        <v>3.4321000000000002</v>
      </c>
      <c r="AA209">
        <v>0.248475</v>
      </c>
      <c r="AB209">
        <v>0</v>
      </c>
      <c r="AC209">
        <v>0</v>
      </c>
      <c r="AD209">
        <v>0</v>
      </c>
      <c r="AE209">
        <v>34.955613217777703</v>
      </c>
      <c r="AF209">
        <v>1.5847743599999999</v>
      </c>
      <c r="AG209">
        <v>1.353117192</v>
      </c>
      <c r="AH209">
        <v>7.0666439999999997E-2</v>
      </c>
      <c r="AI209">
        <v>44.9637777777777</v>
      </c>
      <c r="AJ209">
        <v>0.57552561941848701</v>
      </c>
      <c r="AK209">
        <v>0.77741717767882301</v>
      </c>
      <c r="AL209">
        <v>3.5245578515051598E-2</v>
      </c>
      <c r="AM209">
        <v>3.0093494338652799E-2</v>
      </c>
      <c r="AN209">
        <v>0.15568086904520601</v>
      </c>
      <c r="AO209">
        <v>1.5716303987901299E-3</v>
      </c>
      <c r="AP209">
        <v>34.955613217777703</v>
      </c>
      <c r="AQ209">
        <v>1.5783643864466801</v>
      </c>
      <c r="AR209">
        <v>7.0468477107572696</v>
      </c>
      <c r="AS209">
        <v>1.3264328873609099</v>
      </c>
      <c r="AT209">
        <v>0.72550759583894497</v>
      </c>
      <c r="AU209">
        <v>82.4863</v>
      </c>
      <c r="AV209">
        <v>44.907258202342597</v>
      </c>
      <c r="AW209">
        <v>5.6519575435125001E-2</v>
      </c>
      <c r="AX209">
        <v>2.66843046390863E-2</v>
      </c>
      <c r="AY209">
        <v>6.4099735533122903E-3</v>
      </c>
      <c r="AZ209">
        <v>-4.6847710757273099E-2</v>
      </c>
      <c r="BA209">
        <v>1.9720616068475999E-2</v>
      </c>
      <c r="BB209">
        <v>-6.6925301081818701E-3</v>
      </c>
      <c r="BC209">
        <v>4.0447231575050802E-3</v>
      </c>
      <c r="BD209">
        <v>-1.37534325648744E-2</v>
      </c>
      <c r="BE209">
        <v>-7.0273007999999498E-2</v>
      </c>
      <c r="BF209" t="s">
        <v>94</v>
      </c>
      <c r="BG209" t="s">
        <v>94</v>
      </c>
      <c r="BH209" t="e">
        <f t="shared" si="52"/>
        <v>#NAME?</v>
      </c>
      <c r="BI209" t="s">
        <v>94</v>
      </c>
      <c r="BJ209" t="s">
        <v>94</v>
      </c>
      <c r="BK209" t="e">
        <f t="shared" si="53"/>
        <v>#NAME?</v>
      </c>
      <c r="BP209" t="s">
        <v>94</v>
      </c>
      <c r="BR209" t="e">
        <f>-inf</f>
        <v>#NAME?</v>
      </c>
    </row>
    <row r="210" spans="1:70" x14ac:dyDescent="0.2">
      <c r="A210">
        <v>208</v>
      </c>
      <c r="B210" s="50">
        <v>45027.388888888891</v>
      </c>
      <c r="C210">
        <v>0</v>
      </c>
      <c r="D210">
        <v>0</v>
      </c>
      <c r="E210">
        <v>0</v>
      </c>
      <c r="F210">
        <v>0</v>
      </c>
      <c r="G210">
        <v>7</v>
      </c>
      <c r="H210">
        <v>7.5549999999999997</v>
      </c>
      <c r="I210">
        <v>1.35</v>
      </c>
      <c r="J210">
        <v>29.0211111111111</v>
      </c>
      <c r="K210">
        <v>3.36899999999999</v>
      </c>
      <c r="L210">
        <v>37.9238461538461</v>
      </c>
      <c r="M210">
        <v>15.899999999999901</v>
      </c>
      <c r="N210">
        <v>1600.7567567567501</v>
      </c>
      <c r="O210">
        <v>75.421052631578902</v>
      </c>
      <c r="P210">
        <v>1.00142857142857</v>
      </c>
      <c r="Q210">
        <v>27.123999999999999</v>
      </c>
      <c r="R210">
        <v>7.7429629629629604</v>
      </c>
      <c r="S210">
        <v>0</v>
      </c>
      <c r="T210">
        <v>7</v>
      </c>
      <c r="U210">
        <v>1.28226</v>
      </c>
      <c r="V210">
        <v>0.13070000000000001</v>
      </c>
      <c r="W210">
        <v>13.76956</v>
      </c>
      <c r="X210">
        <v>3.2822399999999998</v>
      </c>
      <c r="Y210">
        <v>60.580839999999903</v>
      </c>
      <c r="Z210">
        <v>3.6345399999999999</v>
      </c>
      <c r="AA210">
        <v>0.24485999999999999</v>
      </c>
      <c r="AB210">
        <v>0</v>
      </c>
      <c r="AC210">
        <v>0</v>
      </c>
      <c r="AD210">
        <v>0</v>
      </c>
      <c r="AE210">
        <v>34.920357311111097</v>
      </c>
      <c r="AF210">
        <v>1.5824703</v>
      </c>
      <c r="AG210">
        <v>1.3531126600000001</v>
      </c>
      <c r="AH210">
        <v>7.0563699999999993E-2</v>
      </c>
      <c r="AI210">
        <v>44.926111111111098</v>
      </c>
      <c r="AJ210">
        <v>0.57642576945303303</v>
      </c>
      <c r="AK210">
        <v>0.77728422174681799</v>
      </c>
      <c r="AL210">
        <v>3.5223843347718997E-2</v>
      </c>
      <c r="AM210">
        <v>3.0118624259586699E-2</v>
      </c>
      <c r="AN210">
        <v>0.15581139401733701</v>
      </c>
      <c r="AO210">
        <v>1.57066120914588E-3</v>
      </c>
      <c r="AP210">
        <v>34.920357311111097</v>
      </c>
      <c r="AQ210">
        <v>1.5930781687064599</v>
      </c>
      <c r="AR210">
        <v>7.0288462450002003</v>
      </c>
      <c r="AS210">
        <v>1.4046715965236201</v>
      </c>
      <c r="AT210">
        <v>0.73912770713884601</v>
      </c>
      <c r="AU210">
        <v>82.549439999999905</v>
      </c>
      <c r="AV210">
        <v>44.946953321341397</v>
      </c>
      <c r="AW210">
        <v>-2.0842210230298901E-2</v>
      </c>
      <c r="AX210">
        <v>-5.1558936523625497E-2</v>
      </c>
      <c r="AY210">
        <v>-1.0607868706466499E-2</v>
      </c>
      <c r="AZ210">
        <v>-2.88462450002029E-2</v>
      </c>
      <c r="BA210">
        <v>-3.8103949543732397E-2</v>
      </c>
      <c r="BB210">
        <v>-4.1208921428861301E-3</v>
      </c>
      <c r="BC210">
        <v>-6.7033603767897298E-3</v>
      </c>
      <c r="BD210">
        <v>-9.1013050230295003E-2</v>
      </c>
      <c r="BE210">
        <v>-7.0170839999996001E-2</v>
      </c>
      <c r="BF210" t="e">
        <f t="shared" ref="BF210:BG216" si="54">-inf</f>
        <v>#NAME?</v>
      </c>
      <c r="BG210" t="e">
        <f t="shared" si="54"/>
        <v>#NAME?</v>
      </c>
      <c r="BH210" t="e">
        <f t="shared" si="52"/>
        <v>#NAME?</v>
      </c>
      <c r="BI210" t="e">
        <f t="shared" ref="BI210:BJ216" si="55">-inf</f>
        <v>#NAME?</v>
      </c>
      <c r="BJ210" t="e">
        <f t="shared" si="55"/>
        <v>#NAME?</v>
      </c>
      <c r="BK210" t="e">
        <f t="shared" si="53"/>
        <v>#NAME?</v>
      </c>
      <c r="BO210" t="e">
        <f t="shared" ref="BO210:BP216" si="56">-inf</f>
        <v>#NAME?</v>
      </c>
      <c r="BP210" t="e">
        <f t="shared" si="56"/>
        <v>#NAME?</v>
      </c>
    </row>
    <row r="211" spans="1:70" x14ac:dyDescent="0.2">
      <c r="A211">
        <v>209</v>
      </c>
      <c r="B211" s="50">
        <v>45027.402777777781</v>
      </c>
      <c r="C211">
        <v>0</v>
      </c>
      <c r="D211">
        <v>0</v>
      </c>
      <c r="E211">
        <v>0</v>
      </c>
      <c r="F211">
        <v>0</v>
      </c>
      <c r="G211">
        <v>7</v>
      </c>
      <c r="H211">
        <v>7.5620000000000003</v>
      </c>
      <c r="I211">
        <v>1.35</v>
      </c>
      <c r="J211">
        <v>29.0490909090909</v>
      </c>
      <c r="K211">
        <v>3.35299999999999</v>
      </c>
      <c r="L211">
        <v>37.981249999999903</v>
      </c>
      <c r="M211">
        <v>15.8777777777777</v>
      </c>
      <c r="N211">
        <v>1600.0645161290299</v>
      </c>
      <c r="O211">
        <v>76.151428571428596</v>
      </c>
      <c r="P211">
        <v>1.00742857142857</v>
      </c>
      <c r="Q211">
        <v>27.144500000000001</v>
      </c>
      <c r="R211">
        <v>7.7426315789473596</v>
      </c>
      <c r="S211">
        <v>0</v>
      </c>
      <c r="T211">
        <v>7</v>
      </c>
      <c r="U211">
        <v>1.3010250000000001</v>
      </c>
      <c r="V211">
        <v>0.13364999999999999</v>
      </c>
      <c r="W211">
        <v>13.77055</v>
      </c>
      <c r="X211">
        <v>3.296475</v>
      </c>
      <c r="Y211">
        <v>60.559325000000001</v>
      </c>
      <c r="Z211">
        <v>3.5990500000000001</v>
      </c>
      <c r="AA211">
        <v>0.24892500000000001</v>
      </c>
      <c r="AB211">
        <v>0</v>
      </c>
      <c r="AC211">
        <v>0</v>
      </c>
      <c r="AD211">
        <v>0</v>
      </c>
      <c r="AE211">
        <v>34.953802989090903</v>
      </c>
      <c r="AF211">
        <v>1.58393652</v>
      </c>
      <c r="AG211">
        <v>1.353115544</v>
      </c>
      <c r="AH211">
        <v>7.0629079999999997E-2</v>
      </c>
      <c r="AI211">
        <v>44.961090909090899</v>
      </c>
      <c r="AJ211">
        <v>0.57718283664969605</v>
      </c>
      <c r="AK211">
        <v>0.77742337390713501</v>
      </c>
      <c r="AL211">
        <v>3.5229050006874603E-2</v>
      </c>
      <c r="AM211">
        <v>3.0095256067872798E-2</v>
      </c>
      <c r="AN211">
        <v>0.15569017251279799</v>
      </c>
      <c r="AO211">
        <v>1.5708933785171799E-3</v>
      </c>
      <c r="AP211">
        <v>34.953802989090903</v>
      </c>
      <c r="AQ211">
        <v>1.59998731238015</v>
      </c>
      <c r="AR211">
        <v>7.0293516030350602</v>
      </c>
      <c r="AS211">
        <v>1.3909554742741399</v>
      </c>
      <c r="AT211">
        <v>0.75092930005217196</v>
      </c>
      <c r="AU211">
        <v>82.526425000000003</v>
      </c>
      <c r="AV211">
        <v>44.974097378780201</v>
      </c>
      <c r="AW211">
        <v>-1.30064696893725E-2</v>
      </c>
      <c r="AX211">
        <v>-3.7839930274145797E-2</v>
      </c>
      <c r="AY211">
        <v>-1.6050792380157601E-2</v>
      </c>
      <c r="AZ211">
        <v>-2.9351603035066402E-2</v>
      </c>
      <c r="BA211">
        <v>-2.79650399715945E-2</v>
      </c>
      <c r="BB211">
        <v>-4.1930861478666299E-3</v>
      </c>
      <c r="BC211">
        <v>-1.01334821045464E-2</v>
      </c>
      <c r="BD211">
        <v>-8.32423256893699E-2</v>
      </c>
      <c r="BE211">
        <v>-7.0235855999997293E-2</v>
      </c>
      <c r="BF211" t="e">
        <f t="shared" si="54"/>
        <v>#NAME?</v>
      </c>
      <c r="BG211" t="e">
        <f t="shared" si="54"/>
        <v>#NAME?</v>
      </c>
      <c r="BH211" t="e">
        <f t="shared" si="52"/>
        <v>#NAME?</v>
      </c>
      <c r="BI211" t="e">
        <f t="shared" si="55"/>
        <v>#NAME?</v>
      </c>
      <c r="BJ211" t="e">
        <f t="shared" si="55"/>
        <v>#NAME?</v>
      </c>
      <c r="BK211" t="e">
        <f t="shared" si="53"/>
        <v>#NAME?</v>
      </c>
      <c r="BO211" t="e">
        <f t="shared" si="56"/>
        <v>#NAME?</v>
      </c>
      <c r="BP211" t="e">
        <f t="shared" si="56"/>
        <v>#NAME?</v>
      </c>
    </row>
    <row r="212" spans="1:70" x14ac:dyDescent="0.2">
      <c r="A212">
        <v>210</v>
      </c>
      <c r="B212" s="50">
        <v>45027.416666666664</v>
      </c>
      <c r="C212">
        <v>0</v>
      </c>
      <c r="D212">
        <v>0</v>
      </c>
      <c r="E212">
        <v>0</v>
      </c>
      <c r="F212">
        <v>0</v>
      </c>
      <c r="G212">
        <v>7</v>
      </c>
      <c r="H212">
        <v>7.5674999999999999</v>
      </c>
      <c r="I212">
        <v>1.35</v>
      </c>
      <c r="J212">
        <v>29.036000000000001</v>
      </c>
      <c r="K212">
        <v>3.3764102564102498</v>
      </c>
      <c r="L212">
        <v>37.952777777777698</v>
      </c>
      <c r="M212">
        <v>16.103703703703701</v>
      </c>
      <c r="N212">
        <v>1600.1111111111099</v>
      </c>
      <c r="O212">
        <v>76.099999999999994</v>
      </c>
      <c r="P212">
        <v>1.0042307692307599</v>
      </c>
      <c r="Q212">
        <v>27.1489743589743</v>
      </c>
      <c r="R212">
        <v>7.7407142857142803</v>
      </c>
      <c r="S212">
        <v>0</v>
      </c>
      <c r="T212">
        <v>7</v>
      </c>
      <c r="U212">
        <v>1.3025800000000001</v>
      </c>
      <c r="V212">
        <v>0.15256</v>
      </c>
      <c r="W212">
        <v>13.758619999999899</v>
      </c>
      <c r="X212">
        <v>3.3437000000000001</v>
      </c>
      <c r="Y212">
        <v>60.617679999999901</v>
      </c>
      <c r="Z212">
        <v>3.6248599999999902</v>
      </c>
      <c r="AA212">
        <v>0.24202000000000001</v>
      </c>
      <c r="AB212">
        <v>0</v>
      </c>
      <c r="AC212">
        <v>0</v>
      </c>
      <c r="AD212">
        <v>0</v>
      </c>
      <c r="AE212">
        <v>34.9450067</v>
      </c>
      <c r="AF212">
        <v>1.58508855</v>
      </c>
      <c r="AG212">
        <v>1.3531178100000001</v>
      </c>
      <c r="AH212">
        <v>7.0680449999999895E-2</v>
      </c>
      <c r="AI212">
        <v>44.953499999999998</v>
      </c>
      <c r="AJ212">
        <v>0.57648208740420304</v>
      </c>
      <c r="AK212">
        <v>0.777358975385676</v>
      </c>
      <c r="AL212">
        <v>3.5260625980179497E-2</v>
      </c>
      <c r="AM212">
        <v>3.0100388401347999E-2</v>
      </c>
      <c r="AN212">
        <v>0.15571646256687399</v>
      </c>
      <c r="AO212">
        <v>1.57230137809069E-3</v>
      </c>
      <c r="AP212">
        <v>34.9450067</v>
      </c>
      <c r="AQ212">
        <v>1.62290858459582</v>
      </c>
      <c r="AR212">
        <v>7.0232617834836102</v>
      </c>
      <c r="AS212">
        <v>1.40093048456603</v>
      </c>
      <c r="AT212">
        <v>0.75091403741096696</v>
      </c>
      <c r="AU212">
        <v>82.647439999999904</v>
      </c>
      <c r="AV212">
        <v>44.9921075526454</v>
      </c>
      <c r="AW212">
        <v>-3.8607552645480298E-2</v>
      </c>
      <c r="AX212">
        <v>-4.7812674566032498E-2</v>
      </c>
      <c r="AY212">
        <v>-3.7820034595828597E-2</v>
      </c>
      <c r="AZ212">
        <v>-2.3261783483616402E-2</v>
      </c>
      <c r="BA212">
        <v>-3.5335189746731999E-2</v>
      </c>
      <c r="BB212">
        <v>-3.3231119262309098E-3</v>
      </c>
      <c r="BC212">
        <v>-2.3859887572734401E-2</v>
      </c>
      <c r="BD212">
        <v>-0.108894492645477</v>
      </c>
      <c r="BE212">
        <v>-7.0286939999997203E-2</v>
      </c>
      <c r="BF212" t="e">
        <f t="shared" si="54"/>
        <v>#NAME?</v>
      </c>
      <c r="BG212" t="e">
        <f t="shared" si="54"/>
        <v>#NAME?</v>
      </c>
      <c r="BH212" t="e">
        <f t="shared" si="52"/>
        <v>#NAME?</v>
      </c>
      <c r="BI212" t="e">
        <f t="shared" si="55"/>
        <v>#NAME?</v>
      </c>
      <c r="BJ212" t="e">
        <f t="shared" si="55"/>
        <v>#NAME?</v>
      </c>
      <c r="BK212" t="e">
        <f t="shared" si="53"/>
        <v>#NAME?</v>
      </c>
      <c r="BO212" t="e">
        <f t="shared" si="56"/>
        <v>#NAME?</v>
      </c>
      <c r="BP212" t="e">
        <f t="shared" si="56"/>
        <v>#NAME?</v>
      </c>
    </row>
    <row r="213" spans="1:70" x14ac:dyDescent="0.2">
      <c r="A213">
        <v>211</v>
      </c>
      <c r="B213" s="50">
        <v>45027.430555555555</v>
      </c>
      <c r="C213">
        <v>0</v>
      </c>
      <c r="D213">
        <v>0</v>
      </c>
      <c r="E213">
        <v>0</v>
      </c>
      <c r="F213">
        <v>0</v>
      </c>
      <c r="G213">
        <v>7</v>
      </c>
      <c r="H213">
        <v>7.5574999999999903</v>
      </c>
      <c r="I213">
        <v>1.3474999999999999</v>
      </c>
      <c r="J213">
        <v>29.048461538461499</v>
      </c>
      <c r="K213">
        <v>3.3769999999999998</v>
      </c>
      <c r="L213">
        <v>37.972857142857102</v>
      </c>
      <c r="M213">
        <v>15.942307692307599</v>
      </c>
      <c r="N213">
        <v>1600.16129032258</v>
      </c>
      <c r="O213">
        <v>76.963636363636297</v>
      </c>
      <c r="P213">
        <v>1.0051666666666601</v>
      </c>
      <c r="Q213">
        <v>27.142250000000001</v>
      </c>
      <c r="R213">
        <v>7.7506250000000003</v>
      </c>
      <c r="S213">
        <v>0</v>
      </c>
      <c r="T213">
        <v>7</v>
      </c>
      <c r="U213">
        <v>1.354225</v>
      </c>
      <c r="V213">
        <v>0.15035000000000001</v>
      </c>
      <c r="W213">
        <v>13.776249999999999</v>
      </c>
      <c r="X213">
        <v>3.3294999999999999</v>
      </c>
      <c r="Y213">
        <v>60.676774999999999</v>
      </c>
      <c r="Z213">
        <v>3.72295</v>
      </c>
      <c r="AA213">
        <v>0.23397499999999999</v>
      </c>
      <c r="AB213">
        <v>0</v>
      </c>
      <c r="AC213">
        <v>0</v>
      </c>
      <c r="AD213">
        <v>0</v>
      </c>
      <c r="AE213">
        <v>34.9496598384615</v>
      </c>
      <c r="AF213">
        <v>1.5829939499999901</v>
      </c>
      <c r="AG213">
        <v>1.3506136900000001</v>
      </c>
      <c r="AH213">
        <v>7.0587049999999901E-2</v>
      </c>
      <c r="AI213">
        <v>44.953461538461497</v>
      </c>
      <c r="AJ213">
        <v>0.57599732086060096</v>
      </c>
      <c r="AK213">
        <v>0.77746315060874904</v>
      </c>
      <c r="AL213">
        <v>3.5214061294158903E-2</v>
      </c>
      <c r="AM213">
        <v>3.0044709434543401E-2</v>
      </c>
      <c r="AN213">
        <v>0.155716595795651</v>
      </c>
      <c r="AO213">
        <v>1.5702250190367799E-3</v>
      </c>
      <c r="AP213">
        <v>34.9496598384615</v>
      </c>
      <c r="AQ213">
        <v>1.6160164286305001</v>
      </c>
      <c r="AR213">
        <v>7.0322612402054903</v>
      </c>
      <c r="AS213">
        <v>1.4388401614172901</v>
      </c>
      <c r="AT213">
        <v>0.78002997184244804</v>
      </c>
      <c r="AU213">
        <v>82.859700000000004</v>
      </c>
      <c r="AV213">
        <v>45.036777668714798</v>
      </c>
      <c r="AW213">
        <v>-8.3316130253301396E-2</v>
      </c>
      <c r="AX213">
        <v>-8.8226471417299293E-2</v>
      </c>
      <c r="AY213">
        <v>-3.3022478630502401E-2</v>
      </c>
      <c r="AZ213">
        <v>-3.22612402054991E-2</v>
      </c>
      <c r="BA213">
        <v>-6.5323246810343905E-2</v>
      </c>
      <c r="BB213">
        <v>-4.6087486007855899E-3</v>
      </c>
      <c r="BC213">
        <v>-2.0860773744904301E-2</v>
      </c>
      <c r="BD213">
        <v>-0.15351019025330001</v>
      </c>
      <c r="BE213">
        <v>-7.0194059999999503E-2</v>
      </c>
      <c r="BF213" t="e">
        <f t="shared" si="54"/>
        <v>#NAME?</v>
      </c>
      <c r="BG213" t="e">
        <f t="shared" si="54"/>
        <v>#NAME?</v>
      </c>
      <c r="BH213" t="e">
        <f t="shared" si="52"/>
        <v>#NAME?</v>
      </c>
      <c r="BI213" t="e">
        <f t="shared" si="55"/>
        <v>#NAME?</v>
      </c>
      <c r="BJ213" t="e">
        <f t="shared" si="55"/>
        <v>#NAME?</v>
      </c>
      <c r="BK213" t="e">
        <f t="shared" si="53"/>
        <v>#NAME?</v>
      </c>
      <c r="BO213" t="e">
        <f t="shared" si="56"/>
        <v>#NAME?</v>
      </c>
      <c r="BP213" t="e">
        <f t="shared" si="56"/>
        <v>#NAME?</v>
      </c>
    </row>
    <row r="214" spans="1:70" x14ac:dyDescent="0.2">
      <c r="A214">
        <v>212</v>
      </c>
      <c r="B214" s="50">
        <v>45027.444444444445</v>
      </c>
      <c r="C214">
        <v>0</v>
      </c>
      <c r="D214">
        <v>0</v>
      </c>
      <c r="E214">
        <v>0</v>
      </c>
      <c r="F214">
        <v>0</v>
      </c>
      <c r="G214">
        <v>7</v>
      </c>
      <c r="H214">
        <v>7.5620000000000003</v>
      </c>
      <c r="I214">
        <v>1.35</v>
      </c>
      <c r="J214">
        <v>29.050999999999998</v>
      </c>
      <c r="K214">
        <v>3.3769999999999998</v>
      </c>
      <c r="L214">
        <v>37.981111111111098</v>
      </c>
      <c r="M214">
        <v>15.953125</v>
      </c>
      <c r="N214">
        <v>1599.8611111111099</v>
      </c>
      <c r="O214">
        <v>76.75</v>
      </c>
      <c r="P214">
        <v>1.0046666666666599</v>
      </c>
      <c r="Q214">
        <v>27.140999999999998</v>
      </c>
      <c r="R214">
        <v>7.7527272727272702</v>
      </c>
      <c r="S214">
        <v>0</v>
      </c>
      <c r="T214">
        <v>7</v>
      </c>
      <c r="U214">
        <v>1.2886599999999999</v>
      </c>
      <c r="V214">
        <v>0.13355999999999901</v>
      </c>
      <c r="W214">
        <v>13.77988</v>
      </c>
      <c r="X214">
        <v>3.4085200000000002</v>
      </c>
      <c r="Y214">
        <v>60.60248</v>
      </c>
      <c r="Z214">
        <v>3.6965999999999899</v>
      </c>
      <c r="AA214">
        <v>0.23496</v>
      </c>
      <c r="AB214">
        <v>0</v>
      </c>
      <c r="AC214">
        <v>0</v>
      </c>
      <c r="AD214">
        <v>0</v>
      </c>
      <c r="AE214">
        <v>34.955712079999998</v>
      </c>
      <c r="AF214">
        <v>1.58393652</v>
      </c>
      <c r="AG214">
        <v>1.353115544</v>
      </c>
      <c r="AH214">
        <v>7.0629079999999997E-2</v>
      </c>
      <c r="AI214">
        <v>44.963000000000001</v>
      </c>
      <c r="AJ214">
        <v>0.57680332686055003</v>
      </c>
      <c r="AK214">
        <v>0.77743282432222005</v>
      </c>
      <c r="AL214">
        <v>3.5227554211240297E-2</v>
      </c>
      <c r="AM214">
        <v>3.0093978248782301E-2</v>
      </c>
      <c r="AN214">
        <v>0.155683562039899</v>
      </c>
      <c r="AO214">
        <v>1.5708266797144299E-3</v>
      </c>
      <c r="AP214">
        <v>34.955712079999998</v>
      </c>
      <c r="AQ214">
        <v>1.65436982048825</v>
      </c>
      <c r="AR214">
        <v>7.0341142196666597</v>
      </c>
      <c r="AS214">
        <v>1.4286564527310801</v>
      </c>
      <c r="AT214">
        <v>0.74330337519211698</v>
      </c>
      <c r="AU214">
        <v>82.776139999999998</v>
      </c>
      <c r="AV214">
        <v>45.072852572885999</v>
      </c>
      <c r="AW214">
        <v>-0.109852572886005</v>
      </c>
      <c r="AX214">
        <v>-7.55409087310836E-2</v>
      </c>
      <c r="AY214">
        <v>-7.0433300488253303E-2</v>
      </c>
      <c r="AZ214">
        <v>-3.4114219666668603E-2</v>
      </c>
      <c r="BA214">
        <v>-5.58273896608815E-2</v>
      </c>
      <c r="BB214">
        <v>-4.8734599523812304E-3</v>
      </c>
      <c r="BC214">
        <v>-4.4467249538670497E-2</v>
      </c>
      <c r="BD214">
        <v>-0.18008842888600499</v>
      </c>
      <c r="BE214">
        <v>-7.0235856000000194E-2</v>
      </c>
      <c r="BF214" t="e">
        <f t="shared" si="54"/>
        <v>#NAME?</v>
      </c>
      <c r="BG214" t="e">
        <f t="shared" si="54"/>
        <v>#NAME?</v>
      </c>
      <c r="BH214" t="e">
        <f t="shared" si="52"/>
        <v>#NAME?</v>
      </c>
      <c r="BI214" t="e">
        <f t="shared" si="55"/>
        <v>#NAME?</v>
      </c>
      <c r="BJ214" t="e">
        <f t="shared" si="55"/>
        <v>#NAME?</v>
      </c>
      <c r="BK214" t="e">
        <f t="shared" si="53"/>
        <v>#NAME?</v>
      </c>
      <c r="BO214" t="e">
        <f t="shared" si="56"/>
        <v>#NAME?</v>
      </c>
      <c r="BP214" t="e">
        <f t="shared" si="56"/>
        <v>#NAME?</v>
      </c>
    </row>
    <row r="215" spans="1:70" x14ac:dyDescent="0.2">
      <c r="A215">
        <v>213</v>
      </c>
      <c r="B215" s="50">
        <v>45027.458333333336</v>
      </c>
      <c r="C215">
        <v>0</v>
      </c>
      <c r="D215">
        <v>0</v>
      </c>
      <c r="E215">
        <v>0</v>
      </c>
      <c r="F215">
        <v>0</v>
      </c>
      <c r="G215">
        <v>7</v>
      </c>
      <c r="H215">
        <v>7.56</v>
      </c>
      <c r="I215">
        <v>1.35</v>
      </c>
      <c r="J215">
        <v>29.059999999999899</v>
      </c>
      <c r="K215">
        <v>3.3804999999999898</v>
      </c>
      <c r="L215">
        <v>37.975999999999999</v>
      </c>
      <c r="M215">
        <v>16.123809523809499</v>
      </c>
      <c r="N215">
        <v>1599.69444444444</v>
      </c>
      <c r="O215">
        <v>76.392499999999899</v>
      </c>
      <c r="P215">
        <v>1.0069999999999999</v>
      </c>
      <c r="Q215">
        <v>27.119</v>
      </c>
      <c r="R215">
        <v>7.7455555555555504</v>
      </c>
      <c r="S215">
        <v>0</v>
      </c>
      <c r="T215">
        <v>7</v>
      </c>
      <c r="U215">
        <v>1.212825</v>
      </c>
      <c r="V215">
        <v>0.10552499999999999</v>
      </c>
      <c r="W215">
        <v>13.777075</v>
      </c>
      <c r="X215">
        <v>3.3960499999999998</v>
      </c>
      <c r="Y215">
        <v>60.598100000000002</v>
      </c>
      <c r="Z215">
        <v>3.6019249999999898</v>
      </c>
      <c r="AA215">
        <v>0.24882499999999999</v>
      </c>
      <c r="AB215">
        <v>0</v>
      </c>
      <c r="AC215">
        <v>0</v>
      </c>
      <c r="AD215">
        <v>0</v>
      </c>
      <c r="AE215">
        <v>34.963150399999897</v>
      </c>
      <c r="AF215">
        <v>1.5835176</v>
      </c>
      <c r="AG215">
        <v>1.35311472</v>
      </c>
      <c r="AH215">
        <v>7.0610399999999907E-2</v>
      </c>
      <c r="AI215">
        <v>44.97</v>
      </c>
      <c r="AJ215">
        <v>0.57696776631610502</v>
      </c>
      <c r="AK215">
        <v>0.77747721592172503</v>
      </c>
      <c r="AL215">
        <v>3.5212755170113401E-2</v>
      </c>
      <c r="AM215">
        <v>3.00892755170113E-2</v>
      </c>
      <c r="AN215">
        <v>0.15565932844118299</v>
      </c>
      <c r="AO215">
        <v>1.5701667778519001E-3</v>
      </c>
      <c r="AP215">
        <v>34.963150399999897</v>
      </c>
      <c r="AQ215">
        <v>1.6483173426792599</v>
      </c>
      <c r="AR215">
        <v>7.0326823719012097</v>
      </c>
      <c r="AS215">
        <v>1.39206659998469</v>
      </c>
      <c r="AT215">
        <v>0.69976093118232996</v>
      </c>
      <c r="AU215">
        <v>82.585974999999905</v>
      </c>
      <c r="AV215">
        <v>45.0362167145651</v>
      </c>
      <c r="AW215">
        <v>-6.6216714565172197E-2</v>
      </c>
      <c r="AX215">
        <v>-3.8951879984690997E-2</v>
      </c>
      <c r="AY215">
        <v>-6.4799742679266303E-2</v>
      </c>
      <c r="AZ215">
        <v>-3.2682371901219399E-2</v>
      </c>
      <c r="BA215">
        <v>-2.87868274647777E-2</v>
      </c>
      <c r="BB215">
        <v>-4.6689102716027803E-3</v>
      </c>
      <c r="BC215">
        <v>-4.0921390882719802E-2</v>
      </c>
      <c r="BD215">
        <v>-0.13643399456517599</v>
      </c>
      <c r="BE215">
        <v>-7.0217280000004698E-2</v>
      </c>
      <c r="BF215" t="e">
        <f t="shared" si="54"/>
        <v>#NAME?</v>
      </c>
      <c r="BG215" t="e">
        <f t="shared" si="54"/>
        <v>#NAME?</v>
      </c>
      <c r="BH215" t="e">
        <f t="shared" si="52"/>
        <v>#NAME?</v>
      </c>
      <c r="BI215" t="e">
        <f t="shared" si="55"/>
        <v>#NAME?</v>
      </c>
      <c r="BJ215" t="e">
        <f t="shared" si="55"/>
        <v>#NAME?</v>
      </c>
      <c r="BK215" t="e">
        <f t="shared" si="53"/>
        <v>#NAME?</v>
      </c>
      <c r="BO215" t="e">
        <f t="shared" si="56"/>
        <v>#NAME?</v>
      </c>
      <c r="BP215" t="e">
        <f t="shared" si="56"/>
        <v>#NAME?</v>
      </c>
    </row>
    <row r="216" spans="1:70" x14ac:dyDescent="0.2">
      <c r="A216">
        <v>214</v>
      </c>
      <c r="B216" s="50">
        <v>45027.472222222219</v>
      </c>
      <c r="C216">
        <v>0</v>
      </c>
      <c r="D216">
        <v>0</v>
      </c>
      <c r="E216">
        <v>0</v>
      </c>
      <c r="F216">
        <v>0</v>
      </c>
      <c r="G216">
        <v>7</v>
      </c>
      <c r="H216">
        <v>7.5659999999999998</v>
      </c>
      <c r="I216">
        <v>1.35</v>
      </c>
      <c r="J216">
        <v>29.009999999999899</v>
      </c>
      <c r="K216">
        <v>3.3504999999999998</v>
      </c>
      <c r="L216">
        <v>37.949444444444403</v>
      </c>
      <c r="M216">
        <v>15.8043478260869</v>
      </c>
      <c r="N216">
        <v>1599.6428571428501</v>
      </c>
      <c r="O216">
        <v>77.016666666666595</v>
      </c>
      <c r="P216">
        <v>1.0032857142857099</v>
      </c>
      <c r="Q216">
        <v>27.126749999999902</v>
      </c>
      <c r="R216">
        <v>7.7624999999999904</v>
      </c>
      <c r="S216">
        <v>0</v>
      </c>
      <c r="T216">
        <v>7</v>
      </c>
      <c r="U216">
        <v>1.2253399999999901</v>
      </c>
      <c r="V216">
        <v>0.11273999999999899</v>
      </c>
      <c r="W216">
        <v>13.718779999999899</v>
      </c>
      <c r="X216">
        <v>3.3547799999999999</v>
      </c>
      <c r="Y216">
        <v>60.3440399999999</v>
      </c>
      <c r="Z216">
        <v>3.5953199999999899</v>
      </c>
      <c r="AA216">
        <v>0.24798000000000001</v>
      </c>
      <c r="AB216">
        <v>0</v>
      </c>
      <c r="AC216">
        <v>0</v>
      </c>
      <c r="AD216">
        <v>0</v>
      </c>
      <c r="AE216">
        <v>34.917835439999998</v>
      </c>
      <c r="AF216">
        <v>1.5847743599999999</v>
      </c>
      <c r="AG216">
        <v>1.353117192</v>
      </c>
      <c r="AH216">
        <v>7.0666439999999997E-2</v>
      </c>
      <c r="AI216">
        <v>44.926000000000002</v>
      </c>
      <c r="AJ216">
        <v>0.57864596801937696</v>
      </c>
      <c r="AK216">
        <v>0.77723001023905902</v>
      </c>
      <c r="AL216">
        <v>3.5275216133196799E-2</v>
      </c>
      <c r="AM216">
        <v>3.0118799626051702E-2</v>
      </c>
      <c r="AN216">
        <v>0.15581177937051999</v>
      </c>
      <c r="AO216">
        <v>1.5729519654543E-3</v>
      </c>
      <c r="AP216">
        <v>34.917835439999998</v>
      </c>
      <c r="AQ216">
        <v>1.6282864077011601</v>
      </c>
      <c r="AR216">
        <v>7.0029249510502698</v>
      </c>
      <c r="AS216">
        <v>1.3895139094392399</v>
      </c>
      <c r="AT216">
        <v>0.70903805045286294</v>
      </c>
      <c r="AU216">
        <v>82.238259999999997</v>
      </c>
      <c r="AV216">
        <v>44.9385607081906</v>
      </c>
      <c r="AW216">
        <v>-1.2560708190683501E-2</v>
      </c>
      <c r="AX216">
        <v>-3.6396717439246697E-2</v>
      </c>
      <c r="AY216">
        <v>-4.3512047701167601E-2</v>
      </c>
      <c r="AZ216">
        <v>-2.9249510502769001E-3</v>
      </c>
      <c r="BA216">
        <v>-2.6898422142911299E-2</v>
      </c>
      <c r="BB216">
        <v>-4.17850150039557E-4</v>
      </c>
      <c r="BC216">
        <v>-2.7456304695116101E-2</v>
      </c>
      <c r="BD216">
        <v>-8.2833716190691298E-2</v>
      </c>
      <c r="BE216">
        <v>-7.0273008000007797E-2</v>
      </c>
      <c r="BF216" t="e">
        <f t="shared" si="54"/>
        <v>#NAME?</v>
      </c>
      <c r="BG216" t="e">
        <f t="shared" si="54"/>
        <v>#NAME?</v>
      </c>
      <c r="BH216" t="e">
        <f t="shared" si="52"/>
        <v>#NAME?</v>
      </c>
      <c r="BI216" t="e">
        <f t="shared" si="55"/>
        <v>#NAME?</v>
      </c>
      <c r="BJ216" t="e">
        <f t="shared" si="55"/>
        <v>#NAME?</v>
      </c>
      <c r="BK216" t="e">
        <f t="shared" si="53"/>
        <v>#NAME?</v>
      </c>
      <c r="BO216" t="e">
        <f t="shared" si="56"/>
        <v>#NAME?</v>
      </c>
      <c r="BP216" t="e">
        <f t="shared" si="56"/>
        <v>#NAME?</v>
      </c>
    </row>
    <row r="217" spans="1:70" x14ac:dyDescent="0.2">
      <c r="A217">
        <v>215</v>
      </c>
      <c r="B217" s="50">
        <v>45027.486111111109</v>
      </c>
      <c r="C217">
        <v>0</v>
      </c>
      <c r="D217">
        <v>0</v>
      </c>
      <c r="E217">
        <v>0</v>
      </c>
      <c r="F217">
        <v>0</v>
      </c>
      <c r="G217">
        <v>7</v>
      </c>
      <c r="H217">
        <v>7.5650000000000004</v>
      </c>
      <c r="I217">
        <v>1.35</v>
      </c>
      <c r="J217">
        <v>29.046250000000001</v>
      </c>
      <c r="K217">
        <v>3.33975</v>
      </c>
      <c r="L217">
        <v>37.96</v>
      </c>
      <c r="M217">
        <v>15.9399999999999</v>
      </c>
      <c r="N217">
        <v>1600.27027027027</v>
      </c>
      <c r="O217">
        <v>77.074358974358901</v>
      </c>
      <c r="P217">
        <v>0.999</v>
      </c>
      <c r="Q217">
        <v>27.0354999999999</v>
      </c>
      <c r="R217">
        <v>7.7636363636363601</v>
      </c>
      <c r="S217">
        <v>0</v>
      </c>
      <c r="T217">
        <v>7</v>
      </c>
      <c r="U217">
        <v>1.1959249999999999</v>
      </c>
      <c r="V217">
        <v>0.131825</v>
      </c>
      <c r="W217">
        <v>13.6650499999999</v>
      </c>
      <c r="X217">
        <v>3.2556750000000001</v>
      </c>
      <c r="Y217">
        <v>60.221550000000001</v>
      </c>
      <c r="Z217">
        <v>3.484175</v>
      </c>
      <c r="AA217">
        <v>0.250475</v>
      </c>
      <c r="AB217">
        <v>0</v>
      </c>
      <c r="AC217">
        <v>0</v>
      </c>
      <c r="AD217">
        <v>0</v>
      </c>
      <c r="AE217">
        <v>34.953304600000003</v>
      </c>
      <c r="AF217">
        <v>1.5845648999999999</v>
      </c>
      <c r="AG217">
        <v>1.3531167799999999</v>
      </c>
      <c r="AH217">
        <v>7.06571E-2</v>
      </c>
      <c r="AI217">
        <v>44.96125</v>
      </c>
      <c r="AJ217">
        <v>0.58041190570485102</v>
      </c>
      <c r="AK217">
        <v>0.77740953821346104</v>
      </c>
      <c r="AL217">
        <v>3.5242901387305701E-2</v>
      </c>
      <c r="AM217">
        <v>3.00951770691428E-2</v>
      </c>
      <c r="AN217">
        <v>0.15568962161861599</v>
      </c>
      <c r="AO217">
        <v>1.5715110233812399E-3</v>
      </c>
      <c r="AP217">
        <v>34.953304600000003</v>
      </c>
      <c r="AQ217">
        <v>1.5801844980572399</v>
      </c>
      <c r="AR217">
        <v>6.9754977922489898</v>
      </c>
      <c r="AS217">
        <v>1.3465587556658301</v>
      </c>
      <c r="AT217">
        <v>0.69412910833007402</v>
      </c>
      <c r="AU217">
        <v>81.822374999999994</v>
      </c>
      <c r="AV217">
        <v>44.855545645972001</v>
      </c>
      <c r="AW217">
        <v>0.10570435402792799</v>
      </c>
      <c r="AX217">
        <v>6.55802433416563E-3</v>
      </c>
      <c r="AY217">
        <v>4.3804019427511297E-3</v>
      </c>
      <c r="AZ217">
        <v>2.4502207751010099E-2</v>
      </c>
      <c r="BA217">
        <v>4.8466063174278503E-3</v>
      </c>
      <c r="BB217">
        <v>3.5003153930014499E-3</v>
      </c>
      <c r="BC217">
        <v>2.7644193953501798E-3</v>
      </c>
      <c r="BD217">
        <v>3.5440634027926902E-2</v>
      </c>
      <c r="BE217">
        <v>-7.0263720000001098E-2</v>
      </c>
      <c r="BF217" t="s">
        <v>94</v>
      </c>
      <c r="BG217" t="s">
        <v>94</v>
      </c>
      <c r="BH217" t="s">
        <v>94</v>
      </c>
      <c r="BI217" t="s">
        <v>94</v>
      </c>
      <c r="BJ217" t="s">
        <v>94</v>
      </c>
      <c r="BK217" t="s">
        <v>94</v>
      </c>
      <c r="BO217" t="s">
        <v>94</v>
      </c>
      <c r="BP217" t="s">
        <v>94</v>
      </c>
    </row>
    <row r="218" spans="1:70" x14ac:dyDescent="0.2">
      <c r="A218">
        <v>216</v>
      </c>
      <c r="B218" s="50">
        <v>45027.5</v>
      </c>
      <c r="C218">
        <v>0</v>
      </c>
      <c r="D218">
        <v>0</v>
      </c>
      <c r="E218">
        <v>0</v>
      </c>
      <c r="F218">
        <v>0</v>
      </c>
      <c r="G218">
        <v>7</v>
      </c>
      <c r="H218">
        <v>7.5579999999999998</v>
      </c>
      <c r="I218">
        <v>1.35</v>
      </c>
      <c r="J218">
        <v>29.054285714285701</v>
      </c>
      <c r="K218">
        <v>3.3285</v>
      </c>
      <c r="L218">
        <v>37.972352941176403</v>
      </c>
      <c r="M218">
        <v>15.793103448275801</v>
      </c>
      <c r="N218">
        <v>1600.4871794871699</v>
      </c>
      <c r="O218">
        <v>75.531428571428506</v>
      </c>
      <c r="P218">
        <v>1</v>
      </c>
      <c r="Q218">
        <v>27.016999999999999</v>
      </c>
      <c r="R218">
        <v>7.7694444444444404</v>
      </c>
      <c r="S218">
        <v>0</v>
      </c>
      <c r="T218">
        <v>7</v>
      </c>
      <c r="U218">
        <v>1.2410599999999901</v>
      </c>
      <c r="V218">
        <v>0.13311999999999999</v>
      </c>
      <c r="W218">
        <v>13.72776</v>
      </c>
      <c r="X218">
        <v>3.3114599999999998</v>
      </c>
      <c r="Y218">
        <v>60.21002</v>
      </c>
      <c r="Z218">
        <v>3.5269599999999999</v>
      </c>
      <c r="AA218">
        <v>0.245699999999999</v>
      </c>
      <c r="AB218">
        <v>0</v>
      </c>
      <c r="AC218">
        <v>0</v>
      </c>
      <c r="AD218">
        <v>0</v>
      </c>
      <c r="AE218">
        <v>34.955874434285697</v>
      </c>
      <c r="AF218">
        <v>1.58309868</v>
      </c>
      <c r="AG218">
        <v>1.353113896</v>
      </c>
      <c r="AH218">
        <v>7.0591719999999997E-2</v>
      </c>
      <c r="AI218">
        <v>44.962285714285699</v>
      </c>
      <c r="AJ218">
        <v>0.58056573364841402</v>
      </c>
      <c r="AK218">
        <v>0.77744878577601495</v>
      </c>
      <c r="AL218">
        <v>3.5209479563824898E-2</v>
      </c>
      <c r="AM218">
        <v>3.00944196787148E-2</v>
      </c>
      <c r="AN218">
        <v>0.15568603528036101</v>
      </c>
      <c r="AO218">
        <v>1.5700207157744899E-3</v>
      </c>
      <c r="AP218">
        <v>34.955874434285697</v>
      </c>
      <c r="AQ218">
        <v>1.6072604783759601</v>
      </c>
      <c r="AR218">
        <v>7.0075089057503597</v>
      </c>
      <c r="AS218">
        <v>1.3630942386312801</v>
      </c>
      <c r="AT218">
        <v>0.72051690940170099</v>
      </c>
      <c r="AU218">
        <v>82.017259999999993</v>
      </c>
      <c r="AV218">
        <v>44.9337380570433</v>
      </c>
      <c r="AW218">
        <v>2.8547657242384599E-2</v>
      </c>
      <c r="AX218">
        <v>-9.9803426312892098E-3</v>
      </c>
      <c r="AY218">
        <v>-2.4161798375961399E-2</v>
      </c>
      <c r="AZ218">
        <v>-7.5089057503632201E-3</v>
      </c>
      <c r="BA218">
        <v>-7.37583337278003E-3</v>
      </c>
      <c r="BB218">
        <v>-1.07270082148046E-3</v>
      </c>
      <c r="BC218">
        <v>-1.52623450964923E-2</v>
      </c>
      <c r="BD218">
        <v>-4.1651046757613802E-2</v>
      </c>
      <c r="BE218">
        <v>-7.0198703999998502E-2</v>
      </c>
      <c r="BF218" t="e">
        <f t="shared" ref="BF218:BK219" si="57">-inf</f>
        <v>#NAME?</v>
      </c>
      <c r="BG218" t="e">
        <f t="shared" si="57"/>
        <v>#NAME?</v>
      </c>
      <c r="BH218" t="e">
        <f t="shared" si="57"/>
        <v>#NAME?</v>
      </c>
      <c r="BI218" t="e">
        <f t="shared" si="57"/>
        <v>#NAME?</v>
      </c>
      <c r="BJ218" t="e">
        <f t="shared" si="57"/>
        <v>#NAME?</v>
      </c>
      <c r="BK218" t="e">
        <f t="shared" si="57"/>
        <v>#NAME?</v>
      </c>
      <c r="BO218" t="e">
        <f>-inf</f>
        <v>#NAME?</v>
      </c>
      <c r="BP218" t="e">
        <f>-inf</f>
        <v>#NAME?</v>
      </c>
    </row>
    <row r="219" spans="1:70" x14ac:dyDescent="0.2">
      <c r="A219">
        <v>217</v>
      </c>
      <c r="B219" s="50">
        <v>45027.513888888891</v>
      </c>
      <c r="C219">
        <v>0</v>
      </c>
      <c r="D219">
        <v>0</v>
      </c>
      <c r="E219">
        <v>0</v>
      </c>
      <c r="F219">
        <v>0</v>
      </c>
      <c r="G219">
        <v>7</v>
      </c>
      <c r="H219">
        <v>7.56</v>
      </c>
      <c r="I219">
        <v>1.35</v>
      </c>
      <c r="J219">
        <v>29.063333333333301</v>
      </c>
      <c r="K219">
        <v>3.3277499999999902</v>
      </c>
      <c r="L219">
        <v>37.96125</v>
      </c>
      <c r="M219">
        <v>15.540909090909</v>
      </c>
      <c r="N219">
        <v>1600.0588235294099</v>
      </c>
      <c r="O219">
        <v>76.548717948717893</v>
      </c>
      <c r="P219">
        <v>1.0026249999999901</v>
      </c>
      <c r="Q219">
        <v>27.057749999999999</v>
      </c>
      <c r="R219">
        <v>7.7687499999999998</v>
      </c>
      <c r="S219">
        <v>0</v>
      </c>
      <c r="T219">
        <v>7</v>
      </c>
      <c r="U219">
        <v>1.25895</v>
      </c>
      <c r="V219">
        <v>0.1137</v>
      </c>
      <c r="W219">
        <v>13.720599999999999</v>
      </c>
      <c r="X219">
        <v>3.2773999999999899</v>
      </c>
      <c r="Y219">
        <v>60.160474999999998</v>
      </c>
      <c r="Z219">
        <v>3.6332</v>
      </c>
      <c r="AA219">
        <v>0.24304999999999999</v>
      </c>
      <c r="AB219">
        <v>0</v>
      </c>
      <c r="AC219">
        <v>0</v>
      </c>
      <c r="AD219">
        <v>0</v>
      </c>
      <c r="AE219">
        <v>34.966483733333298</v>
      </c>
      <c r="AF219">
        <v>1.5835176</v>
      </c>
      <c r="AG219">
        <v>1.35311472</v>
      </c>
      <c r="AH219">
        <v>7.0610399999999907E-2</v>
      </c>
      <c r="AI219">
        <v>44.973333333333301</v>
      </c>
      <c r="AJ219">
        <v>0.58122020701022203</v>
      </c>
      <c r="AK219">
        <v>0.77749370886451197</v>
      </c>
      <c r="AL219">
        <v>3.5210145271271802E-2</v>
      </c>
      <c r="AM219">
        <v>3.0087045360213401E-2</v>
      </c>
      <c r="AN219">
        <v>0.155647791283723</v>
      </c>
      <c r="AO219">
        <v>1.5700504002371699E-3</v>
      </c>
      <c r="AP219">
        <v>34.966483733333298</v>
      </c>
      <c r="AQ219">
        <v>1.5907290113210999</v>
      </c>
      <c r="AR219">
        <v>7.0038539930941699</v>
      </c>
      <c r="AS219">
        <v>1.40415371532288</v>
      </c>
      <c r="AT219">
        <v>0.73172717961552003</v>
      </c>
      <c r="AU219">
        <v>82.050624999999997</v>
      </c>
      <c r="AV219">
        <v>44.965220453071403</v>
      </c>
      <c r="AW219">
        <v>8.1128802618479698E-3</v>
      </c>
      <c r="AX219">
        <v>-5.1038995322884202E-2</v>
      </c>
      <c r="AY219">
        <v>-7.2114113211017E-3</v>
      </c>
      <c r="AZ219">
        <v>-3.8539930941698902E-3</v>
      </c>
      <c r="BA219">
        <v>-3.77196364569031E-2</v>
      </c>
      <c r="BB219">
        <v>-5.5057044202426995E-4</v>
      </c>
      <c r="BC219">
        <v>-4.5540455761916999E-3</v>
      </c>
      <c r="BD219">
        <v>-6.2104399738155798E-2</v>
      </c>
      <c r="BE219">
        <v>-7.0217280000003796E-2</v>
      </c>
      <c r="BF219" t="e">
        <f t="shared" si="57"/>
        <v>#NAME?</v>
      </c>
      <c r="BG219" t="e">
        <f t="shared" si="57"/>
        <v>#NAME?</v>
      </c>
      <c r="BH219" t="e">
        <f t="shared" si="57"/>
        <v>#NAME?</v>
      </c>
      <c r="BI219" t="e">
        <f t="shared" si="57"/>
        <v>#NAME?</v>
      </c>
      <c r="BJ219" t="e">
        <f t="shared" si="57"/>
        <v>#NAME?</v>
      </c>
      <c r="BK219" t="e">
        <f t="shared" si="57"/>
        <v>#NAME?</v>
      </c>
      <c r="BO219" t="e">
        <f>-inf</f>
        <v>#NAME?</v>
      </c>
      <c r="BP219" t="e">
        <f>-inf</f>
        <v>#NAME?</v>
      </c>
    </row>
    <row r="220" spans="1:70" x14ac:dyDescent="0.2">
      <c r="A220">
        <v>218</v>
      </c>
      <c r="B220" s="50">
        <v>45027.527777777781</v>
      </c>
      <c r="C220">
        <v>0</v>
      </c>
      <c r="D220">
        <v>0</v>
      </c>
      <c r="E220">
        <v>0</v>
      </c>
      <c r="F220">
        <v>0</v>
      </c>
      <c r="G220">
        <v>7</v>
      </c>
      <c r="H220">
        <v>7.5624999999999902</v>
      </c>
      <c r="I220">
        <v>1.35</v>
      </c>
      <c r="J220">
        <v>29.05875</v>
      </c>
      <c r="K220">
        <v>3.3660000000000001</v>
      </c>
      <c r="L220">
        <v>37.923076923076898</v>
      </c>
      <c r="M220">
        <v>15.9565217391304</v>
      </c>
      <c r="N220">
        <v>1600.63888888888</v>
      </c>
      <c r="O220">
        <v>75.808108108108101</v>
      </c>
      <c r="P220">
        <v>1.00215384615384</v>
      </c>
      <c r="Q220">
        <v>27.085999999999999</v>
      </c>
      <c r="R220">
        <v>7.7710526315789501</v>
      </c>
      <c r="S220">
        <v>0</v>
      </c>
      <c r="T220">
        <v>7</v>
      </c>
      <c r="U220">
        <v>1.2104250000000001</v>
      </c>
      <c r="V220">
        <v>8.2374999999999907E-2</v>
      </c>
      <c r="W220">
        <v>13.696549999999901</v>
      </c>
      <c r="X220">
        <v>3.3361999999999998</v>
      </c>
      <c r="Y220">
        <v>60.218150000000001</v>
      </c>
      <c r="Z220">
        <v>3.5611250000000001</v>
      </c>
      <c r="AA220">
        <v>0.24507499999999999</v>
      </c>
      <c r="AB220">
        <v>0</v>
      </c>
      <c r="AC220">
        <v>0</v>
      </c>
      <c r="AD220">
        <v>0</v>
      </c>
      <c r="AE220">
        <v>34.963852500000002</v>
      </c>
      <c r="AF220">
        <v>1.5840412499999901</v>
      </c>
      <c r="AG220">
        <v>1.35311575</v>
      </c>
      <c r="AH220">
        <v>7.0633749999999898E-2</v>
      </c>
      <c r="AI220">
        <v>44.971249999999998</v>
      </c>
      <c r="AJ220">
        <v>0.58061983803886297</v>
      </c>
      <c r="AK220">
        <v>0.77747121772243299</v>
      </c>
      <c r="AL220">
        <v>3.52234205186647E-2</v>
      </c>
      <c r="AM220">
        <v>3.0088462072990999E-2</v>
      </c>
      <c r="AN220">
        <v>0.15565500180670899</v>
      </c>
      <c r="AO220">
        <v>1.5706423548378101E-3</v>
      </c>
      <c r="AP220">
        <v>34.963852500000002</v>
      </c>
      <c r="AQ220">
        <v>1.6192683613747001</v>
      </c>
      <c r="AR220">
        <v>6.9915773660855898</v>
      </c>
      <c r="AS220">
        <v>1.3762982768576399</v>
      </c>
      <c r="AT220">
        <v>0.70279676745819097</v>
      </c>
      <c r="AU220">
        <v>82.022450000000006</v>
      </c>
      <c r="AV220">
        <v>44.950996504317899</v>
      </c>
      <c r="AW220">
        <v>2.0253495682048501E-2</v>
      </c>
      <c r="AX220">
        <v>-2.3182526857647701E-2</v>
      </c>
      <c r="AY220">
        <v>-3.52271113747058E-2</v>
      </c>
      <c r="AZ220">
        <v>8.42263391441022E-3</v>
      </c>
      <c r="BA220">
        <v>-1.7132700478615901E-2</v>
      </c>
      <c r="BB220">
        <v>1.2032334163443101E-3</v>
      </c>
      <c r="BC220">
        <v>-2.2238758854736699E-2</v>
      </c>
      <c r="BD220">
        <v>-4.9987004317943298E-2</v>
      </c>
      <c r="BE220">
        <v>-7.0240499999991907E-2</v>
      </c>
      <c r="BF220" t="e">
        <f t="shared" ref="BF220:BG225" si="58">-inf</f>
        <v>#NAME?</v>
      </c>
      <c r="BG220" t="e">
        <f t="shared" si="58"/>
        <v>#NAME?</v>
      </c>
      <c r="BH220" t="s">
        <v>94</v>
      </c>
      <c r="BI220" t="e">
        <f t="shared" ref="BI220:BJ225" si="59">-inf</f>
        <v>#NAME?</v>
      </c>
      <c r="BJ220" t="e">
        <f t="shared" si="59"/>
        <v>#NAME?</v>
      </c>
      <c r="BK220" t="s">
        <v>94</v>
      </c>
      <c r="BP220" t="e">
        <f t="shared" ref="BP220:BP229" si="60">-inf</f>
        <v>#NAME?</v>
      </c>
      <c r="BR220" t="s">
        <v>94</v>
      </c>
    </row>
    <row r="221" spans="1:70" x14ac:dyDescent="0.2">
      <c r="A221">
        <v>219</v>
      </c>
      <c r="B221" s="50">
        <v>45027.541666666664</v>
      </c>
      <c r="C221">
        <v>0</v>
      </c>
      <c r="D221">
        <v>0</v>
      </c>
      <c r="E221">
        <v>0</v>
      </c>
      <c r="F221">
        <v>0</v>
      </c>
      <c r="G221">
        <v>7</v>
      </c>
      <c r="H221">
        <v>7.5619999999999896</v>
      </c>
      <c r="I221">
        <v>1.35</v>
      </c>
      <c r="J221">
        <v>29.056666666666601</v>
      </c>
      <c r="K221">
        <v>3.3959999999999999</v>
      </c>
      <c r="L221">
        <v>37.980625000000003</v>
      </c>
      <c r="M221">
        <v>15.64</v>
      </c>
      <c r="N221">
        <v>1600.0285714285701</v>
      </c>
      <c r="O221">
        <v>77.05</v>
      </c>
      <c r="P221">
        <v>1.00592857142857</v>
      </c>
      <c r="Q221">
        <v>27.134499999999999</v>
      </c>
      <c r="R221">
        <v>7.7639999999999896</v>
      </c>
      <c r="S221">
        <v>0</v>
      </c>
      <c r="T221">
        <v>7</v>
      </c>
      <c r="U221">
        <v>1.2093799999999999</v>
      </c>
      <c r="V221">
        <v>7.5980000000000006E-2</v>
      </c>
      <c r="W221">
        <v>13.677519999999999</v>
      </c>
      <c r="X221">
        <v>3.3885399999999999</v>
      </c>
      <c r="Y221">
        <v>60.170740000000002</v>
      </c>
      <c r="Z221">
        <v>3.5571199999999998</v>
      </c>
      <c r="AA221">
        <v>0.24640000000000001</v>
      </c>
      <c r="AB221">
        <v>0</v>
      </c>
      <c r="AC221">
        <v>0</v>
      </c>
      <c r="AD221">
        <v>0</v>
      </c>
      <c r="AE221">
        <v>34.961378746666597</v>
      </c>
      <c r="AF221">
        <v>1.58393652</v>
      </c>
      <c r="AG221">
        <v>1.353115544</v>
      </c>
      <c r="AH221">
        <v>7.06290799999999E-2</v>
      </c>
      <c r="AI221">
        <v>44.9686666666666</v>
      </c>
      <c r="AJ221">
        <v>0.58103621040171105</v>
      </c>
      <c r="AK221">
        <v>0.77746087082857696</v>
      </c>
      <c r="AL221">
        <v>3.52231150578921E-2</v>
      </c>
      <c r="AM221">
        <v>3.0090185996175099E-2</v>
      </c>
      <c r="AN221">
        <v>0.15566394378307799</v>
      </c>
      <c r="AO221">
        <v>1.5706287340814999E-3</v>
      </c>
      <c r="AP221">
        <v>34.961378746666597</v>
      </c>
      <c r="AQ221">
        <v>1.64467226582718</v>
      </c>
      <c r="AR221">
        <v>6.9818632616376304</v>
      </c>
      <c r="AS221">
        <v>1.37475043043304</v>
      </c>
      <c r="AT221">
        <v>0.702693572135621</v>
      </c>
      <c r="AU221">
        <v>82.003299999999996</v>
      </c>
      <c r="AV221">
        <v>44.962664704564503</v>
      </c>
      <c r="AW221">
        <v>6.0019621021254396E-3</v>
      </c>
      <c r="AX221">
        <v>-2.1634886433044599E-2</v>
      </c>
      <c r="AY221">
        <v>-6.0735745827182198E-2</v>
      </c>
      <c r="AZ221">
        <v>1.8136738362361599E-2</v>
      </c>
      <c r="BA221">
        <v>-1.5988942355276502E-2</v>
      </c>
      <c r="BB221">
        <v>2.5909626231945099E-3</v>
      </c>
      <c r="BC221">
        <v>-3.8344810578129801E-2</v>
      </c>
      <c r="BD221">
        <v>-6.4233893897865199E-2</v>
      </c>
      <c r="BE221">
        <v>-7.0235855999990701E-2</v>
      </c>
      <c r="BF221" t="e">
        <f t="shared" si="58"/>
        <v>#NAME?</v>
      </c>
      <c r="BG221" t="e">
        <f t="shared" si="58"/>
        <v>#NAME?</v>
      </c>
      <c r="BH221" t="s">
        <v>94</v>
      </c>
      <c r="BI221" t="e">
        <f t="shared" si="59"/>
        <v>#NAME?</v>
      </c>
      <c r="BJ221" t="e">
        <f t="shared" si="59"/>
        <v>#NAME?</v>
      </c>
      <c r="BK221" t="s">
        <v>94</v>
      </c>
      <c r="BP221" t="e">
        <f t="shared" si="60"/>
        <v>#NAME?</v>
      </c>
      <c r="BR221" t="s">
        <v>94</v>
      </c>
    </row>
    <row r="222" spans="1:70" x14ac:dyDescent="0.2">
      <c r="A222">
        <v>220</v>
      </c>
      <c r="B222" s="50">
        <v>45027.555555555555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7.56</v>
      </c>
      <c r="I222">
        <v>1.35</v>
      </c>
      <c r="J222">
        <v>29.082999999999998</v>
      </c>
      <c r="K222">
        <v>3.35230769230769</v>
      </c>
      <c r="L222">
        <v>38.001764705882302</v>
      </c>
      <c r="M222">
        <v>15.907692307692299</v>
      </c>
      <c r="N222">
        <v>1599.5833333333301</v>
      </c>
      <c r="O222">
        <v>76.851282051281999</v>
      </c>
      <c r="P222">
        <v>1.0057499999999999</v>
      </c>
      <c r="Q222">
        <v>27.099</v>
      </c>
      <c r="R222">
        <v>7.7676470588235196</v>
      </c>
      <c r="S222">
        <v>0</v>
      </c>
      <c r="T222">
        <v>7</v>
      </c>
      <c r="U222">
        <v>1.29809999999999</v>
      </c>
      <c r="V222">
        <v>9.0824999999999906E-2</v>
      </c>
      <c r="W222">
        <v>13.689274999999901</v>
      </c>
      <c r="X222">
        <v>3.3748999999999998</v>
      </c>
      <c r="Y222">
        <v>60.126799999999903</v>
      </c>
      <c r="Z222">
        <v>3.5702499999999899</v>
      </c>
      <c r="AA222">
        <v>0.244925</v>
      </c>
      <c r="AB222">
        <v>0</v>
      </c>
      <c r="AC222">
        <v>0</v>
      </c>
      <c r="AD222">
        <v>0</v>
      </c>
      <c r="AE222">
        <v>34.9861504</v>
      </c>
      <c r="AF222">
        <v>1.5835176</v>
      </c>
      <c r="AG222">
        <v>1.35311472</v>
      </c>
      <c r="AH222">
        <v>7.0610400000000004E-2</v>
      </c>
      <c r="AI222">
        <v>44.993000000000002</v>
      </c>
      <c r="AJ222">
        <v>0.58187281545001501</v>
      </c>
      <c r="AK222">
        <v>0.77759096748383005</v>
      </c>
      <c r="AL222">
        <v>3.5194754739626098E-2</v>
      </c>
      <c r="AM222">
        <v>3.00738941613139E-2</v>
      </c>
      <c r="AN222">
        <v>0.15557975685106501</v>
      </c>
      <c r="AO222">
        <v>1.5693641233080599E-3</v>
      </c>
      <c r="AP222">
        <v>34.9861504</v>
      </c>
      <c r="AQ222">
        <v>1.6380519131956901</v>
      </c>
      <c r="AR222">
        <v>6.9878637502233198</v>
      </c>
      <c r="AS222">
        <v>1.3798248932432899</v>
      </c>
      <c r="AT222">
        <v>0.75532910173566503</v>
      </c>
      <c r="AU222">
        <v>82.059324999999902</v>
      </c>
      <c r="AV222">
        <v>44.991890956662303</v>
      </c>
      <c r="AW222">
        <v>1.10904333768502E-3</v>
      </c>
      <c r="AX222">
        <v>-2.67101732432917E-2</v>
      </c>
      <c r="AY222">
        <v>-5.4534313195699402E-2</v>
      </c>
      <c r="AZ222">
        <v>1.21362497766721E-2</v>
      </c>
      <c r="BA222">
        <v>-1.9739769916398298E-2</v>
      </c>
      <c r="BB222">
        <v>1.7337499680960199E-3</v>
      </c>
      <c r="BC222">
        <v>-3.4438716182061603E-2</v>
      </c>
      <c r="BD222">
        <v>-6.9108236662318995E-2</v>
      </c>
      <c r="BE222">
        <v>-7.0217280000004004E-2</v>
      </c>
      <c r="BF222" t="e">
        <f t="shared" si="58"/>
        <v>#NAME?</v>
      </c>
      <c r="BG222" t="e">
        <f t="shared" si="58"/>
        <v>#NAME?</v>
      </c>
      <c r="BH222" t="s">
        <v>94</v>
      </c>
      <c r="BI222" t="e">
        <f t="shared" si="59"/>
        <v>#NAME?</v>
      </c>
      <c r="BJ222" t="e">
        <f t="shared" si="59"/>
        <v>#NAME?</v>
      </c>
      <c r="BK222" t="s">
        <v>94</v>
      </c>
      <c r="BP222" t="e">
        <f t="shared" si="60"/>
        <v>#NAME?</v>
      </c>
      <c r="BR222" t="s">
        <v>94</v>
      </c>
    </row>
    <row r="223" spans="1:70" x14ac:dyDescent="0.2">
      <c r="A223">
        <v>221</v>
      </c>
      <c r="B223" s="50">
        <v>45027.569444444445</v>
      </c>
      <c r="C223">
        <v>0</v>
      </c>
      <c r="D223">
        <v>0</v>
      </c>
      <c r="E223">
        <v>0</v>
      </c>
      <c r="F223">
        <v>0</v>
      </c>
      <c r="G223">
        <v>7</v>
      </c>
      <c r="H223">
        <v>7.5659999999999998</v>
      </c>
      <c r="I223">
        <v>1.35</v>
      </c>
      <c r="J223">
        <v>29.032499999999999</v>
      </c>
      <c r="K223">
        <v>3.3570000000000002</v>
      </c>
      <c r="L223">
        <v>37.96</v>
      </c>
      <c r="M223">
        <v>15.414999999999999</v>
      </c>
      <c r="N223">
        <v>1600.2857142857099</v>
      </c>
      <c r="O223">
        <v>76.202564102564097</v>
      </c>
      <c r="P223">
        <v>1.0034999999999901</v>
      </c>
      <c r="Q223">
        <v>27.1092499999999</v>
      </c>
      <c r="R223">
        <v>7.7704166666666596</v>
      </c>
      <c r="S223">
        <v>0</v>
      </c>
      <c r="T223">
        <v>7</v>
      </c>
      <c r="U223">
        <v>1.30684</v>
      </c>
      <c r="V223">
        <v>0.12798000000000001</v>
      </c>
      <c r="W223">
        <v>13.6706</v>
      </c>
      <c r="X223">
        <v>3.3397800000000002</v>
      </c>
      <c r="Y223">
        <v>60.073</v>
      </c>
      <c r="Z223">
        <v>3.7796999999999898</v>
      </c>
      <c r="AA223">
        <v>0.24864</v>
      </c>
      <c r="AB223">
        <v>0</v>
      </c>
      <c r="AC223">
        <v>0</v>
      </c>
      <c r="AD223">
        <v>0</v>
      </c>
      <c r="AE223">
        <v>34.940335439999998</v>
      </c>
      <c r="AF223">
        <v>1.5847743599999999</v>
      </c>
      <c r="AG223">
        <v>1.353117192</v>
      </c>
      <c r="AH223">
        <v>7.0666439999999997E-2</v>
      </c>
      <c r="AI223">
        <v>44.948500000000003</v>
      </c>
      <c r="AJ223">
        <v>0.58163127261831404</v>
      </c>
      <c r="AK223">
        <v>0.77734152285393199</v>
      </c>
      <c r="AL223">
        <v>3.5257558316740198E-2</v>
      </c>
      <c r="AM223">
        <v>3.0103722971845499E-2</v>
      </c>
      <c r="AN223">
        <v>0.15573378421971801</v>
      </c>
      <c r="AO223">
        <v>1.5721645883622301E-3</v>
      </c>
      <c r="AP223">
        <v>34.940335439999998</v>
      </c>
      <c r="AQ223">
        <v>1.62100596125892</v>
      </c>
      <c r="AR223">
        <v>6.9783308600201996</v>
      </c>
      <c r="AS223">
        <v>1.4607728167471901</v>
      </c>
      <c r="AT223">
        <v>0.76009901230851795</v>
      </c>
      <c r="AU223">
        <v>82.169920000000005</v>
      </c>
      <c r="AV223">
        <v>45.000445078026303</v>
      </c>
      <c r="AW223">
        <v>-5.19450780263142E-2</v>
      </c>
      <c r="AX223">
        <v>-0.10765562474719401</v>
      </c>
      <c r="AY223">
        <v>-3.6231601258921602E-2</v>
      </c>
      <c r="AZ223">
        <v>2.16691399797985E-2</v>
      </c>
      <c r="BA223">
        <v>-7.9561197938865597E-2</v>
      </c>
      <c r="BB223">
        <v>3.0955914256855098E-3</v>
      </c>
      <c r="BC223">
        <v>-2.2862309091700301E-2</v>
      </c>
      <c r="BD223">
        <v>-0.12221808602631699</v>
      </c>
      <c r="BE223">
        <v>-7.0273008000002898E-2</v>
      </c>
      <c r="BF223" t="e">
        <f t="shared" si="58"/>
        <v>#NAME?</v>
      </c>
      <c r="BG223" t="e">
        <f t="shared" si="58"/>
        <v>#NAME?</v>
      </c>
      <c r="BH223" t="s">
        <v>94</v>
      </c>
      <c r="BI223" t="e">
        <f t="shared" si="59"/>
        <v>#NAME?</v>
      </c>
      <c r="BJ223" t="e">
        <f t="shared" si="59"/>
        <v>#NAME?</v>
      </c>
      <c r="BK223" t="s">
        <v>94</v>
      </c>
      <c r="BP223" t="e">
        <f t="shared" si="60"/>
        <v>#NAME?</v>
      </c>
      <c r="BR223" t="s">
        <v>94</v>
      </c>
    </row>
    <row r="224" spans="1:70" x14ac:dyDescent="0.2">
      <c r="A224">
        <v>222</v>
      </c>
      <c r="B224" s="50">
        <v>45027.583333333336</v>
      </c>
      <c r="C224">
        <v>0</v>
      </c>
      <c r="D224">
        <v>0</v>
      </c>
      <c r="E224">
        <v>0</v>
      </c>
      <c r="F224">
        <v>0</v>
      </c>
      <c r="G224">
        <v>7</v>
      </c>
      <c r="H224">
        <v>7.56</v>
      </c>
      <c r="I224">
        <v>1.35</v>
      </c>
      <c r="J224">
        <v>29.053999999999998</v>
      </c>
      <c r="K224">
        <v>3.3332499999999898</v>
      </c>
      <c r="L224">
        <v>37.972000000000001</v>
      </c>
      <c r="M224">
        <v>15.7538461538461</v>
      </c>
      <c r="N224">
        <v>1600.0606060606001</v>
      </c>
      <c r="O224">
        <v>75.985714285714295</v>
      </c>
      <c r="P224">
        <v>1.0063</v>
      </c>
      <c r="Q224">
        <v>27.1679999999999</v>
      </c>
      <c r="R224">
        <v>7.7658333333333296</v>
      </c>
      <c r="S224">
        <v>0</v>
      </c>
      <c r="T224">
        <v>7</v>
      </c>
      <c r="U224">
        <v>1.2826249999999999</v>
      </c>
      <c r="V224">
        <v>0.11335000000000001</v>
      </c>
      <c r="W224">
        <v>13.6617</v>
      </c>
      <c r="X224">
        <v>3.3374999999999999</v>
      </c>
      <c r="Y224">
        <v>60.08155</v>
      </c>
      <c r="Z224">
        <v>3.5380250000000002</v>
      </c>
      <c r="AA224">
        <v>0.25119999999999998</v>
      </c>
      <c r="AB224">
        <v>0</v>
      </c>
      <c r="AC224">
        <v>0</v>
      </c>
      <c r="AD224">
        <v>0</v>
      </c>
      <c r="AE224">
        <v>34.957150400000003</v>
      </c>
      <c r="AF224">
        <v>1.5835176</v>
      </c>
      <c r="AG224">
        <v>1.35311472</v>
      </c>
      <c r="AH224">
        <v>7.0610399999999907E-2</v>
      </c>
      <c r="AI224">
        <v>44.963999999999999</v>
      </c>
      <c r="AJ224">
        <v>0.58182837160492695</v>
      </c>
      <c r="AK224">
        <v>0.777447522462414</v>
      </c>
      <c r="AL224">
        <v>3.5217453963170497E-2</v>
      </c>
      <c r="AM224">
        <v>3.0093290632506001E-2</v>
      </c>
      <c r="AN224">
        <v>0.155680099635263</v>
      </c>
      <c r="AO224">
        <v>1.5703763010408299E-3</v>
      </c>
      <c r="AP224">
        <v>34.957150400000003</v>
      </c>
      <c r="AQ224">
        <v>1.6198993333997</v>
      </c>
      <c r="AR224">
        <v>6.9737877423330303</v>
      </c>
      <c r="AS224">
        <v>1.36737062332248</v>
      </c>
      <c r="AT224">
        <v>0.74626761512976902</v>
      </c>
      <c r="AU224">
        <v>81.901399999999995</v>
      </c>
      <c r="AV224">
        <v>44.9182080990552</v>
      </c>
      <c r="AW224">
        <v>4.57919009447849E-2</v>
      </c>
      <c r="AX224">
        <v>-1.42559033224838E-2</v>
      </c>
      <c r="AY224">
        <v>-3.6381733399700002E-2</v>
      </c>
      <c r="AZ224">
        <v>2.62122576669661E-2</v>
      </c>
      <c r="BA224">
        <v>-1.0535620603169401E-2</v>
      </c>
      <c r="BB224">
        <v>3.7446082381380101E-3</v>
      </c>
      <c r="BC224">
        <v>-2.29752630470921E-2</v>
      </c>
      <c r="BD224">
        <v>-2.44253790552178E-2</v>
      </c>
      <c r="BE224">
        <v>-7.0217280000002699E-2</v>
      </c>
      <c r="BF224" t="e">
        <f t="shared" si="58"/>
        <v>#NAME?</v>
      </c>
      <c r="BG224" t="e">
        <f t="shared" si="58"/>
        <v>#NAME?</v>
      </c>
      <c r="BH224" t="s">
        <v>94</v>
      </c>
      <c r="BI224" t="e">
        <f t="shared" si="59"/>
        <v>#NAME?</v>
      </c>
      <c r="BJ224" t="e">
        <f t="shared" si="59"/>
        <v>#NAME?</v>
      </c>
      <c r="BK224" t="s">
        <v>94</v>
      </c>
      <c r="BP224" t="e">
        <f t="shared" si="60"/>
        <v>#NAME?</v>
      </c>
      <c r="BR224" t="s">
        <v>94</v>
      </c>
    </row>
    <row r="225" spans="1:70" x14ac:dyDescent="0.2">
      <c r="A225">
        <v>223</v>
      </c>
      <c r="B225" s="50">
        <v>45027.597222222219</v>
      </c>
      <c r="C225">
        <v>0</v>
      </c>
      <c r="D225">
        <v>0</v>
      </c>
      <c r="E225">
        <v>0</v>
      </c>
      <c r="F225">
        <v>0</v>
      </c>
      <c r="G225">
        <v>7</v>
      </c>
      <c r="H225">
        <v>7.5519999999999996</v>
      </c>
      <c r="I225">
        <v>1.35</v>
      </c>
      <c r="J225">
        <v>29.051111111111101</v>
      </c>
      <c r="K225">
        <v>3.3405</v>
      </c>
      <c r="L225">
        <v>37.965416666666599</v>
      </c>
      <c r="M225">
        <v>15.466666666666599</v>
      </c>
      <c r="N225">
        <v>1599.9090909090901</v>
      </c>
      <c r="O225">
        <v>75.431578947368394</v>
      </c>
      <c r="P225">
        <v>1.0091666666666601</v>
      </c>
      <c r="Q225">
        <v>27.173249999999999</v>
      </c>
      <c r="R225">
        <v>7.7754999999999903</v>
      </c>
      <c r="S225">
        <v>0</v>
      </c>
      <c r="T225">
        <v>7</v>
      </c>
      <c r="U225">
        <v>1.19818</v>
      </c>
      <c r="V225">
        <v>0.14548</v>
      </c>
      <c r="W225">
        <v>13.62682</v>
      </c>
      <c r="X225">
        <v>3.31216</v>
      </c>
      <c r="Y225">
        <v>60.114240000000002</v>
      </c>
      <c r="Z225">
        <v>3.5104799999999998</v>
      </c>
      <c r="AA225">
        <v>0.2399</v>
      </c>
      <c r="AB225">
        <v>0</v>
      </c>
      <c r="AC225">
        <v>0</v>
      </c>
      <c r="AD225">
        <v>0</v>
      </c>
      <c r="AE225">
        <v>34.948014791111099</v>
      </c>
      <c r="AF225">
        <v>1.58184192</v>
      </c>
      <c r="AG225">
        <v>1.353111424</v>
      </c>
      <c r="AH225">
        <v>7.0535679999999906E-2</v>
      </c>
      <c r="AI225">
        <v>44.953111111111099</v>
      </c>
      <c r="AJ225">
        <v>0.58136000373806695</v>
      </c>
      <c r="AK225">
        <v>0.77743261650411</v>
      </c>
      <c r="AL225">
        <v>3.5188708431995799E-2</v>
      </c>
      <c r="AM225">
        <v>3.0100506740356602E-2</v>
      </c>
      <c r="AN225">
        <v>0.155717809668345</v>
      </c>
      <c r="AO225">
        <v>1.5690945132953299E-3</v>
      </c>
      <c r="AP225">
        <v>34.948014791111099</v>
      </c>
      <c r="AQ225">
        <v>1.6076002325432599</v>
      </c>
      <c r="AR225">
        <v>6.9559828047006302</v>
      </c>
      <c r="AS225">
        <v>1.35672507281918</v>
      </c>
      <c r="AT225">
        <v>0.69657392927887796</v>
      </c>
      <c r="AU225">
        <v>81.761880000000005</v>
      </c>
      <c r="AV225">
        <v>44.868322901174103</v>
      </c>
      <c r="AW225">
        <v>8.47882099369172E-2</v>
      </c>
      <c r="AX225">
        <v>-3.6136488191891298E-3</v>
      </c>
      <c r="AY225">
        <v>-2.5758312543266101E-2</v>
      </c>
      <c r="AZ225">
        <v>4.4017195299366998E-2</v>
      </c>
      <c r="BA225">
        <v>-2.6706217648407998E-3</v>
      </c>
      <c r="BB225">
        <v>6.2881707570524399E-3</v>
      </c>
      <c r="BC225">
        <v>-1.62837463197751E-2</v>
      </c>
      <c r="BD225">
        <v>1.46452339369118E-2</v>
      </c>
      <c r="BE225">
        <v>-7.0142976000005394E-2</v>
      </c>
      <c r="BF225" t="e">
        <f t="shared" si="58"/>
        <v>#NAME?</v>
      </c>
      <c r="BG225" t="e">
        <f t="shared" si="58"/>
        <v>#NAME?</v>
      </c>
      <c r="BH225" t="s">
        <v>94</v>
      </c>
      <c r="BI225" t="e">
        <f t="shared" si="59"/>
        <v>#NAME?</v>
      </c>
      <c r="BJ225" t="e">
        <f t="shared" si="59"/>
        <v>#NAME?</v>
      </c>
      <c r="BK225" t="s">
        <v>94</v>
      </c>
      <c r="BP225" t="e">
        <f t="shared" si="60"/>
        <v>#NAME?</v>
      </c>
      <c r="BR225" t="s">
        <v>94</v>
      </c>
    </row>
    <row r="226" spans="1:70" x14ac:dyDescent="0.2">
      <c r="A226">
        <v>224</v>
      </c>
      <c r="B226" s="50">
        <v>45027.611111111109</v>
      </c>
      <c r="C226">
        <v>0</v>
      </c>
      <c r="D226">
        <v>0</v>
      </c>
      <c r="E226">
        <v>0</v>
      </c>
      <c r="F226">
        <v>0</v>
      </c>
      <c r="G226">
        <v>7</v>
      </c>
      <c r="H226">
        <v>7.5525000000000002</v>
      </c>
      <c r="I226">
        <v>1.3474999999999999</v>
      </c>
      <c r="J226">
        <v>29.05</v>
      </c>
      <c r="K226">
        <v>3.2932499999999898</v>
      </c>
      <c r="L226">
        <v>37.950714285714199</v>
      </c>
      <c r="M226">
        <v>15.906896551724101</v>
      </c>
      <c r="N226">
        <v>1600</v>
      </c>
      <c r="O226">
        <v>76.3611111111111</v>
      </c>
      <c r="P226">
        <v>1.00433333333333</v>
      </c>
      <c r="Q226">
        <v>27.240749999999899</v>
      </c>
      <c r="R226">
        <v>7.7658333333333296</v>
      </c>
      <c r="S226">
        <v>0</v>
      </c>
      <c r="T226">
        <v>7</v>
      </c>
      <c r="U226">
        <v>1.1995749999999901</v>
      </c>
      <c r="V226">
        <v>0.14707500000000001</v>
      </c>
      <c r="W226">
        <v>13.5236749999999</v>
      </c>
      <c r="X226">
        <v>3.2514750000000001</v>
      </c>
      <c r="Y226">
        <v>59.512725000000003</v>
      </c>
      <c r="Z226">
        <v>4.4486249999999998</v>
      </c>
      <c r="AA226">
        <v>0.23724999999999999</v>
      </c>
      <c r="AB226">
        <v>0</v>
      </c>
      <c r="AC226">
        <v>0</v>
      </c>
      <c r="AD226">
        <v>0</v>
      </c>
      <c r="AE226">
        <v>34.947294100000001</v>
      </c>
      <c r="AF226">
        <v>1.5819466499999999</v>
      </c>
      <c r="AG226">
        <v>1.35061163</v>
      </c>
      <c r="AH226">
        <v>7.0540350000000002E-2</v>
      </c>
      <c r="AI226">
        <v>44.95</v>
      </c>
      <c r="AJ226">
        <v>0.58722389371348704</v>
      </c>
      <c r="AK226">
        <v>0.77747039154616204</v>
      </c>
      <c r="AL226">
        <v>3.5193473859844199E-2</v>
      </c>
      <c r="AM226">
        <v>3.0046977308120101E-2</v>
      </c>
      <c r="AN226">
        <v>0.15572858731924299</v>
      </c>
      <c r="AO226">
        <v>1.56930700778642E-3</v>
      </c>
      <c r="AP226">
        <v>34.947294100000001</v>
      </c>
      <c r="AQ226">
        <v>1.57814597305342</v>
      </c>
      <c r="AR226">
        <v>6.9033311334823404</v>
      </c>
      <c r="AS226">
        <v>1.7192979527216401</v>
      </c>
      <c r="AT226">
        <v>0.70441910230135596</v>
      </c>
      <c r="AU226">
        <v>81.936075000000002</v>
      </c>
      <c r="AV226">
        <v>45.148069159257403</v>
      </c>
      <c r="AW226">
        <v>-0.19806915925740001</v>
      </c>
      <c r="AX226">
        <v>-0.36868632272163998</v>
      </c>
      <c r="AY226">
        <v>3.8006769465796998E-3</v>
      </c>
      <c r="AZ226">
        <v>9.6668866517659602E-2</v>
      </c>
      <c r="BA226">
        <v>-0.272977304898256</v>
      </c>
      <c r="BB226">
        <v>1.38098380739513E-2</v>
      </c>
      <c r="BC226">
        <v>2.4025316824557298E-3</v>
      </c>
      <c r="BD226">
        <v>-0.26821677925740101</v>
      </c>
      <c r="BE226">
        <v>-7.0147620000000993E-2</v>
      </c>
      <c r="BF226" t="e">
        <f>-inf</f>
        <v>#NAME?</v>
      </c>
      <c r="BG226" t="s">
        <v>94</v>
      </c>
      <c r="BH226" t="s">
        <v>94</v>
      </c>
      <c r="BI226" t="e">
        <f>-inf</f>
        <v>#NAME?</v>
      </c>
      <c r="BK226" t="s">
        <v>94</v>
      </c>
      <c r="BP226" t="e">
        <f t="shared" si="60"/>
        <v>#NAME?</v>
      </c>
      <c r="BR226" t="s">
        <v>94</v>
      </c>
    </row>
    <row r="227" spans="1:70" x14ac:dyDescent="0.2">
      <c r="A227">
        <v>225</v>
      </c>
      <c r="B227" s="50">
        <v>45027.625</v>
      </c>
      <c r="C227">
        <v>0</v>
      </c>
      <c r="D227">
        <v>0</v>
      </c>
      <c r="E227">
        <v>0</v>
      </c>
      <c r="F227">
        <v>0</v>
      </c>
      <c r="G227">
        <v>7</v>
      </c>
      <c r="H227">
        <v>7.5659999999999998</v>
      </c>
      <c r="I227">
        <v>1.3480000000000001</v>
      </c>
      <c r="J227">
        <v>29.047999999999998</v>
      </c>
      <c r="K227">
        <v>3.31975</v>
      </c>
      <c r="L227">
        <v>37.970499999999902</v>
      </c>
      <c r="M227">
        <v>15.344444444444401</v>
      </c>
      <c r="N227">
        <v>1600.5</v>
      </c>
      <c r="O227">
        <v>75.402631578947293</v>
      </c>
      <c r="P227">
        <v>1.0075833333333299</v>
      </c>
      <c r="Q227">
        <v>27.204750000000001</v>
      </c>
      <c r="R227">
        <v>7.7789473684210497</v>
      </c>
      <c r="S227">
        <v>0</v>
      </c>
      <c r="T227">
        <v>7</v>
      </c>
      <c r="U227">
        <v>1.2519399999999901</v>
      </c>
      <c r="V227">
        <v>0.13067999999999999</v>
      </c>
      <c r="W227">
        <v>13.5731599999999</v>
      </c>
      <c r="X227">
        <v>3.3005399999999998</v>
      </c>
      <c r="Y227">
        <v>59.979379999999999</v>
      </c>
      <c r="Z227">
        <v>3.5878199999999998</v>
      </c>
      <c r="AA227">
        <v>0.23529999999999901</v>
      </c>
      <c r="AB227">
        <v>0</v>
      </c>
      <c r="AC227">
        <v>0</v>
      </c>
      <c r="AD227">
        <v>0</v>
      </c>
      <c r="AE227">
        <v>34.955835440000001</v>
      </c>
      <c r="AF227">
        <v>1.5847743599999999</v>
      </c>
      <c r="AG227">
        <v>1.351117192</v>
      </c>
      <c r="AH227">
        <v>7.0666439999999997E-2</v>
      </c>
      <c r="AI227">
        <v>44.962000000000003</v>
      </c>
      <c r="AJ227">
        <v>0.58279754542311002</v>
      </c>
      <c r="AK227">
        <v>0.77745285885859094</v>
      </c>
      <c r="AL227">
        <v>3.5246972109781498E-2</v>
      </c>
      <c r="AM227">
        <v>3.0050202215203901E-2</v>
      </c>
      <c r="AN227">
        <v>0.155687024598549</v>
      </c>
      <c r="AO227">
        <v>1.57169254036742E-3</v>
      </c>
      <c r="AP227">
        <v>34.955835440000001</v>
      </c>
      <c r="AQ227">
        <v>1.6019603133660001</v>
      </c>
      <c r="AR227">
        <v>6.9285913782856401</v>
      </c>
      <c r="AS227">
        <v>1.3866153206291201</v>
      </c>
      <c r="AT227">
        <v>0.72962755901700804</v>
      </c>
      <c r="AU227">
        <v>81.692840000000004</v>
      </c>
      <c r="AV227">
        <v>44.873002452280701</v>
      </c>
      <c r="AW227">
        <v>8.8997547719223705E-2</v>
      </c>
      <c r="AX227">
        <v>-3.5498128629128899E-2</v>
      </c>
      <c r="AY227">
        <v>-1.71859533660065E-2</v>
      </c>
      <c r="AZ227">
        <v>7.1408621714352805E-2</v>
      </c>
      <c r="BA227">
        <v>-2.6273167745414099E-2</v>
      </c>
      <c r="BB227">
        <v>1.0201231673478899E-2</v>
      </c>
      <c r="BC227">
        <v>-1.0844416593165001E-2</v>
      </c>
      <c r="BD227">
        <v>1.8724539719217202E-2</v>
      </c>
      <c r="BE227">
        <v>-7.0273008000006396E-2</v>
      </c>
      <c r="BF227" t="e">
        <f>-inf</f>
        <v>#NAME?</v>
      </c>
      <c r="BG227" t="e">
        <f t="shared" ref="BG227:BG234" si="61">-inf</f>
        <v>#NAME?</v>
      </c>
      <c r="BH227" t="s">
        <v>94</v>
      </c>
      <c r="BI227" t="e">
        <f>-inf</f>
        <v>#NAME?</v>
      </c>
      <c r="BJ227" t="e">
        <f>-inf</f>
        <v>#NAME?</v>
      </c>
      <c r="BK227" t="s">
        <v>94</v>
      </c>
      <c r="BP227" t="e">
        <f t="shared" si="60"/>
        <v>#NAME?</v>
      </c>
      <c r="BR227" t="s">
        <v>94</v>
      </c>
    </row>
    <row r="228" spans="1:70" x14ac:dyDescent="0.2">
      <c r="A228">
        <v>226</v>
      </c>
      <c r="B228" s="50">
        <v>45027.638888888891</v>
      </c>
      <c r="C228">
        <v>0</v>
      </c>
      <c r="D228">
        <v>0</v>
      </c>
      <c r="E228">
        <v>0</v>
      </c>
      <c r="F228">
        <v>0</v>
      </c>
      <c r="G228">
        <v>7</v>
      </c>
      <c r="H228">
        <v>7.5524999999999904</v>
      </c>
      <c r="I228">
        <v>1.35</v>
      </c>
      <c r="J228">
        <v>29.032</v>
      </c>
      <c r="K228">
        <v>3.0789743589743499</v>
      </c>
      <c r="L228">
        <v>37.953571428571401</v>
      </c>
      <c r="M228">
        <v>14.631818181818099</v>
      </c>
      <c r="N228">
        <v>1600.125</v>
      </c>
      <c r="O228">
        <v>76.931578947368394</v>
      </c>
      <c r="P228">
        <v>1.01028571428571</v>
      </c>
      <c r="Q228">
        <v>27.380749999999999</v>
      </c>
      <c r="R228">
        <v>7.4609375</v>
      </c>
      <c r="S228">
        <v>0</v>
      </c>
      <c r="T228">
        <v>7</v>
      </c>
      <c r="U228">
        <v>1.27199999999999</v>
      </c>
      <c r="V228">
        <v>0</v>
      </c>
      <c r="W228">
        <v>13.560374999999899</v>
      </c>
      <c r="X228">
        <v>3.3197749999999999</v>
      </c>
      <c r="Y228">
        <v>60.031574999999997</v>
      </c>
      <c r="Z228">
        <v>3.6500249999999999</v>
      </c>
      <c r="AA228">
        <v>0.24027499999999999</v>
      </c>
      <c r="AB228">
        <v>0</v>
      </c>
      <c r="AC228">
        <v>0</v>
      </c>
      <c r="AD228">
        <v>0</v>
      </c>
      <c r="AE228">
        <v>34.9292941</v>
      </c>
      <c r="AF228">
        <v>1.5819466499999999</v>
      </c>
      <c r="AG228">
        <v>1.3531116299999999</v>
      </c>
      <c r="AH228">
        <v>7.0540349999999905E-2</v>
      </c>
      <c r="AI228">
        <v>44.9345</v>
      </c>
      <c r="AJ228">
        <v>0.58184870378629905</v>
      </c>
      <c r="AK228">
        <v>0.77733799419154503</v>
      </c>
      <c r="AL228">
        <v>3.5205613726646497E-2</v>
      </c>
      <c r="AM228">
        <v>3.01129784464053E-2</v>
      </c>
      <c r="AN228">
        <v>0.155782305355573</v>
      </c>
      <c r="AO228">
        <v>1.5698483347984201E-3</v>
      </c>
      <c r="AP228">
        <v>34.9292941</v>
      </c>
      <c r="AQ228">
        <v>1.6112962725204401</v>
      </c>
      <c r="AR228">
        <v>6.9220651131586299</v>
      </c>
      <c r="AS228">
        <v>1.4106562162202401</v>
      </c>
      <c r="AT228">
        <v>0.740111551216172</v>
      </c>
      <c r="AU228">
        <v>81.833749999999995</v>
      </c>
      <c r="AV228">
        <v>44.873311701899297</v>
      </c>
      <c r="AW228">
        <v>6.1188298100681403E-2</v>
      </c>
      <c r="AX228">
        <v>-5.7544586220249203E-2</v>
      </c>
      <c r="AY228">
        <v>-2.9349622520446501E-2</v>
      </c>
      <c r="AZ228">
        <v>7.7934886841366499E-2</v>
      </c>
      <c r="BA228">
        <v>-4.2527597091342101E-2</v>
      </c>
      <c r="BB228">
        <v>1.11335552630523E-2</v>
      </c>
      <c r="BC228">
        <v>-1.8552852285155502E-2</v>
      </c>
      <c r="BD228">
        <v>-8.9593218993293498E-3</v>
      </c>
      <c r="BE228">
        <v>-7.0147620000010805E-2</v>
      </c>
      <c r="BF228" t="e">
        <f>-inf</f>
        <v>#NAME?</v>
      </c>
      <c r="BG228" t="e">
        <f t="shared" si="61"/>
        <v>#NAME?</v>
      </c>
      <c r="BH228" t="s">
        <v>94</v>
      </c>
      <c r="BI228" t="e">
        <f>-inf</f>
        <v>#NAME?</v>
      </c>
      <c r="BJ228" t="e">
        <f>-inf</f>
        <v>#NAME?</v>
      </c>
      <c r="BK228" t="s">
        <v>94</v>
      </c>
      <c r="BP228" t="e">
        <f t="shared" si="60"/>
        <v>#NAME?</v>
      </c>
      <c r="BR228" t="s">
        <v>94</v>
      </c>
    </row>
    <row r="229" spans="1:70" x14ac:dyDescent="0.2">
      <c r="A229">
        <v>227</v>
      </c>
      <c r="B229" s="50">
        <v>45027.652777777781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7.56</v>
      </c>
      <c r="I229">
        <v>1.35</v>
      </c>
      <c r="J229">
        <v>29.0541666666666</v>
      </c>
      <c r="K229">
        <v>3.10624999999999</v>
      </c>
      <c r="L229">
        <v>37.963846153846099</v>
      </c>
      <c r="M229">
        <v>14.5136363636363</v>
      </c>
      <c r="N229">
        <v>1600</v>
      </c>
      <c r="O229">
        <v>76.238888888888795</v>
      </c>
      <c r="P229">
        <v>1.0230999999999999</v>
      </c>
      <c r="Q229">
        <v>27.602999999999899</v>
      </c>
      <c r="R229">
        <v>7.5091666666666601</v>
      </c>
      <c r="S229">
        <v>0</v>
      </c>
      <c r="T229">
        <v>7</v>
      </c>
      <c r="U229">
        <v>1.2236199999999999</v>
      </c>
      <c r="V229">
        <v>9.6879999999999994E-2</v>
      </c>
      <c r="W229">
        <v>13.569559999999999</v>
      </c>
      <c r="X229">
        <v>3.3747799999999999</v>
      </c>
      <c r="Y229">
        <v>59.934460000000001</v>
      </c>
      <c r="Z229">
        <v>3.5207999999999999</v>
      </c>
      <c r="AA229">
        <v>0.2387</v>
      </c>
      <c r="AB229">
        <v>0</v>
      </c>
      <c r="AC229">
        <v>0</v>
      </c>
      <c r="AD229">
        <v>0</v>
      </c>
      <c r="AE229">
        <v>34.957317066666597</v>
      </c>
      <c r="AF229">
        <v>1.5835176</v>
      </c>
      <c r="AG229">
        <v>1.35311472</v>
      </c>
      <c r="AH229">
        <v>7.0610399999999907E-2</v>
      </c>
      <c r="AI229">
        <v>44.9641666666666</v>
      </c>
      <c r="AJ229">
        <v>0.58325906442915598</v>
      </c>
      <c r="AK229">
        <v>0.77744834738773405</v>
      </c>
      <c r="AL229">
        <v>3.5217323424208101E-2</v>
      </c>
      <c r="AM229">
        <v>3.0093179087050701E-2</v>
      </c>
      <c r="AN229">
        <v>0.15567952258279699</v>
      </c>
      <c r="AO229">
        <v>1.5703704801971899E-3</v>
      </c>
      <c r="AP229">
        <v>34.957317066666597</v>
      </c>
      <c r="AQ229">
        <v>1.6379936696241599</v>
      </c>
      <c r="AR229">
        <v>6.9267537127043202</v>
      </c>
      <c r="AS229">
        <v>1.3607135310219101</v>
      </c>
      <c r="AT229">
        <v>0.71368745641680298</v>
      </c>
      <c r="AU229">
        <v>81.623219999999904</v>
      </c>
      <c r="AV229">
        <v>44.882777980017003</v>
      </c>
      <c r="AW229">
        <v>8.1388686649610506E-2</v>
      </c>
      <c r="AX229">
        <v>-7.5988110219122797E-3</v>
      </c>
      <c r="AY229">
        <v>-5.4476069624161703E-2</v>
      </c>
      <c r="AZ229">
        <v>7.3246287295678003E-2</v>
      </c>
      <c r="BA229">
        <v>-5.6157921494729398E-3</v>
      </c>
      <c r="BB229">
        <v>1.0463755327954001E-2</v>
      </c>
      <c r="BC229">
        <v>-3.4401935049008403E-2</v>
      </c>
      <c r="BD229">
        <v>1.1171406649604001E-2</v>
      </c>
      <c r="BE229">
        <v>-7.0217280000006405E-2</v>
      </c>
      <c r="BF229" t="e">
        <f>-inf</f>
        <v>#NAME?</v>
      </c>
      <c r="BG229" t="e">
        <f t="shared" si="61"/>
        <v>#NAME?</v>
      </c>
      <c r="BH229" t="s">
        <v>94</v>
      </c>
      <c r="BI229" t="e">
        <f>-inf</f>
        <v>#NAME?</v>
      </c>
      <c r="BJ229" t="e">
        <f>-inf</f>
        <v>#NAME?</v>
      </c>
      <c r="BK229" t="s">
        <v>94</v>
      </c>
      <c r="BP229" t="e">
        <f t="shared" si="60"/>
        <v>#NAME?</v>
      </c>
      <c r="BR229" t="s">
        <v>94</v>
      </c>
    </row>
    <row r="230" spans="1:70" x14ac:dyDescent="0.2">
      <c r="A230">
        <v>228</v>
      </c>
      <c r="B230" s="50">
        <v>45027.666666666664</v>
      </c>
      <c r="C230">
        <v>0</v>
      </c>
      <c r="D230">
        <v>0</v>
      </c>
      <c r="E230">
        <v>0</v>
      </c>
      <c r="F230">
        <v>0</v>
      </c>
      <c r="G230">
        <v>7</v>
      </c>
      <c r="H230">
        <v>7.5640000000000001</v>
      </c>
      <c r="I230">
        <v>1.35</v>
      </c>
      <c r="J230">
        <v>29.052</v>
      </c>
      <c r="K230">
        <v>3.07099999999999</v>
      </c>
      <c r="L230">
        <v>37.952222222222197</v>
      </c>
      <c r="M230">
        <v>14.4499999999999</v>
      </c>
      <c r="N230">
        <v>1599.8108108108099</v>
      </c>
      <c r="O230">
        <v>76.118918918918894</v>
      </c>
      <c r="P230">
        <v>1.0248888888888801</v>
      </c>
      <c r="Q230">
        <v>27.662749999999999</v>
      </c>
      <c r="R230">
        <v>7.5130434782608697</v>
      </c>
      <c r="S230">
        <v>0</v>
      </c>
      <c r="T230">
        <v>7</v>
      </c>
      <c r="U230">
        <v>1.1857499999999901</v>
      </c>
      <c r="V230">
        <v>0.11762499999999999</v>
      </c>
      <c r="W230">
        <v>13.602824999999999</v>
      </c>
      <c r="X230">
        <v>3.3297249999999998</v>
      </c>
      <c r="Y230">
        <v>59.982824999999899</v>
      </c>
      <c r="Z230">
        <v>3.4740500000000001</v>
      </c>
      <c r="AA230">
        <v>0.24595</v>
      </c>
      <c r="AB230">
        <v>0</v>
      </c>
      <c r="AC230">
        <v>0</v>
      </c>
      <c r="AD230">
        <v>0</v>
      </c>
      <c r="AE230">
        <v>34.958273759999997</v>
      </c>
      <c r="AF230">
        <v>1.5843554399999999</v>
      </c>
      <c r="AG230">
        <v>1.353116368</v>
      </c>
      <c r="AH230">
        <v>7.0647759999999907E-2</v>
      </c>
      <c r="AI230">
        <v>44.966000000000001</v>
      </c>
      <c r="AJ230">
        <v>0.58280472385220194</v>
      </c>
      <c r="AK230">
        <v>0.77743792554374402</v>
      </c>
      <c r="AL230">
        <v>3.5234520304229799E-2</v>
      </c>
      <c r="AM230">
        <v>3.0091988791531299E-2</v>
      </c>
      <c r="AN230">
        <v>0.15567317528799501</v>
      </c>
      <c r="AO230">
        <v>1.5711373037406E-3</v>
      </c>
      <c r="AP230">
        <v>34.958273759999997</v>
      </c>
      <c r="AQ230">
        <v>1.6161256353271301</v>
      </c>
      <c r="AR230">
        <v>6.9437342531384303</v>
      </c>
      <c r="AS230">
        <v>1.34264566077217</v>
      </c>
      <c r="AT230">
        <v>0.69106070130774899</v>
      </c>
      <c r="AU230">
        <v>81.575174999999902</v>
      </c>
      <c r="AV230">
        <v>44.860779309237699</v>
      </c>
      <c r="AW230">
        <v>0.105220690762251</v>
      </c>
      <c r="AX230">
        <v>1.0470707227824901E-2</v>
      </c>
      <c r="AY230">
        <v>-3.1770195327136097E-2</v>
      </c>
      <c r="AZ230">
        <v>5.6265746861564297E-2</v>
      </c>
      <c r="BA230">
        <v>7.7382163688562702E-3</v>
      </c>
      <c r="BB230">
        <v>8.0379638373663399E-3</v>
      </c>
      <c r="BC230">
        <v>-2.0052441847983299E-2</v>
      </c>
      <c r="BD230">
        <v>3.4966258762253198E-2</v>
      </c>
      <c r="BE230">
        <v>-7.0254431999998701E-2</v>
      </c>
      <c r="BF230" t="s">
        <v>94</v>
      </c>
      <c r="BG230" t="e">
        <f t="shared" si="61"/>
        <v>#NAME?</v>
      </c>
      <c r="BH230" t="s">
        <v>94</v>
      </c>
      <c r="BI230" t="s">
        <v>94</v>
      </c>
      <c r="BK230" t="s">
        <v>94</v>
      </c>
      <c r="BP230" t="s">
        <v>94</v>
      </c>
    </row>
    <row r="231" spans="1:70" x14ac:dyDescent="0.2">
      <c r="A231">
        <v>229</v>
      </c>
      <c r="B231" s="50">
        <v>45027.680555555555</v>
      </c>
      <c r="C231">
        <v>0</v>
      </c>
      <c r="D231">
        <v>0</v>
      </c>
      <c r="E231">
        <v>0</v>
      </c>
      <c r="F231">
        <v>0</v>
      </c>
      <c r="G231">
        <v>7</v>
      </c>
      <c r="H231">
        <v>7.5674999999999999</v>
      </c>
      <c r="I231">
        <v>1.35</v>
      </c>
      <c r="J231">
        <v>29.038888888888799</v>
      </c>
      <c r="K231">
        <v>3.1127499999999899</v>
      </c>
      <c r="L231">
        <v>37.982727272727203</v>
      </c>
      <c r="M231">
        <v>14.793103448275801</v>
      </c>
      <c r="N231">
        <v>1600.03125</v>
      </c>
      <c r="O231">
        <v>76.313157894736804</v>
      </c>
      <c r="P231">
        <v>1.02691666666666</v>
      </c>
      <c r="Q231">
        <v>27.737749999999998</v>
      </c>
      <c r="R231">
        <v>7.5095238095238104</v>
      </c>
      <c r="S231">
        <v>0</v>
      </c>
      <c r="T231">
        <v>7</v>
      </c>
      <c r="U231">
        <v>1.1635499999999901</v>
      </c>
      <c r="V231">
        <v>0.115325</v>
      </c>
      <c r="W231">
        <v>13.622525</v>
      </c>
      <c r="X231">
        <v>3.35547499999999</v>
      </c>
      <c r="Y231">
        <v>59.890599999999999</v>
      </c>
      <c r="Z231">
        <v>3.70295</v>
      </c>
      <c r="AA231">
        <v>0.25282499999999902</v>
      </c>
      <c r="AB231">
        <v>0</v>
      </c>
      <c r="AC231">
        <v>0</v>
      </c>
      <c r="AD231">
        <v>0</v>
      </c>
      <c r="AE231">
        <v>34.947895588888798</v>
      </c>
      <c r="AF231">
        <v>1.58508855</v>
      </c>
      <c r="AG231">
        <v>1.3531178100000001</v>
      </c>
      <c r="AH231">
        <v>7.0680449999999895E-2</v>
      </c>
      <c r="AI231">
        <v>44.956388888888803</v>
      </c>
      <c r="AJ231">
        <v>0.58352889416517595</v>
      </c>
      <c r="AK231">
        <v>0.777373282255024</v>
      </c>
      <c r="AL231">
        <v>3.5258360139147099E-2</v>
      </c>
      <c r="AM231">
        <v>3.0098454156188399E-2</v>
      </c>
      <c r="AN231">
        <v>0.15570645625698901</v>
      </c>
      <c r="AO231">
        <v>1.5722003423070501E-3</v>
      </c>
      <c r="AP231">
        <v>34.947895588888798</v>
      </c>
      <c r="AQ231">
        <v>1.62862373505299</v>
      </c>
      <c r="AR231">
        <v>6.95379036756957</v>
      </c>
      <c r="AS231">
        <v>1.4311105912569799</v>
      </c>
      <c r="AT231">
        <v>0.67896504480589004</v>
      </c>
      <c r="AU231">
        <v>81.735100000000003</v>
      </c>
      <c r="AV231">
        <v>44.961420282768401</v>
      </c>
      <c r="AW231">
        <v>-5.0313938795483104E-3</v>
      </c>
      <c r="AX231">
        <v>-7.7992781256984001E-2</v>
      </c>
      <c r="AY231">
        <v>-4.3535185052991199E-2</v>
      </c>
      <c r="AZ231">
        <v>4.6209632430420998E-2</v>
      </c>
      <c r="BA231">
        <v>-5.76393132073134E-2</v>
      </c>
      <c r="BB231">
        <v>6.6013760614887203E-3</v>
      </c>
      <c r="BC231">
        <v>-2.74654592975207E-2</v>
      </c>
      <c r="BD231">
        <v>-7.5318333879554195E-2</v>
      </c>
      <c r="BE231">
        <v>-7.0286940000005904E-2</v>
      </c>
      <c r="BF231" t="e">
        <f t="shared" ref="BF231:BF241" si="62">-inf</f>
        <v>#NAME?</v>
      </c>
      <c r="BG231" t="e">
        <f t="shared" si="61"/>
        <v>#NAME?</v>
      </c>
      <c r="BH231" t="s">
        <v>94</v>
      </c>
      <c r="BI231" t="e">
        <f t="shared" ref="BI231:BJ234" si="63">-inf</f>
        <v>#NAME?</v>
      </c>
      <c r="BJ231" t="e">
        <f t="shared" si="63"/>
        <v>#NAME?</v>
      </c>
      <c r="BK231" t="s">
        <v>94</v>
      </c>
      <c r="BP231" t="e">
        <f t="shared" ref="BP231:BP241" si="64">-inf</f>
        <v>#NAME?</v>
      </c>
      <c r="BR231" t="s">
        <v>94</v>
      </c>
    </row>
    <row r="232" spans="1:70" x14ac:dyDescent="0.2">
      <c r="A232">
        <v>230</v>
      </c>
      <c r="B232" s="50">
        <v>45027.694444444445</v>
      </c>
      <c r="C232">
        <v>0</v>
      </c>
      <c r="D232">
        <v>0</v>
      </c>
      <c r="E232">
        <v>0</v>
      </c>
      <c r="F232">
        <v>0</v>
      </c>
      <c r="G232">
        <v>7</v>
      </c>
      <c r="H232">
        <v>7.5659999999999998</v>
      </c>
      <c r="I232">
        <v>1.35</v>
      </c>
      <c r="J232">
        <v>29.027999999999999</v>
      </c>
      <c r="K232">
        <v>3.0972499999999998</v>
      </c>
      <c r="L232">
        <v>37.96</v>
      </c>
      <c r="M232">
        <v>14.52</v>
      </c>
      <c r="N232">
        <v>1599.93333333333</v>
      </c>
      <c r="O232">
        <v>76.518918918918899</v>
      </c>
      <c r="P232">
        <v>1.03016666666666</v>
      </c>
      <c r="Q232">
        <v>27.835384615384601</v>
      </c>
      <c r="R232">
        <v>7.5052173913043401</v>
      </c>
      <c r="S232">
        <v>0</v>
      </c>
      <c r="T232">
        <v>7</v>
      </c>
      <c r="U232">
        <v>1.20804</v>
      </c>
      <c r="V232">
        <v>0.12066</v>
      </c>
      <c r="W232">
        <v>13.58156</v>
      </c>
      <c r="X232">
        <v>3.3279800000000002</v>
      </c>
      <c r="Y232">
        <v>59.917920000000002</v>
      </c>
      <c r="Z232">
        <v>3.6014400000000002</v>
      </c>
      <c r="AA232">
        <v>0.24822</v>
      </c>
      <c r="AB232">
        <v>0</v>
      </c>
      <c r="AC232">
        <v>0</v>
      </c>
      <c r="AD232">
        <v>0</v>
      </c>
      <c r="AE232">
        <v>34.935835439999998</v>
      </c>
      <c r="AF232">
        <v>1.5847743599999999</v>
      </c>
      <c r="AG232">
        <v>1.353117192</v>
      </c>
      <c r="AH232">
        <v>7.0666439999999997E-2</v>
      </c>
      <c r="AI232">
        <v>44.944000000000003</v>
      </c>
      <c r="AJ232">
        <v>0.58306155220341405</v>
      </c>
      <c r="AK232">
        <v>0.77731922926308195</v>
      </c>
      <c r="AL232">
        <v>3.5261088465646101E-2</v>
      </c>
      <c r="AM232">
        <v>3.01067370950516E-2</v>
      </c>
      <c r="AN232">
        <v>0.155749377002491</v>
      </c>
      <c r="AO232">
        <v>1.5723220007119901E-3</v>
      </c>
      <c r="AP232">
        <v>34.935835439999998</v>
      </c>
      <c r="AQ232">
        <v>1.6152786767243501</v>
      </c>
      <c r="AR232">
        <v>6.9328792646420698</v>
      </c>
      <c r="AS232">
        <v>1.3918791579083001</v>
      </c>
      <c r="AT232">
        <v>0.70436167752381196</v>
      </c>
      <c r="AU232">
        <v>81.636939999999996</v>
      </c>
      <c r="AV232">
        <v>44.875872539274702</v>
      </c>
      <c r="AW232">
        <v>6.8127460725271705E-2</v>
      </c>
      <c r="AX232">
        <v>-3.8761965908303601E-2</v>
      </c>
      <c r="AY232">
        <v>-3.0504316724354798E-2</v>
      </c>
      <c r="AZ232">
        <v>6.71207353579239E-2</v>
      </c>
      <c r="BA232">
        <v>-2.8646421860186899E-2</v>
      </c>
      <c r="BB232">
        <v>9.5886764797034202E-3</v>
      </c>
      <c r="BC232">
        <v>-1.9248365883680001E-2</v>
      </c>
      <c r="BD232">
        <v>-2.1455472747344802E-3</v>
      </c>
      <c r="BE232">
        <v>-7.0273008000006201E-2</v>
      </c>
      <c r="BF232" t="e">
        <f t="shared" si="62"/>
        <v>#NAME?</v>
      </c>
      <c r="BG232" t="e">
        <f t="shared" si="61"/>
        <v>#NAME?</v>
      </c>
      <c r="BH232" t="s">
        <v>94</v>
      </c>
      <c r="BI232" t="e">
        <f t="shared" si="63"/>
        <v>#NAME?</v>
      </c>
      <c r="BJ232" t="e">
        <f t="shared" si="63"/>
        <v>#NAME?</v>
      </c>
      <c r="BK232" t="s">
        <v>94</v>
      </c>
      <c r="BP232" t="e">
        <f t="shared" si="64"/>
        <v>#NAME?</v>
      </c>
      <c r="BR232" t="s">
        <v>94</v>
      </c>
    </row>
    <row r="233" spans="1:70" x14ac:dyDescent="0.2">
      <c r="A233">
        <v>231</v>
      </c>
      <c r="B233" s="50">
        <v>45027.708333333336</v>
      </c>
      <c r="C233">
        <v>0</v>
      </c>
      <c r="D233">
        <v>0</v>
      </c>
      <c r="E233">
        <v>0</v>
      </c>
      <c r="F233">
        <v>0</v>
      </c>
      <c r="G233">
        <v>7</v>
      </c>
      <c r="H233">
        <v>7.5674999999999999</v>
      </c>
      <c r="I233">
        <v>1.35</v>
      </c>
      <c r="J233">
        <v>29.073333333333299</v>
      </c>
      <c r="K233">
        <v>3.0945</v>
      </c>
      <c r="L233">
        <v>38.016666666666602</v>
      </c>
      <c r="M233">
        <v>14.5965517241379</v>
      </c>
      <c r="N233">
        <v>1600.1111111111099</v>
      </c>
      <c r="O233">
        <v>76.416129032257999</v>
      </c>
      <c r="P233">
        <v>1.03033333333333</v>
      </c>
      <c r="Q233">
        <v>27.8279999999999</v>
      </c>
      <c r="R233">
        <v>7.4943478260869503</v>
      </c>
      <c r="S233">
        <v>0</v>
      </c>
      <c r="T233">
        <v>7</v>
      </c>
      <c r="U233">
        <v>1.2248749999999999</v>
      </c>
      <c r="V233">
        <v>0.114925</v>
      </c>
      <c r="W233">
        <v>13.57095</v>
      </c>
      <c r="X233">
        <v>3.31365</v>
      </c>
      <c r="Y233">
        <v>59.929724999999998</v>
      </c>
      <c r="Z233">
        <v>3.5998749999999999</v>
      </c>
      <c r="AA233">
        <v>0.24637500000000001</v>
      </c>
      <c r="AB233">
        <v>0</v>
      </c>
      <c r="AC233">
        <v>0</v>
      </c>
      <c r="AD233">
        <v>0</v>
      </c>
      <c r="AE233">
        <v>34.982340033333301</v>
      </c>
      <c r="AF233">
        <v>1.58508855</v>
      </c>
      <c r="AG233">
        <v>1.3531178100000001</v>
      </c>
      <c r="AH233">
        <v>7.0680449999999895E-2</v>
      </c>
      <c r="AI233">
        <v>44.990833333333299</v>
      </c>
      <c r="AJ233">
        <v>0.58372268575124098</v>
      </c>
      <c r="AK233">
        <v>0.77754372261016103</v>
      </c>
      <c r="AL233">
        <v>3.5231366759895501E-2</v>
      </c>
      <c r="AM233">
        <v>3.0075411139306101E-2</v>
      </c>
      <c r="AN233">
        <v>0.15558724925447701</v>
      </c>
      <c r="AO233">
        <v>1.5709966845098E-3</v>
      </c>
      <c r="AP233">
        <v>34.982340033333301</v>
      </c>
      <c r="AQ233">
        <v>1.60832342355652</v>
      </c>
      <c r="AR233">
        <v>6.9274632558037696</v>
      </c>
      <c r="AS233">
        <v>1.3912743190432499</v>
      </c>
      <c r="AT233">
        <v>0.71498732470955195</v>
      </c>
      <c r="AU233">
        <v>81.639074999999906</v>
      </c>
      <c r="AV233">
        <v>44.909401031736898</v>
      </c>
      <c r="AW233">
        <v>8.1432301596429099E-2</v>
      </c>
      <c r="AX233">
        <v>-3.81565090432587E-2</v>
      </c>
      <c r="AY233">
        <v>-2.3234873556529301E-2</v>
      </c>
      <c r="AZ233">
        <v>7.2536744196220498E-2</v>
      </c>
      <c r="BA233">
        <v>-2.8198955598152001E-2</v>
      </c>
      <c r="BB233">
        <v>1.0362392028031501E-2</v>
      </c>
      <c r="BC233">
        <v>-1.4658407289945601E-2</v>
      </c>
      <c r="BD233">
        <v>1.11453615964325E-2</v>
      </c>
      <c r="BE233">
        <v>-7.0286939999996495E-2</v>
      </c>
      <c r="BF233" t="e">
        <f t="shared" si="62"/>
        <v>#NAME?</v>
      </c>
      <c r="BG233" t="e">
        <f t="shared" si="61"/>
        <v>#NAME?</v>
      </c>
      <c r="BH233" t="s">
        <v>94</v>
      </c>
      <c r="BI233" t="e">
        <f t="shared" si="63"/>
        <v>#NAME?</v>
      </c>
      <c r="BJ233" t="e">
        <f t="shared" si="63"/>
        <v>#NAME?</v>
      </c>
      <c r="BK233" t="s">
        <v>94</v>
      </c>
      <c r="BP233" t="e">
        <f t="shared" si="64"/>
        <v>#NAME?</v>
      </c>
      <c r="BR233" t="s">
        <v>94</v>
      </c>
    </row>
    <row r="234" spans="1:70" x14ac:dyDescent="0.2">
      <c r="A234">
        <v>232</v>
      </c>
      <c r="B234" s="50">
        <v>45027.722222222219</v>
      </c>
      <c r="C234">
        <v>0</v>
      </c>
      <c r="D234">
        <v>0</v>
      </c>
      <c r="E234">
        <v>0</v>
      </c>
      <c r="F234">
        <v>0</v>
      </c>
      <c r="G234">
        <v>7</v>
      </c>
      <c r="H234">
        <v>7.5499999999999901</v>
      </c>
      <c r="I234">
        <v>1.3480000000000001</v>
      </c>
      <c r="J234">
        <v>29.0437499999999</v>
      </c>
      <c r="K234">
        <v>3.1204999999999901</v>
      </c>
      <c r="L234">
        <v>37.944375000000001</v>
      </c>
      <c r="M234">
        <v>14.728571428571399</v>
      </c>
      <c r="N234">
        <v>1600.57142857142</v>
      </c>
      <c r="O234">
        <v>76.556756756756698</v>
      </c>
      <c r="P234">
        <v>1.034</v>
      </c>
      <c r="Q234">
        <v>27.873249999999999</v>
      </c>
      <c r="R234">
        <v>7.4970967741935404</v>
      </c>
      <c r="S234">
        <v>0</v>
      </c>
      <c r="T234">
        <v>7</v>
      </c>
      <c r="U234">
        <v>1.1962600000000001</v>
      </c>
      <c r="V234">
        <v>7.4219999999999994E-2</v>
      </c>
      <c r="W234">
        <v>13.533759999999999</v>
      </c>
      <c r="X234">
        <v>3.3062399999999998</v>
      </c>
      <c r="Y234">
        <v>59.979219999999998</v>
      </c>
      <c r="Z234">
        <v>3.5891799999999998</v>
      </c>
      <c r="AA234">
        <v>0.24848000000000001</v>
      </c>
      <c r="AB234">
        <v>0</v>
      </c>
      <c r="AC234">
        <v>0</v>
      </c>
      <c r="AD234">
        <v>0</v>
      </c>
      <c r="AE234">
        <v>34.939091999999903</v>
      </c>
      <c r="AF234">
        <v>1.58142299999999</v>
      </c>
      <c r="AG234">
        <v>1.3511105999999999</v>
      </c>
      <c r="AH234">
        <v>7.0516999999999899E-2</v>
      </c>
      <c r="AI234">
        <v>44.9417499999999</v>
      </c>
      <c r="AJ234">
        <v>0.58251994607465696</v>
      </c>
      <c r="AK234">
        <v>0.77743060739735304</v>
      </c>
      <c r="AL234">
        <v>3.5188282610267699E-2</v>
      </c>
      <c r="AM234">
        <v>3.0063595654374799E-2</v>
      </c>
      <c r="AN234">
        <v>0.155757174564853</v>
      </c>
      <c r="AO234">
        <v>1.56907552554139E-3</v>
      </c>
      <c r="AP234">
        <v>34.939091999999903</v>
      </c>
      <c r="AQ234">
        <v>1.60472688301405</v>
      </c>
      <c r="AR234">
        <v>6.9084791494233597</v>
      </c>
      <c r="AS234">
        <v>1.38714093140003</v>
      </c>
      <c r="AT234">
        <v>0.69684531069126898</v>
      </c>
      <c r="AU234">
        <v>81.604659999999996</v>
      </c>
      <c r="AV234">
        <v>44.839438963837402</v>
      </c>
      <c r="AW234">
        <v>0.102311036162547</v>
      </c>
      <c r="AX234">
        <v>-3.60303314000298E-2</v>
      </c>
      <c r="AY234">
        <v>-2.33038830140599E-2</v>
      </c>
      <c r="AZ234">
        <v>9.1520850576639307E-2</v>
      </c>
      <c r="BA234">
        <v>-2.6667196157020599E-2</v>
      </c>
      <c r="BB234">
        <v>1.30744072252341E-2</v>
      </c>
      <c r="BC234">
        <v>-1.47360213011066E-2</v>
      </c>
      <c r="BD234">
        <v>3.2186636162549499E-2</v>
      </c>
      <c r="BE234">
        <v>-7.0124399999997394E-2</v>
      </c>
      <c r="BF234" t="e">
        <f t="shared" si="62"/>
        <v>#NAME?</v>
      </c>
      <c r="BG234" t="e">
        <f t="shared" si="61"/>
        <v>#NAME?</v>
      </c>
      <c r="BH234" t="s">
        <v>94</v>
      </c>
      <c r="BI234" t="e">
        <f t="shared" si="63"/>
        <v>#NAME?</v>
      </c>
      <c r="BJ234" t="e">
        <f t="shared" si="63"/>
        <v>#NAME?</v>
      </c>
      <c r="BK234" t="s">
        <v>94</v>
      </c>
      <c r="BP234" t="e">
        <f t="shared" si="64"/>
        <v>#NAME?</v>
      </c>
      <c r="BR234" t="s">
        <v>94</v>
      </c>
    </row>
    <row r="235" spans="1:70" x14ac:dyDescent="0.2">
      <c r="A235">
        <v>233</v>
      </c>
      <c r="B235" s="50">
        <v>45027.736111111109</v>
      </c>
      <c r="C235">
        <v>0</v>
      </c>
      <c r="D235">
        <v>0</v>
      </c>
      <c r="E235">
        <v>0</v>
      </c>
      <c r="F235">
        <v>0</v>
      </c>
      <c r="G235">
        <v>7</v>
      </c>
      <c r="H235">
        <v>7.5650000000000004</v>
      </c>
      <c r="I235">
        <v>1.35</v>
      </c>
      <c r="J235">
        <v>29.0408333333333</v>
      </c>
      <c r="K235">
        <v>3.1356410256410201</v>
      </c>
      <c r="L235">
        <v>37.951052631578897</v>
      </c>
      <c r="M235">
        <v>14.5230769230769</v>
      </c>
      <c r="N235">
        <v>1600.37142857142</v>
      </c>
      <c r="O235">
        <v>76.066666666666606</v>
      </c>
      <c r="P235">
        <v>1.0342499999999999</v>
      </c>
      <c r="Q235">
        <v>27.88025</v>
      </c>
      <c r="R235">
        <v>7.4913333333333298</v>
      </c>
      <c r="S235">
        <v>0</v>
      </c>
      <c r="T235">
        <v>7</v>
      </c>
      <c r="U235">
        <v>1.1587499999999999</v>
      </c>
      <c r="V235">
        <v>0.1239</v>
      </c>
      <c r="W235">
        <v>13.54655</v>
      </c>
      <c r="X235">
        <v>3.240075</v>
      </c>
      <c r="Y235">
        <v>59.940600000000003</v>
      </c>
      <c r="Z235">
        <v>3.512</v>
      </c>
      <c r="AA235">
        <v>0.24502499999999999</v>
      </c>
      <c r="AB235">
        <v>0</v>
      </c>
      <c r="AC235">
        <v>0</v>
      </c>
      <c r="AD235">
        <v>0</v>
      </c>
      <c r="AE235">
        <v>34.947887933333298</v>
      </c>
      <c r="AF235">
        <v>1.5845648999999999</v>
      </c>
      <c r="AG235">
        <v>1.3531167799999999</v>
      </c>
      <c r="AH235">
        <v>7.06571E-2</v>
      </c>
      <c r="AI235">
        <v>44.955833333333302</v>
      </c>
      <c r="AJ235">
        <v>0.58304201047926296</v>
      </c>
      <c r="AK235">
        <v>0.77738271859417496</v>
      </c>
      <c r="AL235">
        <v>3.5247147756130998E-2</v>
      </c>
      <c r="AM235">
        <v>3.00988031957291E-2</v>
      </c>
      <c r="AN235">
        <v>0.15570838044747601</v>
      </c>
      <c r="AO235">
        <v>1.5717003725879101E-3</v>
      </c>
      <c r="AP235">
        <v>34.947887933333298</v>
      </c>
      <c r="AQ235">
        <v>1.57261283375731</v>
      </c>
      <c r="AR235">
        <v>6.9150079668636799</v>
      </c>
      <c r="AS235">
        <v>1.35731252015137</v>
      </c>
      <c r="AT235">
        <v>0.67559992964284599</v>
      </c>
      <c r="AU235">
        <v>81.397975000000002</v>
      </c>
      <c r="AV235">
        <v>44.792821254105696</v>
      </c>
      <c r="AW235">
        <v>0.163012079227634</v>
      </c>
      <c r="AX235">
        <v>-4.1957401513732498E-3</v>
      </c>
      <c r="AY235">
        <v>1.1952066242686601E-2</v>
      </c>
      <c r="AZ235">
        <v>8.4992033136318298E-2</v>
      </c>
      <c r="BA235">
        <v>-3.1007967777720098E-3</v>
      </c>
      <c r="BB235">
        <v>1.2141719019473999E-2</v>
      </c>
      <c r="BC235">
        <v>7.5428063834347397E-3</v>
      </c>
      <c r="BD235">
        <v>9.2748359227631694E-2</v>
      </c>
      <c r="BE235">
        <v>-7.0263720000002694E-2</v>
      </c>
      <c r="BF235" t="e">
        <f t="shared" si="62"/>
        <v>#NAME?</v>
      </c>
      <c r="BG235" t="s">
        <v>94</v>
      </c>
      <c r="BH235" t="s">
        <v>94</v>
      </c>
      <c r="BI235" t="e">
        <f t="shared" ref="BI235:BI241" si="65">-inf</f>
        <v>#NAME?</v>
      </c>
      <c r="BK235" t="s">
        <v>94</v>
      </c>
      <c r="BP235" t="e">
        <f t="shared" si="64"/>
        <v>#NAME?</v>
      </c>
      <c r="BR235" t="s">
        <v>94</v>
      </c>
    </row>
    <row r="236" spans="1:70" x14ac:dyDescent="0.2">
      <c r="A236">
        <v>234</v>
      </c>
      <c r="B236" s="50">
        <v>45027.75</v>
      </c>
      <c r="C236">
        <v>0</v>
      </c>
      <c r="D236">
        <v>0</v>
      </c>
      <c r="E236">
        <v>0</v>
      </c>
      <c r="F236">
        <v>0</v>
      </c>
      <c r="G236">
        <v>7</v>
      </c>
      <c r="H236">
        <v>7.5640000000000001</v>
      </c>
      <c r="I236">
        <v>1.35</v>
      </c>
      <c r="J236">
        <v>29.0572727272727</v>
      </c>
      <c r="K236">
        <v>3.1238461538461499</v>
      </c>
      <c r="L236">
        <v>37.984615384615303</v>
      </c>
      <c r="M236">
        <v>14.409999999999901</v>
      </c>
      <c r="N236">
        <v>1600.5588235294099</v>
      </c>
      <c r="O236">
        <v>76.841666666666598</v>
      </c>
      <c r="P236">
        <v>1.0337777777777699</v>
      </c>
      <c r="Q236">
        <v>27.9112499999999</v>
      </c>
      <c r="R236">
        <v>7.4869999999999903</v>
      </c>
      <c r="S236">
        <v>0</v>
      </c>
      <c r="T236">
        <v>7</v>
      </c>
      <c r="U236">
        <v>1.2529600000000001</v>
      </c>
      <c r="V236">
        <v>0.12496</v>
      </c>
      <c r="W236">
        <v>13.56148</v>
      </c>
      <c r="X236">
        <v>3.2622</v>
      </c>
      <c r="Y236">
        <v>59.841520000000003</v>
      </c>
      <c r="Z236">
        <v>3.6667399999999999</v>
      </c>
      <c r="AA236">
        <v>0.24512</v>
      </c>
      <c r="AB236">
        <v>0</v>
      </c>
      <c r="AC236">
        <v>0</v>
      </c>
      <c r="AD236">
        <v>0</v>
      </c>
      <c r="AE236">
        <v>34.963546487272701</v>
      </c>
      <c r="AF236">
        <v>1.5843554399999999</v>
      </c>
      <c r="AG236">
        <v>1.353116368</v>
      </c>
      <c r="AH236">
        <v>7.0647759999999907E-2</v>
      </c>
      <c r="AI236">
        <v>44.971272727272698</v>
      </c>
      <c r="AJ236">
        <v>0.584269024036701</v>
      </c>
      <c r="AK236">
        <v>0.77746402018258098</v>
      </c>
      <c r="AL236">
        <v>3.52303891777377E-2</v>
      </c>
      <c r="AM236">
        <v>3.0088460609196899E-2</v>
      </c>
      <c r="AN236">
        <v>0.15565492314285401</v>
      </c>
      <c r="AO236">
        <v>1.5709530932878301E-3</v>
      </c>
      <c r="AP236">
        <v>34.963546487272701</v>
      </c>
      <c r="AQ236">
        <v>1.5833514922596199</v>
      </c>
      <c r="AR236">
        <v>6.9226291743995603</v>
      </c>
      <c r="AS236">
        <v>1.41711620448173</v>
      </c>
      <c r="AT236">
        <v>0.732065716357025</v>
      </c>
      <c r="AU236">
        <v>81.584900000000005</v>
      </c>
      <c r="AV236">
        <v>44.8866433584136</v>
      </c>
      <c r="AW236">
        <v>8.4629368859076196E-2</v>
      </c>
      <c r="AX236">
        <v>-6.3999836481732894E-2</v>
      </c>
      <c r="AY236">
        <v>1.0039477403740399E-3</v>
      </c>
      <c r="AZ236">
        <v>7.7370825600430806E-2</v>
      </c>
      <c r="BA236">
        <v>-4.7298102362274302E-2</v>
      </c>
      <c r="BB236">
        <v>1.1052975085775799E-2</v>
      </c>
      <c r="BC236">
        <v>6.3366320146825399E-4</v>
      </c>
      <c r="BD236">
        <v>1.43749368590719E-2</v>
      </c>
      <c r="BE236">
        <v>-7.0254432000004197E-2</v>
      </c>
      <c r="BF236" t="e">
        <f t="shared" si="62"/>
        <v>#NAME?</v>
      </c>
      <c r="BG236" t="s">
        <v>94</v>
      </c>
      <c r="BH236" t="s">
        <v>94</v>
      </c>
      <c r="BI236" t="e">
        <f t="shared" si="65"/>
        <v>#NAME?</v>
      </c>
      <c r="BK236" t="s">
        <v>94</v>
      </c>
      <c r="BP236" t="e">
        <f t="shared" si="64"/>
        <v>#NAME?</v>
      </c>
      <c r="BR236" t="s">
        <v>94</v>
      </c>
    </row>
    <row r="237" spans="1:70" x14ac:dyDescent="0.2">
      <c r="A237">
        <v>235</v>
      </c>
      <c r="B237" s="50">
        <v>45027.763888888891</v>
      </c>
      <c r="C237">
        <v>0</v>
      </c>
      <c r="D237">
        <v>0</v>
      </c>
      <c r="E237">
        <v>0</v>
      </c>
      <c r="F237">
        <v>0</v>
      </c>
      <c r="G237">
        <v>7</v>
      </c>
      <c r="H237">
        <v>7.5549999999999997</v>
      </c>
      <c r="I237">
        <v>1.345</v>
      </c>
      <c r="J237">
        <v>29.037142857142801</v>
      </c>
      <c r="K237">
        <v>3.0824999999999898</v>
      </c>
      <c r="L237">
        <v>37.961818181818103</v>
      </c>
      <c r="M237">
        <v>14.3928571428571</v>
      </c>
      <c r="N237">
        <v>1599.6756756756699</v>
      </c>
      <c r="O237">
        <v>76.627777777777794</v>
      </c>
      <c r="P237">
        <v>1.03755555555555</v>
      </c>
      <c r="Q237">
        <v>27.951499999999999</v>
      </c>
      <c r="R237">
        <v>7.4796551724137901</v>
      </c>
      <c r="S237">
        <v>0</v>
      </c>
      <c r="T237">
        <v>7</v>
      </c>
      <c r="U237">
        <v>1.2769999999999999</v>
      </c>
      <c r="V237">
        <v>0.1497</v>
      </c>
      <c r="W237">
        <v>13.622225</v>
      </c>
      <c r="X237">
        <v>3.2402250000000001</v>
      </c>
      <c r="Y237">
        <v>59.697425000000003</v>
      </c>
      <c r="Z237">
        <v>3.7238250000000002</v>
      </c>
      <c r="AA237">
        <v>0.24709999999999999</v>
      </c>
      <c r="AB237">
        <v>0</v>
      </c>
      <c r="AC237">
        <v>0</v>
      </c>
      <c r="AD237">
        <v>0</v>
      </c>
      <c r="AE237">
        <v>34.936389057142797</v>
      </c>
      <c r="AF237">
        <v>1.5824703</v>
      </c>
      <c r="AG237">
        <v>1.34811266</v>
      </c>
      <c r="AH237">
        <v>7.0563699999999993E-2</v>
      </c>
      <c r="AI237">
        <v>44.937142857142803</v>
      </c>
      <c r="AJ237">
        <v>0.58522438877628002</v>
      </c>
      <c r="AK237">
        <v>0.777450163402848</v>
      </c>
      <c r="AL237">
        <v>3.5215196146998903E-2</v>
      </c>
      <c r="AM237">
        <v>2.9999963822482201E-2</v>
      </c>
      <c r="AN237">
        <v>0.155773143438453</v>
      </c>
      <c r="AO237">
        <v>1.57027562309257E-3</v>
      </c>
      <c r="AP237">
        <v>34.936389057142797</v>
      </c>
      <c r="AQ237">
        <v>1.57268563822173</v>
      </c>
      <c r="AR237">
        <v>6.9536372287711297</v>
      </c>
      <c r="AS237">
        <v>1.43917833011181</v>
      </c>
      <c r="AT237">
        <v>0.74733154446730998</v>
      </c>
      <c r="AU237">
        <v>81.560699999999997</v>
      </c>
      <c r="AV237">
        <v>44.901890254247498</v>
      </c>
      <c r="AW237">
        <v>3.5252602895319202E-2</v>
      </c>
      <c r="AX237">
        <v>-9.1065670111813102E-2</v>
      </c>
      <c r="AY237">
        <v>9.7846617782639794E-3</v>
      </c>
      <c r="AZ237">
        <v>4.6362771228865E-2</v>
      </c>
      <c r="BA237">
        <v>-6.7550489520522006E-2</v>
      </c>
      <c r="BB237">
        <v>6.6232530326950003E-3</v>
      </c>
      <c r="BC237">
        <v>6.1831566622539301E-3</v>
      </c>
      <c r="BD237">
        <v>-3.4918237104684099E-2</v>
      </c>
      <c r="BE237">
        <v>-7.0170840000003398E-2</v>
      </c>
      <c r="BF237" t="e">
        <f t="shared" si="62"/>
        <v>#NAME?</v>
      </c>
      <c r="BG237" t="s">
        <v>94</v>
      </c>
      <c r="BH237" t="s">
        <v>94</v>
      </c>
      <c r="BI237" t="e">
        <f t="shared" si="65"/>
        <v>#NAME?</v>
      </c>
      <c r="BK237" t="s">
        <v>94</v>
      </c>
      <c r="BP237" t="e">
        <f t="shared" si="64"/>
        <v>#NAME?</v>
      </c>
      <c r="BR237" t="s">
        <v>94</v>
      </c>
    </row>
    <row r="238" spans="1:70" x14ac:dyDescent="0.2">
      <c r="A238">
        <v>236</v>
      </c>
      <c r="B238" s="50">
        <v>45027.777777777781</v>
      </c>
      <c r="C238">
        <v>0</v>
      </c>
      <c r="D238">
        <v>0</v>
      </c>
      <c r="E238">
        <v>0</v>
      </c>
      <c r="F238">
        <v>0</v>
      </c>
      <c r="G238">
        <v>7</v>
      </c>
      <c r="H238">
        <v>7.5649999999999897</v>
      </c>
      <c r="I238">
        <v>1.35</v>
      </c>
      <c r="J238">
        <v>29.0674999999999</v>
      </c>
      <c r="K238">
        <v>3.13574999999999</v>
      </c>
      <c r="L238">
        <v>37.978461538461502</v>
      </c>
      <c r="M238">
        <v>14.5833333333333</v>
      </c>
      <c r="N238">
        <v>1600.1111111111099</v>
      </c>
      <c r="O238">
        <v>76.764864864864805</v>
      </c>
      <c r="P238">
        <v>1.03714285714285</v>
      </c>
      <c r="Q238">
        <v>27.981999999999999</v>
      </c>
      <c r="R238">
        <v>7.4837499999999899</v>
      </c>
      <c r="S238">
        <v>0</v>
      </c>
      <c r="T238">
        <v>7</v>
      </c>
      <c r="U238">
        <v>1.23985999999999</v>
      </c>
      <c r="V238">
        <v>0.13750000000000001</v>
      </c>
      <c r="W238">
        <v>13.597519999999999</v>
      </c>
      <c r="X238">
        <v>3.26805999999999</v>
      </c>
      <c r="Y238">
        <v>59.836680000000001</v>
      </c>
      <c r="Z238">
        <v>3.5691799999999998</v>
      </c>
      <c r="AA238">
        <v>0.24484</v>
      </c>
      <c r="AB238">
        <v>0</v>
      </c>
      <c r="AC238">
        <v>0</v>
      </c>
      <c r="AD238">
        <v>0</v>
      </c>
      <c r="AE238">
        <v>34.974554599999998</v>
      </c>
      <c r="AF238">
        <v>1.5845648999999999</v>
      </c>
      <c r="AG238">
        <v>1.3531167799999999</v>
      </c>
      <c r="AH238">
        <v>7.0657099999999903E-2</v>
      </c>
      <c r="AI238">
        <v>44.982499999999902</v>
      </c>
      <c r="AJ238">
        <v>0.58450025302205899</v>
      </c>
      <c r="AK238">
        <v>0.777514691268826</v>
      </c>
      <c r="AL238">
        <v>3.5226252431501098E-2</v>
      </c>
      <c r="AM238">
        <v>3.0080959928861201E-2</v>
      </c>
      <c r="AN238">
        <v>0.155616072917245</v>
      </c>
      <c r="AO238">
        <v>1.57076863224587E-3</v>
      </c>
      <c r="AP238">
        <v>34.974554599999998</v>
      </c>
      <c r="AQ238">
        <v>1.5861957200030601</v>
      </c>
      <c r="AR238">
        <v>6.9410262487192798</v>
      </c>
      <c r="AS238">
        <v>1.3794113612397101</v>
      </c>
      <c r="AT238">
        <v>0.72469848371193002</v>
      </c>
      <c r="AU238">
        <v>81.511300000000006</v>
      </c>
      <c r="AV238">
        <v>44.881187929962003</v>
      </c>
      <c r="AW238">
        <v>0.101312070037927</v>
      </c>
      <c r="AX238">
        <v>-2.6294581239714801E-2</v>
      </c>
      <c r="AY238">
        <v>-1.63082000306324E-3</v>
      </c>
      <c r="AZ238">
        <v>5.8973751280713999E-2</v>
      </c>
      <c r="BA238">
        <v>-1.9432603030549101E-2</v>
      </c>
      <c r="BB238">
        <v>8.42482161153057E-3</v>
      </c>
      <c r="BC238">
        <v>-1.02919104358758E-3</v>
      </c>
      <c r="BD238">
        <v>3.10483500379359E-2</v>
      </c>
      <c r="BE238">
        <v>-7.0263719999991495E-2</v>
      </c>
      <c r="BF238" t="e">
        <f t="shared" si="62"/>
        <v>#NAME?</v>
      </c>
      <c r="BG238" t="e">
        <f>-inf</f>
        <v>#NAME?</v>
      </c>
      <c r="BH238" t="s">
        <v>94</v>
      </c>
      <c r="BI238" t="e">
        <f t="shared" si="65"/>
        <v>#NAME?</v>
      </c>
      <c r="BJ238" t="e">
        <f>-inf</f>
        <v>#NAME?</v>
      </c>
      <c r="BK238" t="s">
        <v>94</v>
      </c>
      <c r="BP238" t="e">
        <f t="shared" si="64"/>
        <v>#NAME?</v>
      </c>
      <c r="BR238" t="s">
        <v>94</v>
      </c>
    </row>
    <row r="239" spans="1:70" x14ac:dyDescent="0.2">
      <c r="A239">
        <v>237</v>
      </c>
      <c r="B239" s="50">
        <v>45027.791666666664</v>
      </c>
      <c r="C239">
        <v>0</v>
      </c>
      <c r="D239">
        <v>0</v>
      </c>
      <c r="E239">
        <v>0</v>
      </c>
      <c r="F239">
        <v>0</v>
      </c>
      <c r="G239">
        <v>7</v>
      </c>
      <c r="H239">
        <v>7.5579999999999998</v>
      </c>
      <c r="I239">
        <v>1.35</v>
      </c>
      <c r="J239">
        <v>29.084444444444401</v>
      </c>
      <c r="K239">
        <v>3.1052499999999998</v>
      </c>
      <c r="L239">
        <v>37.972777777777701</v>
      </c>
      <c r="M239">
        <v>14.7608695652173</v>
      </c>
      <c r="N239">
        <v>1600.0416666666599</v>
      </c>
      <c r="O239">
        <v>77.197142857142794</v>
      </c>
      <c r="P239">
        <v>1.0314545454545401</v>
      </c>
      <c r="Q239">
        <v>27.913499999999999</v>
      </c>
      <c r="R239">
        <v>7.4834374999999902</v>
      </c>
      <c r="S239">
        <v>0</v>
      </c>
      <c r="T239">
        <v>7</v>
      </c>
      <c r="U239">
        <v>1.2203249999999899</v>
      </c>
      <c r="V239">
        <v>0.12317500000000001</v>
      </c>
      <c r="W239">
        <v>13.6297</v>
      </c>
      <c r="X239">
        <v>3.2558499999999899</v>
      </c>
      <c r="Y239">
        <v>59.936874999999901</v>
      </c>
      <c r="Z239">
        <v>3.5671249999999999</v>
      </c>
      <c r="AA239">
        <v>0.24279999999999999</v>
      </c>
      <c r="AB239">
        <v>0</v>
      </c>
      <c r="AC239">
        <v>0</v>
      </c>
      <c r="AD239">
        <v>0</v>
      </c>
      <c r="AE239">
        <v>34.9860331644444</v>
      </c>
      <c r="AF239">
        <v>1.58309868</v>
      </c>
      <c r="AG239">
        <v>1.353113896</v>
      </c>
      <c r="AH239">
        <v>7.0591719999999997E-2</v>
      </c>
      <c r="AI239">
        <v>44.992444444444402</v>
      </c>
      <c r="AJ239">
        <v>0.58371466921564397</v>
      </c>
      <c r="AK239">
        <v>0.77759796331235798</v>
      </c>
      <c r="AL239">
        <v>3.5185878419092501E-2</v>
      </c>
      <c r="AM239">
        <v>3.0074247192121099E-2</v>
      </c>
      <c r="AN239">
        <v>0.15558167791135299</v>
      </c>
      <c r="AO239">
        <v>1.56896832060691E-3</v>
      </c>
      <c r="AP239">
        <v>34.9860331644444</v>
      </c>
      <c r="AQ239">
        <v>1.5802694365990699</v>
      </c>
      <c r="AR239">
        <v>6.9574529371656899</v>
      </c>
      <c r="AS239">
        <v>1.3786171479057401</v>
      </c>
      <c r="AT239">
        <v>0.71232160371058095</v>
      </c>
      <c r="AU239">
        <v>81.609875000000002</v>
      </c>
      <c r="AV239">
        <v>44.902372686114902</v>
      </c>
      <c r="AW239">
        <v>9.0071758329493407E-2</v>
      </c>
      <c r="AX239">
        <v>-2.5503251905742302E-2</v>
      </c>
      <c r="AY239">
        <v>2.8292434009249399E-3</v>
      </c>
      <c r="AZ239">
        <v>4.2547062834306502E-2</v>
      </c>
      <c r="BA239">
        <v>-1.8847823513699399E-2</v>
      </c>
      <c r="BB239">
        <v>6.0781518334723601E-3</v>
      </c>
      <c r="BC239">
        <v>1.78715542920226E-3</v>
      </c>
      <c r="BD239">
        <v>1.98730543294891E-2</v>
      </c>
      <c r="BE239">
        <v>-7.0198704000004206E-2</v>
      </c>
      <c r="BF239" t="e">
        <f t="shared" si="62"/>
        <v>#NAME?</v>
      </c>
      <c r="BG239" t="s">
        <v>94</v>
      </c>
      <c r="BH239" t="s">
        <v>94</v>
      </c>
      <c r="BI239" t="e">
        <f t="shared" si="65"/>
        <v>#NAME?</v>
      </c>
      <c r="BK239" t="s">
        <v>94</v>
      </c>
      <c r="BP239" t="e">
        <f t="shared" si="64"/>
        <v>#NAME?</v>
      </c>
      <c r="BR239" t="s">
        <v>94</v>
      </c>
    </row>
    <row r="240" spans="1:70" x14ac:dyDescent="0.2">
      <c r="A240">
        <v>238</v>
      </c>
      <c r="B240" s="50">
        <v>45027.805555555555</v>
      </c>
      <c r="C240">
        <v>0</v>
      </c>
      <c r="D240">
        <v>0</v>
      </c>
      <c r="E240">
        <v>0</v>
      </c>
      <c r="F240">
        <v>0</v>
      </c>
      <c r="G240">
        <v>7</v>
      </c>
      <c r="H240">
        <v>7.5625</v>
      </c>
      <c r="I240">
        <v>1.35</v>
      </c>
      <c r="J240">
        <v>29.0553846153846</v>
      </c>
      <c r="K240">
        <v>3.1460526315789399</v>
      </c>
      <c r="L240">
        <v>37.972142857142799</v>
      </c>
      <c r="M240">
        <v>14.5368421052631</v>
      </c>
      <c r="N240">
        <v>1599.8108108108099</v>
      </c>
      <c r="O240">
        <v>76.499999999999901</v>
      </c>
      <c r="P240">
        <v>1.0319166666666599</v>
      </c>
      <c r="Q240">
        <v>27.882750000000001</v>
      </c>
      <c r="R240">
        <v>7.4872727272727202</v>
      </c>
      <c r="S240">
        <v>0</v>
      </c>
      <c r="T240">
        <v>7</v>
      </c>
      <c r="U240">
        <v>1.2538800000000001</v>
      </c>
      <c r="V240">
        <v>0.14835999999999999</v>
      </c>
      <c r="W240">
        <v>13.589639999999999</v>
      </c>
      <c r="X240">
        <v>3.2501199999999999</v>
      </c>
      <c r="Y240">
        <v>59.894120000000001</v>
      </c>
      <c r="Z240">
        <v>3.5882399999999999</v>
      </c>
      <c r="AA240">
        <v>0.24498</v>
      </c>
      <c r="AB240">
        <v>0</v>
      </c>
      <c r="AC240">
        <v>0</v>
      </c>
      <c r="AD240">
        <v>0</v>
      </c>
      <c r="AE240">
        <v>34.960487115384602</v>
      </c>
      <c r="AF240">
        <v>1.5840412500000001</v>
      </c>
      <c r="AG240">
        <v>1.35311575</v>
      </c>
      <c r="AH240">
        <v>7.0633749999999995E-2</v>
      </c>
      <c r="AI240">
        <v>44.967884615384598</v>
      </c>
      <c r="AJ240">
        <v>0.58370482971257598</v>
      </c>
      <c r="AK240">
        <v>0.77745456372710398</v>
      </c>
      <c r="AL240">
        <v>3.5226056630159097E-2</v>
      </c>
      <c r="AM240">
        <v>3.0090713885550801E-2</v>
      </c>
      <c r="AN240">
        <v>0.15566665098596</v>
      </c>
      <c r="AO240">
        <v>1.5707599012970701E-3</v>
      </c>
      <c r="AP240">
        <v>34.960487115384602</v>
      </c>
      <c r="AQ240">
        <v>1.57748830605813</v>
      </c>
      <c r="AR240">
        <v>6.93700380294682</v>
      </c>
      <c r="AS240">
        <v>1.38677764160249</v>
      </c>
      <c r="AT240">
        <v>0.73189581188000497</v>
      </c>
      <c r="AU240">
        <v>81.575999999999993</v>
      </c>
      <c r="AV240">
        <v>44.861756865992</v>
      </c>
      <c r="AW240">
        <v>0.10612774939254099</v>
      </c>
      <c r="AX240">
        <v>-3.3661891602495102E-2</v>
      </c>
      <c r="AY240">
        <v>6.5529439418625596E-3</v>
      </c>
      <c r="AZ240">
        <v>6.2996197053171096E-2</v>
      </c>
      <c r="BA240">
        <v>-2.48773185904421E-2</v>
      </c>
      <c r="BB240">
        <v>8.9994567218815904E-3</v>
      </c>
      <c r="BC240">
        <v>4.1368518287402904E-3</v>
      </c>
      <c r="BD240">
        <v>3.5887249392538602E-2</v>
      </c>
      <c r="BE240">
        <v>-7.0240500000002995E-2</v>
      </c>
      <c r="BF240" t="e">
        <f t="shared" si="62"/>
        <v>#NAME?</v>
      </c>
      <c r="BG240" t="s">
        <v>94</v>
      </c>
      <c r="BH240" t="s">
        <v>94</v>
      </c>
      <c r="BI240" t="e">
        <f t="shared" si="65"/>
        <v>#NAME?</v>
      </c>
      <c r="BK240" t="s">
        <v>94</v>
      </c>
      <c r="BP240" t="e">
        <f t="shared" si="64"/>
        <v>#NAME?</v>
      </c>
      <c r="BR240" t="s">
        <v>94</v>
      </c>
    </row>
    <row r="241" spans="1:70" x14ac:dyDescent="0.2">
      <c r="A241">
        <v>239</v>
      </c>
      <c r="B241" s="50">
        <v>45027.819444444445</v>
      </c>
      <c r="C241">
        <v>0</v>
      </c>
      <c r="D241">
        <v>0</v>
      </c>
      <c r="E241">
        <v>0</v>
      </c>
      <c r="F241">
        <v>0</v>
      </c>
      <c r="G241">
        <v>7</v>
      </c>
      <c r="H241">
        <v>7.5620000000000003</v>
      </c>
      <c r="I241">
        <v>1.35</v>
      </c>
      <c r="J241">
        <v>29.0847058823529</v>
      </c>
      <c r="K241">
        <v>3.1034999999999902</v>
      </c>
      <c r="L241">
        <v>37.995217391304301</v>
      </c>
      <c r="M241">
        <v>14.5866666666666</v>
      </c>
      <c r="N241">
        <v>1600.17857142857</v>
      </c>
      <c r="O241">
        <v>75.829411764705895</v>
      </c>
      <c r="P241">
        <v>1.0327500000000001</v>
      </c>
      <c r="Q241">
        <v>27.928999999999998</v>
      </c>
      <c r="R241">
        <v>7.4849999999999897</v>
      </c>
      <c r="S241">
        <v>0</v>
      </c>
      <c r="T241">
        <v>7</v>
      </c>
      <c r="U241">
        <v>1.24895</v>
      </c>
      <c r="V241">
        <v>0.138375</v>
      </c>
      <c r="W241">
        <v>13.575699999999999</v>
      </c>
      <c r="X241">
        <v>3.2567499999999998</v>
      </c>
      <c r="Y241">
        <v>59.923499999999997</v>
      </c>
      <c r="Z241">
        <v>3.5482</v>
      </c>
      <c r="AA241">
        <v>0.242175</v>
      </c>
      <c r="AB241">
        <v>0</v>
      </c>
      <c r="AC241">
        <v>0</v>
      </c>
      <c r="AD241">
        <v>0</v>
      </c>
      <c r="AE241">
        <v>34.989417962352903</v>
      </c>
      <c r="AF241">
        <v>1.58393652</v>
      </c>
      <c r="AG241">
        <v>1.353115544</v>
      </c>
      <c r="AH241">
        <v>7.0629079999999997E-2</v>
      </c>
      <c r="AI241">
        <v>44.996705882352899</v>
      </c>
      <c r="AJ241">
        <v>0.58390144037569403</v>
      </c>
      <c r="AK241">
        <v>0.77759954370516005</v>
      </c>
      <c r="AL241">
        <v>3.5201166150724703E-2</v>
      </c>
      <c r="AM241">
        <v>3.0071435618816499E-2</v>
      </c>
      <c r="AN241">
        <v>0.155566943462527</v>
      </c>
      <c r="AO241">
        <v>1.5696500135957601E-3</v>
      </c>
      <c r="AP241">
        <v>34.989417962352903</v>
      </c>
      <c r="AQ241">
        <v>1.5807062633856099</v>
      </c>
      <c r="AR241">
        <v>6.9298879534458004</v>
      </c>
      <c r="AS241">
        <v>1.37130304214154</v>
      </c>
      <c r="AT241">
        <v>0.72926370395722395</v>
      </c>
      <c r="AU241">
        <v>81.553099999999901</v>
      </c>
      <c r="AV241">
        <v>44.871315221325901</v>
      </c>
      <c r="AW241">
        <v>0.12539066102704</v>
      </c>
      <c r="AX241">
        <v>-1.8187498141543901E-2</v>
      </c>
      <c r="AY241">
        <v>3.2302566143900201E-3</v>
      </c>
      <c r="AZ241">
        <v>7.0112046554194202E-2</v>
      </c>
      <c r="BA241">
        <v>-1.3441201102294E-2</v>
      </c>
      <c r="BB241">
        <v>1.00160066505991E-2</v>
      </c>
      <c r="BC241">
        <v>2.0393851480803101E-3</v>
      </c>
      <c r="BD241">
        <v>5.5154805027040198E-2</v>
      </c>
      <c r="BE241">
        <v>-7.0235856000000194E-2</v>
      </c>
      <c r="BF241" t="e">
        <f t="shared" si="62"/>
        <v>#NAME?</v>
      </c>
      <c r="BG241" t="s">
        <v>94</v>
      </c>
      <c r="BH241" t="s">
        <v>94</v>
      </c>
      <c r="BI241" t="e">
        <f t="shared" si="65"/>
        <v>#NAME?</v>
      </c>
      <c r="BK241" t="s">
        <v>94</v>
      </c>
      <c r="BP241" t="e">
        <f t="shared" si="64"/>
        <v>#NAME?</v>
      </c>
      <c r="BR241" t="s">
        <v>94</v>
      </c>
    </row>
    <row r="242" spans="1:70" x14ac:dyDescent="0.2">
      <c r="A242">
        <v>240</v>
      </c>
      <c r="B242" s="50">
        <v>45027.833333333336</v>
      </c>
      <c r="C242">
        <v>0</v>
      </c>
      <c r="D242">
        <v>0</v>
      </c>
      <c r="E242">
        <v>0</v>
      </c>
      <c r="F242">
        <v>0</v>
      </c>
      <c r="G242">
        <v>7</v>
      </c>
      <c r="H242">
        <v>7.5575000000000001</v>
      </c>
      <c r="I242">
        <v>1.35</v>
      </c>
      <c r="J242">
        <v>29.062999999999999</v>
      </c>
      <c r="K242">
        <v>3.1364999999999998</v>
      </c>
      <c r="L242">
        <v>37.956874999999997</v>
      </c>
      <c r="M242">
        <v>14.374999999999901</v>
      </c>
      <c r="N242">
        <v>1600.3684210526301</v>
      </c>
      <c r="O242">
        <v>75.941025641025604</v>
      </c>
      <c r="P242">
        <v>1.034</v>
      </c>
      <c r="Q242">
        <v>27.899749999999901</v>
      </c>
      <c r="R242">
        <v>7.4889655172413701</v>
      </c>
      <c r="S242">
        <v>0</v>
      </c>
      <c r="T242">
        <v>7</v>
      </c>
      <c r="U242">
        <v>1.3052600000000001</v>
      </c>
      <c r="V242">
        <v>0.12786</v>
      </c>
      <c r="W242">
        <v>13.571680000000001</v>
      </c>
      <c r="X242">
        <v>3.2685399999999998</v>
      </c>
      <c r="Y242">
        <v>60.029459999999901</v>
      </c>
      <c r="Z242">
        <v>3.4643999999999999</v>
      </c>
      <c r="AA242">
        <v>0.23782</v>
      </c>
      <c r="AB242">
        <v>0</v>
      </c>
      <c r="AC242">
        <v>0</v>
      </c>
      <c r="AD242">
        <v>0</v>
      </c>
      <c r="AE242">
        <v>34.9641983</v>
      </c>
      <c r="AF242">
        <v>1.5829939500000001</v>
      </c>
      <c r="AG242">
        <v>1.35311369</v>
      </c>
      <c r="AH242">
        <v>7.0587049999999998E-2</v>
      </c>
      <c r="AI242">
        <v>44.970500000000001</v>
      </c>
      <c r="AJ242">
        <v>0.58245065506169802</v>
      </c>
      <c r="AK242">
        <v>0.77749187356155702</v>
      </c>
      <c r="AL242">
        <v>3.5200719360469597E-2</v>
      </c>
      <c r="AM242">
        <v>3.0088918068511501E-2</v>
      </c>
      <c r="AN242">
        <v>0.15565759775853</v>
      </c>
      <c r="AO242">
        <v>1.5696300908373199E-3</v>
      </c>
      <c r="AP242">
        <v>34.9641983</v>
      </c>
      <c r="AQ242">
        <v>1.5864286942892101</v>
      </c>
      <c r="AR242">
        <v>6.9278358935466597</v>
      </c>
      <c r="AS242">
        <v>1.33891614316982</v>
      </c>
      <c r="AT242">
        <v>0.76024954202583195</v>
      </c>
      <c r="AU242">
        <v>81.639339999999905</v>
      </c>
      <c r="AV242">
        <v>44.8173790310057</v>
      </c>
      <c r="AW242">
        <v>0.153120968994301</v>
      </c>
      <c r="AX242">
        <v>1.4197546830177101E-2</v>
      </c>
      <c r="AY242">
        <v>-3.4347442892153001E-3</v>
      </c>
      <c r="AZ242">
        <v>7.2164106453340204E-2</v>
      </c>
      <c r="BA242">
        <v>1.04925010626247E-2</v>
      </c>
      <c r="BB242">
        <v>1.03091580647628E-2</v>
      </c>
      <c r="BC242">
        <v>-2.1697772687099002E-3</v>
      </c>
      <c r="BD242">
        <v>8.2926908994302106E-2</v>
      </c>
      <c r="BE242">
        <v>-7.0194059999999003E-2</v>
      </c>
      <c r="BF242" t="s">
        <v>94</v>
      </c>
      <c r="BG242" t="e">
        <f t="shared" ref="BG242:BG256" si="66">-inf</f>
        <v>#NAME?</v>
      </c>
      <c r="BH242" t="s">
        <v>94</v>
      </c>
      <c r="BI242" t="s">
        <v>94</v>
      </c>
      <c r="BK242" t="s">
        <v>94</v>
      </c>
      <c r="BP242" t="s">
        <v>94</v>
      </c>
    </row>
    <row r="243" spans="1:70" x14ac:dyDescent="0.2">
      <c r="A243">
        <v>241</v>
      </c>
      <c r="B243" s="50">
        <v>45027.847222222219</v>
      </c>
      <c r="C243">
        <v>0</v>
      </c>
      <c r="D243">
        <v>0</v>
      </c>
      <c r="E243">
        <v>0</v>
      </c>
      <c r="F243">
        <v>0</v>
      </c>
      <c r="G243">
        <v>7</v>
      </c>
      <c r="H243">
        <v>7.556</v>
      </c>
      <c r="I243">
        <v>1.3480000000000001</v>
      </c>
      <c r="J243">
        <v>29.055</v>
      </c>
      <c r="K243">
        <v>3.11899999999999</v>
      </c>
      <c r="L243">
        <v>37.979411764705802</v>
      </c>
      <c r="M243">
        <v>14.5541666666666</v>
      </c>
      <c r="N243">
        <v>1599.7714285714201</v>
      </c>
      <c r="O243">
        <v>76.613888888888795</v>
      </c>
      <c r="P243">
        <v>1.0353333333333301</v>
      </c>
      <c r="Q243">
        <v>27.918500000000002</v>
      </c>
      <c r="R243">
        <v>7.4876923076923001</v>
      </c>
      <c r="S243">
        <v>0</v>
      </c>
      <c r="T243">
        <v>7</v>
      </c>
      <c r="U243">
        <v>1.338525</v>
      </c>
      <c r="V243">
        <v>0.13287499999999999</v>
      </c>
      <c r="W243">
        <v>13.558924999999901</v>
      </c>
      <c r="X243">
        <v>3.26525</v>
      </c>
      <c r="Y243">
        <v>59.926974999999999</v>
      </c>
      <c r="Z243">
        <v>3.5571000000000002</v>
      </c>
      <c r="AA243">
        <v>0.24149999999999999</v>
      </c>
      <c r="AB243">
        <v>0</v>
      </c>
      <c r="AC243">
        <v>0</v>
      </c>
      <c r="AD243">
        <v>0</v>
      </c>
      <c r="AE243">
        <v>34.955027039999997</v>
      </c>
      <c r="AF243">
        <v>1.58267976</v>
      </c>
      <c r="AG243">
        <v>1.351113072</v>
      </c>
      <c r="AH243">
        <v>7.0573039999999906E-2</v>
      </c>
      <c r="AI243">
        <v>44.959000000000003</v>
      </c>
      <c r="AJ243">
        <v>0.58329370104197598</v>
      </c>
      <c r="AK243">
        <v>0.77748675548833301</v>
      </c>
      <c r="AL243">
        <v>3.5202734936275203E-2</v>
      </c>
      <c r="AM243">
        <v>3.0052115749905399E-2</v>
      </c>
      <c r="AN243">
        <v>0.15569741319869199</v>
      </c>
      <c r="AO243">
        <v>1.5697199670811101E-3</v>
      </c>
      <c r="AP243">
        <v>34.955027039999997</v>
      </c>
      <c r="AQ243">
        <v>1.5848318497028799</v>
      </c>
      <c r="AR243">
        <v>6.9213249422994796</v>
      </c>
      <c r="AS243">
        <v>1.3747427008628801</v>
      </c>
      <c r="AT243">
        <v>0.78075320118721103</v>
      </c>
      <c r="AU243">
        <v>81.646775000000005</v>
      </c>
      <c r="AV243">
        <v>44.835926532865201</v>
      </c>
      <c r="AW243">
        <v>0.123073467134744</v>
      </c>
      <c r="AX243">
        <v>-2.3629628862884298E-2</v>
      </c>
      <c r="AY243">
        <v>-2.1520897028826E-3</v>
      </c>
      <c r="AZ243">
        <v>7.8675057700511503E-2</v>
      </c>
      <c r="BA243">
        <v>-1.7489009138151702E-2</v>
      </c>
      <c r="BB243">
        <v>1.1239293957215899E-2</v>
      </c>
      <c r="BC243">
        <v>-1.359775841755E-3</v>
      </c>
      <c r="BD243">
        <v>5.2893339134744498E-2</v>
      </c>
      <c r="BE243">
        <v>-7.0180128000000203E-2</v>
      </c>
      <c r="BF243" t="e">
        <f>-inf</f>
        <v>#NAME?</v>
      </c>
      <c r="BG243" t="e">
        <f t="shared" si="66"/>
        <v>#NAME?</v>
      </c>
      <c r="BH243" t="s">
        <v>94</v>
      </c>
      <c r="BI243" t="e">
        <f>-inf</f>
        <v>#NAME?</v>
      </c>
      <c r="BJ243" t="e">
        <f>-inf</f>
        <v>#NAME?</v>
      </c>
      <c r="BK243" t="s">
        <v>94</v>
      </c>
      <c r="BP243" t="e">
        <f>-inf</f>
        <v>#NAME?</v>
      </c>
      <c r="BR243" t="s">
        <v>94</v>
      </c>
    </row>
    <row r="244" spans="1:70" x14ac:dyDescent="0.2">
      <c r="A244">
        <v>242</v>
      </c>
      <c r="B244" s="50">
        <v>45027.861111111109</v>
      </c>
      <c r="C244">
        <v>0</v>
      </c>
      <c r="D244">
        <v>0</v>
      </c>
      <c r="E244">
        <v>0</v>
      </c>
      <c r="F244">
        <v>0</v>
      </c>
      <c r="G244">
        <v>7</v>
      </c>
      <c r="H244">
        <v>7.5549999999999997</v>
      </c>
      <c r="I244">
        <v>1.35</v>
      </c>
      <c r="J244">
        <v>29.031666666666599</v>
      </c>
      <c r="K244">
        <v>3.1154999999999999</v>
      </c>
      <c r="L244">
        <v>37.939090909090901</v>
      </c>
      <c r="M244">
        <v>14.2588235294117</v>
      </c>
      <c r="N244">
        <v>1599.7419354838701</v>
      </c>
      <c r="O244">
        <v>76.475675675675603</v>
      </c>
      <c r="P244">
        <v>1.0362</v>
      </c>
      <c r="Q244">
        <v>27.920249999999999</v>
      </c>
      <c r="R244">
        <v>7.4887499999999996</v>
      </c>
      <c r="S244">
        <v>0</v>
      </c>
      <c r="T244">
        <v>7</v>
      </c>
      <c r="U244">
        <v>1.3307499999999901</v>
      </c>
      <c r="V244">
        <v>0.13677499999999901</v>
      </c>
      <c r="W244">
        <v>13.59205</v>
      </c>
      <c r="X244">
        <v>3.27765</v>
      </c>
      <c r="Y244">
        <v>59.967725000000002</v>
      </c>
      <c r="Z244">
        <v>3.6473749999999998</v>
      </c>
      <c r="AA244">
        <v>0.24662499999999901</v>
      </c>
      <c r="AB244">
        <v>0</v>
      </c>
      <c r="AC244">
        <v>0</v>
      </c>
      <c r="AD244">
        <v>0</v>
      </c>
      <c r="AE244">
        <v>34.930912866666603</v>
      </c>
      <c r="AF244">
        <v>1.5824703</v>
      </c>
      <c r="AG244">
        <v>1.3531126600000001</v>
      </c>
      <c r="AH244">
        <v>7.0563699999999993E-2</v>
      </c>
      <c r="AI244">
        <v>44.936666666666603</v>
      </c>
      <c r="AJ244">
        <v>0.58249521499551005</v>
      </c>
      <c r="AK244">
        <v>0.77733653734886099</v>
      </c>
      <c r="AL244">
        <v>3.5215569319783299E-2</v>
      </c>
      <c r="AM244">
        <v>3.0111549439952499E-2</v>
      </c>
      <c r="AN244">
        <v>0.155774794154736</v>
      </c>
      <c r="AO244">
        <v>1.57029226318522E-3</v>
      </c>
      <c r="AP244">
        <v>34.930912866666603</v>
      </c>
      <c r="AQ244">
        <v>1.59085035209513</v>
      </c>
      <c r="AR244">
        <v>6.9382340179609896</v>
      </c>
      <c r="AS244">
        <v>1.4096320481739999</v>
      </c>
      <c r="AT244">
        <v>0.77515550735527505</v>
      </c>
      <c r="AU244">
        <v>81.815550000000002</v>
      </c>
      <c r="AV244">
        <v>44.869629284896803</v>
      </c>
      <c r="AW244">
        <v>6.7037381769857504E-2</v>
      </c>
      <c r="AX244">
        <v>-5.6519388174007798E-2</v>
      </c>
      <c r="AY244">
        <v>-8.3800520951393606E-3</v>
      </c>
      <c r="AZ244">
        <v>6.1765982039004998E-2</v>
      </c>
      <c r="BA244">
        <v>-4.1769905673639703E-2</v>
      </c>
      <c r="BB244">
        <v>8.8237117198578605E-3</v>
      </c>
      <c r="BC244">
        <v>-5.2955509466050396E-3</v>
      </c>
      <c r="BD244">
        <v>-3.1334582301420998E-3</v>
      </c>
      <c r="BE244">
        <v>-7.0170839999999596E-2</v>
      </c>
      <c r="BF244" t="e">
        <f>-inf</f>
        <v>#NAME?</v>
      </c>
      <c r="BG244" t="e">
        <f t="shared" si="66"/>
        <v>#NAME?</v>
      </c>
      <c r="BH244" t="s">
        <v>94</v>
      </c>
      <c r="BI244" t="e">
        <f>-inf</f>
        <v>#NAME?</v>
      </c>
      <c r="BJ244" t="e">
        <f>-inf</f>
        <v>#NAME?</v>
      </c>
      <c r="BK244" t="s">
        <v>94</v>
      </c>
      <c r="BP244" t="e">
        <f>-inf</f>
        <v>#NAME?</v>
      </c>
      <c r="BR244" t="s">
        <v>94</v>
      </c>
    </row>
    <row r="245" spans="1:70" x14ac:dyDescent="0.2">
      <c r="A245">
        <v>243</v>
      </c>
      <c r="B245" s="50">
        <v>45027.875</v>
      </c>
      <c r="C245">
        <v>0</v>
      </c>
      <c r="D245">
        <v>0</v>
      </c>
      <c r="E245">
        <v>0</v>
      </c>
      <c r="F245">
        <v>0</v>
      </c>
      <c r="G245">
        <v>7</v>
      </c>
      <c r="H245">
        <v>7.56</v>
      </c>
      <c r="I245">
        <v>1.35</v>
      </c>
      <c r="J245">
        <v>29.033999999999999</v>
      </c>
      <c r="K245">
        <v>3.0869230769230702</v>
      </c>
      <c r="L245">
        <v>37.9584210526315</v>
      </c>
      <c r="M245">
        <v>14.5541666666666</v>
      </c>
      <c r="N245">
        <v>1600.1764705882299</v>
      </c>
      <c r="O245">
        <v>76.181081081081103</v>
      </c>
      <c r="P245">
        <v>1.03599999999999</v>
      </c>
      <c r="Q245">
        <v>27.896999999999998</v>
      </c>
      <c r="R245">
        <v>7.4864285714285703</v>
      </c>
      <c r="S245">
        <v>0</v>
      </c>
      <c r="T245">
        <v>7</v>
      </c>
      <c r="U245">
        <v>1.3047</v>
      </c>
      <c r="V245">
        <v>0.13377999999999901</v>
      </c>
      <c r="W245">
        <v>13.579879999999999</v>
      </c>
      <c r="X245">
        <v>3.3144199999999899</v>
      </c>
      <c r="Y245">
        <v>60.036140000000003</v>
      </c>
      <c r="Z245">
        <v>3.3907199999999902</v>
      </c>
      <c r="AA245">
        <v>0.23860000000000001</v>
      </c>
      <c r="AB245">
        <v>0</v>
      </c>
      <c r="AC245">
        <v>0</v>
      </c>
      <c r="AD245">
        <v>0</v>
      </c>
      <c r="AE245">
        <v>34.9371504</v>
      </c>
      <c r="AF245">
        <v>1.5835176</v>
      </c>
      <c r="AG245">
        <v>1.35311472</v>
      </c>
      <c r="AH245">
        <v>7.0610400000000004E-2</v>
      </c>
      <c r="AI245">
        <v>44.944000000000003</v>
      </c>
      <c r="AJ245">
        <v>0.581935320958342</v>
      </c>
      <c r="AK245">
        <v>0.77734848700605197</v>
      </c>
      <c r="AL245">
        <v>3.5233125667497298E-2</v>
      </c>
      <c r="AM245">
        <v>3.0106682093271601E-2</v>
      </c>
      <c r="AN245">
        <v>0.155749377002491</v>
      </c>
      <c r="AO245">
        <v>1.5710751156995299E-3</v>
      </c>
      <c r="AP245">
        <v>34.9371504</v>
      </c>
      <c r="AQ245">
        <v>1.6086971531405601</v>
      </c>
      <c r="AR245">
        <v>6.9320216873707796</v>
      </c>
      <c r="AS245">
        <v>1.3104404066992199</v>
      </c>
      <c r="AT245">
        <v>0.75925101325434896</v>
      </c>
      <c r="AU245">
        <v>81.625860000000003</v>
      </c>
      <c r="AV245">
        <v>44.788309647210497</v>
      </c>
      <c r="AW245">
        <v>0.155690352789427</v>
      </c>
      <c r="AX245">
        <v>4.26743133007789E-2</v>
      </c>
      <c r="AY245">
        <v>-2.51795531405643E-2</v>
      </c>
      <c r="AZ245">
        <v>6.7978312629210599E-2</v>
      </c>
      <c r="BA245">
        <v>3.15378383443932E-2</v>
      </c>
      <c r="BB245">
        <v>9.7111875184586593E-3</v>
      </c>
      <c r="BC245">
        <v>-1.5901025123158899E-2</v>
      </c>
      <c r="BD245">
        <v>8.5473072789425203E-2</v>
      </c>
      <c r="BE245">
        <v>-7.0217280000002394E-2</v>
      </c>
      <c r="BF245" t="s">
        <v>94</v>
      </c>
      <c r="BG245" t="e">
        <f t="shared" si="66"/>
        <v>#NAME?</v>
      </c>
      <c r="BH245" t="s">
        <v>94</v>
      </c>
      <c r="BI245" t="s">
        <v>94</v>
      </c>
      <c r="BK245" t="s">
        <v>94</v>
      </c>
      <c r="BP245" t="s">
        <v>94</v>
      </c>
    </row>
    <row r="246" spans="1:70" x14ac:dyDescent="0.2">
      <c r="A246">
        <v>244</v>
      </c>
      <c r="B246" s="50">
        <v>45027.888888888891</v>
      </c>
      <c r="C246">
        <v>0</v>
      </c>
      <c r="D246">
        <v>0</v>
      </c>
      <c r="E246">
        <v>0</v>
      </c>
      <c r="F246">
        <v>0</v>
      </c>
      <c r="G246">
        <v>7</v>
      </c>
      <c r="H246">
        <v>7.5724999999999998</v>
      </c>
      <c r="I246">
        <v>1.35</v>
      </c>
      <c r="J246">
        <v>29.0477777777777</v>
      </c>
      <c r="K246">
        <v>3.1192499999999899</v>
      </c>
      <c r="L246">
        <v>37.983333333333299</v>
      </c>
      <c r="M246">
        <v>14.5199999999999</v>
      </c>
      <c r="N246">
        <v>1600.4375</v>
      </c>
      <c r="O246">
        <v>74.967499999999902</v>
      </c>
      <c r="P246">
        <v>1.0353333333333301</v>
      </c>
      <c r="Q246">
        <v>27.922750000000001</v>
      </c>
      <c r="R246">
        <v>7.4849999999999897</v>
      </c>
      <c r="S246">
        <v>0</v>
      </c>
      <c r="T246">
        <v>7</v>
      </c>
      <c r="U246">
        <v>1.26475</v>
      </c>
      <c r="V246">
        <v>0.13452500000000001</v>
      </c>
      <c r="W246">
        <v>13.600425</v>
      </c>
      <c r="X246">
        <v>3.2988499999999998</v>
      </c>
      <c r="Y246">
        <v>59.975924999999997</v>
      </c>
      <c r="Z246">
        <v>3.5052249999999998</v>
      </c>
      <c r="AA246">
        <v>0.23397499999999999</v>
      </c>
      <c r="AB246">
        <v>0</v>
      </c>
      <c r="AC246">
        <v>0</v>
      </c>
      <c r="AD246">
        <v>0</v>
      </c>
      <c r="AE246">
        <v>34.960688677777704</v>
      </c>
      <c r="AF246">
        <v>1.58613585</v>
      </c>
      <c r="AG246">
        <v>1.35311987</v>
      </c>
      <c r="AH246">
        <v>7.0727150000000003E-2</v>
      </c>
      <c r="AI246">
        <v>44.970277777777703</v>
      </c>
      <c r="AJ246">
        <v>0.58291203808491099</v>
      </c>
      <c r="AK246">
        <v>0.77741767241325999</v>
      </c>
      <c r="AL246">
        <v>3.52707594522308E-2</v>
      </c>
      <c r="AM246">
        <v>3.00892041780682E-2</v>
      </c>
      <c r="AN246">
        <v>0.15565836694606899</v>
      </c>
      <c r="AO246">
        <v>1.57275323824995E-3</v>
      </c>
      <c r="AP246">
        <v>34.960688677777704</v>
      </c>
      <c r="AQ246">
        <v>1.60114004973351</v>
      </c>
      <c r="AR246">
        <v>6.9425091427508798</v>
      </c>
      <c r="AS246">
        <v>1.3546941282595599</v>
      </c>
      <c r="AT246">
        <v>0.73723800016789098</v>
      </c>
      <c r="AU246">
        <v>81.645174999999995</v>
      </c>
      <c r="AV246">
        <v>44.859031998521701</v>
      </c>
      <c r="AW246">
        <v>0.11124577925603001</v>
      </c>
      <c r="AX246">
        <v>-1.57425825956636E-3</v>
      </c>
      <c r="AY246">
        <v>-1.5004199733513E-2</v>
      </c>
      <c r="AZ246">
        <v>5.7490857249114798E-2</v>
      </c>
      <c r="BA246">
        <v>-1.16342852874251E-3</v>
      </c>
      <c r="BB246">
        <v>8.2129796070163994E-3</v>
      </c>
      <c r="BC246">
        <v>-9.4595930944458995E-3</v>
      </c>
      <c r="BD246">
        <v>4.0912399256035403E-2</v>
      </c>
      <c r="BE246">
        <v>-7.0333379999995199E-2</v>
      </c>
      <c r="BF246" t="e">
        <f>-inf</f>
        <v>#NAME?</v>
      </c>
      <c r="BG246" t="e">
        <f t="shared" si="66"/>
        <v>#NAME?</v>
      </c>
      <c r="BH246" t="s">
        <v>94</v>
      </c>
      <c r="BI246" t="e">
        <f>-inf</f>
        <v>#NAME?</v>
      </c>
      <c r="BJ246" t="e">
        <f>-inf</f>
        <v>#NAME?</v>
      </c>
      <c r="BK246" t="s">
        <v>94</v>
      </c>
      <c r="BP246" t="e">
        <f>-inf</f>
        <v>#NAME?</v>
      </c>
      <c r="BR246" t="s">
        <v>94</v>
      </c>
    </row>
    <row r="247" spans="1:70" x14ac:dyDescent="0.2">
      <c r="A247">
        <v>245</v>
      </c>
      <c r="B247" s="50">
        <v>45027.902777777781</v>
      </c>
      <c r="C247">
        <v>0</v>
      </c>
      <c r="D247">
        <v>0</v>
      </c>
      <c r="E247">
        <v>0</v>
      </c>
      <c r="F247">
        <v>0</v>
      </c>
      <c r="G247">
        <v>7</v>
      </c>
      <c r="H247">
        <v>7.5549999999999997</v>
      </c>
      <c r="I247">
        <v>1.345</v>
      </c>
      <c r="J247">
        <v>29.003333333333298</v>
      </c>
      <c r="K247">
        <v>3.1179999999999901</v>
      </c>
      <c r="L247">
        <v>37.9444444444444</v>
      </c>
      <c r="M247">
        <v>14.522727272727201</v>
      </c>
      <c r="N247">
        <v>1600.11764705882</v>
      </c>
      <c r="O247">
        <v>74.825641025641005</v>
      </c>
      <c r="P247">
        <v>1.0347</v>
      </c>
      <c r="Q247">
        <v>27.861999999999998</v>
      </c>
      <c r="R247">
        <v>7.4859090909090904</v>
      </c>
      <c r="S247">
        <v>0</v>
      </c>
      <c r="T247">
        <v>7</v>
      </c>
      <c r="U247">
        <v>1.3044199999999999</v>
      </c>
      <c r="V247">
        <v>0.12986</v>
      </c>
      <c r="W247">
        <v>13.638059999999999</v>
      </c>
      <c r="X247">
        <v>3.2962600000000002</v>
      </c>
      <c r="Y247">
        <v>59.844119999999997</v>
      </c>
      <c r="Z247">
        <v>3.5110199999999998</v>
      </c>
      <c r="AA247">
        <v>0.23544000000000001</v>
      </c>
      <c r="AB247">
        <v>0</v>
      </c>
      <c r="AC247">
        <v>0</v>
      </c>
      <c r="AD247">
        <v>0</v>
      </c>
      <c r="AE247">
        <v>34.902579533333302</v>
      </c>
      <c r="AF247">
        <v>1.5824703</v>
      </c>
      <c r="AG247">
        <v>1.34811266</v>
      </c>
      <c r="AH247">
        <v>7.0563699999999993E-2</v>
      </c>
      <c r="AI247">
        <v>44.9033333333333</v>
      </c>
      <c r="AJ247">
        <v>0.58322487711964499</v>
      </c>
      <c r="AK247">
        <v>0.77728259668918398</v>
      </c>
      <c r="AL247">
        <v>3.5241711083067298E-2</v>
      </c>
      <c r="AM247">
        <v>3.00225520005938E-2</v>
      </c>
      <c r="AN247">
        <v>0.15589043129685901</v>
      </c>
      <c r="AO247">
        <v>1.57145794670031E-3</v>
      </c>
      <c r="AP247">
        <v>34.902579533333302</v>
      </c>
      <c r="AQ247">
        <v>1.5998829593144801</v>
      </c>
      <c r="AR247">
        <v>6.9617204050156598</v>
      </c>
      <c r="AS247">
        <v>1.3569337712135101</v>
      </c>
      <c r="AT247">
        <v>0.76077019421240799</v>
      </c>
      <c r="AU247">
        <v>81.593879999999999</v>
      </c>
      <c r="AV247">
        <v>44.821116668876897</v>
      </c>
      <c r="AW247">
        <v>8.2216664456339503E-2</v>
      </c>
      <c r="AX247">
        <v>-8.8211112135176892E-3</v>
      </c>
      <c r="AY247">
        <v>-1.7412659314485601E-2</v>
      </c>
      <c r="AZ247">
        <v>3.8279594984338403E-2</v>
      </c>
      <c r="BA247">
        <v>-6.5433041875874697E-3</v>
      </c>
      <c r="BB247">
        <v>5.4685135691911997E-3</v>
      </c>
      <c r="BC247">
        <v>-1.1003466740883301E-2</v>
      </c>
      <c r="BD247">
        <v>1.2045824456334999E-2</v>
      </c>
      <c r="BE247">
        <v>-7.0170840000004495E-2</v>
      </c>
      <c r="BF247" t="e">
        <f>-inf</f>
        <v>#NAME?</v>
      </c>
      <c r="BG247" t="e">
        <f t="shared" si="66"/>
        <v>#NAME?</v>
      </c>
      <c r="BH247" t="s">
        <v>94</v>
      </c>
      <c r="BI247" t="e">
        <f>-inf</f>
        <v>#NAME?</v>
      </c>
      <c r="BJ247" t="e">
        <f>-inf</f>
        <v>#NAME?</v>
      </c>
      <c r="BK247" t="s">
        <v>94</v>
      </c>
      <c r="BP247" t="e">
        <f>-inf</f>
        <v>#NAME?</v>
      </c>
      <c r="BR247" t="s">
        <v>94</v>
      </c>
    </row>
    <row r="248" spans="1:70" x14ac:dyDescent="0.2">
      <c r="A248">
        <v>246</v>
      </c>
      <c r="B248" s="50">
        <v>45027.916666666664</v>
      </c>
      <c r="C248">
        <v>0</v>
      </c>
      <c r="D248">
        <v>0</v>
      </c>
      <c r="E248">
        <v>0</v>
      </c>
      <c r="F248">
        <v>0</v>
      </c>
      <c r="G248">
        <v>7</v>
      </c>
      <c r="H248">
        <v>7.56</v>
      </c>
      <c r="I248">
        <v>1.35</v>
      </c>
      <c r="J248">
        <v>29.0572727272727</v>
      </c>
      <c r="K248">
        <v>3.11225</v>
      </c>
      <c r="L248">
        <v>37.969444444444399</v>
      </c>
      <c r="M248">
        <v>14.410526315789401</v>
      </c>
      <c r="N248">
        <v>1600.57142857142</v>
      </c>
      <c r="O248">
        <v>76.131578947368396</v>
      </c>
      <c r="P248">
        <v>1.032375</v>
      </c>
      <c r="Q248">
        <v>27.942499999999999</v>
      </c>
      <c r="R248">
        <v>7.4842307692307601</v>
      </c>
      <c r="S248">
        <v>0</v>
      </c>
      <c r="T248">
        <v>7</v>
      </c>
      <c r="U248">
        <v>1.298575</v>
      </c>
      <c r="V248">
        <v>0.14019999999999999</v>
      </c>
      <c r="W248">
        <v>13.6129</v>
      </c>
      <c r="X248">
        <v>3.3220499999999999</v>
      </c>
      <c r="Y248">
        <v>59.832825</v>
      </c>
      <c r="Z248">
        <v>3.4693999999999998</v>
      </c>
      <c r="AA248">
        <v>0.23797499999999999</v>
      </c>
      <c r="AB248">
        <v>0</v>
      </c>
      <c r="AC248">
        <v>0</v>
      </c>
      <c r="AD248">
        <v>0</v>
      </c>
      <c r="AE248">
        <v>34.960423127272698</v>
      </c>
      <c r="AF248">
        <v>1.5835176</v>
      </c>
      <c r="AG248">
        <v>1.35311472</v>
      </c>
      <c r="AH248">
        <v>7.0610399999999907E-2</v>
      </c>
      <c r="AI248">
        <v>44.9672727272727</v>
      </c>
      <c r="AJ248">
        <v>0.58430172948164705</v>
      </c>
      <c r="AK248">
        <v>0.77746371987708196</v>
      </c>
      <c r="AL248">
        <v>3.5214890829694298E-2</v>
      </c>
      <c r="AM248">
        <v>3.0091100436681201E-2</v>
      </c>
      <c r="AN248">
        <v>0.15566876920588699</v>
      </c>
      <c r="AO248">
        <v>1.57026200873362E-3</v>
      </c>
      <c r="AP248">
        <v>34.960423127272698</v>
      </c>
      <c r="AQ248">
        <v>1.6124004735641799</v>
      </c>
      <c r="AR248">
        <v>6.9488771644528402</v>
      </c>
      <c r="AS248">
        <v>1.3408485357099</v>
      </c>
      <c r="AT248">
        <v>0.75875961836162897</v>
      </c>
      <c r="AU248">
        <v>81.535749999999993</v>
      </c>
      <c r="AV248">
        <v>44.862549300999603</v>
      </c>
      <c r="AW248">
        <v>0.104723426273075</v>
      </c>
      <c r="AX248">
        <v>1.2266184290098099E-2</v>
      </c>
      <c r="AY248">
        <v>-2.8882873564186801E-2</v>
      </c>
      <c r="AZ248">
        <v>5.1122835547159698E-2</v>
      </c>
      <c r="BA248">
        <v>9.06514732919185E-3</v>
      </c>
      <c r="BB248">
        <v>7.3032622210228203E-3</v>
      </c>
      <c r="BC248">
        <v>-1.82396921664696E-2</v>
      </c>
      <c r="BD248">
        <v>3.4506146273071102E-2</v>
      </c>
      <c r="BE248">
        <v>-7.0217280000004198E-2</v>
      </c>
      <c r="BF248" t="s">
        <v>94</v>
      </c>
      <c r="BG248" t="e">
        <f t="shared" si="66"/>
        <v>#NAME?</v>
      </c>
      <c r="BH248" t="s">
        <v>94</v>
      </c>
      <c r="BI248" t="s">
        <v>94</v>
      </c>
      <c r="BK248" t="s">
        <v>94</v>
      </c>
      <c r="BP248" t="s">
        <v>94</v>
      </c>
    </row>
    <row r="249" spans="1:70" x14ac:dyDescent="0.2">
      <c r="A249">
        <v>247</v>
      </c>
      <c r="B249" s="50">
        <v>45027.930555555555</v>
      </c>
      <c r="C249">
        <v>0</v>
      </c>
      <c r="D249">
        <v>0</v>
      </c>
      <c r="E249">
        <v>0</v>
      </c>
      <c r="F249">
        <v>0</v>
      </c>
      <c r="G249">
        <v>7</v>
      </c>
      <c r="H249">
        <v>7.5649999999999897</v>
      </c>
      <c r="I249">
        <v>1.35</v>
      </c>
      <c r="J249">
        <v>29.052</v>
      </c>
      <c r="K249">
        <v>3.0844736842105198</v>
      </c>
      <c r="L249">
        <v>37.982222222222198</v>
      </c>
      <c r="M249">
        <v>14.491304347826</v>
      </c>
      <c r="N249">
        <v>1599.9696969696899</v>
      </c>
      <c r="O249">
        <v>76.318421052631507</v>
      </c>
      <c r="P249">
        <v>1.0336000000000001</v>
      </c>
      <c r="Q249">
        <v>27.902564102564099</v>
      </c>
      <c r="R249">
        <v>7.4932142857142798</v>
      </c>
      <c r="S249">
        <v>0</v>
      </c>
      <c r="T249">
        <v>7</v>
      </c>
      <c r="U249">
        <v>1.2444200000000001</v>
      </c>
      <c r="V249">
        <v>6.4059999999999895E-2</v>
      </c>
      <c r="W249">
        <v>13.614999999999901</v>
      </c>
      <c r="X249">
        <v>3.3410000000000002</v>
      </c>
      <c r="Y249">
        <v>59.894639999999903</v>
      </c>
      <c r="Z249">
        <v>3.46652</v>
      </c>
      <c r="AA249">
        <v>0.234539999999999</v>
      </c>
      <c r="AB249">
        <v>0</v>
      </c>
      <c r="AC249">
        <v>0</v>
      </c>
      <c r="AD249">
        <v>0</v>
      </c>
      <c r="AE249">
        <v>34.959054600000002</v>
      </c>
      <c r="AF249">
        <v>1.5845648999999999</v>
      </c>
      <c r="AG249">
        <v>1.3531167799999999</v>
      </c>
      <c r="AH249">
        <v>7.0657099999999903E-2</v>
      </c>
      <c r="AI249">
        <v>44.966999999999999</v>
      </c>
      <c r="AJ249">
        <v>0.58367584478343904</v>
      </c>
      <c r="AK249">
        <v>0.77743800120088002</v>
      </c>
      <c r="AL249">
        <v>3.5238394822870098E-2</v>
      </c>
      <c r="AM249">
        <v>3.0091328752196E-2</v>
      </c>
      <c r="AN249">
        <v>0.15566971334534199</v>
      </c>
      <c r="AO249">
        <v>1.57131007183045E-3</v>
      </c>
      <c r="AP249">
        <v>34.959054600000002</v>
      </c>
      <c r="AQ249">
        <v>1.62159810423622</v>
      </c>
      <c r="AR249">
        <v>6.9499491360419396</v>
      </c>
      <c r="AS249">
        <v>1.33973547760681</v>
      </c>
      <c r="AT249">
        <v>0.726337894765408</v>
      </c>
      <c r="AU249">
        <v>81.561579999999907</v>
      </c>
      <c r="AV249">
        <v>44.870337317884903</v>
      </c>
      <c r="AW249">
        <v>9.6662682115010001E-2</v>
      </c>
      <c r="AX249">
        <v>1.33813023931839E-2</v>
      </c>
      <c r="AY249">
        <v>-3.70332042362242E-2</v>
      </c>
      <c r="AZ249">
        <v>5.0050863958054102E-2</v>
      </c>
      <c r="BA249">
        <v>9.88924429211787E-3</v>
      </c>
      <c r="BB249">
        <v>7.1501234225791596E-3</v>
      </c>
      <c r="BC249">
        <v>-2.3371213281465599E-2</v>
      </c>
      <c r="BD249">
        <v>2.6398962115013799E-2</v>
      </c>
      <c r="BE249">
        <v>-7.0263719999996199E-2</v>
      </c>
      <c r="BF249" t="s">
        <v>94</v>
      </c>
      <c r="BG249" t="e">
        <f t="shared" si="66"/>
        <v>#NAME?</v>
      </c>
      <c r="BH249" t="s">
        <v>94</v>
      </c>
      <c r="BI249" t="s">
        <v>94</v>
      </c>
      <c r="BK249" t="s">
        <v>94</v>
      </c>
      <c r="BP249" t="s">
        <v>94</v>
      </c>
    </row>
    <row r="250" spans="1:70" x14ac:dyDescent="0.2">
      <c r="A250">
        <v>248</v>
      </c>
      <c r="B250" s="50">
        <v>45027.944444444445</v>
      </c>
      <c r="C250">
        <v>0</v>
      </c>
      <c r="D250">
        <v>0</v>
      </c>
      <c r="E250">
        <v>0</v>
      </c>
      <c r="F250">
        <v>0</v>
      </c>
      <c r="G250">
        <v>7</v>
      </c>
      <c r="H250">
        <v>7.5579999999999998</v>
      </c>
      <c r="I250">
        <v>1.35</v>
      </c>
      <c r="J250">
        <v>29.061111111111099</v>
      </c>
      <c r="K250">
        <v>3.1025</v>
      </c>
      <c r="L250">
        <v>37.9721052631578</v>
      </c>
      <c r="M250">
        <v>14.3578947368421</v>
      </c>
      <c r="N250">
        <v>1599.8571428571399</v>
      </c>
      <c r="O250">
        <v>75.3564102564102</v>
      </c>
      <c r="P250">
        <v>1.0328181818181801</v>
      </c>
      <c r="Q250">
        <v>27.890249999999899</v>
      </c>
      <c r="R250">
        <v>7.4846666666666604</v>
      </c>
      <c r="S250">
        <v>0</v>
      </c>
      <c r="T250">
        <v>7</v>
      </c>
      <c r="U250">
        <v>1.224675</v>
      </c>
      <c r="V250">
        <v>6.9374999999999895E-2</v>
      </c>
      <c r="W250">
        <v>13.549175</v>
      </c>
      <c r="X250">
        <v>3.3651749999999998</v>
      </c>
      <c r="Y250">
        <v>59.913674999999998</v>
      </c>
      <c r="Z250">
        <v>3.47235</v>
      </c>
      <c r="AA250">
        <v>0.23350000000000001</v>
      </c>
      <c r="AB250">
        <v>0</v>
      </c>
      <c r="AC250">
        <v>0</v>
      </c>
      <c r="AD250">
        <v>0</v>
      </c>
      <c r="AE250">
        <v>34.962699831111102</v>
      </c>
      <c r="AF250">
        <v>1.58309868</v>
      </c>
      <c r="AG250">
        <v>1.353113896</v>
      </c>
      <c r="AH250">
        <v>7.0591719999999997E-2</v>
      </c>
      <c r="AI250">
        <v>44.969111111111097</v>
      </c>
      <c r="AJ250">
        <v>0.58355124821021398</v>
      </c>
      <c r="AK250">
        <v>0.77748256452577302</v>
      </c>
      <c r="AL250">
        <v>3.5204135480650899E-2</v>
      </c>
      <c r="AM250">
        <v>3.0089851957639999E-2</v>
      </c>
      <c r="AN250">
        <v>0.15566240530537001</v>
      </c>
      <c r="AO250">
        <v>1.5697824185490199E-3</v>
      </c>
      <c r="AP250">
        <v>34.962699831111102</v>
      </c>
      <c r="AQ250">
        <v>1.63333175708564</v>
      </c>
      <c r="AR250">
        <v>6.9163479313500602</v>
      </c>
      <c r="AS250">
        <v>1.3419886473085401</v>
      </c>
      <c r="AT250">
        <v>0.71466062490184401</v>
      </c>
      <c r="AU250">
        <v>81.525049999999993</v>
      </c>
      <c r="AV250">
        <v>44.854368166855302</v>
      </c>
      <c r="AW250">
        <v>0.11474294425574499</v>
      </c>
      <c r="AX250">
        <v>1.11252486914519E-2</v>
      </c>
      <c r="AY250">
        <v>-5.0233077085643597E-2</v>
      </c>
      <c r="AZ250">
        <v>8.3652068649933506E-2</v>
      </c>
      <c r="BA250">
        <v>8.2219602683408707E-3</v>
      </c>
      <c r="BB250">
        <v>1.1950295521419E-2</v>
      </c>
      <c r="BC250">
        <v>-3.1730856528566803E-2</v>
      </c>
      <c r="BD250">
        <v>4.4544240255741802E-2</v>
      </c>
      <c r="BE250">
        <v>-7.0198704000003304E-2</v>
      </c>
      <c r="BF250" t="s">
        <v>94</v>
      </c>
      <c r="BG250" t="e">
        <f t="shared" si="66"/>
        <v>#NAME?</v>
      </c>
      <c r="BH250" t="s">
        <v>94</v>
      </c>
      <c r="BI250" t="s">
        <v>94</v>
      </c>
      <c r="BK250" t="s">
        <v>94</v>
      </c>
      <c r="BP250" t="s">
        <v>94</v>
      </c>
    </row>
    <row r="251" spans="1:70" x14ac:dyDescent="0.2">
      <c r="A251">
        <v>249</v>
      </c>
      <c r="B251" s="50">
        <v>45027.958333333336</v>
      </c>
      <c r="C251">
        <v>0</v>
      </c>
      <c r="D251">
        <v>0</v>
      </c>
      <c r="E251">
        <v>0</v>
      </c>
      <c r="F251">
        <v>0</v>
      </c>
      <c r="G251">
        <v>7</v>
      </c>
      <c r="H251">
        <v>7.57</v>
      </c>
      <c r="I251">
        <v>1.35</v>
      </c>
      <c r="J251">
        <v>29.0328571428571</v>
      </c>
      <c r="K251">
        <v>3.0927500000000001</v>
      </c>
      <c r="L251">
        <v>37.948333333333302</v>
      </c>
      <c r="M251">
        <v>14.383333333333301</v>
      </c>
      <c r="N251">
        <v>1600.3333333333301</v>
      </c>
      <c r="O251">
        <v>75.5</v>
      </c>
      <c r="P251">
        <v>1.03371428571428</v>
      </c>
      <c r="Q251">
        <v>27.895499999999998</v>
      </c>
      <c r="R251">
        <v>7.4815151515151497</v>
      </c>
      <c r="S251">
        <v>0</v>
      </c>
      <c r="T251">
        <v>7</v>
      </c>
      <c r="U251">
        <v>1.2320199999999999</v>
      </c>
      <c r="V251">
        <v>0.13114000000000001</v>
      </c>
      <c r="W251">
        <v>13.5243</v>
      </c>
      <c r="X251">
        <v>3.2925599999999999</v>
      </c>
      <c r="Y251">
        <v>59.879060000000003</v>
      </c>
      <c r="Z251">
        <v>3.5041799999999901</v>
      </c>
      <c r="AA251">
        <v>0.24154</v>
      </c>
      <c r="AB251">
        <v>0</v>
      </c>
      <c r="AC251">
        <v>0</v>
      </c>
      <c r="AD251">
        <v>0</v>
      </c>
      <c r="AE251">
        <v>34.9438159428571</v>
      </c>
      <c r="AF251">
        <v>1.5856121999999999</v>
      </c>
      <c r="AG251">
        <v>1.35311884</v>
      </c>
      <c r="AH251">
        <v>7.0703799999999997E-2</v>
      </c>
      <c r="AI251">
        <v>44.952857142857098</v>
      </c>
      <c r="AJ251">
        <v>0.58357322147102997</v>
      </c>
      <c r="AK251">
        <v>0.777343603139797</v>
      </c>
      <c r="AL251">
        <v>3.5272779101916202E-2</v>
      </c>
      <c r="AM251">
        <v>3.0100841770743899E-2</v>
      </c>
      <c r="AN251">
        <v>0.155718689420662</v>
      </c>
      <c r="AO251">
        <v>1.57284329615152E-3</v>
      </c>
      <c r="AP251">
        <v>34.9438159428571</v>
      </c>
      <c r="AQ251">
        <v>1.59808711585873</v>
      </c>
      <c r="AR251">
        <v>6.9036501726457598</v>
      </c>
      <c r="AS251">
        <v>1.35429025821868</v>
      </c>
      <c r="AT251">
        <v>0.71897388031673903</v>
      </c>
      <c r="AU251">
        <v>81.432119999999998</v>
      </c>
      <c r="AV251">
        <v>44.799843489580297</v>
      </c>
      <c r="AW251">
        <v>0.15301365327681499</v>
      </c>
      <c r="AX251">
        <v>-1.17141821868971E-3</v>
      </c>
      <c r="AY251">
        <v>-1.2474915858731599E-2</v>
      </c>
      <c r="AZ251">
        <v>9.6349827354234904E-2</v>
      </c>
      <c r="BA251">
        <v>-8.6571717432425404E-4</v>
      </c>
      <c r="BB251">
        <v>1.37642610506049E-2</v>
      </c>
      <c r="BC251">
        <v>-7.8675705564901707E-3</v>
      </c>
      <c r="BD251">
        <v>8.2703493276813506E-2</v>
      </c>
      <c r="BE251">
        <v>-7.0310160000001704E-2</v>
      </c>
      <c r="BF251" t="e">
        <f>-inf</f>
        <v>#NAME?</v>
      </c>
      <c r="BG251" t="e">
        <f t="shared" si="66"/>
        <v>#NAME?</v>
      </c>
      <c r="BH251" t="s">
        <v>94</v>
      </c>
      <c r="BI251" t="e">
        <f>-inf</f>
        <v>#NAME?</v>
      </c>
      <c r="BJ251" t="e">
        <f>-inf</f>
        <v>#NAME?</v>
      </c>
      <c r="BK251" t="s">
        <v>94</v>
      </c>
      <c r="BP251" t="e">
        <f>-inf</f>
        <v>#NAME?</v>
      </c>
      <c r="BR251" t="s">
        <v>94</v>
      </c>
    </row>
    <row r="252" spans="1:70" x14ac:dyDescent="0.2">
      <c r="A252">
        <v>250</v>
      </c>
      <c r="B252" s="50">
        <v>45027.972222222219</v>
      </c>
      <c r="C252">
        <v>0</v>
      </c>
      <c r="D252">
        <v>0</v>
      </c>
      <c r="E252">
        <v>0</v>
      </c>
      <c r="F252">
        <v>0</v>
      </c>
      <c r="G252">
        <v>7</v>
      </c>
      <c r="H252">
        <v>7.5720000000000001</v>
      </c>
      <c r="I252">
        <v>1.35</v>
      </c>
      <c r="J252">
        <v>29.0690909090909</v>
      </c>
      <c r="K252">
        <v>3.1030000000000002</v>
      </c>
      <c r="L252">
        <v>37.967647058823502</v>
      </c>
      <c r="M252">
        <v>14.4583333333333</v>
      </c>
      <c r="N252">
        <v>1599.94444444444</v>
      </c>
      <c r="O252">
        <v>76.118918918918894</v>
      </c>
      <c r="P252">
        <v>1.03189999999999</v>
      </c>
      <c r="Q252">
        <v>27.9024999999999</v>
      </c>
      <c r="R252">
        <v>7.4875757575757502</v>
      </c>
      <c r="S252">
        <v>0</v>
      </c>
      <c r="T252">
        <v>7</v>
      </c>
      <c r="U252">
        <v>1.257225</v>
      </c>
      <c r="V252">
        <v>0.107525</v>
      </c>
      <c r="W252">
        <v>13.553050000000001</v>
      </c>
      <c r="X252">
        <v>3.2763749999999998</v>
      </c>
      <c r="Y252">
        <v>59.878574999999998</v>
      </c>
      <c r="Z252">
        <v>3.4760249999999999</v>
      </c>
      <c r="AA252">
        <v>0.235875</v>
      </c>
      <c r="AB252">
        <v>0</v>
      </c>
      <c r="AC252">
        <v>0</v>
      </c>
      <c r="AD252">
        <v>0</v>
      </c>
      <c r="AE252">
        <v>34.981611389090901</v>
      </c>
      <c r="AF252">
        <v>1.5860311199999999</v>
      </c>
      <c r="AG252">
        <v>1.3531196640000001</v>
      </c>
      <c r="AH252">
        <v>7.0722479999999893E-2</v>
      </c>
      <c r="AI252">
        <v>44.9910909090909</v>
      </c>
      <c r="AJ252">
        <v>0.58420914975165805</v>
      </c>
      <c r="AK252">
        <v>0.777523075841277</v>
      </c>
      <c r="AL252">
        <v>3.5252115206646902E-2</v>
      </c>
      <c r="AM252">
        <v>3.0075280164557801E-2</v>
      </c>
      <c r="AN252">
        <v>0.155586358511382</v>
      </c>
      <c r="AO252">
        <v>1.5719218754419999E-3</v>
      </c>
      <c r="AP252">
        <v>34.981611389090901</v>
      </c>
      <c r="AQ252">
        <v>1.59023151414754</v>
      </c>
      <c r="AR252">
        <v>6.9183259741632899</v>
      </c>
      <c r="AS252">
        <v>1.3434089558255</v>
      </c>
      <c r="AT252">
        <v>0.73448234829652803</v>
      </c>
      <c r="AU252">
        <v>81.441249999999997</v>
      </c>
      <c r="AV252">
        <v>44.833577833227203</v>
      </c>
      <c r="AW252">
        <v>0.15751307586364</v>
      </c>
      <c r="AX252">
        <v>9.7107081744940392E-3</v>
      </c>
      <c r="AY252">
        <v>-4.2003941475481296E-3</v>
      </c>
      <c r="AZ252">
        <v>8.1674025836701206E-2</v>
      </c>
      <c r="BA252">
        <v>7.1765331868638297E-3</v>
      </c>
      <c r="BB252">
        <v>1.1667717976671601E-2</v>
      </c>
      <c r="BC252">
        <v>-2.6483680519132102E-3</v>
      </c>
      <c r="BD252">
        <v>8.7184339863647098E-2</v>
      </c>
      <c r="BE252">
        <v>-7.03287359999933E-2</v>
      </c>
      <c r="BF252" t="s">
        <v>94</v>
      </c>
      <c r="BG252" t="e">
        <f t="shared" si="66"/>
        <v>#NAME?</v>
      </c>
      <c r="BH252" t="s">
        <v>94</v>
      </c>
      <c r="BI252" t="s">
        <v>94</v>
      </c>
      <c r="BK252" t="s">
        <v>94</v>
      </c>
      <c r="BP252" t="s">
        <v>94</v>
      </c>
    </row>
    <row r="253" spans="1:70" x14ac:dyDescent="0.2">
      <c r="A253">
        <v>251</v>
      </c>
      <c r="B253" s="50">
        <v>45027.986111111109</v>
      </c>
      <c r="C253">
        <v>0</v>
      </c>
      <c r="D253">
        <v>0</v>
      </c>
      <c r="E253">
        <v>0</v>
      </c>
      <c r="F253">
        <v>0</v>
      </c>
      <c r="G253">
        <v>7</v>
      </c>
      <c r="H253">
        <v>7.57</v>
      </c>
      <c r="I253">
        <v>1.35</v>
      </c>
      <c r="J253">
        <v>29.066666666666599</v>
      </c>
      <c r="K253">
        <v>3.1207499999999899</v>
      </c>
      <c r="L253">
        <v>37.978571428571399</v>
      </c>
      <c r="M253">
        <v>14.3481481481481</v>
      </c>
      <c r="N253">
        <v>1600.2580645161199</v>
      </c>
      <c r="O253">
        <v>75.879487179487199</v>
      </c>
      <c r="P253">
        <v>1.03457142857142</v>
      </c>
      <c r="Q253">
        <v>27.917999999999999</v>
      </c>
      <c r="R253">
        <v>7.4811111111111099</v>
      </c>
      <c r="S253">
        <v>0</v>
      </c>
      <c r="T253">
        <v>7</v>
      </c>
      <c r="U253">
        <v>1.24346</v>
      </c>
      <c r="V253">
        <v>9.3159999999999896E-2</v>
      </c>
      <c r="W253">
        <v>13.54546</v>
      </c>
      <c r="X253">
        <v>3.2686999999999999</v>
      </c>
      <c r="Y253">
        <v>59.985239999999997</v>
      </c>
      <c r="Z253">
        <v>3.58134</v>
      </c>
      <c r="AA253">
        <v>0.24013999999999999</v>
      </c>
      <c r="AB253">
        <v>0</v>
      </c>
      <c r="AC253">
        <v>0</v>
      </c>
      <c r="AD253">
        <v>0</v>
      </c>
      <c r="AE253">
        <v>34.977625466666602</v>
      </c>
      <c r="AF253">
        <v>1.5856121999999999</v>
      </c>
      <c r="AG253">
        <v>1.35311884</v>
      </c>
      <c r="AH253">
        <v>7.0703799999999997E-2</v>
      </c>
      <c r="AI253">
        <v>44.986666666666601</v>
      </c>
      <c r="AJ253">
        <v>0.58310386799597103</v>
      </c>
      <c r="AK253">
        <v>0.77751093953763994</v>
      </c>
      <c r="AL253">
        <v>3.5246270005927602E-2</v>
      </c>
      <c r="AM253">
        <v>3.0078219620628299E-2</v>
      </c>
      <c r="AN253">
        <v>0.15560165975103701</v>
      </c>
      <c r="AO253">
        <v>1.5716612329579099E-3</v>
      </c>
      <c r="AP253">
        <v>34.977625466666602</v>
      </c>
      <c r="AQ253">
        <v>1.5865063523845899</v>
      </c>
      <c r="AR253">
        <v>6.9144515625626699</v>
      </c>
      <c r="AS253">
        <v>1.38411093989718</v>
      </c>
      <c r="AT253">
        <v>0.72506633569826995</v>
      </c>
      <c r="AU253">
        <v>81.624200000000002</v>
      </c>
      <c r="AV253">
        <v>44.8626943215111</v>
      </c>
      <c r="AW253">
        <v>0.12397234515555</v>
      </c>
      <c r="AX253">
        <v>-3.09920998971864E-2</v>
      </c>
      <c r="AY253">
        <v>-8.9415238459911097E-4</v>
      </c>
      <c r="AZ253">
        <v>8.5548437437330094E-2</v>
      </c>
      <c r="BA253">
        <v>-2.2904196572406301E-2</v>
      </c>
      <c r="BB253">
        <v>1.222120534819E-2</v>
      </c>
      <c r="BC253">
        <v>-5.6391618618922802E-4</v>
      </c>
      <c r="BD253">
        <v>5.3662185155544502E-2</v>
      </c>
      <c r="BE253">
        <v>-7.0310160000006006E-2</v>
      </c>
      <c r="BF253" t="e">
        <f t="shared" ref="BF253:BF259" si="67">-inf</f>
        <v>#NAME?</v>
      </c>
      <c r="BG253" t="e">
        <f t="shared" si="66"/>
        <v>#NAME?</v>
      </c>
      <c r="BH253" t="s">
        <v>94</v>
      </c>
      <c r="BI253" t="e">
        <f t="shared" ref="BI253:BJ256" si="68">-inf</f>
        <v>#NAME?</v>
      </c>
      <c r="BJ253" t="e">
        <f t="shared" si="68"/>
        <v>#NAME?</v>
      </c>
      <c r="BK253" t="s">
        <v>94</v>
      </c>
      <c r="BP253" t="e">
        <f t="shared" ref="BP253:BP259" si="69">-inf</f>
        <v>#NAME?</v>
      </c>
      <c r="BR253" t="s">
        <v>94</v>
      </c>
    </row>
    <row r="254" spans="1:70" x14ac:dyDescent="0.2">
      <c r="A254">
        <v>252</v>
      </c>
      <c r="B254" s="50">
        <v>45028</v>
      </c>
      <c r="C254">
        <v>0</v>
      </c>
      <c r="D254">
        <v>0</v>
      </c>
      <c r="E254">
        <v>0</v>
      </c>
      <c r="F254">
        <v>0</v>
      </c>
      <c r="G254">
        <v>7</v>
      </c>
      <c r="H254">
        <v>7.5575000000000001</v>
      </c>
      <c r="I254">
        <v>1.35</v>
      </c>
      <c r="J254">
        <v>29.046250000000001</v>
      </c>
      <c r="K254">
        <v>3.0917500000000002</v>
      </c>
      <c r="L254">
        <v>37.959166666666597</v>
      </c>
      <c r="M254">
        <v>14.6479999999999</v>
      </c>
      <c r="N254">
        <v>1600.57575757575</v>
      </c>
      <c r="O254">
        <v>75.867499999999893</v>
      </c>
      <c r="P254">
        <v>1.03525</v>
      </c>
      <c r="Q254">
        <v>27.96425</v>
      </c>
      <c r="R254">
        <v>7.4953333333333303</v>
      </c>
      <c r="S254">
        <v>0</v>
      </c>
      <c r="T254">
        <v>7</v>
      </c>
      <c r="U254">
        <v>1.1076999999999999</v>
      </c>
      <c r="V254">
        <v>9.9299999999999999E-2</v>
      </c>
      <c r="W254">
        <v>13.523225</v>
      </c>
      <c r="X254">
        <v>3.2985249999999899</v>
      </c>
      <c r="Y254">
        <v>59.892474999999997</v>
      </c>
      <c r="Z254">
        <v>3.5847249999999899</v>
      </c>
      <c r="AA254">
        <v>0.23954999999999901</v>
      </c>
      <c r="AB254">
        <v>0</v>
      </c>
      <c r="AC254">
        <v>0</v>
      </c>
      <c r="AD254">
        <v>0</v>
      </c>
      <c r="AE254">
        <v>34.947448299999998</v>
      </c>
      <c r="AF254">
        <v>1.5829939500000001</v>
      </c>
      <c r="AG254">
        <v>1.35311369</v>
      </c>
      <c r="AH254">
        <v>7.0587049999999998E-2</v>
      </c>
      <c r="AI254">
        <v>44.953749999999999</v>
      </c>
      <c r="AJ254">
        <v>0.58350315795097696</v>
      </c>
      <c r="AK254">
        <v>0.77740896588160002</v>
      </c>
      <c r="AL254">
        <v>3.5213835330756602E-2</v>
      </c>
      <c r="AM254">
        <v>3.01001293551705E-2</v>
      </c>
      <c r="AN254">
        <v>0.15571559658537901</v>
      </c>
      <c r="AO254">
        <v>1.570214943136E-3</v>
      </c>
      <c r="AP254">
        <v>34.947448299999998</v>
      </c>
      <c r="AQ254">
        <v>1.6009823067272599</v>
      </c>
      <c r="AR254">
        <v>6.9031014252846701</v>
      </c>
      <c r="AS254">
        <v>1.3854191696468099</v>
      </c>
      <c r="AT254">
        <v>0.64634644806229802</v>
      </c>
      <c r="AU254">
        <v>81.406649999999999</v>
      </c>
      <c r="AV254">
        <v>44.8369512016587</v>
      </c>
      <c r="AW254">
        <v>0.11679879834123499</v>
      </c>
      <c r="AX254">
        <v>-3.2305479646819797E-2</v>
      </c>
      <c r="AY254">
        <v>-1.7988356727264499E-2</v>
      </c>
      <c r="AZ254">
        <v>9.6898574715324495E-2</v>
      </c>
      <c r="BA254">
        <v>-2.3874918926302301E-2</v>
      </c>
      <c r="BB254">
        <v>1.38426535307606E-2</v>
      </c>
      <c r="BC254">
        <v>-1.1363503143688201E-2</v>
      </c>
      <c r="BD254">
        <v>4.6604738341240202E-2</v>
      </c>
      <c r="BE254">
        <v>-7.01940599999957E-2</v>
      </c>
      <c r="BF254" t="e">
        <f t="shared" si="67"/>
        <v>#NAME?</v>
      </c>
      <c r="BG254" t="e">
        <f t="shared" si="66"/>
        <v>#NAME?</v>
      </c>
      <c r="BH254" t="s">
        <v>94</v>
      </c>
      <c r="BI254" t="e">
        <f t="shared" si="68"/>
        <v>#NAME?</v>
      </c>
      <c r="BJ254" t="e">
        <f t="shared" si="68"/>
        <v>#NAME?</v>
      </c>
      <c r="BK254" t="s">
        <v>94</v>
      </c>
      <c r="BP254" t="e">
        <f t="shared" si="69"/>
        <v>#NAME?</v>
      </c>
      <c r="BR254" t="s">
        <v>94</v>
      </c>
    </row>
    <row r="255" spans="1:70" x14ac:dyDescent="0.2">
      <c r="A255">
        <v>253</v>
      </c>
      <c r="B255" s="50">
        <v>45028.013888888891</v>
      </c>
      <c r="C255">
        <v>0</v>
      </c>
      <c r="D255">
        <v>0</v>
      </c>
      <c r="E255">
        <v>0</v>
      </c>
      <c r="F255">
        <v>0</v>
      </c>
      <c r="G255">
        <v>7</v>
      </c>
      <c r="H255">
        <v>7.5579999999999998</v>
      </c>
      <c r="I255">
        <v>1.3480000000000001</v>
      </c>
      <c r="J255">
        <v>29.06</v>
      </c>
      <c r="K255">
        <v>3.1037499999999998</v>
      </c>
      <c r="L255">
        <v>37.948888888888803</v>
      </c>
      <c r="M255">
        <v>14.216666666666599</v>
      </c>
      <c r="N255">
        <v>1599.7631578947301</v>
      </c>
      <c r="O255">
        <v>76.249999999999901</v>
      </c>
      <c r="P255">
        <v>1.0322941176470499</v>
      </c>
      <c r="Q255">
        <v>27.872250000000001</v>
      </c>
      <c r="R255">
        <v>7.4963636363636299</v>
      </c>
      <c r="S255">
        <v>0</v>
      </c>
      <c r="T255">
        <v>7</v>
      </c>
      <c r="U255">
        <v>1.1035200000000001</v>
      </c>
      <c r="V255">
        <v>9.6479999999999996E-2</v>
      </c>
      <c r="W255">
        <v>13.531739999999999</v>
      </c>
      <c r="X255">
        <v>3.29114</v>
      </c>
      <c r="Y255">
        <v>59.855579999999897</v>
      </c>
      <c r="Z255">
        <v>3.5568799999999898</v>
      </c>
      <c r="AA255">
        <v>0.23601999999999901</v>
      </c>
      <c r="AB255">
        <v>0</v>
      </c>
      <c r="AC255">
        <v>0</v>
      </c>
      <c r="AD255">
        <v>0</v>
      </c>
      <c r="AE255">
        <v>34.961588719999902</v>
      </c>
      <c r="AF255">
        <v>1.58309868</v>
      </c>
      <c r="AG255">
        <v>1.351113896</v>
      </c>
      <c r="AH255">
        <v>7.0591719999999997E-2</v>
      </c>
      <c r="AI255">
        <v>44.965999999999902</v>
      </c>
      <c r="AJ255">
        <v>0.58409907179915299</v>
      </c>
      <c r="AK255">
        <v>0.777511647022194</v>
      </c>
      <c r="AL255">
        <v>3.5206571187119097E-2</v>
      </c>
      <c r="AM255">
        <v>3.00474557665791E-2</v>
      </c>
      <c r="AN255">
        <v>0.15567317528799501</v>
      </c>
      <c r="AO255">
        <v>1.5698910287772899E-3</v>
      </c>
      <c r="AP255">
        <v>34.961588719999902</v>
      </c>
      <c r="AQ255">
        <v>1.5973979002621901</v>
      </c>
      <c r="AR255">
        <v>6.9074480148471702</v>
      </c>
      <c r="AS255">
        <v>1.37465767559112</v>
      </c>
      <c r="AT255">
        <v>0.64456500771180203</v>
      </c>
      <c r="AU255">
        <v>81.338859999999997</v>
      </c>
      <c r="AV255">
        <v>44.841092310700397</v>
      </c>
      <c r="AW255">
        <v>0.12490768929950399</v>
      </c>
      <c r="AX255">
        <v>-2.3543779591120799E-2</v>
      </c>
      <c r="AY255">
        <v>-1.4299220262198899E-2</v>
      </c>
      <c r="AZ255">
        <v>9.2551985152828004E-2</v>
      </c>
      <c r="BA255">
        <v>-1.7425458846084398E-2</v>
      </c>
      <c r="BB255">
        <v>1.3221712164689699E-2</v>
      </c>
      <c r="BC255">
        <v>-9.0324251058051409E-3</v>
      </c>
      <c r="BD255">
        <v>5.4708985299508101E-2</v>
      </c>
      <c r="BE255">
        <v>-7.0198703999996698E-2</v>
      </c>
      <c r="BF255" t="e">
        <f t="shared" si="67"/>
        <v>#NAME?</v>
      </c>
      <c r="BG255" t="e">
        <f t="shared" si="66"/>
        <v>#NAME?</v>
      </c>
      <c r="BH255" t="s">
        <v>94</v>
      </c>
      <c r="BI255" t="e">
        <f t="shared" si="68"/>
        <v>#NAME?</v>
      </c>
      <c r="BJ255" t="e">
        <f t="shared" si="68"/>
        <v>#NAME?</v>
      </c>
      <c r="BK255" t="s">
        <v>94</v>
      </c>
      <c r="BP255" t="e">
        <f t="shared" si="69"/>
        <v>#NAME?</v>
      </c>
      <c r="BR255" t="s">
        <v>94</v>
      </c>
    </row>
    <row r="256" spans="1:70" x14ac:dyDescent="0.2">
      <c r="A256">
        <v>254</v>
      </c>
      <c r="B256" s="50">
        <v>45028.027777777781</v>
      </c>
      <c r="C256">
        <v>0</v>
      </c>
      <c r="D256">
        <v>0</v>
      </c>
      <c r="E256">
        <v>0</v>
      </c>
      <c r="F256">
        <v>0</v>
      </c>
      <c r="G256">
        <v>7</v>
      </c>
      <c r="H256">
        <v>7.5724999999999998</v>
      </c>
      <c r="I256">
        <v>1.35</v>
      </c>
      <c r="J256">
        <v>29.072857142857099</v>
      </c>
      <c r="K256">
        <v>3.14230769230769</v>
      </c>
      <c r="L256">
        <v>37.976470588235202</v>
      </c>
      <c r="M256">
        <v>14.579310344827499</v>
      </c>
      <c r="N256">
        <v>1599.6486486486399</v>
      </c>
      <c r="O256">
        <v>76.5058823529411</v>
      </c>
      <c r="P256">
        <v>1.034</v>
      </c>
      <c r="Q256">
        <v>27.8792499999999</v>
      </c>
      <c r="R256">
        <v>7.5147826086956497</v>
      </c>
      <c r="S256">
        <v>0</v>
      </c>
      <c r="T256">
        <v>7</v>
      </c>
      <c r="U256">
        <v>1.0972249999999999</v>
      </c>
      <c r="V256">
        <v>9.5774999999999999E-2</v>
      </c>
      <c r="W256">
        <v>13.501725</v>
      </c>
      <c r="X256">
        <v>3.2965</v>
      </c>
      <c r="Y256">
        <v>59.925125000000001</v>
      </c>
      <c r="Z256">
        <v>3.5944499999999899</v>
      </c>
      <c r="AA256">
        <v>0.24659999999999899</v>
      </c>
      <c r="AB256">
        <v>0</v>
      </c>
      <c r="AC256">
        <v>0</v>
      </c>
      <c r="AD256">
        <v>0</v>
      </c>
      <c r="AE256">
        <v>34.985768042857103</v>
      </c>
      <c r="AF256">
        <v>1.58613585</v>
      </c>
      <c r="AG256">
        <v>1.35311987</v>
      </c>
      <c r="AH256">
        <v>7.0727149999999905E-2</v>
      </c>
      <c r="AI256">
        <v>44.995357142857102</v>
      </c>
      <c r="AJ256">
        <v>0.58382469861943698</v>
      </c>
      <c r="AK256">
        <v>0.77754173462341303</v>
      </c>
      <c r="AL256">
        <v>3.5251100351623502E-2</v>
      </c>
      <c r="AM256">
        <v>3.0072433155801701E-2</v>
      </c>
      <c r="AN256">
        <v>0.155571606594331</v>
      </c>
      <c r="AO256">
        <v>1.5718766221911699E-3</v>
      </c>
      <c r="AP256">
        <v>34.985768042857103</v>
      </c>
      <c r="AQ256">
        <v>1.59999944645756</v>
      </c>
      <c r="AR256">
        <v>6.8921264780628597</v>
      </c>
      <c r="AS256">
        <v>1.38917767313727</v>
      </c>
      <c r="AT256">
        <v>0.64058705494271195</v>
      </c>
      <c r="AU256">
        <v>81.415024999999901</v>
      </c>
      <c r="AV256">
        <v>44.867071640514801</v>
      </c>
      <c r="AW256">
        <v>0.128285502342293</v>
      </c>
      <c r="AX256">
        <v>-3.6057803137273102E-2</v>
      </c>
      <c r="AY256">
        <v>-1.38635964575615E-2</v>
      </c>
      <c r="AZ256">
        <v>0.107873521937131</v>
      </c>
      <c r="BA256">
        <v>-2.6647900113441599E-2</v>
      </c>
      <c r="BB256">
        <v>1.5410503133875901E-2</v>
      </c>
      <c r="BC256">
        <v>-8.7404849071165708E-3</v>
      </c>
      <c r="BD256">
        <v>5.79521223422967E-2</v>
      </c>
      <c r="BE256">
        <v>-7.0333379999997198E-2</v>
      </c>
      <c r="BF256" t="e">
        <f t="shared" si="67"/>
        <v>#NAME?</v>
      </c>
      <c r="BG256" t="e">
        <f t="shared" si="66"/>
        <v>#NAME?</v>
      </c>
      <c r="BH256" t="s">
        <v>94</v>
      </c>
      <c r="BI256" t="e">
        <f t="shared" si="68"/>
        <v>#NAME?</v>
      </c>
      <c r="BJ256" t="e">
        <f t="shared" si="68"/>
        <v>#NAME?</v>
      </c>
      <c r="BK256" t="s">
        <v>94</v>
      </c>
      <c r="BP256" t="e">
        <f t="shared" si="69"/>
        <v>#NAME?</v>
      </c>
      <c r="BR256" t="s">
        <v>94</v>
      </c>
    </row>
    <row r="257" spans="1:70" x14ac:dyDescent="0.2">
      <c r="A257">
        <v>255</v>
      </c>
      <c r="B257" s="50">
        <v>45028.041666666664</v>
      </c>
      <c r="C257">
        <v>0</v>
      </c>
      <c r="D257">
        <v>0</v>
      </c>
      <c r="E257">
        <v>0</v>
      </c>
      <c r="F257">
        <v>0</v>
      </c>
      <c r="G257">
        <v>7</v>
      </c>
      <c r="H257">
        <v>7.5640000000000001</v>
      </c>
      <c r="I257">
        <v>1.35</v>
      </c>
      <c r="J257">
        <v>29.0425</v>
      </c>
      <c r="K257">
        <v>3.1632500000000001</v>
      </c>
      <c r="L257">
        <v>37.962499999999999</v>
      </c>
      <c r="M257">
        <v>14.7</v>
      </c>
      <c r="N257">
        <v>1600.4736842105201</v>
      </c>
      <c r="O257">
        <v>75.692499999999995</v>
      </c>
      <c r="P257">
        <v>1.0329999999999999</v>
      </c>
      <c r="Q257">
        <v>27.9224999999999</v>
      </c>
      <c r="R257">
        <v>7.51842105263158</v>
      </c>
      <c r="S257">
        <v>0</v>
      </c>
      <c r="T257">
        <v>7</v>
      </c>
      <c r="U257">
        <v>1.1366799999999999</v>
      </c>
      <c r="V257">
        <v>9.3219999999999997E-2</v>
      </c>
      <c r="W257">
        <v>13.49442</v>
      </c>
      <c r="X257">
        <v>3.1858200000000001</v>
      </c>
      <c r="Y257">
        <v>60.020960000000002</v>
      </c>
      <c r="Z257">
        <v>3.5554600000000001</v>
      </c>
      <c r="AA257">
        <v>0.24865999999999999</v>
      </c>
      <c r="AB257">
        <v>0</v>
      </c>
      <c r="AC257">
        <v>0</v>
      </c>
      <c r="AD257">
        <v>0</v>
      </c>
      <c r="AE257">
        <v>34.948773760000002</v>
      </c>
      <c r="AF257">
        <v>1.5843554399999999</v>
      </c>
      <c r="AG257">
        <v>1.353116368</v>
      </c>
      <c r="AH257">
        <v>7.0647759999999907E-2</v>
      </c>
      <c r="AI257">
        <v>44.956499999999998</v>
      </c>
      <c r="AJ257">
        <v>0.58227615419680001</v>
      </c>
      <c r="AK257">
        <v>0.77739089475381695</v>
      </c>
      <c r="AL257">
        <v>3.5241965900370299E-2</v>
      </c>
      <c r="AM257">
        <v>3.0098347691657399E-2</v>
      </c>
      <c r="AN257">
        <v>0.155706071424599</v>
      </c>
      <c r="AO257">
        <v>1.5714693092211301E-3</v>
      </c>
      <c r="AP257">
        <v>34.948773760000002</v>
      </c>
      <c r="AQ257">
        <v>1.5462794589757101</v>
      </c>
      <c r="AR257">
        <v>6.8883975483207598</v>
      </c>
      <c r="AS257">
        <v>1.37410887610973</v>
      </c>
      <c r="AT257">
        <v>0.661861658952419</v>
      </c>
      <c r="AU257">
        <v>81.393339999999995</v>
      </c>
      <c r="AV257">
        <v>44.757559643406204</v>
      </c>
      <c r="AW257">
        <v>0.198940356593787</v>
      </c>
      <c r="AX257">
        <v>-2.09925081097386E-2</v>
      </c>
      <c r="AY257">
        <v>3.8075981024289801E-2</v>
      </c>
      <c r="AZ257">
        <v>0.111602451679239</v>
      </c>
      <c r="BA257">
        <v>-1.55141927229562E-2</v>
      </c>
      <c r="BB257">
        <v>1.59432073827484E-2</v>
      </c>
      <c r="BC257">
        <v>2.4032474066734501E-2</v>
      </c>
      <c r="BD257">
        <v>0.12868592459379</v>
      </c>
      <c r="BE257">
        <v>-7.0254431999997105E-2</v>
      </c>
      <c r="BF257" t="e">
        <f t="shared" si="67"/>
        <v>#NAME?</v>
      </c>
      <c r="BG257" t="s">
        <v>94</v>
      </c>
      <c r="BH257" t="s">
        <v>94</v>
      </c>
      <c r="BI257" t="e">
        <f>-inf</f>
        <v>#NAME?</v>
      </c>
      <c r="BK257" t="s">
        <v>94</v>
      </c>
      <c r="BP257" t="e">
        <f t="shared" si="69"/>
        <v>#NAME?</v>
      </c>
      <c r="BR257" t="s">
        <v>94</v>
      </c>
    </row>
    <row r="258" spans="1:70" x14ac:dyDescent="0.2">
      <c r="A258">
        <v>256</v>
      </c>
      <c r="B258" s="50">
        <v>45028.055555555555</v>
      </c>
      <c r="C258">
        <v>0</v>
      </c>
      <c r="D258">
        <v>0</v>
      </c>
      <c r="E258">
        <v>0</v>
      </c>
      <c r="F258">
        <v>0</v>
      </c>
      <c r="G258">
        <v>7</v>
      </c>
      <c r="H258">
        <v>7.5699999999999896</v>
      </c>
      <c r="I258">
        <v>1.35</v>
      </c>
      <c r="J258">
        <v>29.073333333333299</v>
      </c>
      <c r="K258">
        <v>3.1392307692307702</v>
      </c>
      <c r="L258">
        <v>37.982105263157898</v>
      </c>
      <c r="M258">
        <v>14.6875</v>
      </c>
      <c r="N258">
        <v>1600.0294117646999</v>
      </c>
      <c r="O258">
        <v>75.972972972972997</v>
      </c>
      <c r="P258">
        <v>1.0302500000000001</v>
      </c>
      <c r="Q258">
        <v>27.891749999999899</v>
      </c>
      <c r="R258">
        <v>7.5326923076923</v>
      </c>
      <c r="S258">
        <v>0</v>
      </c>
      <c r="T258">
        <v>7</v>
      </c>
      <c r="U258">
        <v>1.226175</v>
      </c>
      <c r="V258">
        <v>5.6349999999999997E-2</v>
      </c>
      <c r="W258">
        <v>13.501424999999999</v>
      </c>
      <c r="X258">
        <v>3.2397</v>
      </c>
      <c r="Y258">
        <v>59.971449999999997</v>
      </c>
      <c r="Z258">
        <v>3.5865749999999998</v>
      </c>
      <c r="AA258">
        <v>0.24554999999999999</v>
      </c>
      <c r="AB258">
        <v>0</v>
      </c>
      <c r="AC258">
        <v>0</v>
      </c>
      <c r="AD258">
        <v>0</v>
      </c>
      <c r="AE258">
        <v>34.984292133333298</v>
      </c>
      <c r="AF258">
        <v>1.5856121999999999</v>
      </c>
      <c r="AG258">
        <v>1.35311884</v>
      </c>
      <c r="AH258">
        <v>7.07037999999999E-2</v>
      </c>
      <c r="AI258">
        <v>44.993333333333297</v>
      </c>
      <c r="AJ258">
        <v>0.58334911250825705</v>
      </c>
      <c r="AK258">
        <v>0.77754390576381605</v>
      </c>
      <c r="AL258">
        <v>3.5241047562601803E-2</v>
      </c>
      <c r="AM258">
        <v>3.00737629278411E-2</v>
      </c>
      <c r="AN258">
        <v>0.15557860423766401</v>
      </c>
      <c r="AO258">
        <v>1.5714283597569999E-3</v>
      </c>
      <c r="AP258">
        <v>34.984292133333298</v>
      </c>
      <c r="AQ258">
        <v>1.57243082259625</v>
      </c>
      <c r="AR258">
        <v>6.8919733392644202</v>
      </c>
      <c r="AS258">
        <v>1.3861341548866399</v>
      </c>
      <c r="AT258">
        <v>0.71528809802981197</v>
      </c>
      <c r="AU258">
        <v>81.525324999999995</v>
      </c>
      <c r="AV258">
        <v>44.834830450080602</v>
      </c>
      <c r="AW258">
        <v>0.15850288325266601</v>
      </c>
      <c r="AX258">
        <v>-3.3015314886649202E-2</v>
      </c>
      <c r="AY258">
        <v>1.3181377403742501E-2</v>
      </c>
      <c r="AZ258">
        <v>0.108026660735576</v>
      </c>
      <c r="BA258">
        <v>-2.4399419999686901E-2</v>
      </c>
      <c r="BB258">
        <v>1.54323801050823E-2</v>
      </c>
      <c r="BC258">
        <v>8.3131155295995997E-3</v>
      </c>
      <c r="BD258">
        <v>8.8192723252669497E-2</v>
      </c>
      <c r="BE258">
        <v>-7.0310159999996402E-2</v>
      </c>
      <c r="BF258" t="e">
        <f t="shared" si="67"/>
        <v>#NAME?</v>
      </c>
      <c r="BG258" t="s">
        <v>94</v>
      </c>
      <c r="BH258" t="s">
        <v>94</v>
      </c>
      <c r="BI258" t="e">
        <f>-inf</f>
        <v>#NAME?</v>
      </c>
      <c r="BK258" t="s">
        <v>94</v>
      </c>
      <c r="BP258" t="e">
        <f t="shared" si="69"/>
        <v>#NAME?</v>
      </c>
      <c r="BR258" t="s">
        <v>94</v>
      </c>
    </row>
    <row r="259" spans="1:70" x14ac:dyDescent="0.2">
      <c r="A259">
        <v>257</v>
      </c>
      <c r="B259" s="50">
        <v>45028.069444444445</v>
      </c>
      <c r="C259">
        <v>0</v>
      </c>
      <c r="D259">
        <v>0</v>
      </c>
      <c r="E259">
        <v>0</v>
      </c>
      <c r="F259">
        <v>0</v>
      </c>
      <c r="G259">
        <v>7</v>
      </c>
      <c r="H259">
        <v>7.5640000000000001</v>
      </c>
      <c r="I259">
        <v>1.35</v>
      </c>
      <c r="J259">
        <v>29.03125</v>
      </c>
      <c r="K259">
        <v>3.1187499999999999</v>
      </c>
      <c r="L259">
        <v>37.954999999999998</v>
      </c>
      <c r="M259">
        <v>14.411111111111101</v>
      </c>
      <c r="N259">
        <v>1600.5250000000001</v>
      </c>
      <c r="O259">
        <v>75.894594594594594</v>
      </c>
      <c r="P259">
        <v>1.0334999999999901</v>
      </c>
      <c r="Q259">
        <v>27.849499999999999</v>
      </c>
      <c r="R259">
        <v>7.5256521739130404</v>
      </c>
      <c r="S259">
        <v>0</v>
      </c>
      <c r="T259">
        <v>7</v>
      </c>
      <c r="U259">
        <v>1.1716</v>
      </c>
      <c r="V259">
        <v>5.8900000000000001E-2</v>
      </c>
      <c r="W259">
        <v>13.52525</v>
      </c>
      <c r="X259">
        <v>3.16425</v>
      </c>
      <c r="Y259">
        <v>60.021900000000002</v>
      </c>
      <c r="Z259">
        <v>3.5189499999999998</v>
      </c>
      <c r="AA259">
        <v>0.24729999999999999</v>
      </c>
      <c r="AB259">
        <v>0</v>
      </c>
      <c r="AC259">
        <v>0</v>
      </c>
      <c r="AD259">
        <v>0</v>
      </c>
      <c r="AE259">
        <v>34.937523759999998</v>
      </c>
      <c r="AF259">
        <v>1.5843554399999999</v>
      </c>
      <c r="AG259">
        <v>1.353116368</v>
      </c>
      <c r="AH259">
        <v>7.0647759999999907E-2</v>
      </c>
      <c r="AI259">
        <v>44.945250000000001</v>
      </c>
      <c r="AJ259">
        <v>0.58207960361134803</v>
      </c>
      <c r="AK259">
        <v>0.77733517468475499</v>
      </c>
      <c r="AL259">
        <v>3.5250787124334597E-2</v>
      </c>
      <c r="AM259">
        <v>3.0105881444646501E-2</v>
      </c>
      <c r="AN259">
        <v>0.15574504536074399</v>
      </c>
      <c r="AO259">
        <v>1.57186265511928E-3</v>
      </c>
      <c r="AP259">
        <v>34.937523759999998</v>
      </c>
      <c r="AQ259">
        <v>1.53581017699176</v>
      </c>
      <c r="AR259">
        <v>6.9041351121741696</v>
      </c>
      <c r="AS259">
        <v>1.35999854578208</v>
      </c>
      <c r="AT259">
        <v>0.681964463591055</v>
      </c>
      <c r="AU259">
        <v>81.401949999999999</v>
      </c>
      <c r="AV259">
        <v>44.737467594948001</v>
      </c>
      <c r="AW259">
        <v>0.207782405051993</v>
      </c>
      <c r="AX259">
        <v>-6.88217778208288E-3</v>
      </c>
      <c r="AY259">
        <v>4.8545263008239199E-2</v>
      </c>
      <c r="AZ259">
        <v>9.5864887825829401E-2</v>
      </c>
      <c r="BA259">
        <v>-5.0861684514652804E-3</v>
      </c>
      <c r="BB259">
        <v>1.36949839751184E-2</v>
      </c>
      <c r="BC259">
        <v>3.0640386483123502E-2</v>
      </c>
      <c r="BD259">
        <v>0.137527973051985</v>
      </c>
      <c r="BE259">
        <v>-7.0254432000007805E-2</v>
      </c>
      <c r="BF259" t="e">
        <f t="shared" si="67"/>
        <v>#NAME?</v>
      </c>
      <c r="BG259" t="s">
        <v>94</v>
      </c>
      <c r="BH259" t="s">
        <v>94</v>
      </c>
      <c r="BI259" t="e">
        <f>-inf</f>
        <v>#NAME?</v>
      </c>
      <c r="BK259" t="s">
        <v>94</v>
      </c>
      <c r="BP259" t="e">
        <f t="shared" si="69"/>
        <v>#NAME?</v>
      </c>
      <c r="BR259" t="s">
        <v>94</v>
      </c>
    </row>
    <row r="260" spans="1:70" x14ac:dyDescent="0.2">
      <c r="A260">
        <v>258</v>
      </c>
      <c r="B260" s="50">
        <v>45028.083333333336</v>
      </c>
      <c r="C260">
        <v>0</v>
      </c>
      <c r="D260">
        <v>0</v>
      </c>
      <c r="E260">
        <v>0</v>
      </c>
      <c r="F260">
        <v>0</v>
      </c>
      <c r="G260">
        <v>7</v>
      </c>
      <c r="H260">
        <v>7.5625</v>
      </c>
      <c r="I260">
        <v>1.35</v>
      </c>
      <c r="J260">
        <v>29.072857142857099</v>
      </c>
      <c r="K260">
        <v>3.1024999999999898</v>
      </c>
      <c r="L260">
        <v>37.967692307692303</v>
      </c>
      <c r="M260">
        <v>14.5791666666666</v>
      </c>
      <c r="N260">
        <v>1600.02702702702</v>
      </c>
      <c r="O260">
        <v>76.284848484848396</v>
      </c>
      <c r="P260">
        <v>1.03390909090909</v>
      </c>
      <c r="Q260">
        <v>27.867999999999999</v>
      </c>
      <c r="R260">
        <v>7.5389473684210504</v>
      </c>
      <c r="S260">
        <v>0</v>
      </c>
      <c r="T260">
        <v>7</v>
      </c>
      <c r="U260">
        <v>1.169</v>
      </c>
      <c r="V260">
        <v>0.11287999999999999</v>
      </c>
      <c r="W260">
        <v>13.544359999999999</v>
      </c>
      <c r="X260">
        <v>3.1636199999999999</v>
      </c>
      <c r="Y260">
        <v>60.0407399999999</v>
      </c>
      <c r="Z260">
        <v>3.3840999999999899</v>
      </c>
      <c r="AA260">
        <v>0.24224000000000001</v>
      </c>
      <c r="AB260">
        <v>0</v>
      </c>
      <c r="AC260">
        <v>0</v>
      </c>
      <c r="AD260">
        <v>0</v>
      </c>
      <c r="AE260">
        <v>34.977959642857101</v>
      </c>
      <c r="AF260">
        <v>1.5840412500000001</v>
      </c>
      <c r="AG260">
        <v>1.35311575</v>
      </c>
      <c r="AH260">
        <v>7.0633749999999995E-2</v>
      </c>
      <c r="AI260">
        <v>44.985357142857097</v>
      </c>
      <c r="AJ260">
        <v>0.58257042872651299</v>
      </c>
      <c r="AK260">
        <v>0.77754100143697502</v>
      </c>
      <c r="AL260">
        <v>3.5212374661596199E-2</v>
      </c>
      <c r="AM260">
        <v>3.0079026508625799E-2</v>
      </c>
      <c r="AN260">
        <v>0.15560618931556999</v>
      </c>
      <c r="AO260">
        <v>1.5701498106526701E-3</v>
      </c>
      <c r="AP260">
        <v>34.977959642857101</v>
      </c>
      <c r="AQ260">
        <v>1.53550439824118</v>
      </c>
      <c r="AR260">
        <v>6.9138900536350398</v>
      </c>
      <c r="AS260">
        <v>1.3078819189761499</v>
      </c>
      <c r="AT260">
        <v>0.68102483118129398</v>
      </c>
      <c r="AU260">
        <v>81.301819999999907</v>
      </c>
      <c r="AV260">
        <v>44.735236013709503</v>
      </c>
      <c r="AW260">
        <v>0.25012112914761497</v>
      </c>
      <c r="AX260">
        <v>4.5233831023843797E-2</v>
      </c>
      <c r="AY260">
        <v>4.8536851758813601E-2</v>
      </c>
      <c r="AZ260">
        <v>8.6109946364957501E-2</v>
      </c>
      <c r="BA260">
        <v>3.34293877104333E-2</v>
      </c>
      <c r="BB260">
        <v>1.23014209092796E-2</v>
      </c>
      <c r="BC260">
        <v>3.06411539212211E-2</v>
      </c>
      <c r="BD260">
        <v>0.17988062914761399</v>
      </c>
      <c r="BE260">
        <v>-7.0240500000000303E-2</v>
      </c>
      <c r="BF260" t="s">
        <v>94</v>
      </c>
      <c r="BG260" t="s">
        <v>94</v>
      </c>
      <c r="BH260" t="s">
        <v>94</v>
      </c>
      <c r="BI260" t="s">
        <v>94</v>
      </c>
      <c r="BJ260" t="s">
        <v>94</v>
      </c>
      <c r="BK260" t="s">
        <v>94</v>
      </c>
      <c r="BO260" t="s">
        <v>94</v>
      </c>
      <c r="BP260" t="s">
        <v>94</v>
      </c>
    </row>
    <row r="261" spans="1:70" x14ac:dyDescent="0.2">
      <c r="A261">
        <v>259</v>
      </c>
      <c r="B261" s="50">
        <v>45028.097222222219</v>
      </c>
      <c r="C261">
        <v>0</v>
      </c>
      <c r="D261">
        <v>0</v>
      </c>
      <c r="E261">
        <v>0</v>
      </c>
      <c r="F261">
        <v>0</v>
      </c>
      <c r="G261">
        <v>7</v>
      </c>
      <c r="H261">
        <v>7.5625</v>
      </c>
      <c r="I261">
        <v>1.35</v>
      </c>
      <c r="J261">
        <v>29.041818181818101</v>
      </c>
      <c r="K261">
        <v>3.1434999999999902</v>
      </c>
      <c r="L261">
        <v>37.967999999999897</v>
      </c>
      <c r="M261">
        <v>14.144</v>
      </c>
      <c r="N261">
        <v>1599.9230769230701</v>
      </c>
      <c r="O261">
        <v>76.655882352941106</v>
      </c>
      <c r="P261">
        <v>1.03155555555555</v>
      </c>
      <c r="Q261">
        <v>27.856749999999899</v>
      </c>
      <c r="R261">
        <v>7.5350000000000001</v>
      </c>
      <c r="S261">
        <v>0</v>
      </c>
      <c r="T261">
        <v>7</v>
      </c>
      <c r="U261">
        <v>1.215525</v>
      </c>
      <c r="V261">
        <v>0.115675</v>
      </c>
      <c r="W261">
        <v>13.54035</v>
      </c>
      <c r="X261">
        <v>3.15245</v>
      </c>
      <c r="Y261">
        <v>59.917124999999999</v>
      </c>
      <c r="Z261">
        <v>3.5217999999999998</v>
      </c>
      <c r="AA261">
        <v>0.24187500000000001</v>
      </c>
      <c r="AB261">
        <v>0</v>
      </c>
      <c r="AC261">
        <v>0</v>
      </c>
      <c r="AD261">
        <v>0</v>
      </c>
      <c r="AE261">
        <v>34.946920681818099</v>
      </c>
      <c r="AF261">
        <v>1.5840412500000001</v>
      </c>
      <c r="AG261">
        <v>1.35311575</v>
      </c>
      <c r="AH261">
        <v>7.0633749999999995E-2</v>
      </c>
      <c r="AI261">
        <v>44.954318181818103</v>
      </c>
      <c r="AJ261">
        <v>0.58325429802945605</v>
      </c>
      <c r="AK261">
        <v>0.77738740337413204</v>
      </c>
      <c r="AL261">
        <v>3.5236687243110403E-2</v>
      </c>
      <c r="AM261">
        <v>3.0099794741126E-2</v>
      </c>
      <c r="AN261">
        <v>0.15571362848143799</v>
      </c>
      <c r="AO261">
        <v>1.5712339293929599E-3</v>
      </c>
      <c r="AP261">
        <v>34.946920681818099</v>
      </c>
      <c r="AQ261">
        <v>1.5300828924571901</v>
      </c>
      <c r="AR261">
        <v>6.9118430983624997</v>
      </c>
      <c r="AS261">
        <v>1.3611000095299199</v>
      </c>
      <c r="AT261">
        <v>0.70896018061225397</v>
      </c>
      <c r="AU261">
        <v>81.347250000000003</v>
      </c>
      <c r="AV261">
        <v>44.749946682167803</v>
      </c>
      <c r="AW261">
        <v>0.20437149965036999</v>
      </c>
      <c r="AX261">
        <v>-7.9842595299275398E-3</v>
      </c>
      <c r="AY261">
        <v>5.3958357542806201E-2</v>
      </c>
      <c r="AZ261">
        <v>8.8156901637490501E-2</v>
      </c>
      <c r="BA261">
        <v>-5.9006478417885002E-3</v>
      </c>
      <c r="BB261">
        <v>1.2593843091069999E-2</v>
      </c>
      <c r="BC261">
        <v>3.4063732584493099E-2</v>
      </c>
      <c r="BD261">
        <v>0.13413099965036901</v>
      </c>
      <c r="BE261">
        <v>-7.0240500000001704E-2</v>
      </c>
      <c r="BF261" t="e">
        <f>-inf</f>
        <v>#NAME?</v>
      </c>
      <c r="BG261" t="s">
        <v>94</v>
      </c>
      <c r="BH261" t="s">
        <v>94</v>
      </c>
      <c r="BI261" t="e">
        <f>-inf</f>
        <v>#NAME?</v>
      </c>
      <c r="BK261" t="s">
        <v>94</v>
      </c>
      <c r="BP261" t="e">
        <f>-inf</f>
        <v>#NAME?</v>
      </c>
      <c r="BR261" t="s">
        <v>94</v>
      </c>
    </row>
    <row r="262" spans="1:70" x14ac:dyDescent="0.2">
      <c r="A262">
        <v>260</v>
      </c>
      <c r="B262" s="50">
        <v>45028.111111111109</v>
      </c>
      <c r="C262">
        <v>0</v>
      </c>
      <c r="D262">
        <v>0</v>
      </c>
      <c r="E262">
        <v>0</v>
      </c>
      <c r="F262">
        <v>0</v>
      </c>
      <c r="G262">
        <v>7</v>
      </c>
      <c r="H262">
        <v>7.5579999999999998</v>
      </c>
      <c r="I262">
        <v>1.35</v>
      </c>
      <c r="J262">
        <v>29.037142857142801</v>
      </c>
      <c r="K262">
        <v>3.13</v>
      </c>
      <c r="L262">
        <v>37.959333333333298</v>
      </c>
      <c r="M262">
        <v>14.5347826086956</v>
      </c>
      <c r="N262">
        <v>1600.16129032258</v>
      </c>
      <c r="O262">
        <v>75.644736842105203</v>
      </c>
      <c r="P262">
        <v>1.0322499999999999</v>
      </c>
      <c r="Q262">
        <v>27.829210526315698</v>
      </c>
      <c r="R262">
        <v>7.5378947368420999</v>
      </c>
      <c r="S262">
        <v>0</v>
      </c>
      <c r="T262">
        <v>7</v>
      </c>
      <c r="U262">
        <v>1.17462</v>
      </c>
      <c r="V262">
        <v>5.8279999999999998E-2</v>
      </c>
      <c r="W262">
        <v>13.518039999999999</v>
      </c>
      <c r="X262">
        <v>3.3037999999999998</v>
      </c>
      <c r="Y262">
        <v>60.006899999999902</v>
      </c>
      <c r="Z262">
        <v>3.4666399999999902</v>
      </c>
      <c r="AA262">
        <v>0.2351</v>
      </c>
      <c r="AB262">
        <v>0</v>
      </c>
      <c r="AC262">
        <v>0</v>
      </c>
      <c r="AD262">
        <v>0</v>
      </c>
      <c r="AE262">
        <v>34.938731577142804</v>
      </c>
      <c r="AF262">
        <v>1.58309868</v>
      </c>
      <c r="AG262">
        <v>1.353113896</v>
      </c>
      <c r="AH262">
        <v>7.0591719999999997E-2</v>
      </c>
      <c r="AI262">
        <v>44.945142857142798</v>
      </c>
      <c r="AJ262">
        <v>0.58224523475038403</v>
      </c>
      <c r="AK262">
        <v>0.77736390088234497</v>
      </c>
      <c r="AL262">
        <v>3.5222909070104502E-2</v>
      </c>
      <c r="AM262">
        <v>3.0105898212424001E-2</v>
      </c>
      <c r="AN262">
        <v>0.15574541663488101</v>
      </c>
      <c r="AO262">
        <v>1.5706195489104101E-3</v>
      </c>
      <c r="AP262">
        <v>34.938731577142804</v>
      </c>
      <c r="AQ262">
        <v>1.6035425970594499</v>
      </c>
      <c r="AR262">
        <v>6.9004546763849</v>
      </c>
      <c r="AS262">
        <v>1.33978185502777</v>
      </c>
      <c r="AT262">
        <v>0.68391689764249697</v>
      </c>
      <c r="AU262">
        <v>81.469999999999899</v>
      </c>
      <c r="AV262">
        <v>44.782510705614897</v>
      </c>
      <c r="AW262">
        <v>0.162632151527866</v>
      </c>
      <c r="AX262">
        <v>1.33320409722219E-2</v>
      </c>
      <c r="AY262">
        <v>-2.0443917059454499E-2</v>
      </c>
      <c r="AZ262">
        <v>9.9545323615095604E-2</v>
      </c>
      <c r="BA262">
        <v>9.8528594020306694E-3</v>
      </c>
      <c r="BB262">
        <v>1.42207605164422E-2</v>
      </c>
      <c r="BC262">
        <v>-1.29138614779557E-2</v>
      </c>
      <c r="BD262">
        <v>9.2433447527862894E-2</v>
      </c>
      <c r="BE262">
        <v>-7.0198704000003095E-2</v>
      </c>
      <c r="BF262" t="s">
        <v>94</v>
      </c>
      <c r="BG262" t="e">
        <f>-inf</f>
        <v>#NAME?</v>
      </c>
      <c r="BH262" t="s">
        <v>94</v>
      </c>
      <c r="BI262" t="s">
        <v>94</v>
      </c>
      <c r="BK262" t="s">
        <v>94</v>
      </c>
      <c r="BP262" t="s">
        <v>94</v>
      </c>
    </row>
    <row r="263" spans="1:70" x14ac:dyDescent="0.2">
      <c r="A263">
        <v>261</v>
      </c>
      <c r="B263" s="50">
        <v>45028.125</v>
      </c>
      <c r="C263">
        <v>0</v>
      </c>
      <c r="D263">
        <v>0</v>
      </c>
      <c r="E263">
        <v>0</v>
      </c>
      <c r="F263">
        <v>0</v>
      </c>
      <c r="G263">
        <v>7</v>
      </c>
      <c r="H263">
        <v>7.5625</v>
      </c>
      <c r="I263">
        <v>1.35</v>
      </c>
      <c r="J263">
        <v>29.051428571428499</v>
      </c>
      <c r="K263">
        <v>3.08076923076923</v>
      </c>
      <c r="L263">
        <v>37.97</v>
      </c>
      <c r="M263">
        <v>14.5142857142857</v>
      </c>
      <c r="N263">
        <v>1599.5</v>
      </c>
      <c r="O263">
        <v>76.875</v>
      </c>
      <c r="P263">
        <v>1.0301</v>
      </c>
      <c r="Q263">
        <v>27.81175</v>
      </c>
      <c r="R263">
        <v>7.5476923076922997</v>
      </c>
      <c r="S263">
        <v>0</v>
      </c>
      <c r="T263">
        <v>7</v>
      </c>
      <c r="U263">
        <v>1.177225</v>
      </c>
      <c r="V263">
        <v>7.6624999999999999E-2</v>
      </c>
      <c r="W263">
        <v>13.53655</v>
      </c>
      <c r="X263">
        <v>3.2913000000000001</v>
      </c>
      <c r="Y263">
        <v>59.73115</v>
      </c>
      <c r="Z263">
        <v>3.7165499999999998</v>
      </c>
      <c r="AA263">
        <v>0.23402500000000001</v>
      </c>
      <c r="AB263">
        <v>0</v>
      </c>
      <c r="AC263">
        <v>0</v>
      </c>
      <c r="AD263">
        <v>0</v>
      </c>
      <c r="AE263">
        <v>34.9565310714285</v>
      </c>
      <c r="AF263">
        <v>1.5840412500000001</v>
      </c>
      <c r="AG263">
        <v>1.35311575</v>
      </c>
      <c r="AH263">
        <v>7.0633749999999995E-2</v>
      </c>
      <c r="AI263">
        <v>44.963928571428497</v>
      </c>
      <c r="AJ263">
        <v>0.585231174545083</v>
      </c>
      <c r="AK263">
        <v>0.77743498359796304</v>
      </c>
      <c r="AL263">
        <v>3.5229155910690299E-2</v>
      </c>
      <c r="AM263">
        <v>3.00933613452052E-2</v>
      </c>
      <c r="AN263">
        <v>0.15568034694477301</v>
      </c>
      <c r="AO263">
        <v>1.5708981008586199E-3</v>
      </c>
      <c r="AP263">
        <v>34.9565310714285</v>
      </c>
      <c r="AQ263">
        <v>1.5974755583575799</v>
      </c>
      <c r="AR263">
        <v>6.9099033402488796</v>
      </c>
      <c r="AS263">
        <v>1.43636669896599</v>
      </c>
      <c r="AT263">
        <v>0.68894876945383599</v>
      </c>
      <c r="AU263">
        <v>81.452775000000003</v>
      </c>
      <c r="AV263">
        <v>44.900276669001002</v>
      </c>
      <c r="AW263">
        <v>6.3651902427537196E-2</v>
      </c>
      <c r="AX263">
        <v>-8.3250948965998203E-2</v>
      </c>
      <c r="AY263">
        <v>-1.34343083575829E-2</v>
      </c>
      <c r="AZ263">
        <v>9.0096659751112307E-2</v>
      </c>
      <c r="BA263">
        <v>-6.1525371326139798E-2</v>
      </c>
      <c r="BB263">
        <v>1.2870951393016E-2</v>
      </c>
      <c r="BC263">
        <v>-8.4810344159806199E-3</v>
      </c>
      <c r="BD263">
        <v>-6.5885975724688699E-3</v>
      </c>
      <c r="BE263">
        <v>-7.0240500000006104E-2</v>
      </c>
      <c r="BF263" t="e">
        <f t="shared" ref="BF263:BF269" si="70">-inf</f>
        <v>#NAME?</v>
      </c>
      <c r="BG263" t="e">
        <f>-inf</f>
        <v>#NAME?</v>
      </c>
      <c r="BH263" t="s">
        <v>94</v>
      </c>
      <c r="BI263" t="e">
        <f>-inf</f>
        <v>#NAME?</v>
      </c>
      <c r="BJ263" t="e">
        <f>-inf</f>
        <v>#NAME?</v>
      </c>
      <c r="BK263" t="s">
        <v>94</v>
      </c>
      <c r="BP263" t="e">
        <f t="shared" ref="BP263:BP269" si="71">-inf</f>
        <v>#NAME?</v>
      </c>
      <c r="BR263" t="s">
        <v>94</v>
      </c>
    </row>
    <row r="264" spans="1:70" x14ac:dyDescent="0.2">
      <c r="A264">
        <v>262</v>
      </c>
      <c r="B264" s="50">
        <v>45028.138888888891</v>
      </c>
      <c r="C264">
        <v>0</v>
      </c>
      <c r="D264">
        <v>0</v>
      </c>
      <c r="E264">
        <v>0</v>
      </c>
      <c r="F264">
        <v>0</v>
      </c>
      <c r="G264">
        <v>7</v>
      </c>
      <c r="H264">
        <v>7.5659999999999998</v>
      </c>
      <c r="I264">
        <v>1.35</v>
      </c>
      <c r="J264">
        <v>29.077777777777701</v>
      </c>
      <c r="K264">
        <v>3.1347499999999999</v>
      </c>
      <c r="L264">
        <v>37.958750000000002</v>
      </c>
      <c r="M264">
        <v>14.4653846153846</v>
      </c>
      <c r="N264">
        <v>1599.7027027027</v>
      </c>
      <c r="O264">
        <v>76.094285714285704</v>
      </c>
      <c r="P264">
        <v>1.0327500000000001</v>
      </c>
      <c r="Q264">
        <v>27.836666666666599</v>
      </c>
      <c r="R264">
        <v>7.5470588235294098</v>
      </c>
      <c r="S264">
        <v>0</v>
      </c>
      <c r="T264">
        <v>7</v>
      </c>
      <c r="U264">
        <v>1.2481199999999899</v>
      </c>
      <c r="V264">
        <v>0.10828</v>
      </c>
      <c r="W264">
        <v>13.514939999999999</v>
      </c>
      <c r="X264">
        <v>3.2802799999999999</v>
      </c>
      <c r="Y264">
        <v>59.932879999999997</v>
      </c>
      <c r="Z264">
        <v>3.5040199999999899</v>
      </c>
      <c r="AA264">
        <v>0.23130000000000001</v>
      </c>
      <c r="AB264">
        <v>0</v>
      </c>
      <c r="AC264">
        <v>0</v>
      </c>
      <c r="AD264">
        <v>0</v>
      </c>
      <c r="AE264">
        <v>34.985613217777697</v>
      </c>
      <c r="AF264">
        <v>1.5847743599999999</v>
      </c>
      <c r="AG264">
        <v>1.353117192</v>
      </c>
      <c r="AH264">
        <v>7.0666439999999997E-2</v>
      </c>
      <c r="AI264">
        <v>44.993777777777701</v>
      </c>
      <c r="AJ264">
        <v>0.58374657146090303</v>
      </c>
      <c r="AK264">
        <v>0.77756558674779697</v>
      </c>
      <c r="AL264">
        <v>3.5222078213283797E-2</v>
      </c>
      <c r="AM264">
        <v>3.00734292346596E-2</v>
      </c>
      <c r="AN264">
        <v>0.15557706744636199</v>
      </c>
      <c r="AO264">
        <v>1.57058250029633E-3</v>
      </c>
      <c r="AP264">
        <v>34.985613217777697</v>
      </c>
      <c r="AQ264">
        <v>1.59212685703801</v>
      </c>
      <c r="AR264">
        <v>6.8988722421343098</v>
      </c>
      <c r="AS264">
        <v>1.3542284216574001</v>
      </c>
      <c r="AT264">
        <v>0.72858577077178299</v>
      </c>
      <c r="AU264">
        <v>81.480239999999995</v>
      </c>
      <c r="AV264">
        <v>44.830840738607499</v>
      </c>
      <c r="AW264">
        <v>0.162937039170266</v>
      </c>
      <c r="AX264">
        <v>-1.1112296574073901E-3</v>
      </c>
      <c r="AY264">
        <v>-7.3524970380132101E-3</v>
      </c>
      <c r="AZ264">
        <v>0.101127757865681</v>
      </c>
      <c r="BA264">
        <v>-8.2123681819822503E-4</v>
      </c>
      <c r="BB264">
        <v>1.4446822552240101E-2</v>
      </c>
      <c r="BC264">
        <v>-4.6394598648183596E-3</v>
      </c>
      <c r="BD264">
        <v>9.2664031170260605E-2</v>
      </c>
      <c r="BE264">
        <v>-7.0273008000005799E-2</v>
      </c>
      <c r="BF264" t="e">
        <f t="shared" si="70"/>
        <v>#NAME?</v>
      </c>
      <c r="BG264" t="e">
        <f>-inf</f>
        <v>#NAME?</v>
      </c>
      <c r="BH264" t="s">
        <v>94</v>
      </c>
      <c r="BI264" t="e">
        <f>-inf</f>
        <v>#NAME?</v>
      </c>
      <c r="BJ264" t="e">
        <f>-inf</f>
        <v>#NAME?</v>
      </c>
      <c r="BK264" t="s">
        <v>94</v>
      </c>
      <c r="BP264" t="e">
        <f t="shared" si="71"/>
        <v>#NAME?</v>
      </c>
      <c r="BR264" t="s">
        <v>94</v>
      </c>
    </row>
    <row r="265" spans="1:70" x14ac:dyDescent="0.2">
      <c r="A265">
        <v>263</v>
      </c>
      <c r="B265" s="50">
        <v>45028.152777777781</v>
      </c>
      <c r="C265">
        <v>0</v>
      </c>
      <c r="D265">
        <v>0</v>
      </c>
      <c r="E265">
        <v>0</v>
      </c>
      <c r="F265">
        <v>0</v>
      </c>
      <c r="G265">
        <v>7</v>
      </c>
      <c r="H265">
        <v>7.5549999999999997</v>
      </c>
      <c r="I265">
        <v>1.3474999999999999</v>
      </c>
      <c r="J265">
        <v>29.047142857142799</v>
      </c>
      <c r="K265">
        <v>3.1594871794871699</v>
      </c>
      <c r="L265">
        <v>37.938124999999999</v>
      </c>
      <c r="M265">
        <v>14.3130434782608</v>
      </c>
      <c r="N265">
        <v>1599.88888888888</v>
      </c>
      <c r="O265">
        <v>76.065789473684205</v>
      </c>
      <c r="P265">
        <v>1.03045454545454</v>
      </c>
      <c r="Q265">
        <v>27.838461538461502</v>
      </c>
      <c r="R265">
        <v>7.5487500000000001</v>
      </c>
      <c r="S265">
        <v>0</v>
      </c>
      <c r="T265">
        <v>7</v>
      </c>
      <c r="U265">
        <v>1.18625</v>
      </c>
      <c r="V265">
        <v>0.105949999999999</v>
      </c>
      <c r="W265">
        <v>13.547124999999999</v>
      </c>
      <c r="X265">
        <v>3.2450749999999999</v>
      </c>
      <c r="Y265">
        <v>59.860300000000002</v>
      </c>
      <c r="Z265">
        <v>3.5763250000000002</v>
      </c>
      <c r="AA265">
        <v>0.23347499999999999</v>
      </c>
      <c r="AB265">
        <v>0</v>
      </c>
      <c r="AC265">
        <v>0</v>
      </c>
      <c r="AD265">
        <v>0</v>
      </c>
      <c r="AE265">
        <v>34.946389057142802</v>
      </c>
      <c r="AF265">
        <v>1.5824703</v>
      </c>
      <c r="AG265">
        <v>1.3506126599999999</v>
      </c>
      <c r="AH265">
        <v>7.0563699999999993E-2</v>
      </c>
      <c r="AI265">
        <v>44.949642857142798</v>
      </c>
      <c r="AJ265">
        <v>0.58379909651543405</v>
      </c>
      <c r="AK265">
        <v>0.777456434263739</v>
      </c>
      <c r="AL265">
        <v>3.5205403189283203E-2</v>
      </c>
      <c r="AM265">
        <v>3.00472389578814E-2</v>
      </c>
      <c r="AN265">
        <v>0.15572982464503901</v>
      </c>
      <c r="AO265">
        <v>1.5698389467578701E-3</v>
      </c>
      <c r="AP265">
        <v>34.946389057142802</v>
      </c>
      <c r="AQ265">
        <v>1.5750396492380601</v>
      </c>
      <c r="AR265">
        <v>6.91530148289403</v>
      </c>
      <c r="AS265">
        <v>1.38217275017948</v>
      </c>
      <c r="AT265">
        <v>0.69253167824143402</v>
      </c>
      <c r="AU265">
        <v>81.415075000000002</v>
      </c>
      <c r="AV265">
        <v>44.818902939454397</v>
      </c>
      <c r="AW265">
        <v>0.130739917688423</v>
      </c>
      <c r="AX265">
        <v>-3.1560090179487403E-2</v>
      </c>
      <c r="AY265">
        <v>7.4306507619379403E-3</v>
      </c>
      <c r="AZ265">
        <v>8.4698517105967305E-2</v>
      </c>
      <c r="BA265">
        <v>-2.3367240004611999E-2</v>
      </c>
      <c r="BB265">
        <v>1.2099788157995299E-2</v>
      </c>
      <c r="BC265">
        <v>4.6956020355882399E-3</v>
      </c>
      <c r="BD265">
        <v>6.0569077688417697E-2</v>
      </c>
      <c r="BE265">
        <v>-7.0170840000005397E-2</v>
      </c>
      <c r="BF265" t="e">
        <f t="shared" si="70"/>
        <v>#NAME?</v>
      </c>
      <c r="BG265" t="s">
        <v>94</v>
      </c>
      <c r="BH265" t="s">
        <v>94</v>
      </c>
      <c r="BI265" t="e">
        <f>-inf</f>
        <v>#NAME?</v>
      </c>
      <c r="BK265" t="s">
        <v>94</v>
      </c>
      <c r="BP265" t="e">
        <f t="shared" si="71"/>
        <v>#NAME?</v>
      </c>
      <c r="BR265" t="s">
        <v>94</v>
      </c>
    </row>
    <row r="266" spans="1:70" x14ac:dyDescent="0.2">
      <c r="A266">
        <v>264</v>
      </c>
      <c r="B266" s="50">
        <v>45028.166666666664</v>
      </c>
      <c r="C266">
        <v>0</v>
      </c>
      <c r="D266">
        <v>0</v>
      </c>
      <c r="E266">
        <v>0</v>
      </c>
      <c r="F266">
        <v>0</v>
      </c>
      <c r="G266">
        <v>7</v>
      </c>
      <c r="H266">
        <v>7.56</v>
      </c>
      <c r="I266">
        <v>1.35</v>
      </c>
      <c r="J266">
        <v>29.05875</v>
      </c>
      <c r="K266">
        <v>3.1255000000000002</v>
      </c>
      <c r="L266">
        <v>37.965624999999903</v>
      </c>
      <c r="M266">
        <v>14.5592592592592</v>
      </c>
      <c r="N266">
        <v>1600.1315789473599</v>
      </c>
      <c r="O266">
        <v>76.047499999999999</v>
      </c>
      <c r="P266">
        <v>1.0333999999999901</v>
      </c>
      <c r="Q266">
        <v>27.860499999999998</v>
      </c>
      <c r="R266">
        <v>7.5549999999999899</v>
      </c>
      <c r="S266">
        <v>0</v>
      </c>
      <c r="T266">
        <v>7</v>
      </c>
      <c r="U266">
        <v>1.1919599999999999</v>
      </c>
      <c r="V266">
        <v>8.5459999999999994E-2</v>
      </c>
      <c r="W266">
        <v>13.57516</v>
      </c>
      <c r="X266">
        <v>3.1808800000000002</v>
      </c>
      <c r="Y266">
        <v>59.82638</v>
      </c>
      <c r="Z266">
        <v>3.5300199999999999</v>
      </c>
      <c r="AA266">
        <v>0.23047999999999999</v>
      </c>
      <c r="AB266">
        <v>0</v>
      </c>
      <c r="AC266">
        <v>0</v>
      </c>
      <c r="AD266">
        <v>0</v>
      </c>
      <c r="AE266">
        <v>34.961900399999998</v>
      </c>
      <c r="AF266">
        <v>1.5835176</v>
      </c>
      <c r="AG266">
        <v>1.35311472</v>
      </c>
      <c r="AH266">
        <v>7.0610399999999907E-2</v>
      </c>
      <c r="AI266">
        <v>44.96875</v>
      </c>
      <c r="AJ266">
        <v>0.58438936803463604</v>
      </c>
      <c r="AK266">
        <v>0.77747103043780397</v>
      </c>
      <c r="AL266">
        <v>3.5213733981931797E-2</v>
      </c>
      <c r="AM266">
        <v>3.0090111911049301E-2</v>
      </c>
      <c r="AN266">
        <v>0.155663655316191</v>
      </c>
      <c r="AO266">
        <v>1.57021042390548E-3</v>
      </c>
      <c r="AP266">
        <v>34.961900399999998</v>
      </c>
      <c r="AQ266">
        <v>1.54388176528073</v>
      </c>
      <c r="AR266">
        <v>6.9296123036086001</v>
      </c>
      <c r="AS266">
        <v>1.36427686286581</v>
      </c>
      <c r="AT266">
        <v>0.696568751122565</v>
      </c>
      <c r="AU266">
        <v>81.304400000000001</v>
      </c>
      <c r="AV266">
        <v>44.7996713317551</v>
      </c>
      <c r="AW266">
        <v>0.16907866824484999</v>
      </c>
      <c r="AX266">
        <v>-1.1162142865817499E-2</v>
      </c>
      <c r="AY266">
        <v>3.9635834719269299E-2</v>
      </c>
      <c r="AZ266">
        <v>7.0387696391392696E-2</v>
      </c>
      <c r="BA266">
        <v>-8.2492213711321608E-3</v>
      </c>
      <c r="BB266">
        <v>1.0055385198770301E-2</v>
      </c>
      <c r="BC266">
        <v>2.5030245776408999E-2</v>
      </c>
      <c r="BD266">
        <v>9.88613882448445E-2</v>
      </c>
      <c r="BE266">
        <v>-7.0217280000005794E-2</v>
      </c>
      <c r="BF266" t="e">
        <f t="shared" si="70"/>
        <v>#NAME?</v>
      </c>
      <c r="BG266" t="s">
        <v>94</v>
      </c>
      <c r="BH266" t="s">
        <v>94</v>
      </c>
      <c r="BI266" t="e">
        <f>-inf</f>
        <v>#NAME?</v>
      </c>
      <c r="BK266" t="s">
        <v>94</v>
      </c>
      <c r="BP266" t="e">
        <f t="shared" si="71"/>
        <v>#NAME?</v>
      </c>
      <c r="BR266" t="s">
        <v>94</v>
      </c>
    </row>
    <row r="267" spans="1:70" x14ac:dyDescent="0.2">
      <c r="A267">
        <v>265</v>
      </c>
      <c r="B267" s="50">
        <v>45028.180555555555</v>
      </c>
      <c r="C267">
        <v>0</v>
      </c>
      <c r="D267">
        <v>0</v>
      </c>
      <c r="E267">
        <v>0</v>
      </c>
      <c r="F267">
        <v>0</v>
      </c>
      <c r="G267">
        <v>7</v>
      </c>
      <c r="H267">
        <v>7.55</v>
      </c>
      <c r="I267">
        <v>1.35</v>
      </c>
      <c r="J267">
        <v>29.074000000000002</v>
      </c>
      <c r="K267">
        <v>3.1379999999999999</v>
      </c>
      <c r="L267">
        <v>37.976999999999997</v>
      </c>
      <c r="M267">
        <v>14.383333333333301</v>
      </c>
      <c r="N267">
        <v>1600.64</v>
      </c>
      <c r="O267">
        <v>75.425641025640999</v>
      </c>
      <c r="P267">
        <v>1.02942857142857</v>
      </c>
      <c r="Q267">
        <v>27.8253846153846</v>
      </c>
      <c r="R267">
        <v>7.5590909090908998</v>
      </c>
      <c r="S267">
        <v>0</v>
      </c>
      <c r="T267">
        <v>7</v>
      </c>
      <c r="U267">
        <v>1.32124999999999</v>
      </c>
      <c r="V267">
        <v>7.3224999999999998E-2</v>
      </c>
      <c r="W267">
        <v>13.5887999999999</v>
      </c>
      <c r="X267">
        <v>3.2004250000000001</v>
      </c>
      <c r="Y267">
        <v>59.861024999999998</v>
      </c>
      <c r="Z267">
        <v>3.508575</v>
      </c>
      <c r="AA267">
        <v>0.23244999999999999</v>
      </c>
      <c r="AB267">
        <v>0</v>
      </c>
      <c r="AC267">
        <v>0</v>
      </c>
      <c r="AD267">
        <v>0</v>
      </c>
      <c r="AE267">
        <v>34.969341999999997</v>
      </c>
      <c r="AF267">
        <v>1.581423</v>
      </c>
      <c r="AG267">
        <v>1.3531105999999999</v>
      </c>
      <c r="AH267">
        <v>7.0516999999999996E-2</v>
      </c>
      <c r="AI267">
        <v>44.973999999999997</v>
      </c>
      <c r="AJ267">
        <v>0.58417546308303203</v>
      </c>
      <c r="AK267">
        <v>0.77754573753724299</v>
      </c>
      <c r="AL267">
        <v>3.5163049762084703E-2</v>
      </c>
      <c r="AM267">
        <v>3.00865077600391E-2</v>
      </c>
      <c r="AN267">
        <v>0.15564548405745501</v>
      </c>
      <c r="AO267">
        <v>1.5679503713256499E-3</v>
      </c>
      <c r="AP267">
        <v>34.969341999999997</v>
      </c>
      <c r="AQ267">
        <v>1.55336818699497</v>
      </c>
      <c r="AR267">
        <v>6.9365750143111802</v>
      </c>
      <c r="AS267">
        <v>1.3559888312614099</v>
      </c>
      <c r="AT267">
        <v>0.77184183059845601</v>
      </c>
      <c r="AU267">
        <v>81.480074999999999</v>
      </c>
      <c r="AV267">
        <v>44.815274032567501</v>
      </c>
      <c r="AW267">
        <v>0.15872596743241699</v>
      </c>
      <c r="AX267">
        <v>-2.8782312614192801E-3</v>
      </c>
      <c r="AY267">
        <v>2.8054813005023101E-2</v>
      </c>
      <c r="AZ267">
        <v>6.3424985688814495E-2</v>
      </c>
      <c r="BA267">
        <v>-2.1271219524991399E-3</v>
      </c>
      <c r="BB267">
        <v>9.0607122412592108E-3</v>
      </c>
      <c r="BC267">
        <v>1.7740233324684801E-2</v>
      </c>
      <c r="BD267">
        <v>8.8601567432418302E-2</v>
      </c>
      <c r="BE267">
        <v>-7.0124399999998893E-2</v>
      </c>
      <c r="BF267" t="e">
        <f t="shared" si="70"/>
        <v>#NAME?</v>
      </c>
      <c r="BG267" t="s">
        <v>94</v>
      </c>
      <c r="BH267" t="s">
        <v>94</v>
      </c>
      <c r="BI267" t="e">
        <f>-inf</f>
        <v>#NAME?</v>
      </c>
      <c r="BK267" t="s">
        <v>94</v>
      </c>
      <c r="BP267" t="e">
        <f t="shared" si="71"/>
        <v>#NAME?</v>
      </c>
      <c r="BR267" t="s">
        <v>94</v>
      </c>
    </row>
    <row r="268" spans="1:70" x14ac:dyDescent="0.2">
      <c r="A268">
        <v>266</v>
      </c>
      <c r="B268" s="50">
        <v>45028.194444444445</v>
      </c>
      <c r="C268">
        <v>0</v>
      </c>
      <c r="D268">
        <v>0</v>
      </c>
      <c r="E268">
        <v>0</v>
      </c>
      <c r="F268">
        <v>0</v>
      </c>
      <c r="G268">
        <v>7</v>
      </c>
      <c r="H268">
        <v>7.57</v>
      </c>
      <c r="I268">
        <v>1.35</v>
      </c>
      <c r="J268">
        <v>29.066363636363601</v>
      </c>
      <c r="K268">
        <v>3.14025</v>
      </c>
      <c r="L268">
        <v>37.986874999999998</v>
      </c>
      <c r="M268">
        <v>14.556666666666599</v>
      </c>
      <c r="N268">
        <v>1599.7241379310301</v>
      </c>
      <c r="O268">
        <v>75.671428571428507</v>
      </c>
      <c r="P268">
        <v>1.0345</v>
      </c>
      <c r="Q268">
        <v>27.8989743589743</v>
      </c>
      <c r="R268">
        <v>7.5624999999999902</v>
      </c>
      <c r="S268">
        <v>0</v>
      </c>
      <c r="T268">
        <v>7</v>
      </c>
      <c r="U268">
        <v>1.2259</v>
      </c>
      <c r="V268">
        <v>6.6040000000000001E-2</v>
      </c>
      <c r="W268">
        <v>13.57328</v>
      </c>
      <c r="X268">
        <v>3.2004199999999998</v>
      </c>
      <c r="Y268">
        <v>59.886040000000001</v>
      </c>
      <c r="Z268">
        <v>3.5420600000000002</v>
      </c>
      <c r="AA268">
        <v>0.23904</v>
      </c>
      <c r="AB268">
        <v>0</v>
      </c>
      <c r="AC268">
        <v>0</v>
      </c>
      <c r="AD268">
        <v>0</v>
      </c>
      <c r="AE268">
        <v>34.9773224363636</v>
      </c>
      <c r="AF268">
        <v>1.5856121999999999</v>
      </c>
      <c r="AG268">
        <v>1.35311884</v>
      </c>
      <c r="AH268">
        <v>7.0703799999999997E-2</v>
      </c>
      <c r="AI268">
        <v>44.986363636363599</v>
      </c>
      <c r="AJ268">
        <v>0.58406470750718498</v>
      </c>
      <c r="AK268">
        <v>0.77750944084065798</v>
      </c>
      <c r="AL268">
        <v>3.5246507426492803E-2</v>
      </c>
      <c r="AM268">
        <v>3.00784222289582E-2</v>
      </c>
      <c r="AN268">
        <v>0.15560270789128</v>
      </c>
      <c r="AO268">
        <v>1.57167181974335E-3</v>
      </c>
      <c r="AP268">
        <v>34.9773224363636</v>
      </c>
      <c r="AQ268">
        <v>1.5533657601794899</v>
      </c>
      <c r="AR268">
        <v>6.9286526338050196</v>
      </c>
      <c r="AS268">
        <v>1.3689300641023201</v>
      </c>
      <c r="AT268">
        <v>0.71600492493305901</v>
      </c>
      <c r="AU268">
        <v>81.427700000000002</v>
      </c>
      <c r="AV268">
        <v>44.828270894450398</v>
      </c>
      <c r="AW268">
        <v>0.15809274191314401</v>
      </c>
      <c r="AX268">
        <v>-1.5811224102327302E-2</v>
      </c>
      <c r="AY268">
        <v>3.2246439820503701E-2</v>
      </c>
      <c r="AZ268">
        <v>7.13473661949732E-2</v>
      </c>
      <c r="BA268">
        <v>-1.1685022508686201E-2</v>
      </c>
      <c r="BB268">
        <v>1.0192480884996099E-2</v>
      </c>
      <c r="BC268">
        <v>2.0336901936364799E-2</v>
      </c>
      <c r="BD268">
        <v>8.7782581913149693E-2</v>
      </c>
      <c r="BE268">
        <v>-7.0310159999994404E-2</v>
      </c>
      <c r="BF268" t="e">
        <f t="shared" si="70"/>
        <v>#NAME?</v>
      </c>
      <c r="BG268" t="s">
        <v>94</v>
      </c>
      <c r="BH268" t="s">
        <v>94</v>
      </c>
      <c r="BI268" t="e">
        <f>-inf</f>
        <v>#NAME?</v>
      </c>
      <c r="BK268" t="s">
        <v>94</v>
      </c>
      <c r="BP268" t="e">
        <f t="shared" si="71"/>
        <v>#NAME?</v>
      </c>
      <c r="BR268" t="s">
        <v>94</v>
      </c>
    </row>
    <row r="269" spans="1:70" x14ac:dyDescent="0.2">
      <c r="A269">
        <v>267</v>
      </c>
      <c r="B269" s="50">
        <v>45028.208333333336</v>
      </c>
      <c r="C269">
        <v>0</v>
      </c>
      <c r="D269">
        <v>0</v>
      </c>
      <c r="E269">
        <v>0</v>
      </c>
      <c r="F269">
        <v>0</v>
      </c>
      <c r="G269">
        <v>7</v>
      </c>
      <c r="H269">
        <v>7.5619999999999896</v>
      </c>
      <c r="I269">
        <v>1.35</v>
      </c>
      <c r="J269">
        <v>29.048888888888801</v>
      </c>
      <c r="K269">
        <v>3.1415384615384601</v>
      </c>
      <c r="L269">
        <v>37.962499999999999</v>
      </c>
      <c r="M269">
        <v>14.311111111111099</v>
      </c>
      <c r="N269">
        <v>1599.7777777777701</v>
      </c>
      <c r="O269">
        <v>75.651351351351295</v>
      </c>
      <c r="P269">
        <v>1.03216666666666</v>
      </c>
      <c r="Q269">
        <v>27.847750000000001</v>
      </c>
      <c r="R269">
        <v>7.5771428571428503</v>
      </c>
      <c r="S269">
        <v>0</v>
      </c>
      <c r="T269">
        <v>7</v>
      </c>
      <c r="U269">
        <v>1.2702499999999901</v>
      </c>
      <c r="V269">
        <v>3.7850000000000002E-2</v>
      </c>
      <c r="W269">
        <v>13.5703</v>
      </c>
      <c r="X269">
        <v>3.22505</v>
      </c>
      <c r="Y269">
        <v>60.049374999999998</v>
      </c>
      <c r="Z269">
        <v>3.5892499999999998</v>
      </c>
      <c r="AA269">
        <v>0.24437500000000001</v>
      </c>
      <c r="AB269">
        <v>0</v>
      </c>
      <c r="AC269">
        <v>0</v>
      </c>
      <c r="AD269">
        <v>0</v>
      </c>
      <c r="AE269">
        <v>34.9536009688888</v>
      </c>
      <c r="AF269">
        <v>1.58393652</v>
      </c>
      <c r="AG269">
        <v>1.353115544</v>
      </c>
      <c r="AH269">
        <v>7.06290799999999E-2</v>
      </c>
      <c r="AI269">
        <v>44.960888888888803</v>
      </c>
      <c r="AJ269">
        <v>0.58208101198203799</v>
      </c>
      <c r="AK269">
        <v>0.77742237381625501</v>
      </c>
      <c r="AL269">
        <v>3.5229208299559098E-2</v>
      </c>
      <c r="AM269">
        <v>3.0095391293173301E-2</v>
      </c>
      <c r="AN269">
        <v>0.15569087206658599</v>
      </c>
      <c r="AO269">
        <v>1.5709004369229499E-3</v>
      </c>
      <c r="AP269">
        <v>34.9536009688888</v>
      </c>
      <c r="AQ269">
        <v>1.56532025323766</v>
      </c>
      <c r="AR269">
        <v>6.9271314550738099</v>
      </c>
      <c r="AS269">
        <v>1.38716798489559</v>
      </c>
      <c r="AT269">
        <v>0.73938840547018303</v>
      </c>
      <c r="AU269">
        <v>81.704224999999994</v>
      </c>
      <c r="AV269">
        <v>44.833220662095897</v>
      </c>
      <c r="AW269">
        <v>0.12766822679292</v>
      </c>
      <c r="AX269">
        <v>-3.4052440895591098E-2</v>
      </c>
      <c r="AY269">
        <v>1.86162667623361E-2</v>
      </c>
      <c r="AZ269">
        <v>7.2868544926182999E-2</v>
      </c>
      <c r="BA269">
        <v>-2.5165952047914001E-2</v>
      </c>
      <c r="BB269">
        <v>1.04097921323118E-2</v>
      </c>
      <c r="BC269">
        <v>1.17531646800694E-2</v>
      </c>
      <c r="BD269">
        <v>5.7432370792927998E-2</v>
      </c>
      <c r="BE269">
        <v>-7.02358559999922E-2</v>
      </c>
      <c r="BF269" t="e">
        <f t="shared" si="70"/>
        <v>#NAME?</v>
      </c>
      <c r="BG269" t="s">
        <v>94</v>
      </c>
      <c r="BH269" t="s">
        <v>94</v>
      </c>
      <c r="BI269" t="e">
        <f>-inf</f>
        <v>#NAME?</v>
      </c>
      <c r="BK269" t="s">
        <v>94</v>
      </c>
      <c r="BP269" t="e">
        <f t="shared" si="71"/>
        <v>#NAME?</v>
      </c>
      <c r="BR269" t="s">
        <v>94</v>
      </c>
    </row>
    <row r="270" spans="1:70" x14ac:dyDescent="0.2">
      <c r="A270">
        <v>268</v>
      </c>
      <c r="B270" s="50">
        <v>45028.222222222219</v>
      </c>
      <c r="C270">
        <v>0</v>
      </c>
      <c r="D270">
        <v>0</v>
      </c>
      <c r="E270">
        <v>0</v>
      </c>
      <c r="F270">
        <v>0</v>
      </c>
      <c r="G270">
        <v>7</v>
      </c>
      <c r="H270">
        <v>7.56</v>
      </c>
      <c r="I270">
        <v>1.35</v>
      </c>
      <c r="J270">
        <v>29.064444444444401</v>
      </c>
      <c r="K270">
        <v>3.1581578947368398</v>
      </c>
      <c r="L270">
        <v>37.982142857142797</v>
      </c>
      <c r="M270">
        <v>14.527586206896499</v>
      </c>
      <c r="N270">
        <v>1600.2777777777701</v>
      </c>
      <c r="O270">
        <v>76.097297297297303</v>
      </c>
      <c r="P270">
        <v>1.0329999999999999</v>
      </c>
      <c r="Q270">
        <v>27.820769230769201</v>
      </c>
      <c r="R270">
        <v>7.5699999999999896</v>
      </c>
      <c r="S270">
        <v>0</v>
      </c>
      <c r="T270">
        <v>7</v>
      </c>
      <c r="U270">
        <v>1.2789999999999999</v>
      </c>
      <c r="V270">
        <v>9.1975000000000001E-2</v>
      </c>
      <c r="W270">
        <v>13.569849999999899</v>
      </c>
      <c r="X270">
        <v>3.329475</v>
      </c>
      <c r="Y270">
        <v>59.980424999999997</v>
      </c>
      <c r="Z270">
        <v>3.4800499999999999</v>
      </c>
      <c r="AA270">
        <v>0.24165</v>
      </c>
      <c r="AB270">
        <v>0</v>
      </c>
      <c r="AC270">
        <v>0</v>
      </c>
      <c r="AD270">
        <v>0</v>
      </c>
      <c r="AE270">
        <v>34.967594844444399</v>
      </c>
      <c r="AF270">
        <v>1.5835176</v>
      </c>
      <c r="AG270">
        <v>1.35311472</v>
      </c>
      <c r="AH270">
        <v>7.0610399999999907E-2</v>
      </c>
      <c r="AI270">
        <v>44.974444444444401</v>
      </c>
      <c r="AJ270">
        <v>0.58298344575658501</v>
      </c>
      <c r="AK270">
        <v>0.77749920596882105</v>
      </c>
      <c r="AL270">
        <v>3.5209275390962698E-2</v>
      </c>
      <c r="AM270">
        <v>3.0086302048076601E-2</v>
      </c>
      <c r="AN270">
        <v>0.15564394594461001</v>
      </c>
      <c r="AO270">
        <v>1.5700116115324699E-3</v>
      </c>
      <c r="AP270">
        <v>34.967594844444399</v>
      </c>
      <c r="AQ270">
        <v>1.6160042945530899</v>
      </c>
      <c r="AR270">
        <v>6.9269017468761502</v>
      </c>
      <c r="AS270">
        <v>1.3449645318202601</v>
      </c>
      <c r="AT270">
        <v>0.74563582712267196</v>
      </c>
      <c r="AU270">
        <v>81.638800000000003</v>
      </c>
      <c r="AV270">
        <v>44.8554654176939</v>
      </c>
      <c r="AW270">
        <v>0.11897902675048699</v>
      </c>
      <c r="AX270">
        <v>8.1501881797303392E-3</v>
      </c>
      <c r="AY270">
        <v>-3.2486694553098799E-2</v>
      </c>
      <c r="AZ270">
        <v>7.3098253123848794E-2</v>
      </c>
      <c r="BA270">
        <v>6.02327951892382E-3</v>
      </c>
      <c r="BB270">
        <v>1.0442607589121199E-2</v>
      </c>
      <c r="BC270">
        <v>-2.05155247741476E-2</v>
      </c>
      <c r="BD270">
        <v>4.8761746750480298E-2</v>
      </c>
      <c r="BE270">
        <v>-7.0217280000007098E-2</v>
      </c>
      <c r="BF270" t="s">
        <v>94</v>
      </c>
      <c r="BG270" t="e">
        <f t="shared" ref="BG270:BG277" si="72">-inf</f>
        <v>#NAME?</v>
      </c>
      <c r="BH270" t="s">
        <v>94</v>
      </c>
      <c r="BI270" t="s">
        <v>94</v>
      </c>
      <c r="BK270" t="s">
        <v>94</v>
      </c>
      <c r="BP270" t="s">
        <v>94</v>
      </c>
    </row>
    <row r="271" spans="1:70" x14ac:dyDescent="0.2">
      <c r="A271">
        <v>269</v>
      </c>
      <c r="B271" s="50">
        <v>45028.236111111109</v>
      </c>
      <c r="C271">
        <v>0</v>
      </c>
      <c r="D271">
        <v>0</v>
      </c>
      <c r="E271">
        <v>0</v>
      </c>
      <c r="F271">
        <v>0</v>
      </c>
      <c r="G271">
        <v>7</v>
      </c>
      <c r="H271">
        <v>7.5579999999999998</v>
      </c>
      <c r="I271">
        <v>1.35</v>
      </c>
      <c r="J271">
        <v>29.038333333333298</v>
      </c>
      <c r="K271">
        <v>3.1315</v>
      </c>
      <c r="L271">
        <v>37.96</v>
      </c>
      <c r="M271">
        <v>14.4464285714285</v>
      </c>
      <c r="N271">
        <v>1600.58620689655</v>
      </c>
      <c r="O271">
        <v>76.183783783783795</v>
      </c>
      <c r="P271">
        <v>1.0322499999999999</v>
      </c>
      <c r="Q271">
        <v>27.9149999999999</v>
      </c>
      <c r="R271">
        <v>7.5699999999999896</v>
      </c>
      <c r="S271">
        <v>0</v>
      </c>
      <c r="T271">
        <v>7</v>
      </c>
      <c r="U271">
        <v>1.3001799999999999</v>
      </c>
      <c r="V271">
        <v>4.1359999999999897E-2</v>
      </c>
      <c r="W271">
        <v>13.55996</v>
      </c>
      <c r="X271">
        <v>3.3430599999999999</v>
      </c>
      <c r="Y271">
        <v>59.967640000000003</v>
      </c>
      <c r="Z271">
        <v>3.5487799999999998</v>
      </c>
      <c r="AA271">
        <v>0.2452</v>
      </c>
      <c r="AB271">
        <v>0</v>
      </c>
      <c r="AC271">
        <v>0</v>
      </c>
      <c r="AD271">
        <v>0</v>
      </c>
      <c r="AE271">
        <v>34.939922053333298</v>
      </c>
      <c r="AF271">
        <v>1.58309868</v>
      </c>
      <c r="AG271">
        <v>1.353113896</v>
      </c>
      <c r="AH271">
        <v>7.0591719999999997E-2</v>
      </c>
      <c r="AI271">
        <v>44.9463333333333</v>
      </c>
      <c r="AJ271">
        <v>0.58264627477975295</v>
      </c>
      <c r="AK271">
        <v>0.77736979775880799</v>
      </c>
      <c r="AL271">
        <v>3.52219761345011E-2</v>
      </c>
      <c r="AM271">
        <v>3.0105100809113002E-2</v>
      </c>
      <c r="AN271">
        <v>0.15574129146611801</v>
      </c>
      <c r="AO271">
        <v>1.5705779485163699E-3</v>
      </c>
      <c r="AP271">
        <v>34.939922053333298</v>
      </c>
      <c r="AQ271">
        <v>1.6225979522142899</v>
      </c>
      <c r="AR271">
        <v>6.9218532711541201</v>
      </c>
      <c r="AS271">
        <v>1.37152719967619</v>
      </c>
      <c r="AT271">
        <v>0.75754503354313896</v>
      </c>
      <c r="AU271">
        <v>81.719619999999907</v>
      </c>
      <c r="AV271">
        <v>44.855900476377897</v>
      </c>
      <c r="AW271">
        <v>9.0432856955395297E-2</v>
      </c>
      <c r="AX271">
        <v>-1.8413303676193E-2</v>
      </c>
      <c r="AY271">
        <v>-3.9499272214292599E-2</v>
      </c>
      <c r="AZ271">
        <v>7.8146728845879004E-2</v>
      </c>
      <c r="BA271">
        <v>-1.3608095911678501E-2</v>
      </c>
      <c r="BB271">
        <v>1.11638184065541E-2</v>
      </c>
      <c r="BC271">
        <v>-2.4950606499332399E-2</v>
      </c>
      <c r="BD271">
        <v>2.0234152955393301E-2</v>
      </c>
      <c r="BE271">
        <v>-7.0198704000001999E-2</v>
      </c>
      <c r="BF271" t="e">
        <f>-inf</f>
        <v>#NAME?</v>
      </c>
      <c r="BG271" t="e">
        <f t="shared" si="72"/>
        <v>#NAME?</v>
      </c>
      <c r="BH271" t="s">
        <v>94</v>
      </c>
      <c r="BI271" t="e">
        <f t="shared" ref="BI271:BJ273" si="73">-inf</f>
        <v>#NAME?</v>
      </c>
      <c r="BJ271" t="e">
        <f t="shared" si="73"/>
        <v>#NAME?</v>
      </c>
      <c r="BK271" t="s">
        <v>94</v>
      </c>
      <c r="BP271" t="e">
        <f>-inf</f>
        <v>#NAME?</v>
      </c>
      <c r="BR271" t="s">
        <v>94</v>
      </c>
    </row>
    <row r="272" spans="1:70" x14ac:dyDescent="0.2">
      <c r="A272">
        <v>270</v>
      </c>
      <c r="B272" s="50">
        <v>45028.25</v>
      </c>
      <c r="C272">
        <v>0</v>
      </c>
      <c r="D272">
        <v>0</v>
      </c>
      <c r="E272">
        <v>0</v>
      </c>
      <c r="F272">
        <v>0</v>
      </c>
      <c r="G272">
        <v>7</v>
      </c>
      <c r="H272">
        <v>7.5650000000000004</v>
      </c>
      <c r="I272">
        <v>1.35</v>
      </c>
      <c r="J272">
        <v>29.0541666666666</v>
      </c>
      <c r="K272">
        <v>3.1715</v>
      </c>
      <c r="L272">
        <v>37.967500000000001</v>
      </c>
      <c r="M272">
        <v>14.178947368420999</v>
      </c>
      <c r="N272">
        <v>1599.875</v>
      </c>
      <c r="O272">
        <v>76.324324324324294</v>
      </c>
      <c r="P272">
        <v>1.0311999999999999</v>
      </c>
      <c r="Q272">
        <v>27.864999999999998</v>
      </c>
      <c r="R272">
        <v>7.5836363636363604</v>
      </c>
      <c r="S272">
        <v>0</v>
      </c>
      <c r="T272">
        <v>7</v>
      </c>
      <c r="U272">
        <v>1.3002750000000001</v>
      </c>
      <c r="V272">
        <v>8.6300000000000002E-2</v>
      </c>
      <c r="W272">
        <v>13.54035</v>
      </c>
      <c r="X272">
        <v>3.33432499999999</v>
      </c>
      <c r="Y272">
        <v>60.025100000000002</v>
      </c>
      <c r="Z272">
        <v>3.56345</v>
      </c>
      <c r="AA272">
        <v>0.2399</v>
      </c>
      <c r="AB272">
        <v>0</v>
      </c>
      <c r="AC272">
        <v>0</v>
      </c>
      <c r="AD272">
        <v>0</v>
      </c>
      <c r="AE272">
        <v>34.961221266666598</v>
      </c>
      <c r="AF272">
        <v>1.5845648999999999</v>
      </c>
      <c r="AG272">
        <v>1.3531167799999999</v>
      </c>
      <c r="AH272">
        <v>7.06571E-2</v>
      </c>
      <c r="AI272">
        <v>44.969166666666602</v>
      </c>
      <c r="AJ272">
        <v>0.58244336563648602</v>
      </c>
      <c r="AK272">
        <v>0.777448724496414</v>
      </c>
      <c r="AL272">
        <v>3.5236696996089903E-2</v>
      </c>
      <c r="AM272">
        <v>3.0089878917035701E-2</v>
      </c>
      <c r="AN272">
        <v>0.15566221299779401</v>
      </c>
      <c r="AO272">
        <v>1.57123436428664E-3</v>
      </c>
      <c r="AP272">
        <v>34.961221266666598</v>
      </c>
      <c r="AQ272">
        <v>1.61835830556942</v>
      </c>
      <c r="AR272">
        <v>6.9118430983624997</v>
      </c>
      <c r="AS272">
        <v>1.3771968393887799</v>
      </c>
      <c r="AT272">
        <v>0.75733654725298205</v>
      </c>
      <c r="AU272">
        <v>81.763499999999993</v>
      </c>
      <c r="AV272">
        <v>44.868619509987298</v>
      </c>
      <c r="AW272">
        <v>0.100547156679283</v>
      </c>
      <c r="AX272">
        <v>-2.4080059388784401E-2</v>
      </c>
      <c r="AY272">
        <v>-3.3793405569424402E-2</v>
      </c>
      <c r="AZ272">
        <v>8.8156901637490501E-2</v>
      </c>
      <c r="BA272">
        <v>-1.77959949538017E-2</v>
      </c>
      <c r="BB272">
        <v>1.2593843091069999E-2</v>
      </c>
      <c r="BC272">
        <v>-2.1326615002909902E-2</v>
      </c>
      <c r="BD272">
        <v>3.02834366792816E-2</v>
      </c>
      <c r="BE272">
        <v>-7.0263720000001806E-2</v>
      </c>
      <c r="BF272" t="e">
        <f>-inf</f>
        <v>#NAME?</v>
      </c>
      <c r="BG272" t="e">
        <f t="shared" si="72"/>
        <v>#NAME?</v>
      </c>
      <c r="BH272" t="s">
        <v>94</v>
      </c>
      <c r="BI272" t="e">
        <f t="shared" si="73"/>
        <v>#NAME?</v>
      </c>
      <c r="BJ272" t="e">
        <f t="shared" si="73"/>
        <v>#NAME?</v>
      </c>
      <c r="BK272" t="s">
        <v>94</v>
      </c>
      <c r="BP272" t="e">
        <f>-inf</f>
        <v>#NAME?</v>
      </c>
      <c r="BR272" t="s">
        <v>94</v>
      </c>
    </row>
    <row r="273" spans="1:70" x14ac:dyDescent="0.2">
      <c r="A273">
        <v>271</v>
      </c>
      <c r="B273" s="50">
        <v>45028.263888888891</v>
      </c>
      <c r="C273">
        <v>0</v>
      </c>
      <c r="D273">
        <v>0</v>
      </c>
      <c r="E273">
        <v>0</v>
      </c>
      <c r="F273">
        <v>0</v>
      </c>
      <c r="G273">
        <v>7</v>
      </c>
      <c r="H273">
        <v>7.5659999999999998</v>
      </c>
      <c r="I273">
        <v>1.35</v>
      </c>
      <c r="J273">
        <v>29.06</v>
      </c>
      <c r="K273">
        <v>3.1284999999999998</v>
      </c>
      <c r="L273">
        <v>37.942666666666597</v>
      </c>
      <c r="M273">
        <v>14.496296296296199</v>
      </c>
      <c r="N273">
        <v>1600.16216216216</v>
      </c>
      <c r="O273">
        <v>75.6435897435897</v>
      </c>
      <c r="P273">
        <v>1.03</v>
      </c>
      <c r="Q273">
        <v>27.849</v>
      </c>
      <c r="R273">
        <v>7.5787499999999897</v>
      </c>
      <c r="S273">
        <v>0</v>
      </c>
      <c r="T273">
        <v>7</v>
      </c>
      <c r="U273">
        <v>1.2158199999999999</v>
      </c>
      <c r="V273">
        <v>0.13294</v>
      </c>
      <c r="W273">
        <v>13.56138</v>
      </c>
      <c r="X273">
        <v>3.3169199999999899</v>
      </c>
      <c r="Y273">
        <v>59.876239999999903</v>
      </c>
      <c r="Z273">
        <v>3.5242599999999902</v>
      </c>
      <c r="AA273">
        <v>0.22763999999999901</v>
      </c>
      <c r="AB273">
        <v>0</v>
      </c>
      <c r="AC273">
        <v>0</v>
      </c>
      <c r="AD273">
        <v>0</v>
      </c>
      <c r="AE273">
        <v>34.967835440000002</v>
      </c>
      <c r="AF273">
        <v>1.5847743599999999</v>
      </c>
      <c r="AG273">
        <v>1.353117192</v>
      </c>
      <c r="AH273">
        <v>7.0666439999999997E-2</v>
      </c>
      <c r="AI273">
        <v>44.975999999999999</v>
      </c>
      <c r="AJ273">
        <v>0.58400185850013298</v>
      </c>
      <c r="AK273">
        <v>0.77747766453219502</v>
      </c>
      <c r="AL273">
        <v>3.5236000533617903E-2</v>
      </c>
      <c r="AM273">
        <v>3.0085316435432202E-2</v>
      </c>
      <c r="AN273">
        <v>0.15563856278904301</v>
      </c>
      <c r="AO273">
        <v>1.5712033084311599E-3</v>
      </c>
      <c r="AP273">
        <v>34.967835440000002</v>
      </c>
      <c r="AQ273">
        <v>1.6099105608809301</v>
      </c>
      <c r="AR273">
        <v>6.92257812813342</v>
      </c>
      <c r="AS273">
        <v>1.3620507466596401</v>
      </c>
      <c r="AT273">
        <v>0.71004113960163096</v>
      </c>
      <c r="AU273">
        <v>81.494619999999998</v>
      </c>
      <c r="AV273">
        <v>44.862374875674</v>
      </c>
      <c r="AW273">
        <v>0.113625124325984</v>
      </c>
      <c r="AX273">
        <v>-8.9335546596462905E-3</v>
      </c>
      <c r="AY273">
        <v>-2.5136200880938799E-2</v>
      </c>
      <c r="AZ273">
        <v>7.7421871866577299E-2</v>
      </c>
      <c r="BA273">
        <v>-6.6022032034356798E-3</v>
      </c>
      <c r="BB273">
        <v>1.1060267409511E-2</v>
      </c>
      <c r="BC273">
        <v>-1.58610597920948E-2</v>
      </c>
      <c r="BD273">
        <v>4.3352116325992202E-2</v>
      </c>
      <c r="BE273">
        <v>-7.0273007999992698E-2</v>
      </c>
      <c r="BF273" t="e">
        <f>-inf</f>
        <v>#NAME?</v>
      </c>
      <c r="BG273" t="e">
        <f t="shared" si="72"/>
        <v>#NAME?</v>
      </c>
      <c r="BH273" t="s">
        <v>94</v>
      </c>
      <c r="BI273" t="e">
        <f t="shared" si="73"/>
        <v>#NAME?</v>
      </c>
      <c r="BJ273" t="e">
        <f t="shared" si="73"/>
        <v>#NAME?</v>
      </c>
      <c r="BK273" t="s">
        <v>94</v>
      </c>
      <c r="BP273" t="e">
        <f>-inf</f>
        <v>#NAME?</v>
      </c>
      <c r="BR273" t="s">
        <v>94</v>
      </c>
    </row>
    <row r="274" spans="1:70" x14ac:dyDescent="0.2">
      <c r="A274">
        <v>272</v>
      </c>
      <c r="B274" s="50">
        <v>45028.277777777781</v>
      </c>
      <c r="C274">
        <v>0</v>
      </c>
      <c r="D274">
        <v>0</v>
      </c>
      <c r="E274">
        <v>0</v>
      </c>
      <c r="F274">
        <v>0</v>
      </c>
      <c r="G274">
        <v>7</v>
      </c>
      <c r="H274">
        <v>7.5649999999999897</v>
      </c>
      <c r="I274">
        <v>1.3474999999999999</v>
      </c>
      <c r="J274">
        <v>29.057777777777702</v>
      </c>
      <c r="K274">
        <v>3.1055000000000001</v>
      </c>
      <c r="L274">
        <v>37.953333333333298</v>
      </c>
      <c r="M274">
        <v>14.395238095238</v>
      </c>
      <c r="N274">
        <v>1600.3333333333301</v>
      </c>
      <c r="O274">
        <v>75.62</v>
      </c>
      <c r="P274">
        <v>1.0311666666666599</v>
      </c>
      <c r="Q274">
        <v>27.863999999999901</v>
      </c>
      <c r="R274">
        <v>7.5809090909090902</v>
      </c>
      <c r="S274">
        <v>0</v>
      </c>
      <c r="T274">
        <v>7</v>
      </c>
      <c r="U274">
        <v>1.1844999999999899</v>
      </c>
      <c r="V274">
        <v>0.117275</v>
      </c>
      <c r="W274">
        <v>13.554024999999999</v>
      </c>
      <c r="X274">
        <v>3.2798500000000002</v>
      </c>
      <c r="Y274">
        <v>59.981000000000002</v>
      </c>
      <c r="Z274">
        <v>3.4466000000000001</v>
      </c>
      <c r="AA274">
        <v>0.23394999999999999</v>
      </c>
      <c r="AB274">
        <v>0</v>
      </c>
      <c r="AC274">
        <v>0</v>
      </c>
      <c r="AD274">
        <v>0</v>
      </c>
      <c r="AE274">
        <v>34.964832377777697</v>
      </c>
      <c r="AF274">
        <v>1.5845648999999999</v>
      </c>
      <c r="AG274">
        <v>1.35061678</v>
      </c>
      <c r="AH274">
        <v>7.0657099999999903E-2</v>
      </c>
      <c r="AI274">
        <v>44.970277777777703</v>
      </c>
      <c r="AJ274">
        <v>0.58293180136672895</v>
      </c>
      <c r="AK274">
        <v>0.77750981549541898</v>
      </c>
      <c r="AL274">
        <v>3.5235826379151597E-2</v>
      </c>
      <c r="AM274">
        <v>3.0033543192108301E-2</v>
      </c>
      <c r="AN274">
        <v>0.15565836694606899</v>
      </c>
      <c r="AO274">
        <v>1.57119554273501E-3</v>
      </c>
      <c r="AP274">
        <v>34.964832377777697</v>
      </c>
      <c r="AQ274">
        <v>1.59191815090666</v>
      </c>
      <c r="AR274">
        <v>6.9188236752582402</v>
      </c>
      <c r="AS274">
        <v>1.33203682572714</v>
      </c>
      <c r="AT274">
        <v>0.69048271871889</v>
      </c>
      <c r="AU274">
        <v>81.445975000000004</v>
      </c>
      <c r="AV274">
        <v>44.8076110296698</v>
      </c>
      <c r="AW274">
        <v>0.16266674810795201</v>
      </c>
      <c r="AX274">
        <v>1.8579954272857899E-2</v>
      </c>
      <c r="AY274">
        <v>-7.3532509066687101E-3</v>
      </c>
      <c r="AZ274">
        <v>8.1176324741759801E-2</v>
      </c>
      <c r="BA274">
        <v>1.37566440369991E-2</v>
      </c>
      <c r="BB274">
        <v>1.15966178202514E-2</v>
      </c>
      <c r="BC274">
        <v>-4.6405489018901697E-3</v>
      </c>
      <c r="BD274">
        <v>9.2403028107948995E-2</v>
      </c>
      <c r="BE274">
        <v>-7.0263720000003096E-2</v>
      </c>
      <c r="BF274" t="s">
        <v>94</v>
      </c>
      <c r="BG274" t="e">
        <f t="shared" si="72"/>
        <v>#NAME?</v>
      </c>
      <c r="BH274" t="s">
        <v>94</v>
      </c>
      <c r="BI274" t="s">
        <v>94</v>
      </c>
      <c r="BK274" t="s">
        <v>94</v>
      </c>
      <c r="BP274" t="s">
        <v>94</v>
      </c>
    </row>
    <row r="275" spans="1:70" x14ac:dyDescent="0.2">
      <c r="A275">
        <v>273</v>
      </c>
      <c r="B275" s="50">
        <v>45028.291666666664</v>
      </c>
      <c r="C275">
        <v>0</v>
      </c>
      <c r="D275">
        <v>0</v>
      </c>
      <c r="E275">
        <v>0</v>
      </c>
      <c r="F275">
        <v>0</v>
      </c>
      <c r="G275">
        <v>7</v>
      </c>
      <c r="H275">
        <v>7.5549999999999997</v>
      </c>
      <c r="I275">
        <v>1.35</v>
      </c>
      <c r="J275">
        <v>29.062000000000001</v>
      </c>
      <c r="K275">
        <v>3.1307499999999902</v>
      </c>
      <c r="L275">
        <v>37.972999999999999</v>
      </c>
      <c r="M275">
        <v>14.407999999999999</v>
      </c>
      <c r="N275">
        <v>1600.2413793103401</v>
      </c>
      <c r="O275">
        <v>77.091891891891905</v>
      </c>
      <c r="P275">
        <v>1.0345</v>
      </c>
      <c r="Q275">
        <v>27.867999999999999</v>
      </c>
      <c r="R275">
        <v>7.5737499999999898</v>
      </c>
      <c r="S275">
        <v>0</v>
      </c>
      <c r="T275">
        <v>7</v>
      </c>
      <c r="U275">
        <v>1.23009999999999</v>
      </c>
      <c r="V275">
        <v>8.5339999999999999E-2</v>
      </c>
      <c r="W275">
        <v>13.573040000000001</v>
      </c>
      <c r="X275">
        <v>3.3216999999999999</v>
      </c>
      <c r="Y275">
        <v>60.09346</v>
      </c>
      <c r="Z275">
        <v>3.52659999999999</v>
      </c>
      <c r="AA275">
        <v>0.23573999999999901</v>
      </c>
      <c r="AB275">
        <v>0</v>
      </c>
      <c r="AC275">
        <v>0</v>
      </c>
      <c r="AD275">
        <v>0</v>
      </c>
      <c r="AE275">
        <v>34.961246199999998</v>
      </c>
      <c r="AF275">
        <v>1.5824703</v>
      </c>
      <c r="AG275">
        <v>1.3531126600000001</v>
      </c>
      <c r="AH275">
        <v>7.0563699999999993E-2</v>
      </c>
      <c r="AI275">
        <v>44.966999999999999</v>
      </c>
      <c r="AJ275">
        <v>0.58178121546005102</v>
      </c>
      <c r="AK275">
        <v>0.77748673916427502</v>
      </c>
      <c r="AL275">
        <v>3.5191813996930998E-2</v>
      </c>
      <c r="AM275">
        <v>3.0091237129450402E-2</v>
      </c>
      <c r="AN275">
        <v>0.15566971334534199</v>
      </c>
      <c r="AO275">
        <v>1.5692329930838099E-3</v>
      </c>
      <c r="AP275">
        <v>34.961246199999998</v>
      </c>
      <c r="AQ275">
        <v>1.6122305964805299</v>
      </c>
      <c r="AR275">
        <v>6.9285301227662703</v>
      </c>
      <c r="AS275">
        <v>1.3629551063684</v>
      </c>
      <c r="AT275">
        <v>0.715649073137409</v>
      </c>
      <c r="AU275">
        <v>81.744900000000001</v>
      </c>
      <c r="AV275">
        <v>44.864962025615199</v>
      </c>
      <c r="AW275">
        <v>0.102037974384799</v>
      </c>
      <c r="AX275">
        <v>-9.8424463684032501E-3</v>
      </c>
      <c r="AY275">
        <v>-2.97602964805345E-2</v>
      </c>
      <c r="AZ275">
        <v>7.1469877233728704E-2</v>
      </c>
      <c r="BA275">
        <v>-7.2739297025003497E-3</v>
      </c>
      <c r="BB275">
        <v>1.02099824619612E-2</v>
      </c>
      <c r="BC275">
        <v>-1.880622750426E-2</v>
      </c>
      <c r="BD275">
        <v>3.1867134384790899E-2</v>
      </c>
      <c r="BE275">
        <v>-7.01708400000087E-2</v>
      </c>
      <c r="BF275" t="e">
        <f t="shared" ref="BF275:BF283" si="74">-inf</f>
        <v>#NAME?</v>
      </c>
      <c r="BG275" t="e">
        <f t="shared" si="72"/>
        <v>#NAME?</v>
      </c>
      <c r="BH275" t="s">
        <v>94</v>
      </c>
      <c r="BI275" t="e">
        <f t="shared" ref="BI275:BJ277" si="75">-inf</f>
        <v>#NAME?</v>
      </c>
      <c r="BJ275" t="e">
        <f t="shared" si="75"/>
        <v>#NAME?</v>
      </c>
      <c r="BK275" t="s">
        <v>94</v>
      </c>
      <c r="BP275" t="e">
        <f t="shared" ref="BP275:BP283" si="76">-inf</f>
        <v>#NAME?</v>
      </c>
      <c r="BR275" t="s">
        <v>94</v>
      </c>
    </row>
    <row r="276" spans="1:70" x14ac:dyDescent="0.2">
      <c r="A276">
        <v>274</v>
      </c>
      <c r="B276" s="50">
        <v>45028.305555555555</v>
      </c>
      <c r="C276">
        <v>0</v>
      </c>
      <c r="D276">
        <v>0</v>
      </c>
      <c r="E276">
        <v>0</v>
      </c>
      <c r="F276">
        <v>0</v>
      </c>
      <c r="G276">
        <v>7</v>
      </c>
      <c r="H276">
        <v>7.5640000000000001</v>
      </c>
      <c r="I276">
        <v>1.35</v>
      </c>
      <c r="J276">
        <v>29.045555555555499</v>
      </c>
      <c r="K276">
        <v>3.1289743589743502</v>
      </c>
      <c r="L276">
        <v>37.962380952380897</v>
      </c>
      <c r="M276">
        <v>14.473076923076899</v>
      </c>
      <c r="N276">
        <v>1599.9459459459399</v>
      </c>
      <c r="O276">
        <v>76.243589743589695</v>
      </c>
      <c r="P276">
        <v>1.03033333333333</v>
      </c>
      <c r="Q276">
        <v>27.813499999999902</v>
      </c>
      <c r="R276">
        <v>7.59</v>
      </c>
      <c r="S276">
        <v>0</v>
      </c>
      <c r="T276">
        <v>7</v>
      </c>
      <c r="U276">
        <v>1.2602249999999999</v>
      </c>
      <c r="V276">
        <v>0.15417500000000001</v>
      </c>
      <c r="W276">
        <v>13.581175</v>
      </c>
      <c r="X276">
        <v>3.37575</v>
      </c>
      <c r="Y276">
        <v>60.037125000000003</v>
      </c>
      <c r="Z276">
        <v>3.5925750000000001</v>
      </c>
      <c r="AA276">
        <v>0.24612499999999901</v>
      </c>
      <c r="AB276">
        <v>0</v>
      </c>
      <c r="AC276">
        <v>0</v>
      </c>
      <c r="AD276">
        <v>0</v>
      </c>
      <c r="AE276">
        <v>34.9518293155555</v>
      </c>
      <c r="AF276">
        <v>1.5843554399999999</v>
      </c>
      <c r="AG276">
        <v>1.353116368</v>
      </c>
      <c r="AH276">
        <v>7.0647759999999907E-2</v>
      </c>
      <c r="AI276">
        <v>44.959555555555497</v>
      </c>
      <c r="AJ276">
        <v>0.58217027073757299</v>
      </c>
      <c r="AK276">
        <v>0.77740602378433898</v>
      </c>
      <c r="AL276">
        <v>3.5239570774720903E-2</v>
      </c>
      <c r="AM276">
        <v>3.0096302138218001E-2</v>
      </c>
      <c r="AN276">
        <v>0.155695489279253</v>
      </c>
      <c r="AO276">
        <v>1.5713625085261799E-3</v>
      </c>
      <c r="AP276">
        <v>34.9518293155555</v>
      </c>
      <c r="AQ276">
        <v>1.6384644718274199</v>
      </c>
      <c r="AR276">
        <v>6.9326827365173997</v>
      </c>
      <c r="AS276">
        <v>1.3884530259347401</v>
      </c>
      <c r="AT276">
        <v>0.73366552944025798</v>
      </c>
      <c r="AU276">
        <v>81.846850000000003</v>
      </c>
      <c r="AV276">
        <v>44.911429549835098</v>
      </c>
      <c r="AW276">
        <v>4.81260057204266E-2</v>
      </c>
      <c r="AX276">
        <v>-3.5336657934743797E-2</v>
      </c>
      <c r="AY276">
        <v>-5.4109031827426803E-2</v>
      </c>
      <c r="AZ276">
        <v>6.7317263482593995E-2</v>
      </c>
      <c r="BA276">
        <v>-2.61150177253223E-2</v>
      </c>
      <c r="BB276">
        <v>9.6167519260848596E-3</v>
      </c>
      <c r="BC276">
        <v>-3.4152078795795203E-2</v>
      </c>
      <c r="BD276">
        <v>-2.2128426279576601E-2</v>
      </c>
      <c r="BE276">
        <v>-7.0254432000003295E-2</v>
      </c>
      <c r="BF276" t="e">
        <f t="shared" si="74"/>
        <v>#NAME?</v>
      </c>
      <c r="BG276" t="e">
        <f t="shared" si="72"/>
        <v>#NAME?</v>
      </c>
      <c r="BH276" t="s">
        <v>94</v>
      </c>
      <c r="BI276" t="e">
        <f t="shared" si="75"/>
        <v>#NAME?</v>
      </c>
      <c r="BJ276" t="e">
        <f t="shared" si="75"/>
        <v>#NAME?</v>
      </c>
      <c r="BK276" t="s">
        <v>94</v>
      </c>
      <c r="BP276" t="e">
        <f t="shared" si="76"/>
        <v>#NAME?</v>
      </c>
      <c r="BR276" t="s">
        <v>94</v>
      </c>
    </row>
    <row r="277" spans="1:70" x14ac:dyDescent="0.2">
      <c r="A277">
        <v>275</v>
      </c>
      <c r="B277" s="50">
        <v>45028.319444444445</v>
      </c>
      <c r="C277">
        <v>0</v>
      </c>
      <c r="D277">
        <v>0</v>
      </c>
      <c r="E277">
        <v>0</v>
      </c>
      <c r="F277">
        <v>0</v>
      </c>
      <c r="G277">
        <v>7</v>
      </c>
      <c r="H277">
        <v>7.5624999999999902</v>
      </c>
      <c r="I277">
        <v>1.35</v>
      </c>
      <c r="J277">
        <v>29.04</v>
      </c>
      <c r="K277">
        <v>3.1194999999999902</v>
      </c>
      <c r="L277">
        <v>37.94</v>
      </c>
      <c r="M277">
        <v>14.4692307692307</v>
      </c>
      <c r="N277">
        <v>1599.67857142857</v>
      </c>
      <c r="O277">
        <v>76.226315789473603</v>
      </c>
      <c r="P277">
        <v>1.0331666666666599</v>
      </c>
      <c r="Q277">
        <v>27.8799999999999</v>
      </c>
      <c r="R277">
        <v>7.5824999999999996</v>
      </c>
      <c r="S277">
        <v>0</v>
      </c>
      <c r="T277">
        <v>7</v>
      </c>
      <c r="U277">
        <v>1.2353799999999999</v>
      </c>
      <c r="V277">
        <v>0.14807999999999999</v>
      </c>
      <c r="W277">
        <v>13.620039999999999</v>
      </c>
      <c r="X277">
        <v>3.3043999999999998</v>
      </c>
      <c r="Y277">
        <v>60.006419999999999</v>
      </c>
      <c r="Z277">
        <v>3.6172200000000001</v>
      </c>
      <c r="AA277">
        <v>0.24645999999999901</v>
      </c>
      <c r="AB277">
        <v>0</v>
      </c>
      <c r="AC277">
        <v>0</v>
      </c>
      <c r="AD277">
        <v>0</v>
      </c>
      <c r="AE277">
        <v>34.945102499999997</v>
      </c>
      <c r="AF277">
        <v>1.5840412499999901</v>
      </c>
      <c r="AG277">
        <v>1.35311575</v>
      </c>
      <c r="AH277">
        <v>7.0633749999999898E-2</v>
      </c>
      <c r="AI277">
        <v>44.952500000000001</v>
      </c>
      <c r="AJ277">
        <v>0.58235606290126896</v>
      </c>
      <c r="AK277">
        <v>0.77737839942161102</v>
      </c>
      <c r="AL277">
        <v>3.5238112452032698E-2</v>
      </c>
      <c r="AM277">
        <v>3.0101012179522799E-2</v>
      </c>
      <c r="AN277">
        <v>0.15571992658917699</v>
      </c>
      <c r="AO277">
        <v>1.57129748067404E-3</v>
      </c>
      <c r="AP277">
        <v>34.945102499999997</v>
      </c>
      <c r="AQ277">
        <v>1.6038338149171401</v>
      </c>
      <c r="AR277">
        <v>6.9525218678557996</v>
      </c>
      <c r="AS277">
        <v>1.39797778876479</v>
      </c>
      <c r="AT277">
        <v>0.71943103298696998</v>
      </c>
      <c r="AU277">
        <v>81.783460000000005</v>
      </c>
      <c r="AV277">
        <v>44.899435971537699</v>
      </c>
      <c r="AW277">
        <v>5.3064028462266301E-2</v>
      </c>
      <c r="AX277">
        <v>-4.4862038764792403E-2</v>
      </c>
      <c r="AY277">
        <v>-1.9792564917144401E-2</v>
      </c>
      <c r="AZ277">
        <v>4.7478132144197702E-2</v>
      </c>
      <c r="BA277">
        <v>-3.3154620190321803E-2</v>
      </c>
      <c r="BB277">
        <v>6.7825903063139497E-3</v>
      </c>
      <c r="BC277">
        <v>-1.2494980744437299E-2</v>
      </c>
      <c r="BD277">
        <v>-1.7176471537739098E-2</v>
      </c>
      <c r="BE277">
        <v>-7.0240500000005396E-2</v>
      </c>
      <c r="BF277" t="e">
        <f t="shared" si="74"/>
        <v>#NAME?</v>
      </c>
      <c r="BG277" t="e">
        <f t="shared" si="72"/>
        <v>#NAME?</v>
      </c>
      <c r="BH277" t="s">
        <v>94</v>
      </c>
      <c r="BI277" t="e">
        <f t="shared" si="75"/>
        <v>#NAME?</v>
      </c>
      <c r="BJ277" t="e">
        <f t="shared" si="75"/>
        <v>#NAME?</v>
      </c>
      <c r="BK277" t="s">
        <v>94</v>
      </c>
      <c r="BP277" t="e">
        <f t="shared" si="76"/>
        <v>#NAME?</v>
      </c>
      <c r="BR277" t="s">
        <v>94</v>
      </c>
    </row>
    <row r="278" spans="1:70" x14ac:dyDescent="0.2">
      <c r="A278">
        <v>276</v>
      </c>
      <c r="B278" s="50">
        <v>45028.333333333336</v>
      </c>
      <c r="C278">
        <v>0</v>
      </c>
      <c r="D278">
        <v>0</v>
      </c>
      <c r="E278">
        <v>0</v>
      </c>
      <c r="F278">
        <v>0</v>
      </c>
      <c r="G278">
        <v>7</v>
      </c>
      <c r="H278">
        <v>7.57</v>
      </c>
      <c r="I278">
        <v>1.35</v>
      </c>
      <c r="J278">
        <v>29.046250000000001</v>
      </c>
      <c r="K278">
        <v>3.0924999999999998</v>
      </c>
      <c r="L278">
        <v>37.981538461538399</v>
      </c>
      <c r="M278">
        <v>14.5185185185185</v>
      </c>
      <c r="N278">
        <v>1600.1891891891801</v>
      </c>
      <c r="O278">
        <v>76.397058823529406</v>
      </c>
      <c r="P278">
        <v>1.0317777777777699</v>
      </c>
      <c r="Q278">
        <v>27.852499999999999</v>
      </c>
      <c r="R278">
        <v>7.5783333333333296</v>
      </c>
      <c r="S278">
        <v>0</v>
      </c>
      <c r="T278">
        <v>7</v>
      </c>
      <c r="U278">
        <v>1.2190000000000001</v>
      </c>
      <c r="V278">
        <v>0.14035</v>
      </c>
      <c r="W278">
        <v>13.617925</v>
      </c>
      <c r="X278">
        <v>3.2550500000000002</v>
      </c>
      <c r="Y278">
        <v>59.983074999999999</v>
      </c>
      <c r="Z278">
        <v>3.7361499999999999</v>
      </c>
      <c r="AA278">
        <v>0.24182500000000001</v>
      </c>
      <c r="AB278">
        <v>0</v>
      </c>
      <c r="AC278">
        <v>0</v>
      </c>
      <c r="AD278">
        <v>0</v>
      </c>
      <c r="AE278">
        <v>34.957208799999997</v>
      </c>
      <c r="AF278">
        <v>1.5856121999999999</v>
      </c>
      <c r="AG278">
        <v>1.35311884</v>
      </c>
      <c r="AH278">
        <v>7.0703799999999997E-2</v>
      </c>
      <c r="AI278">
        <v>44.966250000000002</v>
      </c>
      <c r="AJ278">
        <v>0.58278454047245798</v>
      </c>
      <c r="AK278">
        <v>0.77740991966196804</v>
      </c>
      <c r="AL278">
        <v>3.52622733716954E-2</v>
      </c>
      <c r="AM278">
        <v>3.0091876462902699E-2</v>
      </c>
      <c r="AN278">
        <v>0.15567230978789601</v>
      </c>
      <c r="AO278">
        <v>1.5723748366830599E-3</v>
      </c>
      <c r="AP278">
        <v>34.957208799999997</v>
      </c>
      <c r="AQ278">
        <v>1.57988114612215</v>
      </c>
      <c r="AR278">
        <v>6.9514422393267701</v>
      </c>
      <c r="AS278">
        <v>1.4439416777231</v>
      </c>
      <c r="AT278">
        <v>0.71041435483592597</v>
      </c>
      <c r="AU278">
        <v>81.811199999999999</v>
      </c>
      <c r="AV278">
        <v>44.932473863172</v>
      </c>
      <c r="AW278">
        <v>3.3776136827960102E-2</v>
      </c>
      <c r="AX278">
        <v>-9.0822837723107494E-2</v>
      </c>
      <c r="AY278">
        <v>5.7310538778445599E-3</v>
      </c>
      <c r="AZ278">
        <v>4.85577606732263E-2</v>
      </c>
      <c r="BA278">
        <v>-6.7121109423845901E-2</v>
      </c>
      <c r="BB278">
        <v>6.93682295331805E-3</v>
      </c>
      <c r="BC278">
        <v>3.6144108110700399E-3</v>
      </c>
      <c r="BD278">
        <v>-3.6534023172036502E-2</v>
      </c>
      <c r="BE278">
        <v>-7.0310159999996596E-2</v>
      </c>
      <c r="BF278" t="e">
        <f t="shared" si="74"/>
        <v>#NAME?</v>
      </c>
      <c r="BG278" t="s">
        <v>94</v>
      </c>
      <c r="BH278" t="s">
        <v>94</v>
      </c>
      <c r="BI278" t="e">
        <f t="shared" ref="BI278:BI283" si="77">-inf</f>
        <v>#NAME?</v>
      </c>
      <c r="BK278" t="s">
        <v>94</v>
      </c>
      <c r="BP278" t="e">
        <f t="shared" si="76"/>
        <v>#NAME?</v>
      </c>
      <c r="BR278" t="s">
        <v>94</v>
      </c>
    </row>
    <row r="279" spans="1:70" x14ac:dyDescent="0.2">
      <c r="A279">
        <v>277</v>
      </c>
      <c r="B279" s="50">
        <v>45028.347222222219</v>
      </c>
      <c r="C279">
        <v>0</v>
      </c>
      <c r="D279">
        <v>0</v>
      </c>
      <c r="E279">
        <v>0</v>
      </c>
      <c r="F279">
        <v>0</v>
      </c>
      <c r="G279">
        <v>7</v>
      </c>
      <c r="H279">
        <v>7.5625</v>
      </c>
      <c r="I279">
        <v>1.35</v>
      </c>
      <c r="J279">
        <v>29.0344444444444</v>
      </c>
      <c r="K279">
        <v>3.1043243243243199</v>
      </c>
      <c r="L279">
        <v>37.953846153846101</v>
      </c>
      <c r="M279">
        <v>14.52</v>
      </c>
      <c r="N279">
        <v>1600.37142857142</v>
      </c>
      <c r="O279">
        <v>75.932432432432407</v>
      </c>
      <c r="P279">
        <v>1.034125</v>
      </c>
      <c r="Q279">
        <v>27.93825</v>
      </c>
      <c r="R279">
        <v>7.5819999999999901</v>
      </c>
      <c r="S279">
        <v>0</v>
      </c>
      <c r="T279">
        <v>7</v>
      </c>
      <c r="U279">
        <v>1.21248</v>
      </c>
      <c r="V279">
        <v>0.13064000000000001</v>
      </c>
      <c r="W279">
        <v>13.618</v>
      </c>
      <c r="X279">
        <v>3.3197000000000001</v>
      </c>
      <c r="Y279">
        <v>59.919879999999999</v>
      </c>
      <c r="Z279">
        <v>3.6783600000000001</v>
      </c>
      <c r="AA279">
        <v>0.23832</v>
      </c>
      <c r="AB279">
        <v>0</v>
      </c>
      <c r="AC279">
        <v>0</v>
      </c>
      <c r="AD279">
        <v>0</v>
      </c>
      <c r="AE279">
        <v>34.939546944444402</v>
      </c>
      <c r="AF279">
        <v>1.5840412500000001</v>
      </c>
      <c r="AG279">
        <v>1.35311575</v>
      </c>
      <c r="AH279">
        <v>7.0633749999999995E-2</v>
      </c>
      <c r="AI279">
        <v>44.946944444444398</v>
      </c>
      <c r="AJ279">
        <v>0.58310442117782002</v>
      </c>
      <c r="AK279">
        <v>0.77735088283099196</v>
      </c>
      <c r="AL279">
        <v>3.5242467971497202E-2</v>
      </c>
      <c r="AM279">
        <v>3.0104732740453201E-2</v>
      </c>
      <c r="AN279">
        <v>0.15573917396436501</v>
      </c>
      <c r="AO279">
        <v>1.57149169700078E-3</v>
      </c>
      <c r="AP279">
        <v>34.939546944444402</v>
      </c>
      <c r="AQ279">
        <v>1.6112598702882299</v>
      </c>
      <c r="AR279">
        <v>6.9514805240263797</v>
      </c>
      <c r="AS279">
        <v>1.4216070847448701</v>
      </c>
      <c r="AT279">
        <v>0.70700244858968297</v>
      </c>
      <c r="AU279">
        <v>81.748419999999996</v>
      </c>
      <c r="AV279">
        <v>44.923894423503903</v>
      </c>
      <c r="AW279">
        <v>2.3050020940502201E-2</v>
      </c>
      <c r="AX279">
        <v>-6.8491334744876106E-2</v>
      </c>
      <c r="AY279">
        <v>-2.72186202882349E-2</v>
      </c>
      <c r="AZ279">
        <v>4.8519475973614903E-2</v>
      </c>
      <c r="BA279">
        <v>-5.0617498720915803E-2</v>
      </c>
      <c r="BB279">
        <v>6.9313537105164203E-3</v>
      </c>
      <c r="BC279">
        <v>-1.7183024929581198E-2</v>
      </c>
      <c r="BD279">
        <v>-4.7190479059496103E-2</v>
      </c>
      <c r="BE279">
        <v>-7.0240499999998304E-2</v>
      </c>
      <c r="BF279" t="e">
        <f t="shared" si="74"/>
        <v>#NAME?</v>
      </c>
      <c r="BG279" t="e">
        <f>-inf</f>
        <v>#NAME?</v>
      </c>
      <c r="BH279" t="s">
        <v>94</v>
      </c>
      <c r="BI279" t="e">
        <f t="shared" si="77"/>
        <v>#NAME?</v>
      </c>
      <c r="BJ279" t="e">
        <f>-inf</f>
        <v>#NAME?</v>
      </c>
      <c r="BK279" t="s">
        <v>94</v>
      </c>
      <c r="BP279" t="e">
        <f t="shared" si="76"/>
        <v>#NAME?</v>
      </c>
      <c r="BR279" t="s">
        <v>94</v>
      </c>
    </row>
    <row r="280" spans="1:70" x14ac:dyDescent="0.2">
      <c r="A280">
        <v>278</v>
      </c>
      <c r="B280" s="50">
        <v>45028.361111111109</v>
      </c>
      <c r="C280">
        <v>0</v>
      </c>
      <c r="D280">
        <v>0</v>
      </c>
      <c r="E280">
        <v>0</v>
      </c>
      <c r="F280">
        <v>0</v>
      </c>
      <c r="G280">
        <v>7</v>
      </c>
      <c r="H280">
        <v>7.56</v>
      </c>
      <c r="I280">
        <v>1.3480000000000001</v>
      </c>
      <c r="J280">
        <v>29.045555555555499</v>
      </c>
      <c r="K280">
        <v>3.09424999999999</v>
      </c>
      <c r="L280">
        <v>37.969333333333303</v>
      </c>
      <c r="M280">
        <v>14.509090909090901</v>
      </c>
      <c r="N280">
        <v>1599.9375</v>
      </c>
      <c r="O280">
        <v>76.770270270270203</v>
      </c>
      <c r="P280">
        <v>1.03457142857142</v>
      </c>
      <c r="Q280">
        <v>27.9432499999999</v>
      </c>
      <c r="R280">
        <v>7.5860000000000003</v>
      </c>
      <c r="S280">
        <v>0</v>
      </c>
      <c r="T280">
        <v>7</v>
      </c>
      <c r="U280">
        <v>1.221975</v>
      </c>
      <c r="V280">
        <v>0.14117499999999999</v>
      </c>
      <c r="W280">
        <v>13.549049999999999</v>
      </c>
      <c r="X280">
        <v>3.31155</v>
      </c>
      <c r="Y280">
        <v>59.942124999999997</v>
      </c>
      <c r="Z280">
        <v>3.6080749999999999</v>
      </c>
      <c r="AA280">
        <v>0.24135000000000001</v>
      </c>
      <c r="AB280">
        <v>0</v>
      </c>
      <c r="AC280">
        <v>0</v>
      </c>
      <c r="AD280">
        <v>0</v>
      </c>
      <c r="AE280">
        <v>34.948705955555504</v>
      </c>
      <c r="AF280">
        <v>1.5835176</v>
      </c>
      <c r="AG280">
        <v>1.35111472</v>
      </c>
      <c r="AH280">
        <v>7.0610400000000004E-2</v>
      </c>
      <c r="AI280">
        <v>44.953555555555504</v>
      </c>
      <c r="AJ280">
        <v>0.58304082405412805</v>
      </c>
      <c r="AK280">
        <v>0.77744030530275599</v>
      </c>
      <c r="AL280">
        <v>3.5225636335773698E-2</v>
      </c>
      <c r="AM280">
        <v>3.0055792101477501E-2</v>
      </c>
      <c r="AN280">
        <v>0.15571627012570999</v>
      </c>
      <c r="AO280">
        <v>1.5707411600120601E-3</v>
      </c>
      <c r="AP280">
        <v>34.948705955555504</v>
      </c>
      <c r="AQ280">
        <v>1.6073041610546099</v>
      </c>
      <c r="AR280">
        <v>6.9162841235173804</v>
      </c>
      <c r="AS280">
        <v>1.39444344280898</v>
      </c>
      <c r="AT280">
        <v>0.71246131097354304</v>
      </c>
      <c r="AU280">
        <v>81.632774999999995</v>
      </c>
      <c r="AV280">
        <v>44.866737682936503</v>
      </c>
      <c r="AW280">
        <v>8.6817872619022296E-2</v>
      </c>
      <c r="AX280">
        <v>-4.3328722808988002E-2</v>
      </c>
      <c r="AY280">
        <v>-2.3786561054614599E-2</v>
      </c>
      <c r="AZ280">
        <v>8.3715876482618606E-2</v>
      </c>
      <c r="BA280">
        <v>-3.2068870368748503E-2</v>
      </c>
      <c r="BB280">
        <v>1.19594109260883E-2</v>
      </c>
      <c r="BC280">
        <v>-1.5021343024298899E-2</v>
      </c>
      <c r="BD280">
        <v>1.6600592619015999E-2</v>
      </c>
      <c r="BE280">
        <v>-7.0217280000006196E-2</v>
      </c>
      <c r="BF280" t="e">
        <f t="shared" si="74"/>
        <v>#NAME?</v>
      </c>
      <c r="BG280" t="e">
        <f>-inf</f>
        <v>#NAME?</v>
      </c>
      <c r="BH280" t="s">
        <v>94</v>
      </c>
      <c r="BI280" t="e">
        <f t="shared" si="77"/>
        <v>#NAME?</v>
      </c>
      <c r="BJ280" t="e">
        <f>-inf</f>
        <v>#NAME?</v>
      </c>
      <c r="BK280" t="s">
        <v>94</v>
      </c>
      <c r="BP280" t="e">
        <f t="shared" si="76"/>
        <v>#NAME?</v>
      </c>
      <c r="BR280" t="s">
        <v>94</v>
      </c>
    </row>
    <row r="281" spans="1:70" x14ac:dyDescent="0.2">
      <c r="A281">
        <v>279</v>
      </c>
      <c r="B281" s="50">
        <v>45028.375</v>
      </c>
      <c r="C281">
        <v>0</v>
      </c>
      <c r="D281">
        <v>0</v>
      </c>
      <c r="E281">
        <v>0</v>
      </c>
      <c r="F281">
        <v>0</v>
      </c>
      <c r="G281">
        <v>7</v>
      </c>
      <c r="H281">
        <v>7.5649999999999897</v>
      </c>
      <c r="I281">
        <v>1.35</v>
      </c>
      <c r="J281">
        <v>29.0507142857142</v>
      </c>
      <c r="K281">
        <v>3.0640000000000001</v>
      </c>
      <c r="L281">
        <v>37.975882352941099</v>
      </c>
      <c r="M281">
        <v>14.375</v>
      </c>
      <c r="N281">
        <v>1600.09375</v>
      </c>
      <c r="O281">
        <v>76.4583333333333</v>
      </c>
      <c r="P281">
        <v>1.0387</v>
      </c>
      <c r="Q281">
        <v>28.016249999999999</v>
      </c>
      <c r="R281">
        <v>7.5835714285714202</v>
      </c>
      <c r="S281">
        <v>0</v>
      </c>
      <c r="T281">
        <v>7</v>
      </c>
      <c r="U281">
        <v>1.3001799999999999</v>
      </c>
      <c r="V281">
        <v>0.13888</v>
      </c>
      <c r="W281">
        <v>13.57732</v>
      </c>
      <c r="X281">
        <v>3.2462599999999902</v>
      </c>
      <c r="Y281">
        <v>60.037120000000002</v>
      </c>
      <c r="Z281">
        <v>3.54137999999999</v>
      </c>
      <c r="AA281">
        <v>0.24714</v>
      </c>
      <c r="AB281">
        <v>0</v>
      </c>
      <c r="AC281">
        <v>0</v>
      </c>
      <c r="AD281">
        <v>0</v>
      </c>
      <c r="AE281">
        <v>34.957768885714202</v>
      </c>
      <c r="AF281">
        <v>1.5845648999999999</v>
      </c>
      <c r="AG281">
        <v>1.3531167799999999</v>
      </c>
      <c r="AH281">
        <v>7.0657099999999903E-2</v>
      </c>
      <c r="AI281">
        <v>44.965714285714199</v>
      </c>
      <c r="AJ281">
        <v>0.58226925085204395</v>
      </c>
      <c r="AK281">
        <v>0.777431637438048</v>
      </c>
      <c r="AL281">
        <v>3.5239402401829899E-2</v>
      </c>
      <c r="AM281">
        <v>3.0092189159994901E-2</v>
      </c>
      <c r="AN281">
        <v>0.15567416444275001</v>
      </c>
      <c r="AO281">
        <v>1.5713550006353999E-3</v>
      </c>
      <c r="AP281">
        <v>34.957768885714202</v>
      </c>
      <c r="AQ281">
        <v>1.57561480450699</v>
      </c>
      <c r="AR281">
        <v>6.9307149029573996</v>
      </c>
      <c r="AS281">
        <v>1.36866725871687</v>
      </c>
      <c r="AT281">
        <v>0.75705483457280998</v>
      </c>
      <c r="AU281">
        <v>81.702259999999995</v>
      </c>
      <c r="AV281">
        <v>44.832765851895502</v>
      </c>
      <c r="AW281">
        <v>0.13294843381871799</v>
      </c>
      <c r="AX281">
        <v>-1.5550478716876001E-2</v>
      </c>
      <c r="AY281">
        <v>8.9500954930008501E-3</v>
      </c>
      <c r="AZ281">
        <v>6.9285097042596805E-2</v>
      </c>
      <c r="BA281">
        <v>-1.1492340459244001E-2</v>
      </c>
      <c r="BB281">
        <v>9.8978710060852702E-3</v>
      </c>
      <c r="BC281">
        <v>5.6482984654026101E-3</v>
      </c>
      <c r="BD281">
        <v>6.2684713818721594E-2</v>
      </c>
      <c r="BE281">
        <v>-7.0263719999996893E-2</v>
      </c>
      <c r="BF281" t="e">
        <f t="shared" si="74"/>
        <v>#NAME?</v>
      </c>
      <c r="BG281" t="s">
        <v>94</v>
      </c>
      <c r="BH281" t="s">
        <v>94</v>
      </c>
      <c r="BI281" t="e">
        <f t="shared" si="77"/>
        <v>#NAME?</v>
      </c>
      <c r="BK281" t="s">
        <v>94</v>
      </c>
      <c r="BP281" t="e">
        <f t="shared" si="76"/>
        <v>#NAME?</v>
      </c>
      <c r="BR281" t="s">
        <v>94</v>
      </c>
    </row>
    <row r="282" spans="1:70" x14ac:dyDescent="0.2">
      <c r="A282">
        <v>280</v>
      </c>
      <c r="B282" s="50">
        <v>45028.388888888891</v>
      </c>
      <c r="C282">
        <v>0</v>
      </c>
      <c r="D282">
        <v>0</v>
      </c>
      <c r="E282">
        <v>0</v>
      </c>
      <c r="F282">
        <v>0</v>
      </c>
      <c r="G282">
        <v>7</v>
      </c>
      <c r="H282">
        <v>7.5619999999999896</v>
      </c>
      <c r="I282">
        <v>1.35</v>
      </c>
      <c r="J282">
        <v>29.018333333333299</v>
      </c>
      <c r="K282">
        <v>3.0954999999999999</v>
      </c>
      <c r="L282">
        <v>37.963749999999997</v>
      </c>
      <c r="M282">
        <v>14.28</v>
      </c>
      <c r="N282">
        <v>1599.7241379310301</v>
      </c>
      <c r="O282">
        <v>75.816216216216205</v>
      </c>
      <c r="P282">
        <v>1.0368888888888801</v>
      </c>
      <c r="Q282">
        <v>28.042750000000002</v>
      </c>
      <c r="R282">
        <v>7.5787499999999897</v>
      </c>
      <c r="S282">
        <v>0</v>
      </c>
      <c r="T282">
        <v>7</v>
      </c>
      <c r="U282">
        <v>1.301075</v>
      </c>
      <c r="V282">
        <v>0.1439</v>
      </c>
      <c r="W282">
        <v>13.578075</v>
      </c>
      <c r="X282">
        <v>3.2478749999999899</v>
      </c>
      <c r="Y282">
        <v>59.882624999999997</v>
      </c>
      <c r="Z282">
        <v>3.5764999999999998</v>
      </c>
      <c r="AA282">
        <v>0.24357500000000001</v>
      </c>
      <c r="AB282">
        <v>0</v>
      </c>
      <c r="AC282">
        <v>0</v>
      </c>
      <c r="AD282">
        <v>0</v>
      </c>
      <c r="AE282">
        <v>34.923045413333298</v>
      </c>
      <c r="AF282">
        <v>1.58393652</v>
      </c>
      <c r="AG282">
        <v>1.353115544</v>
      </c>
      <c r="AH282">
        <v>7.06290799999999E-2</v>
      </c>
      <c r="AI282">
        <v>44.930333333333301</v>
      </c>
      <c r="AJ282">
        <v>0.58319162550628501</v>
      </c>
      <c r="AK282">
        <v>0.77727100652120595</v>
      </c>
      <c r="AL282">
        <v>3.5253166457701102E-2</v>
      </c>
      <c r="AM282">
        <v>3.0115858121091101E-2</v>
      </c>
      <c r="AN282">
        <v>0.155796752008665</v>
      </c>
      <c r="AO282">
        <v>1.57196875162288E-3</v>
      </c>
      <c r="AP282">
        <v>34.923045413333298</v>
      </c>
      <c r="AQ282">
        <v>1.57639866590728</v>
      </c>
      <c r="AR282">
        <v>6.9311003022668203</v>
      </c>
      <c r="AS282">
        <v>1.3822403839183901</v>
      </c>
      <c r="AT282">
        <v>0.75877604415558997</v>
      </c>
      <c r="AU282">
        <v>81.586149999999904</v>
      </c>
      <c r="AV282">
        <v>44.812784765425803</v>
      </c>
      <c r="AW282">
        <v>0.11754856790750499</v>
      </c>
      <c r="AX282">
        <v>-2.9124839918390301E-2</v>
      </c>
      <c r="AY282">
        <v>7.5378540927188899E-3</v>
      </c>
      <c r="AZ282">
        <v>6.8899697733179693E-2</v>
      </c>
      <c r="BA282">
        <v>-2.1524281534962698E-2</v>
      </c>
      <c r="BB282">
        <v>9.8428139618828101E-3</v>
      </c>
      <c r="BC282">
        <v>4.7589369886609396E-3</v>
      </c>
      <c r="BD282">
        <v>4.7312711907508298E-2</v>
      </c>
      <c r="BE282">
        <v>-7.0235855999996905E-2</v>
      </c>
      <c r="BF282" t="e">
        <f t="shared" si="74"/>
        <v>#NAME?</v>
      </c>
      <c r="BG282" t="s">
        <v>94</v>
      </c>
      <c r="BH282" t="s">
        <v>94</v>
      </c>
      <c r="BI282" t="e">
        <f t="shared" si="77"/>
        <v>#NAME?</v>
      </c>
      <c r="BK282" t="s">
        <v>94</v>
      </c>
      <c r="BP282" t="e">
        <f t="shared" si="76"/>
        <v>#NAME?</v>
      </c>
      <c r="BR282" t="s">
        <v>94</v>
      </c>
    </row>
    <row r="283" spans="1:70" x14ac:dyDescent="0.2">
      <c r="A283">
        <v>281</v>
      </c>
      <c r="B283" s="50">
        <v>45028.402777777781</v>
      </c>
      <c r="C283">
        <v>0</v>
      </c>
      <c r="D283">
        <v>0</v>
      </c>
      <c r="E283">
        <v>0</v>
      </c>
      <c r="F283">
        <v>0</v>
      </c>
      <c r="G283">
        <v>7</v>
      </c>
      <c r="H283">
        <v>7.5549999999999997</v>
      </c>
      <c r="I283">
        <v>1.35</v>
      </c>
      <c r="J283">
        <v>29.0485714285714</v>
      </c>
      <c r="K283">
        <v>3.0945</v>
      </c>
      <c r="L283">
        <v>37.952857142857098</v>
      </c>
      <c r="M283">
        <v>14.319999999999901</v>
      </c>
      <c r="N283">
        <v>1600.2424242424199</v>
      </c>
      <c r="O283">
        <v>77.002702702702706</v>
      </c>
      <c r="P283">
        <v>1.0391250000000001</v>
      </c>
      <c r="Q283">
        <v>28.074999999999999</v>
      </c>
      <c r="R283">
        <v>7.59</v>
      </c>
      <c r="S283">
        <v>0</v>
      </c>
      <c r="T283">
        <v>7</v>
      </c>
      <c r="U283">
        <v>1.259425</v>
      </c>
      <c r="V283">
        <v>0.14229999999999901</v>
      </c>
      <c r="W283">
        <v>13.655175</v>
      </c>
      <c r="X283">
        <v>3.181975</v>
      </c>
      <c r="Y283">
        <v>59.924199999999999</v>
      </c>
      <c r="Z283">
        <v>3.5097499999999999</v>
      </c>
      <c r="AA283">
        <v>0.250975</v>
      </c>
      <c r="AB283">
        <v>0</v>
      </c>
      <c r="AC283">
        <v>0</v>
      </c>
      <c r="AD283">
        <v>0</v>
      </c>
      <c r="AE283">
        <v>34.9478176285714</v>
      </c>
      <c r="AF283">
        <v>1.5824703</v>
      </c>
      <c r="AG283">
        <v>1.3531126600000001</v>
      </c>
      <c r="AH283">
        <v>7.0563699999999993E-2</v>
      </c>
      <c r="AI283">
        <v>44.953571428571401</v>
      </c>
      <c r="AJ283">
        <v>0.58320040365280501</v>
      </c>
      <c r="AK283">
        <v>0.77742026980217604</v>
      </c>
      <c r="AL283">
        <v>3.5202326527369501E-2</v>
      </c>
      <c r="AM283">
        <v>3.0100226010963599E-2</v>
      </c>
      <c r="AN283">
        <v>0.155716215142607</v>
      </c>
      <c r="AO283">
        <v>1.5697017557797701E-3</v>
      </c>
      <c r="AP283">
        <v>34.9478176285714</v>
      </c>
      <c r="AQ283">
        <v>1.54441323787101</v>
      </c>
      <c r="AR283">
        <v>6.97045697346688</v>
      </c>
      <c r="AS283">
        <v>1.3564429435083301</v>
      </c>
      <c r="AT283">
        <v>0.73449716837043399</v>
      </c>
      <c r="AU283">
        <v>81.530524999999997</v>
      </c>
      <c r="AV283">
        <v>44.819130783417599</v>
      </c>
      <c r="AW283">
        <v>0.134440645153766</v>
      </c>
      <c r="AX283">
        <v>-3.3302835083377498E-3</v>
      </c>
      <c r="AY283">
        <v>3.8057062128985499E-2</v>
      </c>
      <c r="AZ283">
        <v>2.9543026533119101E-2</v>
      </c>
      <c r="BA283">
        <v>-2.4612019433309699E-3</v>
      </c>
      <c r="BB283">
        <v>4.2204323618741596E-3</v>
      </c>
      <c r="BC283">
        <v>2.4049147796951002E-2</v>
      </c>
      <c r="BD283">
        <v>6.4269805153766901E-2</v>
      </c>
      <c r="BE283">
        <v>-7.0170839999999596E-2</v>
      </c>
      <c r="BF283" t="e">
        <f t="shared" si="74"/>
        <v>#NAME?</v>
      </c>
      <c r="BG283" t="s">
        <v>94</v>
      </c>
      <c r="BH283" t="s">
        <v>94</v>
      </c>
      <c r="BI283" t="e">
        <f t="shared" si="77"/>
        <v>#NAME?</v>
      </c>
      <c r="BK283" t="s">
        <v>94</v>
      </c>
      <c r="BP283" t="e">
        <f t="shared" si="76"/>
        <v>#NAME?</v>
      </c>
      <c r="BR283" t="s">
        <v>94</v>
      </c>
    </row>
    <row r="284" spans="1:70" x14ac:dyDescent="0.2">
      <c r="A284">
        <v>282</v>
      </c>
      <c r="B284" s="50">
        <v>45028.416666666664</v>
      </c>
      <c r="C284">
        <v>0</v>
      </c>
      <c r="D284">
        <v>0</v>
      </c>
      <c r="E284">
        <v>0</v>
      </c>
      <c r="F284">
        <v>0</v>
      </c>
      <c r="G284">
        <v>7</v>
      </c>
      <c r="H284">
        <v>7.5625</v>
      </c>
      <c r="I284">
        <v>1.35</v>
      </c>
      <c r="J284">
        <v>29.049999999999901</v>
      </c>
      <c r="K284">
        <v>3.11794871794871</v>
      </c>
      <c r="L284">
        <v>37.963571428571399</v>
      </c>
      <c r="M284">
        <v>14.30625</v>
      </c>
      <c r="N284">
        <v>1600.0294117646999</v>
      </c>
      <c r="O284">
        <v>77.288235294117598</v>
      </c>
      <c r="P284">
        <v>1.0384</v>
      </c>
      <c r="Q284">
        <v>28.046500000000002</v>
      </c>
      <c r="R284">
        <v>7.5953846153846101</v>
      </c>
      <c r="S284">
        <v>0</v>
      </c>
      <c r="T284">
        <v>7</v>
      </c>
      <c r="U284">
        <v>1.2515400000000001</v>
      </c>
      <c r="V284">
        <v>0.13482</v>
      </c>
      <c r="W284">
        <v>13.606159999999999</v>
      </c>
      <c r="X284">
        <v>3.2235799999999899</v>
      </c>
      <c r="Y284">
        <v>60.059980000000003</v>
      </c>
      <c r="Z284">
        <v>3.4954800000000001</v>
      </c>
      <c r="AA284">
        <v>0.24879999999999999</v>
      </c>
      <c r="AB284">
        <v>0</v>
      </c>
      <c r="AC284">
        <v>0</v>
      </c>
      <c r="AD284">
        <v>0</v>
      </c>
      <c r="AE284">
        <v>34.955102499999903</v>
      </c>
      <c r="AF284">
        <v>1.5840412500000001</v>
      </c>
      <c r="AG284">
        <v>1.35311575</v>
      </c>
      <c r="AH284">
        <v>7.0633749999999995E-2</v>
      </c>
      <c r="AI284">
        <v>44.962499999999999</v>
      </c>
      <c r="AJ284">
        <v>0.58200323243530805</v>
      </c>
      <c r="AK284">
        <v>0.77742791214901297</v>
      </c>
      <c r="AL284">
        <v>3.5230275229357802E-2</v>
      </c>
      <c r="AM284">
        <v>3.0094317486794499E-2</v>
      </c>
      <c r="AN284">
        <v>0.15568529329997199</v>
      </c>
      <c r="AO284">
        <v>1.5709480122324099E-3</v>
      </c>
      <c r="AP284">
        <v>34.955102499999903</v>
      </c>
      <c r="AQ284">
        <v>1.5646067694863199</v>
      </c>
      <c r="AR284">
        <v>6.9454366461144597</v>
      </c>
      <c r="AS284">
        <v>1.3509278951989501</v>
      </c>
      <c r="AT284">
        <v>0.728400325522086</v>
      </c>
      <c r="AU284">
        <v>81.636740000000003</v>
      </c>
      <c r="AV284">
        <v>44.816073810799701</v>
      </c>
      <c r="AW284">
        <v>0.14642618920026201</v>
      </c>
      <c r="AX284">
        <v>2.1878548010472098E-3</v>
      </c>
      <c r="AY284">
        <v>1.9434480513676501E-2</v>
      </c>
      <c r="AZ284">
        <v>5.45633538855314E-2</v>
      </c>
      <c r="BA284">
        <v>1.61690143732878E-3</v>
      </c>
      <c r="BB284">
        <v>7.7947648407901996E-3</v>
      </c>
      <c r="BC284">
        <v>1.2268923245323599E-2</v>
      </c>
      <c r="BD284">
        <v>7.6185689200255202E-2</v>
      </c>
      <c r="BE284">
        <v>-7.02405000000072E-2</v>
      </c>
      <c r="BF284" t="s">
        <v>94</v>
      </c>
      <c r="BG284" t="s">
        <v>94</v>
      </c>
      <c r="BH284" t="s">
        <v>94</v>
      </c>
      <c r="BI284" t="s">
        <v>94</v>
      </c>
      <c r="BJ284" t="s">
        <v>94</v>
      </c>
      <c r="BK284" t="s">
        <v>94</v>
      </c>
      <c r="BO284" t="s">
        <v>94</v>
      </c>
      <c r="BP284" t="s">
        <v>94</v>
      </c>
    </row>
    <row r="285" spans="1:70" x14ac:dyDescent="0.2">
      <c r="A285">
        <v>283</v>
      </c>
      <c r="B285" s="50">
        <v>45028.430555555555</v>
      </c>
      <c r="C285">
        <v>0</v>
      </c>
      <c r="D285">
        <v>0</v>
      </c>
      <c r="E285">
        <v>0</v>
      </c>
      <c r="F285">
        <v>0</v>
      </c>
      <c r="G285">
        <v>7</v>
      </c>
      <c r="H285">
        <v>7.5679999999999996</v>
      </c>
      <c r="I285">
        <v>1.35</v>
      </c>
      <c r="J285">
        <v>29.064</v>
      </c>
      <c r="K285">
        <v>3.0760000000000001</v>
      </c>
      <c r="L285">
        <v>37.985999999999997</v>
      </c>
      <c r="M285">
        <v>14.4894736842105</v>
      </c>
      <c r="N285">
        <v>1600.03448275862</v>
      </c>
      <c r="O285">
        <v>77.658974358974305</v>
      </c>
      <c r="P285">
        <v>1.0356363636363599</v>
      </c>
      <c r="Q285">
        <v>27.936923076923001</v>
      </c>
      <c r="R285">
        <v>7.59375</v>
      </c>
      <c r="S285">
        <v>0</v>
      </c>
      <c r="T285">
        <v>7</v>
      </c>
      <c r="U285">
        <v>1.1735499999999901</v>
      </c>
      <c r="V285">
        <v>0.13677500000000001</v>
      </c>
      <c r="W285">
        <v>13.625225</v>
      </c>
      <c r="X285">
        <v>3.2938499999999999</v>
      </c>
      <c r="Y285">
        <v>60.081775</v>
      </c>
      <c r="Z285">
        <v>3.569925</v>
      </c>
      <c r="AA285">
        <v>0.23854999999999901</v>
      </c>
      <c r="AB285">
        <v>0</v>
      </c>
      <c r="AC285">
        <v>0</v>
      </c>
      <c r="AD285">
        <v>0</v>
      </c>
      <c r="AE285">
        <v>34.973397120000001</v>
      </c>
      <c r="AF285">
        <v>1.5851932799999999</v>
      </c>
      <c r="AG285">
        <v>1.353118016</v>
      </c>
      <c r="AH285">
        <v>7.0685119999999907E-2</v>
      </c>
      <c r="AI285">
        <v>44.981999999999999</v>
      </c>
      <c r="AJ285">
        <v>0.58209660283838105</v>
      </c>
      <c r="AK285">
        <v>0.77749760170734905</v>
      </c>
      <c r="AL285">
        <v>3.5240613578764797E-2</v>
      </c>
      <c r="AM285">
        <v>3.0081321773153698E-2</v>
      </c>
      <c r="AN285">
        <v>0.155617802676626</v>
      </c>
      <c r="AO285">
        <v>1.5714090080476599E-3</v>
      </c>
      <c r="AP285">
        <v>34.973397120000001</v>
      </c>
      <c r="AQ285">
        <v>1.5987132342527599</v>
      </c>
      <c r="AR285">
        <v>6.9551686167555697</v>
      </c>
      <c r="AS285">
        <v>1.37969928772818</v>
      </c>
      <c r="AT285">
        <v>0.68311946826098202</v>
      </c>
      <c r="AU285">
        <v>81.744325000000003</v>
      </c>
      <c r="AV285">
        <v>44.906978258736501</v>
      </c>
      <c r="AW285">
        <v>7.5021741263483904E-2</v>
      </c>
      <c r="AX285">
        <v>-2.6581271728186501E-2</v>
      </c>
      <c r="AY285">
        <v>-1.3519954252764799E-2</v>
      </c>
      <c r="AZ285">
        <v>4.4831383244426697E-2</v>
      </c>
      <c r="BA285">
        <v>-1.9644459251798599E-2</v>
      </c>
      <c r="BB285">
        <v>6.4044833206323799E-3</v>
      </c>
      <c r="BC285">
        <v>-8.5288995501954599E-3</v>
      </c>
      <c r="BD285">
        <v>4.7301572634752499E-3</v>
      </c>
      <c r="BE285">
        <v>-7.0291584000008595E-2</v>
      </c>
      <c r="BF285" t="e">
        <f>-inf</f>
        <v>#NAME?</v>
      </c>
      <c r="BG285" t="e">
        <f>-inf</f>
        <v>#NAME?</v>
      </c>
      <c r="BH285" t="s">
        <v>94</v>
      </c>
      <c r="BI285" t="e">
        <f>-inf</f>
        <v>#NAME?</v>
      </c>
      <c r="BJ285" t="e">
        <f>-inf</f>
        <v>#NAME?</v>
      </c>
      <c r="BK285" t="s">
        <v>94</v>
      </c>
      <c r="BP285" t="e">
        <f>-inf</f>
        <v>#NAME?</v>
      </c>
      <c r="BR285" t="s">
        <v>94</v>
      </c>
    </row>
    <row r="286" spans="1:70" x14ac:dyDescent="0.2">
      <c r="A286">
        <v>284</v>
      </c>
      <c r="B286" s="50">
        <v>45028.444444444445</v>
      </c>
      <c r="C286">
        <v>0</v>
      </c>
      <c r="D286">
        <v>0</v>
      </c>
      <c r="E286">
        <v>0</v>
      </c>
      <c r="F286">
        <v>0</v>
      </c>
      <c r="G286">
        <v>7</v>
      </c>
      <c r="H286">
        <v>7.56</v>
      </c>
      <c r="I286">
        <v>1.3474999999999999</v>
      </c>
      <c r="J286">
        <v>29.0261538461538</v>
      </c>
      <c r="K286">
        <v>3.14224999999999</v>
      </c>
      <c r="L286">
        <v>37.937368421052597</v>
      </c>
      <c r="M286">
        <v>14.547999999999901</v>
      </c>
      <c r="N286">
        <v>1600.1081081080999</v>
      </c>
      <c r="O286">
        <v>77.107894736841999</v>
      </c>
      <c r="P286">
        <v>1.0369999999999999</v>
      </c>
      <c r="Q286">
        <v>27.972249999999999</v>
      </c>
      <c r="R286">
        <v>7.59</v>
      </c>
      <c r="S286">
        <v>0</v>
      </c>
      <c r="T286">
        <v>7</v>
      </c>
      <c r="U286">
        <v>1.25606</v>
      </c>
      <c r="V286">
        <v>0.13500000000000001</v>
      </c>
      <c r="W286">
        <v>13.60126</v>
      </c>
      <c r="X286">
        <v>3.2264799999999898</v>
      </c>
      <c r="Y286">
        <v>59.980620000000002</v>
      </c>
      <c r="Z286">
        <v>3.4598399999999998</v>
      </c>
      <c r="AA286">
        <v>0.237759999999999</v>
      </c>
      <c r="AB286">
        <v>0</v>
      </c>
      <c r="AC286">
        <v>0</v>
      </c>
      <c r="AD286">
        <v>0</v>
      </c>
      <c r="AE286">
        <v>34.929304246153798</v>
      </c>
      <c r="AF286">
        <v>1.5835176</v>
      </c>
      <c r="AG286">
        <v>1.35061472</v>
      </c>
      <c r="AH286">
        <v>7.0610400000000004E-2</v>
      </c>
      <c r="AI286">
        <v>44.933653846153803</v>
      </c>
      <c r="AJ286">
        <v>0.58234316761236904</v>
      </c>
      <c r="AK286">
        <v>0.77735285818835398</v>
      </c>
      <c r="AL286">
        <v>3.5241238235860499E-2</v>
      </c>
      <c r="AM286">
        <v>3.0057976692131502E-2</v>
      </c>
      <c r="AN286">
        <v>0.15578523892063001</v>
      </c>
      <c r="AO286">
        <v>1.57143686204018E-3</v>
      </c>
      <c r="AP286">
        <v>34.929304246153798</v>
      </c>
      <c r="AQ286">
        <v>1.5660143224651499</v>
      </c>
      <c r="AR286">
        <v>6.9429353790732202</v>
      </c>
      <c r="AS286">
        <v>1.33715380117327</v>
      </c>
      <c r="AT286">
        <v>0.73145795911119205</v>
      </c>
      <c r="AU286">
        <v>81.524259999999998</v>
      </c>
      <c r="AV286">
        <v>44.775407748865398</v>
      </c>
      <c r="AW286">
        <v>0.15824609728835501</v>
      </c>
      <c r="AX286">
        <v>1.3460918826729101E-2</v>
      </c>
      <c r="AY286">
        <v>1.7503277534842401E-2</v>
      </c>
      <c r="AZ286">
        <v>5.7064620926779698E-2</v>
      </c>
      <c r="BA286">
        <v>9.9665127496382996E-3</v>
      </c>
      <c r="BB286">
        <v>8.1520887038256801E-3</v>
      </c>
      <c r="BC286">
        <v>1.1053415216125399E-2</v>
      </c>
      <c r="BD286">
        <v>8.8028817288351394E-2</v>
      </c>
      <c r="BE286">
        <v>-7.0217280000003796E-2</v>
      </c>
      <c r="BF286" t="s">
        <v>94</v>
      </c>
      <c r="BG286" t="s">
        <v>94</v>
      </c>
      <c r="BH286" t="s">
        <v>94</v>
      </c>
      <c r="BI286" t="s">
        <v>94</v>
      </c>
      <c r="BJ286" t="s">
        <v>94</v>
      </c>
      <c r="BK286" t="s">
        <v>94</v>
      </c>
      <c r="BO286" t="s">
        <v>94</v>
      </c>
      <c r="BP286" t="s">
        <v>94</v>
      </c>
    </row>
    <row r="287" spans="1:70" x14ac:dyDescent="0.2">
      <c r="A287">
        <v>285</v>
      </c>
      <c r="B287" s="50">
        <v>45028.458333333336</v>
      </c>
      <c r="C287">
        <v>0</v>
      </c>
      <c r="D287">
        <v>0</v>
      </c>
      <c r="E287">
        <v>0</v>
      </c>
      <c r="F287">
        <v>0</v>
      </c>
      <c r="G287">
        <v>7</v>
      </c>
      <c r="H287">
        <v>7.5620000000000003</v>
      </c>
      <c r="I287">
        <v>1.35</v>
      </c>
      <c r="J287">
        <v>29.045999999999999</v>
      </c>
      <c r="K287">
        <v>3.1007499999999899</v>
      </c>
      <c r="L287">
        <v>37.959285714285699</v>
      </c>
      <c r="M287">
        <v>14.386363636363599</v>
      </c>
      <c r="N287">
        <v>1600.3333333333301</v>
      </c>
      <c r="O287">
        <v>77.062857142857098</v>
      </c>
      <c r="P287">
        <v>1.0358571428571399</v>
      </c>
      <c r="Q287">
        <v>27.9653846153846</v>
      </c>
      <c r="R287">
        <v>7.5927272727272701</v>
      </c>
      <c r="S287">
        <v>0</v>
      </c>
      <c r="T287">
        <v>7</v>
      </c>
      <c r="U287">
        <v>1.306875</v>
      </c>
      <c r="V287">
        <v>3.9724999999999899E-2</v>
      </c>
      <c r="W287">
        <v>13.609825000000001</v>
      </c>
      <c r="X287">
        <v>3.1774</v>
      </c>
      <c r="Y287">
        <v>60.003374999999998</v>
      </c>
      <c r="Z287">
        <v>3.5848499999999999</v>
      </c>
      <c r="AA287">
        <v>0.22952499999999901</v>
      </c>
      <c r="AB287">
        <v>0</v>
      </c>
      <c r="AC287">
        <v>0</v>
      </c>
      <c r="AD287">
        <v>0</v>
      </c>
      <c r="AE287">
        <v>34.950712080000002</v>
      </c>
      <c r="AF287">
        <v>1.58393652</v>
      </c>
      <c r="AG287">
        <v>1.353115544</v>
      </c>
      <c r="AH287">
        <v>7.0629079999999997E-2</v>
      </c>
      <c r="AI287">
        <v>44.957999999999998</v>
      </c>
      <c r="AJ287">
        <v>0.58247910355042498</v>
      </c>
      <c r="AK287">
        <v>0.77740807153343106</v>
      </c>
      <c r="AL287">
        <v>3.5231472040571199E-2</v>
      </c>
      <c r="AM287">
        <v>3.0097325147915799E-2</v>
      </c>
      <c r="AN287">
        <v>0.15570087637350399</v>
      </c>
      <c r="AO287">
        <v>1.5710013790648999E-3</v>
      </c>
      <c r="AP287">
        <v>34.950712080000002</v>
      </c>
      <c r="AQ287">
        <v>1.5421927017061201</v>
      </c>
      <c r="AR287">
        <v>6.9473074917687896</v>
      </c>
      <c r="AS287">
        <v>1.3854674794603199</v>
      </c>
      <c r="AT287">
        <v>0.76122737845246202</v>
      </c>
      <c r="AU287">
        <v>81.682325000000006</v>
      </c>
      <c r="AV287">
        <v>44.825679752935201</v>
      </c>
      <c r="AW287">
        <v>0.13232024706475401</v>
      </c>
      <c r="AX287">
        <v>-3.23519354603218E-2</v>
      </c>
      <c r="AY287">
        <v>4.1743818293870701E-2</v>
      </c>
      <c r="AZ287">
        <v>5.2692508231209502E-2</v>
      </c>
      <c r="BA287">
        <v>-2.3909218694425E-2</v>
      </c>
      <c r="BB287">
        <v>7.5275011758870703E-3</v>
      </c>
      <c r="BC287">
        <v>2.6354476815693799E-2</v>
      </c>
      <c r="BD287">
        <v>6.2084391064758299E-2</v>
      </c>
      <c r="BE287">
        <v>-7.0235855999996002E-2</v>
      </c>
      <c r="BF287" t="e">
        <f>-inf</f>
        <v>#NAME?</v>
      </c>
      <c r="BG287" t="s">
        <v>94</v>
      </c>
      <c r="BH287" t="s">
        <v>94</v>
      </c>
      <c r="BI287" t="e">
        <f>-inf</f>
        <v>#NAME?</v>
      </c>
      <c r="BK287" t="s">
        <v>94</v>
      </c>
      <c r="BP287" t="e">
        <f>-inf</f>
        <v>#NAME?</v>
      </c>
      <c r="BR287" t="s">
        <v>94</v>
      </c>
    </row>
    <row r="288" spans="1:70" x14ac:dyDescent="0.2">
      <c r="A288">
        <v>286</v>
      </c>
      <c r="B288" s="50">
        <v>45028.472222222219</v>
      </c>
      <c r="C288">
        <v>0</v>
      </c>
      <c r="D288">
        <v>0</v>
      </c>
      <c r="E288">
        <v>0</v>
      </c>
      <c r="F288">
        <v>0</v>
      </c>
      <c r="G288">
        <v>7</v>
      </c>
      <c r="H288">
        <v>7.5724999999999998</v>
      </c>
      <c r="I288">
        <v>1.35</v>
      </c>
      <c r="J288">
        <v>29.0477777777777</v>
      </c>
      <c r="K288">
        <v>3.1092499999999998</v>
      </c>
      <c r="L288">
        <v>38.003</v>
      </c>
      <c r="M288">
        <v>14.3499999999999</v>
      </c>
      <c r="N288">
        <v>1600.2068965517201</v>
      </c>
      <c r="O288">
        <v>77.1918918918918</v>
      </c>
      <c r="P288">
        <v>1.0284444444444401</v>
      </c>
      <c r="Q288">
        <v>27.829249999999899</v>
      </c>
      <c r="R288">
        <v>7.58</v>
      </c>
      <c r="S288">
        <v>0</v>
      </c>
      <c r="T288">
        <v>7</v>
      </c>
      <c r="U288">
        <v>1.1849799999999999</v>
      </c>
      <c r="V288">
        <v>3.5400000000000002E-3</v>
      </c>
      <c r="W288">
        <v>13.616399999999899</v>
      </c>
      <c r="X288">
        <v>3.1695599999999899</v>
      </c>
      <c r="Y288">
        <v>60.022079999999903</v>
      </c>
      <c r="Z288">
        <v>3.5556800000000002</v>
      </c>
      <c r="AA288">
        <v>0.23019999999999899</v>
      </c>
      <c r="AB288">
        <v>0</v>
      </c>
      <c r="AC288">
        <v>0</v>
      </c>
      <c r="AD288">
        <v>0</v>
      </c>
      <c r="AE288">
        <v>34.960688677777704</v>
      </c>
      <c r="AF288">
        <v>1.58613585</v>
      </c>
      <c r="AG288">
        <v>1.35311987</v>
      </c>
      <c r="AH288">
        <v>7.0727149999999905E-2</v>
      </c>
      <c r="AI288">
        <v>44.970277777777703</v>
      </c>
      <c r="AJ288">
        <v>0.582463797951983</v>
      </c>
      <c r="AK288">
        <v>0.77741767241325999</v>
      </c>
      <c r="AL288">
        <v>3.52707594522308E-2</v>
      </c>
      <c r="AM288">
        <v>3.00892041780682E-2</v>
      </c>
      <c r="AN288">
        <v>0.15565836694606899</v>
      </c>
      <c r="AO288">
        <v>1.57275323824995E-3</v>
      </c>
      <c r="AP288">
        <v>34.960688677777704</v>
      </c>
      <c r="AQ288">
        <v>1.53838745503231</v>
      </c>
      <c r="AR288">
        <v>6.9506637837680101</v>
      </c>
      <c r="AS288">
        <v>1.3741939013815001</v>
      </c>
      <c r="AT288">
        <v>0.69020795129714096</v>
      </c>
      <c r="AU288">
        <v>81.548699999999997</v>
      </c>
      <c r="AV288">
        <v>44.823933817959599</v>
      </c>
      <c r="AW288">
        <v>0.146343959818175</v>
      </c>
      <c r="AX288">
        <v>-2.1074031381502101E-2</v>
      </c>
      <c r="AY288">
        <v>4.7748394967684397E-2</v>
      </c>
      <c r="AZ288">
        <v>4.9336216231982803E-2</v>
      </c>
      <c r="BA288">
        <v>-1.55744009446126E-2</v>
      </c>
      <c r="BB288">
        <v>7.0480308902832502E-3</v>
      </c>
      <c r="BC288">
        <v>3.01035973480357E-2</v>
      </c>
      <c r="BD288">
        <v>7.60105798181651E-2</v>
      </c>
      <c r="BE288">
        <v>-7.0333380000009799E-2</v>
      </c>
      <c r="BF288" t="e">
        <f>-inf</f>
        <v>#NAME?</v>
      </c>
      <c r="BG288" t="s">
        <v>94</v>
      </c>
      <c r="BH288" t="s">
        <v>94</v>
      </c>
      <c r="BI288" t="e">
        <f>-inf</f>
        <v>#NAME?</v>
      </c>
      <c r="BK288" t="s">
        <v>94</v>
      </c>
      <c r="BP288" t="e">
        <f>-inf</f>
        <v>#NAME?</v>
      </c>
      <c r="BR288" t="s">
        <v>94</v>
      </c>
    </row>
    <row r="289" spans="1:70" x14ac:dyDescent="0.2">
      <c r="A289">
        <v>287</v>
      </c>
      <c r="B289" s="50">
        <v>45028.486111111109</v>
      </c>
      <c r="C289">
        <v>0</v>
      </c>
      <c r="D289">
        <v>0</v>
      </c>
      <c r="E289">
        <v>0</v>
      </c>
      <c r="F289">
        <v>0</v>
      </c>
      <c r="G289">
        <v>7</v>
      </c>
      <c r="H289">
        <v>7.5579999999999998</v>
      </c>
      <c r="I289">
        <v>1.35</v>
      </c>
      <c r="J289">
        <v>29.027142857142799</v>
      </c>
      <c r="K289">
        <v>3.0294999999999899</v>
      </c>
      <c r="L289">
        <v>37.922999999999902</v>
      </c>
      <c r="M289">
        <v>14.4482758620689</v>
      </c>
      <c r="N289">
        <v>1600.19444444444</v>
      </c>
      <c r="O289">
        <v>76.315384615384602</v>
      </c>
      <c r="P289">
        <v>1.0261111111111101</v>
      </c>
      <c r="Q289">
        <v>27.7127499999999</v>
      </c>
      <c r="R289">
        <v>7.5833333333333304</v>
      </c>
      <c r="S289">
        <v>0</v>
      </c>
      <c r="T289">
        <v>7</v>
      </c>
      <c r="U289">
        <v>1.1619999999999999</v>
      </c>
      <c r="V289">
        <v>0.12662499999999999</v>
      </c>
      <c r="W289">
        <v>13.58825</v>
      </c>
      <c r="X289">
        <v>3.2763</v>
      </c>
      <c r="Y289">
        <v>60.067174999999999</v>
      </c>
      <c r="Z289">
        <v>3.4918999999999998</v>
      </c>
      <c r="AA289">
        <v>0.2389</v>
      </c>
      <c r="AB289">
        <v>0</v>
      </c>
      <c r="AC289">
        <v>0</v>
      </c>
      <c r="AD289">
        <v>0</v>
      </c>
      <c r="AE289">
        <v>34.928731577142798</v>
      </c>
      <c r="AF289">
        <v>1.58309868</v>
      </c>
      <c r="AG289">
        <v>1.353113896</v>
      </c>
      <c r="AH289">
        <v>7.0591719999999997E-2</v>
      </c>
      <c r="AI289">
        <v>44.9351428571428</v>
      </c>
      <c r="AJ289">
        <v>0.58149449474097703</v>
      </c>
      <c r="AK289">
        <v>0.77731435478435496</v>
      </c>
      <c r="AL289">
        <v>3.5230747680784297E-2</v>
      </c>
      <c r="AM289">
        <v>3.0112598068327001E-2</v>
      </c>
      <c r="AN289">
        <v>0.15578007668194699</v>
      </c>
      <c r="AO289">
        <v>1.5709690792443699E-3</v>
      </c>
      <c r="AP289">
        <v>34.928731577142798</v>
      </c>
      <c r="AQ289">
        <v>1.5901951119153299</v>
      </c>
      <c r="AR289">
        <v>6.9362942598473696</v>
      </c>
      <c r="AS289">
        <v>1.34954430214025</v>
      </c>
      <c r="AT289">
        <v>0.67569660288901501</v>
      </c>
      <c r="AU289">
        <v>81.585624999999993</v>
      </c>
      <c r="AV289">
        <v>44.804765251045801</v>
      </c>
      <c r="AW289">
        <v>0.130377606097034</v>
      </c>
      <c r="AX289">
        <v>3.5695938597435301E-3</v>
      </c>
      <c r="AY289">
        <v>-7.0964319153370399E-3</v>
      </c>
      <c r="AZ289">
        <v>6.3705740152626797E-2</v>
      </c>
      <c r="BA289">
        <v>2.6380586810140398E-3</v>
      </c>
      <c r="BB289">
        <v>9.1008200218038304E-3</v>
      </c>
      <c r="BC289">
        <v>-4.48262133307889E-3</v>
      </c>
      <c r="BD289">
        <v>6.0178902097033297E-2</v>
      </c>
      <c r="BE289">
        <v>-7.0198704000001597E-2</v>
      </c>
      <c r="BF289" t="s">
        <v>94</v>
      </c>
      <c r="BG289" t="e">
        <f>-inf</f>
        <v>#NAME?</v>
      </c>
      <c r="BH289" t="s">
        <v>94</v>
      </c>
      <c r="BI289" t="s">
        <v>94</v>
      </c>
      <c r="BK289" t="s">
        <v>94</v>
      </c>
      <c r="BP289" t="s">
        <v>94</v>
      </c>
    </row>
    <row r="290" spans="1:70" x14ac:dyDescent="0.2">
      <c r="A290">
        <v>288</v>
      </c>
      <c r="B290" s="50">
        <v>45028.5</v>
      </c>
      <c r="C290">
        <v>0</v>
      </c>
      <c r="D290">
        <v>0</v>
      </c>
      <c r="E290">
        <v>0</v>
      </c>
      <c r="F290">
        <v>0</v>
      </c>
      <c r="G290">
        <v>7</v>
      </c>
      <c r="H290">
        <v>7.5625</v>
      </c>
      <c r="I290">
        <v>1.3474999999999999</v>
      </c>
      <c r="J290">
        <v>29.033571428571399</v>
      </c>
      <c r="K290">
        <v>3.0667499999999999</v>
      </c>
      <c r="L290">
        <v>37.945333333333302</v>
      </c>
      <c r="M290">
        <v>14.170588235294099</v>
      </c>
      <c r="N290">
        <v>1600.4117647058799</v>
      </c>
      <c r="O290">
        <v>75.6314285714286</v>
      </c>
      <c r="P290">
        <v>1.02072727272727</v>
      </c>
      <c r="Q290">
        <v>27.586749999999999</v>
      </c>
      <c r="R290">
        <v>7.5779999999999896</v>
      </c>
      <c r="S290">
        <v>0</v>
      </c>
      <c r="T290">
        <v>7</v>
      </c>
      <c r="U290">
        <v>1.1958599999999999</v>
      </c>
      <c r="V290">
        <v>9.9260000000000001E-2</v>
      </c>
      <c r="W290">
        <v>13.61506</v>
      </c>
      <c r="X290">
        <v>3.2591399999999999</v>
      </c>
      <c r="Y290">
        <v>59.988480000000003</v>
      </c>
      <c r="Z290">
        <v>3.6469399999999998</v>
      </c>
      <c r="AA290">
        <v>0.24340000000000001</v>
      </c>
      <c r="AB290">
        <v>0</v>
      </c>
      <c r="AC290">
        <v>0</v>
      </c>
      <c r="AD290">
        <v>0</v>
      </c>
      <c r="AE290">
        <v>34.938673928571397</v>
      </c>
      <c r="AF290">
        <v>1.5840412500000001</v>
      </c>
      <c r="AG290">
        <v>1.35061575</v>
      </c>
      <c r="AH290">
        <v>7.0633749999999995E-2</v>
      </c>
      <c r="AI290">
        <v>44.943571428571403</v>
      </c>
      <c r="AJ290">
        <v>0.58242305736987199</v>
      </c>
      <c r="AK290">
        <v>0.77738979831852595</v>
      </c>
      <c r="AL290">
        <v>3.5245112919375002E-2</v>
      </c>
      <c r="AM290">
        <v>3.0051366793280399E-2</v>
      </c>
      <c r="AN290">
        <v>0.15575086219227199</v>
      </c>
      <c r="AO290">
        <v>1.57160963748192E-3</v>
      </c>
      <c r="AP290">
        <v>34.938673928571397</v>
      </c>
      <c r="AQ290">
        <v>1.5818662811854001</v>
      </c>
      <c r="AR290">
        <v>6.9499797638016299</v>
      </c>
      <c r="AS290">
        <v>1.4094639300230201</v>
      </c>
      <c r="AT290">
        <v>0.69649643738633504</v>
      </c>
      <c r="AU290">
        <v>81.705479999999994</v>
      </c>
      <c r="AV290">
        <v>44.879983903581497</v>
      </c>
      <c r="AW290">
        <v>6.3587524989934197E-2</v>
      </c>
      <c r="AX290">
        <v>-5.8848180023020502E-2</v>
      </c>
      <c r="AY290">
        <v>2.1749688145922198E-3</v>
      </c>
      <c r="AZ290">
        <v>5.0020236198364799E-2</v>
      </c>
      <c r="BA290">
        <v>-4.3571371075022999E-2</v>
      </c>
      <c r="BB290">
        <v>7.1457480283378299E-3</v>
      </c>
      <c r="BC290">
        <v>1.37305061632216E-3</v>
      </c>
      <c r="BD290">
        <v>-6.6529750100634503E-3</v>
      </c>
      <c r="BE290">
        <v>-7.0240499999997694E-2</v>
      </c>
      <c r="BF290" t="e">
        <f t="shared" ref="BF290:BF299" si="78">-inf</f>
        <v>#NAME?</v>
      </c>
      <c r="BG290" t="s">
        <v>94</v>
      </c>
      <c r="BH290" t="s">
        <v>94</v>
      </c>
      <c r="BI290" t="e">
        <f t="shared" ref="BI290:BI299" si="79">-inf</f>
        <v>#NAME?</v>
      </c>
      <c r="BK290" t="s">
        <v>94</v>
      </c>
      <c r="BP290" t="e">
        <f t="shared" ref="BP290:BP299" si="80">-inf</f>
        <v>#NAME?</v>
      </c>
      <c r="BR290" t="s">
        <v>94</v>
      </c>
    </row>
    <row r="291" spans="1:70" x14ac:dyDescent="0.2">
      <c r="A291">
        <v>289</v>
      </c>
      <c r="B291" s="50">
        <v>45028.513888888891</v>
      </c>
      <c r="C291">
        <v>0</v>
      </c>
      <c r="D291">
        <v>0</v>
      </c>
      <c r="E291">
        <v>0</v>
      </c>
      <c r="F291">
        <v>0</v>
      </c>
      <c r="G291">
        <v>7</v>
      </c>
      <c r="H291">
        <v>7.5640000000000001</v>
      </c>
      <c r="I291">
        <v>1.3480000000000001</v>
      </c>
      <c r="J291">
        <v>29.058</v>
      </c>
      <c r="K291">
        <v>3.0609999999999999</v>
      </c>
      <c r="L291">
        <v>37.9646153846153</v>
      </c>
      <c r="M291">
        <v>14.5</v>
      </c>
      <c r="N291">
        <v>1600.17948717948</v>
      </c>
      <c r="O291">
        <v>75.117948717948707</v>
      </c>
      <c r="P291">
        <v>1.0248888888888801</v>
      </c>
      <c r="Q291">
        <v>27.57</v>
      </c>
      <c r="R291">
        <v>7.6049999999999898</v>
      </c>
      <c r="S291">
        <v>0</v>
      </c>
      <c r="T291">
        <v>7</v>
      </c>
      <c r="U291">
        <v>1.2107000000000001</v>
      </c>
      <c r="V291">
        <v>0.13134999999999999</v>
      </c>
      <c r="W291">
        <v>13.574249999999999</v>
      </c>
      <c r="X291">
        <v>3.2239249999999999</v>
      </c>
      <c r="Y291">
        <v>59.967199999999998</v>
      </c>
      <c r="Z291">
        <v>3.6703250000000001</v>
      </c>
      <c r="AA291">
        <v>0.236675</v>
      </c>
      <c r="AB291">
        <v>0</v>
      </c>
      <c r="AC291">
        <v>0</v>
      </c>
      <c r="AD291">
        <v>0</v>
      </c>
      <c r="AE291">
        <v>34.964273759999998</v>
      </c>
      <c r="AF291">
        <v>1.5843554399999999</v>
      </c>
      <c r="AG291">
        <v>1.351116368</v>
      </c>
      <c r="AH291">
        <v>7.0647759999999907E-2</v>
      </c>
      <c r="AI291">
        <v>44.97</v>
      </c>
      <c r="AJ291">
        <v>0.58305663362638205</v>
      </c>
      <c r="AK291">
        <v>0.777502196130753</v>
      </c>
      <c r="AL291">
        <v>3.5231386257505E-2</v>
      </c>
      <c r="AM291">
        <v>3.00448380698243E-2</v>
      </c>
      <c r="AN291">
        <v>0.15565932844118299</v>
      </c>
      <c r="AO291">
        <v>1.57099755392483E-3</v>
      </c>
      <c r="AP291">
        <v>34.964273759999998</v>
      </c>
      <c r="AQ291">
        <v>1.56477421975449</v>
      </c>
      <c r="AR291">
        <v>6.9291477825866599</v>
      </c>
      <c r="AS291">
        <v>1.4185017299329601</v>
      </c>
      <c r="AT291">
        <v>0.70590666633146104</v>
      </c>
      <c r="AU291">
        <v>81.6464</v>
      </c>
      <c r="AV291">
        <v>44.876697492274097</v>
      </c>
      <c r="AW291">
        <v>9.3302507725873299E-2</v>
      </c>
      <c r="AX291">
        <v>-6.7385361932969595E-2</v>
      </c>
      <c r="AY291">
        <v>1.95812202455047E-2</v>
      </c>
      <c r="AZ291">
        <v>7.0852217413338303E-2</v>
      </c>
      <c r="BA291">
        <v>-4.9873840276775903E-2</v>
      </c>
      <c r="BB291">
        <v>1.01217453447626E-2</v>
      </c>
      <c r="BC291">
        <v>1.23591081591544E-2</v>
      </c>
      <c r="BD291">
        <v>2.3048075725873501E-2</v>
      </c>
      <c r="BE291">
        <v>-7.0254431999999797E-2</v>
      </c>
      <c r="BF291" t="e">
        <f t="shared" si="78"/>
        <v>#NAME?</v>
      </c>
      <c r="BG291" t="s">
        <v>94</v>
      </c>
      <c r="BH291" t="s">
        <v>94</v>
      </c>
      <c r="BI291" t="e">
        <f t="shared" si="79"/>
        <v>#NAME?</v>
      </c>
      <c r="BK291" t="s">
        <v>94</v>
      </c>
      <c r="BP291" t="e">
        <f t="shared" si="80"/>
        <v>#NAME?</v>
      </c>
      <c r="BR291" t="s">
        <v>94</v>
      </c>
    </row>
    <row r="292" spans="1:70" x14ac:dyDescent="0.2">
      <c r="A292">
        <v>290</v>
      </c>
      <c r="B292" s="50">
        <v>45028.527777777781</v>
      </c>
      <c r="C292">
        <v>0</v>
      </c>
      <c r="D292">
        <v>0</v>
      </c>
      <c r="E292">
        <v>0</v>
      </c>
      <c r="F292">
        <v>0</v>
      </c>
      <c r="G292">
        <v>7</v>
      </c>
      <c r="H292">
        <v>7.56</v>
      </c>
      <c r="I292">
        <v>1.35</v>
      </c>
      <c r="J292">
        <v>29.074285714285701</v>
      </c>
      <c r="K292">
        <v>3.15820512820512</v>
      </c>
      <c r="L292">
        <v>37.963999999999999</v>
      </c>
      <c r="M292">
        <v>13.561111111111099</v>
      </c>
      <c r="N292">
        <v>1599.7941176470499</v>
      </c>
      <c r="O292">
        <v>80.799999999999898</v>
      </c>
      <c r="P292">
        <v>1.2928275862068901</v>
      </c>
      <c r="Q292">
        <v>33.559749999999902</v>
      </c>
      <c r="R292">
        <v>7.5149999999999997</v>
      </c>
      <c r="S292">
        <v>-14.2723999999999</v>
      </c>
      <c r="T292">
        <v>7</v>
      </c>
      <c r="U292">
        <v>1.1196600000000001</v>
      </c>
      <c r="V292">
        <v>0.12973999999999999</v>
      </c>
      <c r="W292">
        <v>13.601800000000001</v>
      </c>
      <c r="X292">
        <v>3.25488</v>
      </c>
      <c r="Y292">
        <v>60.08802</v>
      </c>
      <c r="Z292">
        <v>3.5811799999999998</v>
      </c>
      <c r="AA292">
        <v>0.23708000000000001</v>
      </c>
      <c r="AB292">
        <v>0</v>
      </c>
      <c r="AC292">
        <v>0</v>
      </c>
      <c r="AD292">
        <v>0</v>
      </c>
      <c r="AE292">
        <v>34.977436114285702</v>
      </c>
      <c r="AF292">
        <v>1.5835176</v>
      </c>
      <c r="AG292">
        <v>1.35311472</v>
      </c>
      <c r="AH292">
        <v>7.0610400000000004E-2</v>
      </c>
      <c r="AI292">
        <v>44.984285714285697</v>
      </c>
      <c r="AJ292">
        <v>0.58210332299659195</v>
      </c>
      <c r="AK292">
        <v>0.77754788275270703</v>
      </c>
      <c r="AL292">
        <v>3.52015726126583E-2</v>
      </c>
      <c r="AM292">
        <v>3.0079720029216502E-2</v>
      </c>
      <c r="AN292">
        <v>0.15560989551907001</v>
      </c>
      <c r="AO292">
        <v>1.56966813807996E-3</v>
      </c>
      <c r="AP292">
        <v>34.977436114285702</v>
      </c>
      <c r="AQ292">
        <v>1.5797986343958099</v>
      </c>
      <c r="AR292">
        <v>6.9432110289104099</v>
      </c>
      <c r="AS292">
        <v>1.3840491033358999</v>
      </c>
      <c r="AT292">
        <v>0.65175780662636396</v>
      </c>
      <c r="AU292">
        <v>81.645539999999997</v>
      </c>
      <c r="AV292">
        <v>44.884494880927797</v>
      </c>
      <c r="AW292">
        <v>9.9790833357872005E-2</v>
      </c>
      <c r="AX292">
        <v>-3.0934383335903901E-2</v>
      </c>
      <c r="AY292">
        <v>3.7189656041900498E-3</v>
      </c>
      <c r="AZ292">
        <v>5.6788971089581197E-2</v>
      </c>
      <c r="BA292">
        <v>-2.28616117160442E-2</v>
      </c>
      <c r="BB292">
        <v>8.1127101556544602E-3</v>
      </c>
      <c r="BC292">
        <v>2.3485470601590001E-3</v>
      </c>
      <c r="BD292">
        <v>2.9573553357867301E-2</v>
      </c>
      <c r="BE292">
        <v>-7.0217280000004698E-2</v>
      </c>
      <c r="BF292" t="e">
        <f t="shared" si="78"/>
        <v>#NAME?</v>
      </c>
      <c r="BG292" t="s">
        <v>94</v>
      </c>
      <c r="BH292" t="s">
        <v>94</v>
      </c>
      <c r="BI292" t="e">
        <f t="shared" si="79"/>
        <v>#NAME?</v>
      </c>
      <c r="BK292" t="s">
        <v>94</v>
      </c>
      <c r="BP292" t="e">
        <f t="shared" si="80"/>
        <v>#NAME?</v>
      </c>
      <c r="BR292" t="s">
        <v>94</v>
      </c>
    </row>
    <row r="293" spans="1:70" x14ac:dyDescent="0.2">
      <c r="A293">
        <v>291</v>
      </c>
      <c r="B293" s="50">
        <v>45028.541666666664</v>
      </c>
      <c r="C293">
        <v>0</v>
      </c>
      <c r="D293">
        <v>0</v>
      </c>
      <c r="E293">
        <v>0</v>
      </c>
      <c r="F293">
        <v>0</v>
      </c>
      <c r="G293">
        <v>7</v>
      </c>
      <c r="H293">
        <v>7.56</v>
      </c>
      <c r="I293">
        <v>1.35</v>
      </c>
      <c r="J293">
        <v>29.0411111111111</v>
      </c>
      <c r="K293">
        <v>3.2402499999999899</v>
      </c>
      <c r="L293">
        <v>37.951111111111103</v>
      </c>
      <c r="M293">
        <v>13.3633333333333</v>
      </c>
      <c r="N293">
        <v>1600.3333333333301</v>
      </c>
      <c r="O293">
        <v>81.5555555555555</v>
      </c>
      <c r="P293">
        <v>1.4314117647058799</v>
      </c>
      <c r="Q293">
        <v>38.853499999999897</v>
      </c>
      <c r="R293">
        <v>7.4899999999999904</v>
      </c>
      <c r="S293">
        <v>9.3082499999999992</v>
      </c>
      <c r="T293">
        <v>7</v>
      </c>
      <c r="U293">
        <v>1.14045</v>
      </c>
      <c r="V293">
        <v>0.12612499999999999</v>
      </c>
      <c r="W293">
        <v>13.562075</v>
      </c>
      <c r="X293">
        <v>3.296875</v>
      </c>
      <c r="Y293">
        <v>60.127649999999903</v>
      </c>
      <c r="Z293">
        <v>3.5976249999999999</v>
      </c>
      <c r="AA293">
        <v>0.22737499999999999</v>
      </c>
      <c r="AB293">
        <v>0</v>
      </c>
      <c r="AC293">
        <v>0</v>
      </c>
      <c r="AD293">
        <v>0</v>
      </c>
      <c r="AE293">
        <v>34.944261511111101</v>
      </c>
      <c r="AF293">
        <v>1.5835176</v>
      </c>
      <c r="AG293">
        <v>1.35311472</v>
      </c>
      <c r="AH293">
        <v>7.0610399999999907E-2</v>
      </c>
      <c r="AI293">
        <v>44.951111111111103</v>
      </c>
      <c r="AJ293">
        <v>0.58116792376071702</v>
      </c>
      <c r="AK293">
        <v>0.77738370970931303</v>
      </c>
      <c r="AL293">
        <v>3.5227551908245898E-2</v>
      </c>
      <c r="AM293">
        <v>3.01019193197547E-2</v>
      </c>
      <c r="AN293">
        <v>0.155724737986948</v>
      </c>
      <c r="AO293">
        <v>1.57082657702194E-3</v>
      </c>
      <c r="AP293">
        <v>34.944261511111101</v>
      </c>
      <c r="AQ293">
        <v>1.60018145761861</v>
      </c>
      <c r="AR293">
        <v>6.9229328996831496</v>
      </c>
      <c r="AS293">
        <v>1.3904047424002199</v>
      </c>
      <c r="AT293">
        <v>0.66279295865290999</v>
      </c>
      <c r="AU293">
        <v>81.724674999999905</v>
      </c>
      <c r="AV293">
        <v>44.857780610813002</v>
      </c>
      <c r="AW293">
        <v>9.3330500298016206E-2</v>
      </c>
      <c r="AX293">
        <v>-3.7290022400223201E-2</v>
      </c>
      <c r="AY293">
        <v>-1.6663857618617699E-2</v>
      </c>
      <c r="AZ293">
        <v>7.7067100316850295E-2</v>
      </c>
      <c r="BA293">
        <v>-2.7558655485045099E-2</v>
      </c>
      <c r="BB293">
        <v>1.100958575955E-2</v>
      </c>
      <c r="BC293">
        <v>-1.0523316961312999E-2</v>
      </c>
      <c r="BD293">
        <v>2.3113220298009302E-2</v>
      </c>
      <c r="BE293">
        <v>-7.0217280000006904E-2</v>
      </c>
      <c r="BF293" t="e">
        <f t="shared" si="78"/>
        <v>#NAME?</v>
      </c>
      <c r="BG293" t="e">
        <f>-inf</f>
        <v>#NAME?</v>
      </c>
      <c r="BH293" t="s">
        <v>94</v>
      </c>
      <c r="BI293" t="e">
        <f t="shared" si="79"/>
        <v>#NAME?</v>
      </c>
      <c r="BJ293" t="e">
        <f>-inf</f>
        <v>#NAME?</v>
      </c>
      <c r="BK293" t="s">
        <v>94</v>
      </c>
      <c r="BP293" t="e">
        <f t="shared" si="80"/>
        <v>#NAME?</v>
      </c>
      <c r="BR293" t="s">
        <v>94</v>
      </c>
    </row>
    <row r="294" spans="1:70" x14ac:dyDescent="0.2">
      <c r="A294">
        <v>292</v>
      </c>
      <c r="B294" s="50">
        <v>45028.555555555555</v>
      </c>
      <c r="C294">
        <v>0</v>
      </c>
      <c r="D294">
        <v>0</v>
      </c>
      <c r="E294">
        <v>0</v>
      </c>
      <c r="F294">
        <v>0</v>
      </c>
      <c r="G294">
        <v>7</v>
      </c>
      <c r="H294">
        <v>7.5619999999999896</v>
      </c>
      <c r="I294">
        <v>1.35</v>
      </c>
      <c r="J294">
        <v>29.027999999999999</v>
      </c>
      <c r="K294">
        <v>3.28125</v>
      </c>
      <c r="L294">
        <v>37.958750000000002</v>
      </c>
      <c r="M294">
        <v>13.244</v>
      </c>
      <c r="N294">
        <v>1600.3333333333301</v>
      </c>
      <c r="O294">
        <v>80.789743589743594</v>
      </c>
      <c r="P294">
        <v>1.3667499999999899</v>
      </c>
      <c r="Q294">
        <v>36.839500000000001</v>
      </c>
      <c r="R294">
        <v>7.4885714285714204</v>
      </c>
      <c r="S294">
        <v>1.46549999999999</v>
      </c>
      <c r="T294">
        <v>7</v>
      </c>
      <c r="U294">
        <v>1.1735599999999999</v>
      </c>
      <c r="V294">
        <v>0.106739999999999</v>
      </c>
      <c r="W294">
        <v>13.577500000000001</v>
      </c>
      <c r="X294">
        <v>3.3645999999999998</v>
      </c>
      <c r="Y294">
        <v>60.120539999999899</v>
      </c>
      <c r="Z294">
        <v>3.5535000000000001</v>
      </c>
      <c r="AA294">
        <v>0.23302</v>
      </c>
      <c r="AB294">
        <v>0</v>
      </c>
      <c r="AC294">
        <v>0</v>
      </c>
      <c r="AD294">
        <v>0</v>
      </c>
      <c r="AE294">
        <v>34.932712080000002</v>
      </c>
      <c r="AF294">
        <v>1.58393652</v>
      </c>
      <c r="AG294">
        <v>1.353115544</v>
      </c>
      <c r="AH294">
        <v>7.06290799999999E-2</v>
      </c>
      <c r="AI294">
        <v>44.94</v>
      </c>
      <c r="AJ294">
        <v>0.58104454950005402</v>
      </c>
      <c r="AK294">
        <v>0.77731891588784996</v>
      </c>
      <c r="AL294">
        <v>3.52455834445927E-2</v>
      </c>
      <c r="AM294">
        <v>3.0109380151312801E-2</v>
      </c>
      <c r="AN294">
        <v>0.15576323987538901</v>
      </c>
      <c r="AO294">
        <v>1.57163061860258E-3</v>
      </c>
      <c r="AP294">
        <v>34.932712080000002</v>
      </c>
      <c r="AQ294">
        <v>1.6330526733053501</v>
      </c>
      <c r="AR294">
        <v>6.9308067862364604</v>
      </c>
      <c r="AS294">
        <v>1.3733513782340201</v>
      </c>
      <c r="AT294">
        <v>0.68189064151128298</v>
      </c>
      <c r="AU294">
        <v>81.789699999999996</v>
      </c>
      <c r="AV294">
        <v>44.869922917775803</v>
      </c>
      <c r="AW294">
        <v>7.0077082224152307E-2</v>
      </c>
      <c r="AX294">
        <v>-2.0235834234027798E-2</v>
      </c>
      <c r="AY294">
        <v>-4.9116153305357901E-2</v>
      </c>
      <c r="AZ294">
        <v>6.91932137635307E-2</v>
      </c>
      <c r="BA294">
        <v>-1.4954993550815201E-2</v>
      </c>
      <c r="BB294">
        <v>9.8847448233615309E-3</v>
      </c>
      <c r="BC294">
        <v>-3.10089152470314E-2</v>
      </c>
      <c r="BD294">
        <v>-1.58773775855047E-4</v>
      </c>
      <c r="BE294">
        <v>-7.0235856000007299E-2</v>
      </c>
      <c r="BF294" t="e">
        <f t="shared" si="78"/>
        <v>#NAME?</v>
      </c>
      <c r="BG294" t="e">
        <f>-inf</f>
        <v>#NAME?</v>
      </c>
      <c r="BH294" t="s">
        <v>94</v>
      </c>
      <c r="BI294" t="e">
        <f t="shared" si="79"/>
        <v>#NAME?</v>
      </c>
      <c r="BJ294" t="e">
        <f>-inf</f>
        <v>#NAME?</v>
      </c>
      <c r="BK294" t="s">
        <v>94</v>
      </c>
      <c r="BP294" t="e">
        <f t="shared" si="80"/>
        <v>#NAME?</v>
      </c>
      <c r="BR294" t="s">
        <v>94</v>
      </c>
    </row>
    <row r="295" spans="1:70" x14ac:dyDescent="0.2">
      <c r="A295">
        <v>293</v>
      </c>
      <c r="B295" s="50">
        <v>45028.569444444445</v>
      </c>
      <c r="C295">
        <v>0</v>
      </c>
      <c r="D295">
        <v>0</v>
      </c>
      <c r="E295">
        <v>0</v>
      </c>
      <c r="F295">
        <v>0</v>
      </c>
      <c r="G295">
        <v>7</v>
      </c>
      <c r="H295">
        <v>7.5674999999999999</v>
      </c>
      <c r="I295">
        <v>1.35</v>
      </c>
      <c r="J295">
        <v>29.036999999999999</v>
      </c>
      <c r="K295">
        <v>3.2810000000000001</v>
      </c>
      <c r="L295">
        <v>37.942500000000003</v>
      </c>
      <c r="M295">
        <v>13.1846153846153</v>
      </c>
      <c r="N295">
        <v>1600.2121212121201</v>
      </c>
      <c r="O295">
        <v>80.942105263157799</v>
      </c>
      <c r="P295">
        <v>1.3643928571428501</v>
      </c>
      <c r="Q295">
        <v>36.856999999999999</v>
      </c>
      <c r="R295">
        <v>7.4757142857142798</v>
      </c>
      <c r="S295">
        <v>3.46274999999999</v>
      </c>
      <c r="T295">
        <v>7</v>
      </c>
      <c r="U295">
        <v>1.1457250000000001</v>
      </c>
      <c r="V295">
        <v>0.11</v>
      </c>
      <c r="W295">
        <v>13.650675</v>
      </c>
      <c r="X295">
        <v>3.3515249999999899</v>
      </c>
      <c r="Y295">
        <v>60.168500000000002</v>
      </c>
      <c r="Z295">
        <v>3.6737250000000001</v>
      </c>
      <c r="AA295">
        <v>0.235925</v>
      </c>
      <c r="AB295">
        <v>0</v>
      </c>
      <c r="AC295">
        <v>0</v>
      </c>
      <c r="AD295">
        <v>0</v>
      </c>
      <c r="AE295">
        <v>34.946006699999998</v>
      </c>
      <c r="AF295">
        <v>1.58508855</v>
      </c>
      <c r="AG295">
        <v>1.3531178100000001</v>
      </c>
      <c r="AH295">
        <v>7.0680449999999895E-2</v>
      </c>
      <c r="AI295">
        <v>44.954500000000003</v>
      </c>
      <c r="AJ295">
        <v>0.58080235837689098</v>
      </c>
      <c r="AK295">
        <v>0.77736392797161502</v>
      </c>
      <c r="AL295">
        <v>3.5259841617635602E-2</v>
      </c>
      <c r="AM295">
        <v>3.0099718826813698E-2</v>
      </c>
      <c r="AN295">
        <v>0.15571299869868399</v>
      </c>
      <c r="AO295">
        <v>1.57226640269605E-3</v>
      </c>
      <c r="AP295">
        <v>34.946006699999998</v>
      </c>
      <c r="AQ295">
        <v>1.6267065508231999</v>
      </c>
      <c r="AR295">
        <v>6.9681598914902203</v>
      </c>
      <c r="AS295">
        <v>1.4198157568602201</v>
      </c>
      <c r="AT295">
        <v>0.665439782051364</v>
      </c>
      <c r="AU295">
        <v>81.99015</v>
      </c>
      <c r="AV295">
        <v>44.960688899173597</v>
      </c>
      <c r="AW295">
        <v>-6.1888991736438401E-3</v>
      </c>
      <c r="AX295">
        <v>-6.6697946860223095E-2</v>
      </c>
      <c r="AY295">
        <v>-4.1618000823199802E-2</v>
      </c>
      <c r="AZ295">
        <v>3.1840108509776102E-2</v>
      </c>
      <c r="BA295">
        <v>-4.9292047127975497E-2</v>
      </c>
      <c r="BB295">
        <v>4.5485869299680204E-3</v>
      </c>
      <c r="BC295">
        <v>-2.6255946914259001E-2</v>
      </c>
      <c r="BD295">
        <v>-7.6475839173646795E-2</v>
      </c>
      <c r="BE295">
        <v>-7.0286940000003004E-2</v>
      </c>
      <c r="BF295" t="e">
        <f t="shared" si="78"/>
        <v>#NAME?</v>
      </c>
      <c r="BG295" t="e">
        <f>-inf</f>
        <v>#NAME?</v>
      </c>
      <c r="BH295" t="s">
        <v>94</v>
      </c>
      <c r="BI295" t="e">
        <f t="shared" si="79"/>
        <v>#NAME?</v>
      </c>
      <c r="BJ295" t="e">
        <f>-inf</f>
        <v>#NAME?</v>
      </c>
      <c r="BK295" t="s">
        <v>94</v>
      </c>
      <c r="BP295" t="e">
        <f t="shared" si="80"/>
        <v>#NAME?</v>
      </c>
      <c r="BR295" t="s">
        <v>94</v>
      </c>
    </row>
    <row r="296" spans="1:70" x14ac:dyDescent="0.2">
      <c r="A296">
        <v>294</v>
      </c>
      <c r="B296" s="50">
        <v>45028.583333333336</v>
      </c>
      <c r="C296">
        <v>0</v>
      </c>
      <c r="D296">
        <v>0</v>
      </c>
      <c r="E296">
        <v>0</v>
      </c>
      <c r="F296">
        <v>0</v>
      </c>
      <c r="G296">
        <v>7</v>
      </c>
      <c r="H296">
        <v>7.57</v>
      </c>
      <c r="I296">
        <v>1.35</v>
      </c>
      <c r="J296">
        <v>29.029999999999902</v>
      </c>
      <c r="K296">
        <v>3.3017500000000002</v>
      </c>
      <c r="L296">
        <v>37.946999999999903</v>
      </c>
      <c r="M296">
        <v>13.55</v>
      </c>
      <c r="N296">
        <v>1600.31428571428</v>
      </c>
      <c r="O296">
        <v>81.213888888888803</v>
      </c>
      <c r="P296">
        <v>1.3440476190476101</v>
      </c>
      <c r="Q296">
        <v>36.346499999999999</v>
      </c>
      <c r="R296">
        <v>7.49166666666666</v>
      </c>
      <c r="S296">
        <v>0.81225000000000003</v>
      </c>
      <c r="T296">
        <v>7</v>
      </c>
      <c r="U296">
        <v>1.17754</v>
      </c>
      <c r="V296">
        <v>8.3260000000000001E-2</v>
      </c>
      <c r="W296">
        <v>13.549759999999999</v>
      </c>
      <c r="X296">
        <v>3.2724000000000002</v>
      </c>
      <c r="Y296">
        <v>60.031559999999999</v>
      </c>
      <c r="Z296">
        <v>3.62154</v>
      </c>
      <c r="AA296">
        <v>0.23663999999999999</v>
      </c>
      <c r="AB296">
        <v>0</v>
      </c>
      <c r="AC296">
        <v>0</v>
      </c>
      <c r="AD296">
        <v>0</v>
      </c>
      <c r="AE296">
        <v>34.940958799999997</v>
      </c>
      <c r="AF296">
        <v>1.5856121999999999</v>
      </c>
      <c r="AG296">
        <v>1.35311884</v>
      </c>
      <c r="AH296">
        <v>7.0703799999999997E-2</v>
      </c>
      <c r="AI296">
        <v>44.949999999999903</v>
      </c>
      <c r="AJ296">
        <v>0.58204315863189204</v>
      </c>
      <c r="AK296">
        <v>0.77732945050055602</v>
      </c>
      <c r="AL296">
        <v>3.5275021134593999E-2</v>
      </c>
      <c r="AM296">
        <v>3.0102755061179001E-2</v>
      </c>
      <c r="AN296">
        <v>0.15572858731924299</v>
      </c>
      <c r="AO296">
        <v>1.5729432703003299E-3</v>
      </c>
      <c r="AP296">
        <v>34.940958799999997</v>
      </c>
      <c r="AQ296">
        <v>1.58830219584035</v>
      </c>
      <c r="AR296">
        <v>6.9166465520070304</v>
      </c>
      <c r="AS296">
        <v>1.3996473759194199</v>
      </c>
      <c r="AT296">
        <v>0.68537910101539901</v>
      </c>
      <c r="AU296">
        <v>81.652799999999999</v>
      </c>
      <c r="AV296">
        <v>44.845554923766798</v>
      </c>
      <c r="AW296">
        <v>0.10444507623319001</v>
      </c>
      <c r="AX296">
        <v>-4.6528535919420501E-2</v>
      </c>
      <c r="AY296">
        <v>-2.6899958403532299E-3</v>
      </c>
      <c r="AZ296">
        <v>8.3353447992968704E-2</v>
      </c>
      <c r="BA296">
        <v>-3.4386141515419598E-2</v>
      </c>
      <c r="BB296">
        <v>1.19076354275669E-2</v>
      </c>
      <c r="BC296">
        <v>-1.69650299130722E-3</v>
      </c>
      <c r="BD296">
        <v>3.4134916233194902E-2</v>
      </c>
      <c r="BE296">
        <v>-7.03101599999955E-2</v>
      </c>
      <c r="BF296" t="e">
        <f t="shared" si="78"/>
        <v>#NAME?</v>
      </c>
      <c r="BG296" t="e">
        <f>-inf</f>
        <v>#NAME?</v>
      </c>
      <c r="BH296" t="s">
        <v>94</v>
      </c>
      <c r="BI296" t="e">
        <f t="shared" si="79"/>
        <v>#NAME?</v>
      </c>
      <c r="BJ296" t="e">
        <f>-inf</f>
        <v>#NAME?</v>
      </c>
      <c r="BK296" t="s">
        <v>94</v>
      </c>
      <c r="BP296" t="e">
        <f t="shared" si="80"/>
        <v>#NAME?</v>
      </c>
      <c r="BR296" t="s">
        <v>94</v>
      </c>
    </row>
    <row r="297" spans="1:70" x14ac:dyDescent="0.2">
      <c r="A297">
        <v>295</v>
      </c>
      <c r="B297" s="50">
        <v>45028.597222222219</v>
      </c>
      <c r="C297">
        <v>0</v>
      </c>
      <c r="D297">
        <v>0</v>
      </c>
      <c r="E297">
        <v>0</v>
      </c>
      <c r="F297">
        <v>0</v>
      </c>
      <c r="G297">
        <v>7</v>
      </c>
      <c r="H297">
        <v>7.56</v>
      </c>
      <c r="I297">
        <v>1.35</v>
      </c>
      <c r="J297">
        <v>29.038571428571402</v>
      </c>
      <c r="K297">
        <v>3.3172499999999898</v>
      </c>
      <c r="L297">
        <v>37.954999999999998</v>
      </c>
      <c r="M297">
        <v>13.176923076923</v>
      </c>
      <c r="N297">
        <v>1600.4838709677399</v>
      </c>
      <c r="O297">
        <v>80.828205128205099</v>
      </c>
      <c r="P297">
        <v>1.3447058823529401</v>
      </c>
      <c r="Q297">
        <v>36.277250000000002</v>
      </c>
      <c r="R297">
        <v>7.4737499999999901</v>
      </c>
      <c r="S297">
        <v>0.54552631578947297</v>
      </c>
      <c r="T297">
        <v>7</v>
      </c>
      <c r="U297">
        <v>1.2345250000000001</v>
      </c>
      <c r="V297">
        <v>9.9824999999999997E-2</v>
      </c>
      <c r="W297">
        <v>13.591475000000001</v>
      </c>
      <c r="X297">
        <v>3.26675</v>
      </c>
      <c r="Y297">
        <v>60.131250000000001</v>
      </c>
      <c r="Z297">
        <v>3.5105499999999998</v>
      </c>
      <c r="AA297">
        <v>0.236425</v>
      </c>
      <c r="AB297">
        <v>0</v>
      </c>
      <c r="AC297">
        <v>0</v>
      </c>
      <c r="AD297">
        <v>0</v>
      </c>
      <c r="AE297">
        <v>34.941721828571403</v>
      </c>
      <c r="AF297">
        <v>1.5835176</v>
      </c>
      <c r="AG297">
        <v>1.35311472</v>
      </c>
      <c r="AH297">
        <v>7.0610399999999907E-2</v>
      </c>
      <c r="AI297">
        <v>44.948571428571398</v>
      </c>
      <c r="AJ297">
        <v>0.58109089414524695</v>
      </c>
      <c r="AK297">
        <v>0.77737113145181702</v>
      </c>
      <c r="AL297">
        <v>3.5229542334096101E-2</v>
      </c>
      <c r="AM297">
        <v>3.01036201372997E-2</v>
      </c>
      <c r="AN297">
        <v>0.155733536740401</v>
      </c>
      <c r="AO297">
        <v>1.57091533180778E-3</v>
      </c>
      <c r="AP297">
        <v>34.941721828571403</v>
      </c>
      <c r="AQ297">
        <v>1.5855598943471001</v>
      </c>
      <c r="AR297">
        <v>6.9379405019306404</v>
      </c>
      <c r="AS297">
        <v>1.35675212631475</v>
      </c>
      <c r="AT297">
        <v>0.71737123609466202</v>
      </c>
      <c r="AU297">
        <v>81.734549999999999</v>
      </c>
      <c r="AV297">
        <v>44.821974351163902</v>
      </c>
      <c r="AW297">
        <v>0.12659707740749501</v>
      </c>
      <c r="AX297">
        <v>-3.6374063147503999E-3</v>
      </c>
      <c r="AY297">
        <v>-2.0422943471072302E-3</v>
      </c>
      <c r="AZ297">
        <v>6.2059498069355998E-2</v>
      </c>
      <c r="BA297">
        <v>-2.6881728954588498E-3</v>
      </c>
      <c r="BB297">
        <v>8.8656425813365795E-3</v>
      </c>
      <c r="BC297">
        <v>-1.2897200177044001E-3</v>
      </c>
      <c r="BD297">
        <v>5.6379797407498398E-2</v>
      </c>
      <c r="BE297">
        <v>-7.0217279999997301E-2</v>
      </c>
      <c r="BF297" t="e">
        <f t="shared" si="78"/>
        <v>#NAME?</v>
      </c>
      <c r="BG297" t="e">
        <f>-inf</f>
        <v>#NAME?</v>
      </c>
      <c r="BH297" t="s">
        <v>94</v>
      </c>
      <c r="BI297" t="e">
        <f t="shared" si="79"/>
        <v>#NAME?</v>
      </c>
      <c r="BJ297" t="e">
        <f>-inf</f>
        <v>#NAME?</v>
      </c>
      <c r="BK297" t="s">
        <v>94</v>
      </c>
      <c r="BP297" t="e">
        <f t="shared" si="80"/>
        <v>#NAME?</v>
      </c>
      <c r="BR297" t="s">
        <v>94</v>
      </c>
    </row>
    <row r="298" spans="1:70" x14ac:dyDescent="0.2">
      <c r="A298">
        <v>296</v>
      </c>
      <c r="B298" s="50">
        <v>45028.611111111109</v>
      </c>
      <c r="C298">
        <v>0</v>
      </c>
      <c r="D298">
        <v>0</v>
      </c>
      <c r="E298">
        <v>0</v>
      </c>
      <c r="F298">
        <v>0</v>
      </c>
      <c r="G298">
        <v>7</v>
      </c>
      <c r="H298">
        <v>7.5659999999999998</v>
      </c>
      <c r="I298">
        <v>1.35</v>
      </c>
      <c r="J298">
        <v>29.073333333333299</v>
      </c>
      <c r="K298">
        <v>3.3187179487179401</v>
      </c>
      <c r="L298">
        <v>37.976923076923001</v>
      </c>
      <c r="M298">
        <v>13.147619047618999</v>
      </c>
      <c r="N298">
        <v>1600.15151515151</v>
      </c>
      <c r="O298">
        <v>81.364864864864799</v>
      </c>
      <c r="P298">
        <v>1.3441176470588201</v>
      </c>
      <c r="Q298">
        <v>36.320250000000001</v>
      </c>
      <c r="R298">
        <v>7.4757142857142798</v>
      </c>
      <c r="S298">
        <v>1.27153846153846</v>
      </c>
      <c r="T298">
        <v>7</v>
      </c>
      <c r="U298">
        <v>1.1785000000000001</v>
      </c>
      <c r="V298">
        <v>0.114025</v>
      </c>
      <c r="W298">
        <v>13.5848</v>
      </c>
      <c r="X298">
        <v>3.26</v>
      </c>
      <c r="Y298">
        <v>60.075850000000003</v>
      </c>
      <c r="Z298">
        <v>3.6150500000000001</v>
      </c>
      <c r="AA298">
        <v>0.24825</v>
      </c>
      <c r="AB298">
        <v>0</v>
      </c>
      <c r="AC298">
        <v>0</v>
      </c>
      <c r="AD298">
        <v>0</v>
      </c>
      <c r="AE298">
        <v>34.981168773333302</v>
      </c>
      <c r="AF298">
        <v>1.5847743599999999</v>
      </c>
      <c r="AG298">
        <v>1.353117192</v>
      </c>
      <c r="AH298">
        <v>7.0666439999999997E-2</v>
      </c>
      <c r="AI298">
        <v>44.989333333333299</v>
      </c>
      <c r="AJ298">
        <v>0.58228337632065597</v>
      </c>
      <c r="AK298">
        <v>0.77754361270819705</v>
      </c>
      <c r="AL298">
        <v>3.5225557761839797E-2</v>
      </c>
      <c r="AM298">
        <v>3.0076400154110599E-2</v>
      </c>
      <c r="AN298">
        <v>0.15559243672574199</v>
      </c>
      <c r="AO298">
        <v>1.5707376563333501E-3</v>
      </c>
      <c r="AP298">
        <v>34.981168773333302</v>
      </c>
      <c r="AQ298">
        <v>1.5822836934480899</v>
      </c>
      <c r="AR298">
        <v>6.9345331636652601</v>
      </c>
      <c r="AS298">
        <v>1.3971391304023899</v>
      </c>
      <c r="AT298">
        <v>0.68622095899389401</v>
      </c>
      <c r="AU298">
        <v>81.714200000000005</v>
      </c>
      <c r="AV298">
        <v>44.8951247608491</v>
      </c>
      <c r="AW298">
        <v>9.4208572484227204E-2</v>
      </c>
      <c r="AX298">
        <v>-4.4021938402398098E-2</v>
      </c>
      <c r="AY298">
        <v>2.4906665519033302E-3</v>
      </c>
      <c r="AZ298">
        <v>6.5466836334730993E-2</v>
      </c>
      <c r="BA298">
        <v>-3.2533721885042798E-2</v>
      </c>
      <c r="BB298">
        <v>9.3524051906758599E-3</v>
      </c>
      <c r="BC298">
        <v>1.57162219099968E-3</v>
      </c>
      <c r="BD298">
        <v>2.3935564484236199E-2</v>
      </c>
      <c r="BE298">
        <v>-7.0273007999990894E-2</v>
      </c>
      <c r="BF298" t="e">
        <f t="shared" si="78"/>
        <v>#NAME?</v>
      </c>
      <c r="BG298" t="s">
        <v>94</v>
      </c>
      <c r="BH298" t="s">
        <v>94</v>
      </c>
      <c r="BI298" t="e">
        <f t="shared" si="79"/>
        <v>#NAME?</v>
      </c>
      <c r="BK298" t="s">
        <v>94</v>
      </c>
      <c r="BP298" t="e">
        <f t="shared" si="80"/>
        <v>#NAME?</v>
      </c>
      <c r="BR298" t="s">
        <v>94</v>
      </c>
    </row>
    <row r="299" spans="1:70" x14ac:dyDescent="0.2">
      <c r="A299">
        <v>297</v>
      </c>
      <c r="B299" s="50">
        <v>45028.625</v>
      </c>
      <c r="C299">
        <v>0</v>
      </c>
      <c r="D299">
        <v>0</v>
      </c>
      <c r="E299">
        <v>0</v>
      </c>
      <c r="F299">
        <v>0</v>
      </c>
      <c r="G299">
        <v>7</v>
      </c>
      <c r="H299">
        <v>7.5624999999999902</v>
      </c>
      <c r="I299">
        <v>1.35</v>
      </c>
      <c r="J299">
        <v>29.055454545454499</v>
      </c>
      <c r="K299">
        <v>3.3082499999999899</v>
      </c>
      <c r="L299">
        <v>37.967619047619003</v>
      </c>
      <c r="M299">
        <v>13.4461538461538</v>
      </c>
      <c r="N299">
        <v>1600.25714285714</v>
      </c>
      <c r="O299">
        <v>81.9914285714285</v>
      </c>
      <c r="P299">
        <v>1.3388181818181799</v>
      </c>
      <c r="Q299">
        <v>36.074249999999999</v>
      </c>
      <c r="R299">
        <v>7.4919999999999902</v>
      </c>
      <c r="S299">
        <v>1.6923076923076701E-2</v>
      </c>
      <c r="T299">
        <v>7</v>
      </c>
      <c r="U299">
        <v>1.1934400000000001</v>
      </c>
      <c r="V299">
        <v>0.11148</v>
      </c>
      <c r="W299">
        <v>13.58832</v>
      </c>
      <c r="X299">
        <v>3.2065599999999899</v>
      </c>
      <c r="Y299">
        <v>60.127940000000002</v>
      </c>
      <c r="Z299">
        <v>3.5518799999999899</v>
      </c>
      <c r="AA299">
        <v>0.243919999999999</v>
      </c>
      <c r="AB299">
        <v>0</v>
      </c>
      <c r="AC299">
        <v>0</v>
      </c>
      <c r="AD299">
        <v>0</v>
      </c>
      <c r="AE299">
        <v>34.9605570454545</v>
      </c>
      <c r="AF299">
        <v>1.5840412499999901</v>
      </c>
      <c r="AG299">
        <v>1.35311575</v>
      </c>
      <c r="AH299">
        <v>7.0633749999999898E-2</v>
      </c>
      <c r="AI299">
        <v>44.967954545454504</v>
      </c>
      <c r="AJ299">
        <v>0.58143613510548497</v>
      </c>
      <c r="AK299">
        <v>0.77745490980951004</v>
      </c>
      <c r="AL299">
        <v>3.5226001849802097E-2</v>
      </c>
      <c r="AM299">
        <v>3.0090667091211401E-2</v>
      </c>
      <c r="AN299">
        <v>0.155666408907353</v>
      </c>
      <c r="AO299">
        <v>1.5707574585942499E-3</v>
      </c>
      <c r="AP299">
        <v>34.9605570454545</v>
      </c>
      <c r="AQ299">
        <v>1.5563458895898501</v>
      </c>
      <c r="AR299">
        <v>6.9363299922336701</v>
      </c>
      <c r="AS299">
        <v>1.3727252830510399</v>
      </c>
      <c r="AT299">
        <v>0.693909141080291</v>
      </c>
      <c r="AU299">
        <v>81.668139999999994</v>
      </c>
      <c r="AV299">
        <v>44.825958210329098</v>
      </c>
      <c r="AW299">
        <v>0.141996335125426</v>
      </c>
      <c r="AX299">
        <v>-1.9609533051041701E-2</v>
      </c>
      <c r="AY299">
        <v>2.7695360410144601E-2</v>
      </c>
      <c r="AZ299">
        <v>6.36700077663237E-2</v>
      </c>
      <c r="BA299">
        <v>-1.4492132732208399E-2</v>
      </c>
      <c r="BB299">
        <v>9.0957153951890992E-3</v>
      </c>
      <c r="BC299">
        <v>1.7483989391150399E-2</v>
      </c>
      <c r="BD299">
        <v>7.1755835125426604E-2</v>
      </c>
      <c r="BE299">
        <v>-7.0240500000000095E-2</v>
      </c>
      <c r="BF299" t="e">
        <f t="shared" si="78"/>
        <v>#NAME?</v>
      </c>
      <c r="BG299" t="s">
        <v>94</v>
      </c>
      <c r="BH299" t="s">
        <v>94</v>
      </c>
      <c r="BI299" t="e">
        <f t="shared" si="79"/>
        <v>#NAME?</v>
      </c>
      <c r="BK299" t="s">
        <v>94</v>
      </c>
      <c r="BP299" t="e">
        <f t="shared" si="80"/>
        <v>#NAME?</v>
      </c>
      <c r="BR299" t="s">
        <v>94</v>
      </c>
    </row>
    <row r="300" spans="1:70" x14ac:dyDescent="0.2">
      <c r="A300">
        <v>298</v>
      </c>
      <c r="B300" s="50">
        <v>45028.638888888891</v>
      </c>
      <c r="C300">
        <v>0</v>
      </c>
      <c r="D300">
        <v>0</v>
      </c>
      <c r="E300">
        <v>0</v>
      </c>
      <c r="F300">
        <v>0</v>
      </c>
      <c r="G300">
        <v>7</v>
      </c>
      <c r="H300">
        <v>7.5624999999999902</v>
      </c>
      <c r="I300">
        <v>1.35</v>
      </c>
      <c r="J300">
        <v>29.0275</v>
      </c>
      <c r="K300">
        <v>3.2989999999999902</v>
      </c>
      <c r="L300">
        <v>37.942142857142798</v>
      </c>
      <c r="M300">
        <v>13.2</v>
      </c>
      <c r="N300">
        <v>1600.05714285714</v>
      </c>
      <c r="O300">
        <v>84.781578947368402</v>
      </c>
      <c r="P300">
        <v>1.3349090909090899</v>
      </c>
      <c r="Q300">
        <v>36.055999999999997</v>
      </c>
      <c r="R300">
        <v>7.5087499999999903</v>
      </c>
      <c r="S300">
        <v>0.64775000000000005</v>
      </c>
      <c r="T300">
        <v>7</v>
      </c>
      <c r="U300">
        <v>1.255325</v>
      </c>
      <c r="V300">
        <v>6.0874999999999999E-2</v>
      </c>
      <c r="W300">
        <v>13.5456</v>
      </c>
      <c r="X300">
        <v>3.2229000000000001</v>
      </c>
      <c r="Y300">
        <v>60.041899999999998</v>
      </c>
      <c r="Z300">
        <v>3.4775499999999999</v>
      </c>
      <c r="AA300">
        <v>0.25609999999999999</v>
      </c>
      <c r="AB300">
        <v>0</v>
      </c>
      <c r="AC300">
        <v>0</v>
      </c>
      <c r="AD300">
        <v>0</v>
      </c>
      <c r="AE300">
        <v>34.932602500000002</v>
      </c>
      <c r="AF300">
        <v>1.5840412499999901</v>
      </c>
      <c r="AG300">
        <v>1.35311575</v>
      </c>
      <c r="AH300">
        <v>7.0633749999999898E-2</v>
      </c>
      <c r="AI300">
        <v>44.94</v>
      </c>
      <c r="AJ300">
        <v>0.58180374871548002</v>
      </c>
      <c r="AK300">
        <v>0.77731647752558897</v>
      </c>
      <c r="AL300">
        <v>3.5247913885180199E-2</v>
      </c>
      <c r="AM300">
        <v>3.0109384735202398E-2</v>
      </c>
      <c r="AN300">
        <v>0.15576323987538901</v>
      </c>
      <c r="AO300">
        <v>1.5717345349354601E-3</v>
      </c>
      <c r="AP300">
        <v>34.932602500000002</v>
      </c>
      <c r="AQ300">
        <v>1.56427672258094</v>
      </c>
      <c r="AR300">
        <v>6.91452302733527</v>
      </c>
      <c r="AS300">
        <v>1.3439983355502301</v>
      </c>
      <c r="AT300">
        <v>0.73035279085626004</v>
      </c>
      <c r="AU300">
        <v>81.543274999999895</v>
      </c>
      <c r="AV300">
        <v>44.755400585466397</v>
      </c>
      <c r="AW300">
        <v>0.184599414533551</v>
      </c>
      <c r="AX300">
        <v>9.1174144497701004E-3</v>
      </c>
      <c r="AY300">
        <v>1.9764527419057799E-2</v>
      </c>
      <c r="AZ300">
        <v>8.5476972664723705E-2</v>
      </c>
      <c r="BA300">
        <v>6.7380890731410801E-3</v>
      </c>
      <c r="BB300">
        <v>1.22109960949605E-2</v>
      </c>
      <c r="BC300">
        <v>1.2477280764663E-2</v>
      </c>
      <c r="BD300">
        <v>0.114358914533551</v>
      </c>
      <c r="BE300">
        <v>-7.0240499999999206E-2</v>
      </c>
      <c r="BF300" t="s">
        <v>94</v>
      </c>
      <c r="BG300" t="s">
        <v>94</v>
      </c>
      <c r="BH300" t="s">
        <v>94</v>
      </c>
      <c r="BI300" t="s">
        <v>94</v>
      </c>
      <c r="BJ300" t="s">
        <v>94</v>
      </c>
      <c r="BK300" t="s">
        <v>94</v>
      </c>
      <c r="BO300" t="s">
        <v>94</v>
      </c>
      <c r="BP300" t="s">
        <v>94</v>
      </c>
    </row>
    <row r="301" spans="1:70" x14ac:dyDescent="0.2">
      <c r="A301">
        <v>299</v>
      </c>
      <c r="B301" s="50">
        <v>45028.652777777781</v>
      </c>
      <c r="C301">
        <v>0</v>
      </c>
      <c r="D301">
        <v>0</v>
      </c>
      <c r="E301">
        <v>0</v>
      </c>
      <c r="F301">
        <v>0</v>
      </c>
      <c r="G301">
        <v>7</v>
      </c>
      <c r="H301">
        <v>7.5679999999999996</v>
      </c>
      <c r="I301">
        <v>1.35</v>
      </c>
      <c r="J301">
        <v>29.077000000000002</v>
      </c>
      <c r="K301">
        <v>3.3220000000000001</v>
      </c>
      <c r="L301">
        <v>38.009</v>
      </c>
      <c r="M301">
        <v>13.487500000000001</v>
      </c>
      <c r="N301">
        <v>1599.7857142857099</v>
      </c>
      <c r="O301">
        <v>90.556410256410203</v>
      </c>
      <c r="P301">
        <v>1.3294999999999999</v>
      </c>
      <c r="Q301">
        <v>35.918249999999901</v>
      </c>
      <c r="R301">
        <v>7.4783333333333299</v>
      </c>
      <c r="S301">
        <v>0.23285714285714201</v>
      </c>
      <c r="T301">
        <v>7</v>
      </c>
      <c r="U301">
        <v>1.3405199999999999</v>
      </c>
      <c r="V301">
        <v>0</v>
      </c>
      <c r="W301">
        <v>13.619499999999899</v>
      </c>
      <c r="X301">
        <v>3.22501999999999</v>
      </c>
      <c r="Y301">
        <v>60.077999999999903</v>
      </c>
      <c r="Z301">
        <v>3.5679799999999999</v>
      </c>
      <c r="AA301">
        <v>0.24417999999999901</v>
      </c>
      <c r="AB301">
        <v>0</v>
      </c>
      <c r="AC301">
        <v>0</v>
      </c>
      <c r="AD301">
        <v>0</v>
      </c>
      <c r="AE301">
        <v>34.986397119999999</v>
      </c>
      <c r="AF301">
        <v>1.5851932799999999</v>
      </c>
      <c r="AG301">
        <v>1.353118016</v>
      </c>
      <c r="AH301">
        <v>7.0685120000000004E-2</v>
      </c>
      <c r="AI301">
        <v>44.994999999999997</v>
      </c>
      <c r="AJ301">
        <v>0.58234956423316298</v>
      </c>
      <c r="AK301">
        <v>0.77756188732081299</v>
      </c>
      <c r="AL301">
        <v>3.5230431825758399E-2</v>
      </c>
      <c r="AM301">
        <v>3.00726306478497E-2</v>
      </c>
      <c r="AN301">
        <v>0.15557284142682501</v>
      </c>
      <c r="AO301">
        <v>1.5709549949994401E-3</v>
      </c>
      <c r="AP301">
        <v>34.986397119999999</v>
      </c>
      <c r="AQ301">
        <v>1.5653056923447699</v>
      </c>
      <c r="AR301">
        <v>6.9522462180186002</v>
      </c>
      <c r="AS301">
        <v>1.37894758703009</v>
      </c>
      <c r="AT301">
        <v>0.78065123784584001</v>
      </c>
      <c r="AU301">
        <v>81.831019999999995</v>
      </c>
      <c r="AV301">
        <v>44.882896617393399</v>
      </c>
      <c r="AW301">
        <v>0.11210338260652</v>
      </c>
      <c r="AX301">
        <v>-2.5829571030095901E-2</v>
      </c>
      <c r="AY301">
        <v>1.98875876552209E-2</v>
      </c>
      <c r="AZ301">
        <v>4.7753781981397098E-2</v>
      </c>
      <c r="BA301">
        <v>-1.90889270002122E-2</v>
      </c>
      <c r="BB301">
        <v>6.8219688544852997E-3</v>
      </c>
      <c r="BC301">
        <v>1.25458440343759E-2</v>
      </c>
      <c r="BD301">
        <v>4.1811798606521997E-2</v>
      </c>
      <c r="BE301">
        <v>-7.0291583999998006E-2</v>
      </c>
      <c r="BF301" t="e">
        <f t="shared" ref="BF301:BF329" si="81">-inf</f>
        <v>#NAME?</v>
      </c>
      <c r="BG301" t="s">
        <v>94</v>
      </c>
      <c r="BH301" t="s">
        <v>94</v>
      </c>
      <c r="BI301" t="e">
        <f t="shared" ref="BI301:BI329" si="82">-inf</f>
        <v>#NAME?</v>
      </c>
      <c r="BK301" t="s">
        <v>94</v>
      </c>
      <c r="BP301" t="e">
        <f t="shared" ref="BP301:BP329" si="83">-inf</f>
        <v>#NAME?</v>
      </c>
      <c r="BR301" t="s">
        <v>94</v>
      </c>
    </row>
    <row r="302" spans="1:70" x14ac:dyDescent="0.2">
      <c r="A302">
        <v>300</v>
      </c>
      <c r="B302" s="50">
        <v>45028.666666666664</v>
      </c>
      <c r="C302">
        <v>0</v>
      </c>
      <c r="D302">
        <v>0</v>
      </c>
      <c r="E302">
        <v>0</v>
      </c>
      <c r="F302">
        <v>0</v>
      </c>
      <c r="G302">
        <v>7</v>
      </c>
      <c r="H302">
        <v>7.5575000000000001</v>
      </c>
      <c r="I302">
        <v>1.35</v>
      </c>
      <c r="J302">
        <v>29.044999999999899</v>
      </c>
      <c r="K302">
        <v>3.3043589743589701</v>
      </c>
      <c r="L302">
        <v>37.968333333333298</v>
      </c>
      <c r="M302">
        <v>13.0818181818181</v>
      </c>
      <c r="N302">
        <v>1600</v>
      </c>
      <c r="O302">
        <v>91.705263157894706</v>
      </c>
      <c r="P302">
        <v>1.32438888888888</v>
      </c>
      <c r="Q302">
        <v>35.797999999999902</v>
      </c>
      <c r="R302">
        <v>7.4971428571428502</v>
      </c>
      <c r="S302">
        <v>-0.27205128205128198</v>
      </c>
      <c r="T302">
        <v>7</v>
      </c>
      <c r="U302">
        <v>1.28935</v>
      </c>
      <c r="V302">
        <v>0</v>
      </c>
      <c r="W302">
        <v>13.616075</v>
      </c>
      <c r="X302">
        <v>3.1924999999999999</v>
      </c>
      <c r="Y302">
        <v>59.955174999999997</v>
      </c>
      <c r="Z302">
        <v>3.565375</v>
      </c>
      <c r="AA302">
        <v>0.24307500000000001</v>
      </c>
      <c r="AB302">
        <v>0</v>
      </c>
      <c r="AC302">
        <v>0</v>
      </c>
      <c r="AD302">
        <v>0</v>
      </c>
      <c r="AE302">
        <v>34.946198299999999</v>
      </c>
      <c r="AF302">
        <v>1.5829939500000001</v>
      </c>
      <c r="AG302">
        <v>1.35311369</v>
      </c>
      <c r="AH302">
        <v>7.0587049999999998E-2</v>
      </c>
      <c r="AI302">
        <v>44.952500000000001</v>
      </c>
      <c r="AJ302">
        <v>0.58287209235899895</v>
      </c>
      <c r="AK302">
        <v>0.77740277626383403</v>
      </c>
      <c r="AL302">
        <v>3.5214814526444503E-2</v>
      </c>
      <c r="AM302">
        <v>3.0100966353373001E-2</v>
      </c>
      <c r="AN302">
        <v>0.15571992658917699</v>
      </c>
      <c r="AO302">
        <v>1.57025860630665E-3</v>
      </c>
      <c r="AP302">
        <v>34.946198299999999</v>
      </c>
      <c r="AQ302">
        <v>1.54952168445799</v>
      </c>
      <c r="AR302">
        <v>6.9504978834030302</v>
      </c>
      <c r="AS302">
        <v>1.3779408105167099</v>
      </c>
      <c r="AT302">
        <v>0.75152613228307596</v>
      </c>
      <c r="AU302">
        <v>81.618475000000004</v>
      </c>
      <c r="AV302">
        <v>44.8241586783777</v>
      </c>
      <c r="AW302">
        <v>0.128341321622258</v>
      </c>
      <c r="AX302">
        <v>-2.4827120516714901E-2</v>
      </c>
      <c r="AY302">
        <v>3.3472265542009799E-2</v>
      </c>
      <c r="AZ302">
        <v>4.9502116596962603E-2</v>
      </c>
      <c r="BA302">
        <v>-1.8348140810485001E-2</v>
      </c>
      <c r="BB302">
        <v>7.0717309424232402E-3</v>
      </c>
      <c r="BC302">
        <v>2.1144910592999899E-2</v>
      </c>
      <c r="BD302">
        <v>5.8147261622257501E-2</v>
      </c>
      <c r="BE302">
        <v>-7.0194060000000794E-2</v>
      </c>
      <c r="BF302" t="e">
        <f t="shared" si="81"/>
        <v>#NAME?</v>
      </c>
      <c r="BG302" t="s">
        <v>94</v>
      </c>
      <c r="BH302" t="s">
        <v>94</v>
      </c>
      <c r="BI302" t="e">
        <f t="shared" si="82"/>
        <v>#NAME?</v>
      </c>
      <c r="BK302" t="s">
        <v>94</v>
      </c>
      <c r="BP302" t="e">
        <f t="shared" si="83"/>
        <v>#NAME?</v>
      </c>
      <c r="BR302" t="s">
        <v>94</v>
      </c>
    </row>
    <row r="303" spans="1:70" x14ac:dyDescent="0.2">
      <c r="A303">
        <v>301</v>
      </c>
      <c r="B303" s="50">
        <v>45028.680555555555</v>
      </c>
      <c r="C303">
        <v>0</v>
      </c>
      <c r="D303">
        <v>0</v>
      </c>
      <c r="E303">
        <v>0</v>
      </c>
      <c r="F303">
        <v>0</v>
      </c>
      <c r="G303">
        <v>7</v>
      </c>
      <c r="H303">
        <v>7.56</v>
      </c>
      <c r="I303">
        <v>1.35</v>
      </c>
      <c r="J303">
        <v>29.067</v>
      </c>
      <c r="K303">
        <v>3.3277499999999902</v>
      </c>
      <c r="L303">
        <v>37.978666666666598</v>
      </c>
      <c r="M303">
        <v>13.27</v>
      </c>
      <c r="N303">
        <v>1600</v>
      </c>
      <c r="O303">
        <v>91.591666666666598</v>
      </c>
      <c r="P303">
        <v>1.3276874999999999</v>
      </c>
      <c r="Q303">
        <v>35.877749999999999</v>
      </c>
      <c r="R303">
        <v>7.4816666666666602</v>
      </c>
      <c r="S303">
        <v>0.43076923076923002</v>
      </c>
      <c r="T303">
        <v>7</v>
      </c>
      <c r="U303">
        <v>1.2457400000000001</v>
      </c>
      <c r="V303">
        <v>0</v>
      </c>
      <c r="W303">
        <v>13.592779999999999</v>
      </c>
      <c r="X303">
        <v>3.1882600000000001</v>
      </c>
      <c r="Y303">
        <v>59.918399999999998</v>
      </c>
      <c r="Z303">
        <v>3.6871200000000002</v>
      </c>
      <c r="AA303">
        <v>0.23991999999999999</v>
      </c>
      <c r="AB303">
        <v>0</v>
      </c>
      <c r="AC303">
        <v>0</v>
      </c>
      <c r="AD303">
        <v>0</v>
      </c>
      <c r="AE303">
        <v>34.970150400000001</v>
      </c>
      <c r="AF303">
        <v>1.5835176</v>
      </c>
      <c r="AG303">
        <v>1.35311472</v>
      </c>
      <c r="AH303">
        <v>7.0610399999999907E-2</v>
      </c>
      <c r="AI303">
        <v>44.976999999999997</v>
      </c>
      <c r="AJ303">
        <v>0.58362957622366396</v>
      </c>
      <c r="AK303">
        <v>0.77751184827800801</v>
      </c>
      <c r="AL303">
        <v>3.5207274829357198E-2</v>
      </c>
      <c r="AM303">
        <v>3.0084592569535499E-2</v>
      </c>
      <c r="AN303">
        <v>0.155635102385663</v>
      </c>
      <c r="AO303">
        <v>1.5699224047846601E-3</v>
      </c>
      <c r="AP303">
        <v>34.970150400000001</v>
      </c>
      <c r="AQ303">
        <v>1.5474637449303099</v>
      </c>
      <c r="AR303">
        <v>6.9386066557038699</v>
      </c>
      <c r="AS303">
        <v>1.42499263647509</v>
      </c>
      <c r="AT303">
        <v>0.72705070828486695</v>
      </c>
      <c r="AU303">
        <v>81.632300000000001</v>
      </c>
      <c r="AV303">
        <v>44.881213437109203</v>
      </c>
      <c r="AW303">
        <v>9.5786562890715701E-2</v>
      </c>
      <c r="AX303">
        <v>-7.1877916475094394E-2</v>
      </c>
      <c r="AY303">
        <v>3.6053855069684199E-2</v>
      </c>
      <c r="AZ303">
        <v>6.1393344296125599E-2</v>
      </c>
      <c r="BA303">
        <v>-5.3120341839969297E-2</v>
      </c>
      <c r="BB303">
        <v>8.7704777565893698E-3</v>
      </c>
      <c r="BC303">
        <v>2.2768206093626099E-2</v>
      </c>
      <c r="BD303">
        <v>2.5569282890715399E-2</v>
      </c>
      <c r="BE303">
        <v>-7.0217280000000201E-2</v>
      </c>
      <c r="BF303" t="e">
        <f t="shared" si="81"/>
        <v>#NAME?</v>
      </c>
      <c r="BG303" t="s">
        <v>94</v>
      </c>
      <c r="BH303" t="s">
        <v>94</v>
      </c>
      <c r="BI303" t="e">
        <f t="shared" si="82"/>
        <v>#NAME?</v>
      </c>
      <c r="BK303" t="s">
        <v>94</v>
      </c>
      <c r="BP303" t="e">
        <f t="shared" si="83"/>
        <v>#NAME?</v>
      </c>
      <c r="BR303" t="s">
        <v>94</v>
      </c>
    </row>
    <row r="304" spans="1:70" x14ac:dyDescent="0.2">
      <c r="A304">
        <v>302</v>
      </c>
      <c r="B304" s="50">
        <v>45028.694444444445</v>
      </c>
      <c r="C304">
        <v>0</v>
      </c>
      <c r="D304">
        <v>0</v>
      </c>
      <c r="E304">
        <v>0</v>
      </c>
      <c r="F304">
        <v>0</v>
      </c>
      <c r="G304">
        <v>7</v>
      </c>
      <c r="H304">
        <v>7.5674999999999999</v>
      </c>
      <c r="I304">
        <v>1.35</v>
      </c>
      <c r="J304">
        <v>29.0571428571428</v>
      </c>
      <c r="K304">
        <v>3.3164102564102498</v>
      </c>
      <c r="L304">
        <v>37.967999999999897</v>
      </c>
      <c r="M304">
        <v>13.2421052631578</v>
      </c>
      <c r="N304">
        <v>1600.37142857142</v>
      </c>
      <c r="O304">
        <v>91.813513513513499</v>
      </c>
      <c r="P304">
        <v>1.3233846153846101</v>
      </c>
      <c r="Q304">
        <v>35.754750000000001</v>
      </c>
      <c r="R304">
        <v>7.4976923076922999</v>
      </c>
      <c r="S304">
        <v>0.144736842105263</v>
      </c>
      <c r="T304">
        <v>7</v>
      </c>
      <c r="U304">
        <v>1.1037999999999999</v>
      </c>
      <c r="V304">
        <v>0</v>
      </c>
      <c r="W304">
        <v>13.573399999999999</v>
      </c>
      <c r="X304">
        <v>3.224275</v>
      </c>
      <c r="Y304">
        <v>60.02</v>
      </c>
      <c r="Z304">
        <v>3.5872250000000001</v>
      </c>
      <c r="AA304">
        <v>0.247475</v>
      </c>
      <c r="AB304">
        <v>0</v>
      </c>
      <c r="AC304">
        <v>0</v>
      </c>
      <c r="AD304">
        <v>0</v>
      </c>
      <c r="AE304">
        <v>34.966149557142799</v>
      </c>
      <c r="AF304">
        <v>1.58508855</v>
      </c>
      <c r="AG304">
        <v>1.3531178100000001</v>
      </c>
      <c r="AH304">
        <v>7.0680449999999895E-2</v>
      </c>
      <c r="AI304">
        <v>44.974642857142797</v>
      </c>
      <c r="AJ304">
        <v>0.58257496762983696</v>
      </c>
      <c r="AK304">
        <v>0.77746364030525095</v>
      </c>
      <c r="AL304">
        <v>3.5244049742315098E-2</v>
      </c>
      <c r="AM304">
        <v>3.0086238023012898E-2</v>
      </c>
      <c r="AN304">
        <v>0.15564325929690501</v>
      </c>
      <c r="AO304">
        <v>1.57156222951027E-3</v>
      </c>
      <c r="AP304">
        <v>34.966149557142799</v>
      </c>
      <c r="AQ304">
        <v>1.5649440968381401</v>
      </c>
      <c r="AR304">
        <v>6.9287138893244</v>
      </c>
      <c r="AS304">
        <v>1.3863853659168499</v>
      </c>
      <c r="AT304">
        <v>0.64304624926981402</v>
      </c>
      <c r="AU304">
        <v>81.508700000000005</v>
      </c>
      <c r="AV304">
        <v>44.846192909222196</v>
      </c>
      <c r="AW304">
        <v>0.12844994792058601</v>
      </c>
      <c r="AX304">
        <v>-3.3267555916859301E-2</v>
      </c>
      <c r="AY304">
        <v>2.0144453161852201E-2</v>
      </c>
      <c r="AZ304">
        <v>7.1286110675596398E-2</v>
      </c>
      <c r="BA304">
        <v>-2.4585853257566199E-2</v>
      </c>
      <c r="BB304">
        <v>1.01837300965137E-2</v>
      </c>
      <c r="BC304">
        <v>1.2708724166767899E-2</v>
      </c>
      <c r="BD304">
        <v>5.8163007920589198E-2</v>
      </c>
      <c r="BE304">
        <v>-7.0286939999996995E-2</v>
      </c>
      <c r="BF304" t="e">
        <f t="shared" si="81"/>
        <v>#NAME?</v>
      </c>
      <c r="BG304" t="s">
        <v>94</v>
      </c>
      <c r="BH304" t="s">
        <v>94</v>
      </c>
      <c r="BI304" t="e">
        <f t="shared" si="82"/>
        <v>#NAME?</v>
      </c>
      <c r="BK304" t="s">
        <v>94</v>
      </c>
      <c r="BP304" t="e">
        <f t="shared" si="83"/>
        <v>#NAME?</v>
      </c>
      <c r="BR304" t="s">
        <v>94</v>
      </c>
    </row>
    <row r="305" spans="1:70" x14ac:dyDescent="0.2">
      <c r="A305">
        <v>303</v>
      </c>
      <c r="B305" s="50">
        <v>45028.708333333336</v>
      </c>
      <c r="C305">
        <v>0</v>
      </c>
      <c r="D305">
        <v>0</v>
      </c>
      <c r="E305">
        <v>0</v>
      </c>
      <c r="F305">
        <v>0</v>
      </c>
      <c r="G305">
        <v>7</v>
      </c>
      <c r="H305">
        <v>7.5720000000000001</v>
      </c>
      <c r="I305">
        <v>1.35</v>
      </c>
      <c r="J305">
        <v>29.0625</v>
      </c>
      <c r="K305">
        <v>3.3047499999999999</v>
      </c>
      <c r="L305">
        <v>37.975999999999999</v>
      </c>
      <c r="M305">
        <v>13.148</v>
      </c>
      <c r="N305">
        <v>1600.2758620689599</v>
      </c>
      <c r="O305">
        <v>92.241025641025601</v>
      </c>
      <c r="P305">
        <v>1.319375</v>
      </c>
      <c r="Q305">
        <v>35.657249999999998</v>
      </c>
      <c r="R305">
        <v>7.4936363636363597</v>
      </c>
      <c r="S305">
        <v>-0.38774999999999898</v>
      </c>
      <c r="T305">
        <v>7</v>
      </c>
      <c r="U305">
        <v>1.0941799999999999</v>
      </c>
      <c r="V305">
        <v>7.5439999999999993E-2</v>
      </c>
      <c r="W305">
        <v>13.57474</v>
      </c>
      <c r="X305">
        <v>3.1987999999999901</v>
      </c>
      <c r="Y305">
        <v>59.931599999999897</v>
      </c>
      <c r="Z305">
        <v>3.5877400000000002</v>
      </c>
      <c r="AA305">
        <v>0.24421999999999899</v>
      </c>
      <c r="AB305">
        <v>0</v>
      </c>
      <c r="AC305">
        <v>0</v>
      </c>
      <c r="AD305">
        <v>0</v>
      </c>
      <c r="AE305">
        <v>34.975020479999998</v>
      </c>
      <c r="AF305">
        <v>1.5860311199999999</v>
      </c>
      <c r="AG305">
        <v>1.3531196640000001</v>
      </c>
      <c r="AH305">
        <v>7.0722479999999893E-2</v>
      </c>
      <c r="AI305">
        <v>44.984499999999997</v>
      </c>
      <c r="AJ305">
        <v>0.58358229181266597</v>
      </c>
      <c r="AK305">
        <v>0.77749047960964301</v>
      </c>
      <c r="AL305">
        <v>3.5257280174282202E-2</v>
      </c>
      <c r="AM305">
        <v>3.0079686647623002E-2</v>
      </c>
      <c r="AN305">
        <v>0.15560915426424601</v>
      </c>
      <c r="AO305">
        <v>1.57215218575287E-3</v>
      </c>
      <c r="AP305">
        <v>34.975020479999998</v>
      </c>
      <c r="AQ305">
        <v>1.55257947196373</v>
      </c>
      <c r="AR305">
        <v>6.9293979092907803</v>
      </c>
      <c r="AS305">
        <v>1.3865844023484799</v>
      </c>
      <c r="AT305">
        <v>0.63854407205558295</v>
      </c>
      <c r="AU305">
        <v>81.387059999999906</v>
      </c>
      <c r="AV305">
        <v>44.843582263602997</v>
      </c>
      <c r="AW305">
        <v>0.140917736397</v>
      </c>
      <c r="AX305">
        <v>-3.3464738348487399E-2</v>
      </c>
      <c r="AY305">
        <v>3.3451648036266698E-2</v>
      </c>
      <c r="AZ305">
        <v>7.06020907092135E-2</v>
      </c>
      <c r="BA305">
        <v>-2.4731543882498298E-2</v>
      </c>
      <c r="BB305">
        <v>1.0086012958459E-2</v>
      </c>
      <c r="BC305">
        <v>2.1091419717077599E-2</v>
      </c>
      <c r="BD305">
        <v>7.0589000396992896E-2</v>
      </c>
      <c r="BE305">
        <v>-7.0328736000007303E-2</v>
      </c>
      <c r="BF305" t="e">
        <f t="shared" si="81"/>
        <v>#NAME?</v>
      </c>
      <c r="BG305" t="s">
        <v>94</v>
      </c>
      <c r="BH305" t="s">
        <v>94</v>
      </c>
      <c r="BI305" t="e">
        <f t="shared" si="82"/>
        <v>#NAME?</v>
      </c>
      <c r="BK305" t="s">
        <v>94</v>
      </c>
      <c r="BP305" t="e">
        <f t="shared" si="83"/>
        <v>#NAME?</v>
      </c>
      <c r="BR305" t="s">
        <v>94</v>
      </c>
    </row>
    <row r="306" spans="1:70" x14ac:dyDescent="0.2">
      <c r="A306">
        <v>304</v>
      </c>
      <c r="B306" s="50">
        <v>45028.722222222219</v>
      </c>
      <c r="C306">
        <v>0</v>
      </c>
      <c r="D306">
        <v>0</v>
      </c>
      <c r="E306">
        <v>0</v>
      </c>
      <c r="F306">
        <v>0</v>
      </c>
      <c r="G306">
        <v>7</v>
      </c>
      <c r="H306">
        <v>7.5549999999999997</v>
      </c>
      <c r="I306">
        <v>1.3474999999999999</v>
      </c>
      <c r="J306">
        <v>29.057647058823498</v>
      </c>
      <c r="K306">
        <v>3.2682499999999899</v>
      </c>
      <c r="L306">
        <v>37.971818181818101</v>
      </c>
      <c r="M306">
        <v>13.1785714285714</v>
      </c>
      <c r="N306">
        <v>1600.2777777777701</v>
      </c>
      <c r="O306">
        <v>91.975757575757498</v>
      </c>
      <c r="P306">
        <v>1.3200909090909001</v>
      </c>
      <c r="Q306">
        <v>35.733846153846102</v>
      </c>
      <c r="R306">
        <v>7.50285714285714</v>
      </c>
      <c r="S306">
        <v>0.46615384615384597</v>
      </c>
      <c r="T306">
        <v>7</v>
      </c>
      <c r="U306">
        <v>1.1172</v>
      </c>
      <c r="V306">
        <v>7.6300000000000007E-2</v>
      </c>
      <c r="W306">
        <v>13.547750000000001</v>
      </c>
      <c r="X306">
        <v>3.2021000000000002</v>
      </c>
      <c r="Y306">
        <v>60.007100000000001</v>
      </c>
      <c r="Z306">
        <v>3.5423499999999999</v>
      </c>
      <c r="AA306">
        <v>0.2394</v>
      </c>
      <c r="AB306">
        <v>0</v>
      </c>
      <c r="AC306">
        <v>0</v>
      </c>
      <c r="AD306">
        <v>0</v>
      </c>
      <c r="AE306">
        <v>34.956893258823499</v>
      </c>
      <c r="AF306">
        <v>1.5824703</v>
      </c>
      <c r="AG306">
        <v>1.3506126599999999</v>
      </c>
      <c r="AH306">
        <v>7.0563699999999993E-2</v>
      </c>
      <c r="AI306">
        <v>44.960147058823502</v>
      </c>
      <c r="AJ306">
        <v>0.58254595304261503</v>
      </c>
      <c r="AK306">
        <v>0.77750842792145902</v>
      </c>
      <c r="AL306">
        <v>3.5197178023674502E-2</v>
      </c>
      <c r="AM306">
        <v>3.0040218912828001E-2</v>
      </c>
      <c r="AN306">
        <v>0.15569344092317</v>
      </c>
      <c r="AO306">
        <v>1.5694721796100401E-3</v>
      </c>
      <c r="AP306">
        <v>34.956893258823499</v>
      </c>
      <c r="AQ306">
        <v>1.55418117018102</v>
      </c>
      <c r="AR306">
        <v>6.9156205220574503</v>
      </c>
      <c r="AS306">
        <v>1.36904214286965</v>
      </c>
      <c r="AT306">
        <v>0.65082033873920897</v>
      </c>
      <c r="AU306">
        <v>81.4164999999999</v>
      </c>
      <c r="AV306">
        <v>44.795737093931599</v>
      </c>
      <c r="AW306">
        <v>0.164409964891859</v>
      </c>
      <c r="AX306">
        <v>-1.8429482869651601E-2</v>
      </c>
      <c r="AY306">
        <v>2.82891298189724E-2</v>
      </c>
      <c r="AZ306">
        <v>8.4379477942542594E-2</v>
      </c>
      <c r="BA306">
        <v>-1.36452762627381E-2</v>
      </c>
      <c r="BB306">
        <v>1.20542111346489E-2</v>
      </c>
      <c r="BC306">
        <v>1.7876562877023602E-2</v>
      </c>
      <c r="BD306">
        <v>9.4239124891863396E-2</v>
      </c>
      <c r="BE306">
        <v>-7.0170839999996196E-2</v>
      </c>
      <c r="BF306" t="e">
        <f t="shared" si="81"/>
        <v>#NAME?</v>
      </c>
      <c r="BG306" t="s">
        <v>94</v>
      </c>
      <c r="BH306" t="s">
        <v>94</v>
      </c>
      <c r="BI306" t="e">
        <f t="shared" si="82"/>
        <v>#NAME?</v>
      </c>
      <c r="BK306" t="s">
        <v>94</v>
      </c>
      <c r="BP306" t="e">
        <f t="shared" si="83"/>
        <v>#NAME?</v>
      </c>
      <c r="BR306" t="s">
        <v>94</v>
      </c>
    </row>
    <row r="307" spans="1:70" x14ac:dyDescent="0.2">
      <c r="A307">
        <v>305</v>
      </c>
      <c r="B307" s="50">
        <v>45028.736111111109</v>
      </c>
      <c r="C307">
        <v>0</v>
      </c>
      <c r="D307">
        <v>0</v>
      </c>
      <c r="E307">
        <v>0</v>
      </c>
      <c r="F307">
        <v>0</v>
      </c>
      <c r="G307">
        <v>7</v>
      </c>
      <c r="H307">
        <v>7.5625</v>
      </c>
      <c r="I307">
        <v>1.35</v>
      </c>
      <c r="J307">
        <v>29.057499999999902</v>
      </c>
      <c r="K307">
        <v>3.30538461538461</v>
      </c>
      <c r="L307">
        <v>37.962142857142801</v>
      </c>
      <c r="M307">
        <v>13.2608695652173</v>
      </c>
      <c r="N307">
        <v>1599.875</v>
      </c>
      <c r="O307">
        <v>92.423684210526304</v>
      </c>
      <c r="P307">
        <v>1.3174666666666599</v>
      </c>
      <c r="Q307">
        <v>35.655249999999903</v>
      </c>
      <c r="R307">
        <v>7.4799999999999898</v>
      </c>
      <c r="S307">
        <v>0.16410256410256399</v>
      </c>
      <c r="T307">
        <v>7</v>
      </c>
      <c r="U307">
        <v>1.0903</v>
      </c>
      <c r="V307">
        <v>9.0880000000000002E-2</v>
      </c>
      <c r="W307">
        <v>13.595739999999999</v>
      </c>
      <c r="X307">
        <v>3.2418799999999899</v>
      </c>
      <c r="Y307">
        <v>60.081479999999999</v>
      </c>
      <c r="Z307">
        <v>3.6403599999999998</v>
      </c>
      <c r="AA307">
        <v>0.24809999999999999</v>
      </c>
      <c r="AB307">
        <v>0</v>
      </c>
      <c r="AC307">
        <v>0</v>
      </c>
      <c r="AD307">
        <v>0</v>
      </c>
      <c r="AE307">
        <v>34.962602499999903</v>
      </c>
      <c r="AF307">
        <v>1.5840412500000001</v>
      </c>
      <c r="AG307">
        <v>1.35311575</v>
      </c>
      <c r="AH307">
        <v>7.0633749999999995E-2</v>
      </c>
      <c r="AI307">
        <v>44.97</v>
      </c>
      <c r="AJ307">
        <v>0.58191979458561904</v>
      </c>
      <c r="AK307">
        <v>0.77746503224371799</v>
      </c>
      <c r="AL307">
        <v>3.52243995997331E-2</v>
      </c>
      <c r="AM307">
        <v>3.00892984211696E-2</v>
      </c>
      <c r="AN307">
        <v>0.15565932844118299</v>
      </c>
      <c r="AO307">
        <v>1.5706860128974799E-3</v>
      </c>
      <c r="AP307">
        <v>34.962602499999903</v>
      </c>
      <c r="AQ307">
        <v>1.5734889141458599</v>
      </c>
      <c r="AR307">
        <v>6.9401176251818502</v>
      </c>
      <c r="AS307">
        <v>1.4069209014402699</v>
      </c>
      <c r="AT307">
        <v>0.63446715203670001</v>
      </c>
      <c r="AU307">
        <v>81.649760000000001</v>
      </c>
      <c r="AV307">
        <v>44.883129940767901</v>
      </c>
      <c r="AW307">
        <v>8.6870059232005303E-2</v>
      </c>
      <c r="AX307">
        <v>-5.3805151440276797E-2</v>
      </c>
      <c r="AY307">
        <v>1.0552335854136599E-2</v>
      </c>
      <c r="AZ307">
        <v>5.9882374818146199E-2</v>
      </c>
      <c r="BA307">
        <v>-3.9763894138603303E-2</v>
      </c>
      <c r="BB307">
        <v>8.5546249740208902E-3</v>
      </c>
      <c r="BC307">
        <v>6.6616547101513999E-3</v>
      </c>
      <c r="BD307">
        <v>1.6629559232006E-2</v>
      </c>
      <c r="BE307">
        <v>-7.0240499999999206E-2</v>
      </c>
      <c r="BF307" t="e">
        <f t="shared" si="81"/>
        <v>#NAME?</v>
      </c>
      <c r="BG307" t="s">
        <v>94</v>
      </c>
      <c r="BH307" t="s">
        <v>94</v>
      </c>
      <c r="BI307" t="e">
        <f t="shared" si="82"/>
        <v>#NAME?</v>
      </c>
      <c r="BK307" t="s">
        <v>94</v>
      </c>
      <c r="BP307" t="e">
        <f t="shared" si="83"/>
        <v>#NAME?</v>
      </c>
      <c r="BR307" t="s">
        <v>94</v>
      </c>
    </row>
    <row r="308" spans="1:70" x14ac:dyDescent="0.2">
      <c r="A308">
        <v>306</v>
      </c>
      <c r="B308" s="50">
        <v>45028.75</v>
      </c>
      <c r="C308">
        <v>0</v>
      </c>
      <c r="D308">
        <v>0</v>
      </c>
      <c r="E308">
        <v>0</v>
      </c>
      <c r="F308">
        <v>0</v>
      </c>
      <c r="G308">
        <v>7</v>
      </c>
      <c r="H308">
        <v>7.5640000000000001</v>
      </c>
      <c r="I308">
        <v>1.35</v>
      </c>
      <c r="J308">
        <v>29.055714285714199</v>
      </c>
      <c r="K308">
        <v>3.3130000000000002</v>
      </c>
      <c r="L308">
        <v>37.983846153846102</v>
      </c>
      <c r="M308">
        <v>13.45</v>
      </c>
      <c r="N308">
        <v>1600.3333333333301</v>
      </c>
      <c r="O308">
        <v>91.158333333333303</v>
      </c>
      <c r="P308">
        <v>1.3188571428571401</v>
      </c>
      <c r="Q308">
        <v>35.588999999999999</v>
      </c>
      <c r="R308">
        <v>7.50571428571428</v>
      </c>
      <c r="S308">
        <v>-0.339189189189189</v>
      </c>
      <c r="T308">
        <v>7</v>
      </c>
      <c r="U308">
        <v>1.133275</v>
      </c>
      <c r="V308">
        <v>0.10779999999999899</v>
      </c>
      <c r="W308">
        <v>13.591449999999901</v>
      </c>
      <c r="X308">
        <v>3.2294999999999998</v>
      </c>
      <c r="Y308">
        <v>60.018174999999999</v>
      </c>
      <c r="Z308">
        <v>3.5719750000000001</v>
      </c>
      <c r="AA308">
        <v>0.229325</v>
      </c>
      <c r="AB308">
        <v>0</v>
      </c>
      <c r="AC308">
        <v>0</v>
      </c>
      <c r="AD308">
        <v>0</v>
      </c>
      <c r="AE308">
        <v>34.9619880457142</v>
      </c>
      <c r="AF308">
        <v>1.5843554399999999</v>
      </c>
      <c r="AG308">
        <v>1.353116368</v>
      </c>
      <c r="AH308">
        <v>7.0647759999999907E-2</v>
      </c>
      <c r="AI308">
        <v>44.969714285714197</v>
      </c>
      <c r="AJ308">
        <v>0.58252334473206302</v>
      </c>
      <c r="AK308">
        <v>0.77745630811847899</v>
      </c>
      <c r="AL308">
        <v>3.5231610099495499E-2</v>
      </c>
      <c r="AM308">
        <v>3.0089503335578201E-2</v>
      </c>
      <c r="AN308">
        <v>0.15566031741997699</v>
      </c>
      <c r="AO308">
        <v>1.5710075352300501E-3</v>
      </c>
      <c r="AP308">
        <v>34.9619880457142</v>
      </c>
      <c r="AQ308">
        <v>1.5674801190155301</v>
      </c>
      <c r="AR308">
        <v>6.9379277403641</v>
      </c>
      <c r="AS308">
        <v>1.38049156866961</v>
      </c>
      <c r="AT308">
        <v>0.66015914350122795</v>
      </c>
      <c r="AU308">
        <v>81.544374999999903</v>
      </c>
      <c r="AV308">
        <v>44.8478874737635</v>
      </c>
      <c r="AW308">
        <v>0.121826811950747</v>
      </c>
      <c r="AX308">
        <v>-2.73752006696188E-2</v>
      </c>
      <c r="AY308">
        <v>1.6875320984470001E-2</v>
      </c>
      <c r="AZ308">
        <v>6.2072259635893801E-2</v>
      </c>
      <c r="BA308">
        <v>-2.0231224244283801E-2</v>
      </c>
      <c r="BB308">
        <v>8.8674656622705402E-3</v>
      </c>
      <c r="BC308">
        <v>1.0651221663031601E-2</v>
      </c>
      <c r="BD308">
        <v>5.1572379950744998E-2</v>
      </c>
      <c r="BE308">
        <v>-7.0254432000002004E-2</v>
      </c>
      <c r="BF308" t="e">
        <f t="shared" si="81"/>
        <v>#NAME?</v>
      </c>
      <c r="BG308" t="s">
        <v>94</v>
      </c>
      <c r="BH308" t="s">
        <v>94</v>
      </c>
      <c r="BI308" t="e">
        <f t="shared" si="82"/>
        <v>#NAME?</v>
      </c>
      <c r="BK308" t="s">
        <v>94</v>
      </c>
      <c r="BP308" t="e">
        <f t="shared" si="83"/>
        <v>#NAME?</v>
      </c>
      <c r="BR308" t="s">
        <v>94</v>
      </c>
    </row>
    <row r="309" spans="1:70" x14ac:dyDescent="0.2">
      <c r="A309">
        <v>307</v>
      </c>
      <c r="B309" s="50">
        <v>45028.763888888891</v>
      </c>
      <c r="C309">
        <v>0</v>
      </c>
      <c r="D309">
        <v>0</v>
      </c>
      <c r="E309">
        <v>0</v>
      </c>
      <c r="F309">
        <v>0</v>
      </c>
      <c r="G309">
        <v>7</v>
      </c>
      <c r="H309">
        <v>7.5624999999999902</v>
      </c>
      <c r="I309">
        <v>1.35</v>
      </c>
      <c r="J309">
        <v>29.0688888888888</v>
      </c>
      <c r="K309">
        <v>3.27475</v>
      </c>
      <c r="L309">
        <v>37.952142857142803</v>
      </c>
      <c r="M309">
        <v>13.328571428571401</v>
      </c>
      <c r="N309">
        <v>1600.07407407407</v>
      </c>
      <c r="O309">
        <v>90.657894736842096</v>
      </c>
      <c r="P309">
        <v>1.32414285714285</v>
      </c>
      <c r="Q309">
        <v>35.671999999999997</v>
      </c>
      <c r="R309">
        <v>7.4954545454545398</v>
      </c>
      <c r="S309">
        <v>0.76051282051281999</v>
      </c>
      <c r="T309">
        <v>7</v>
      </c>
      <c r="U309">
        <v>1.0835250000000001</v>
      </c>
      <c r="V309">
        <v>0.130025</v>
      </c>
      <c r="W309">
        <v>13.566125</v>
      </c>
      <c r="X309">
        <v>3.20065</v>
      </c>
      <c r="Y309">
        <v>60.189225</v>
      </c>
      <c r="Z309">
        <v>3.5594000000000001</v>
      </c>
      <c r="AA309">
        <v>0.24377499999999999</v>
      </c>
      <c r="AB309">
        <v>0</v>
      </c>
      <c r="AC309">
        <v>0</v>
      </c>
      <c r="AD309">
        <v>0</v>
      </c>
      <c r="AE309">
        <v>34.973991388888798</v>
      </c>
      <c r="AF309">
        <v>1.5840412499999901</v>
      </c>
      <c r="AG309">
        <v>1.35311575</v>
      </c>
      <c r="AH309">
        <v>7.0633749999999898E-2</v>
      </c>
      <c r="AI309">
        <v>44.981388888888802</v>
      </c>
      <c r="AJ309">
        <v>0.581067315435427</v>
      </c>
      <c r="AK309">
        <v>0.77752137612469296</v>
      </c>
      <c r="AL309">
        <v>3.5215481094032698E-2</v>
      </c>
      <c r="AM309">
        <v>3.00816800775629E-2</v>
      </c>
      <c r="AN309">
        <v>0.15561991687920301</v>
      </c>
      <c r="AO309">
        <v>1.5702883291237701E-3</v>
      </c>
      <c r="AP309">
        <v>34.973991388888798</v>
      </c>
      <c r="AQ309">
        <v>1.55347739369161</v>
      </c>
      <c r="AR309">
        <v>6.9250002734621399</v>
      </c>
      <c r="AS309">
        <v>1.3756316014313199</v>
      </c>
      <c r="AT309">
        <v>0.62960096295717105</v>
      </c>
      <c r="AU309">
        <v>81.598924999999994</v>
      </c>
      <c r="AV309">
        <v>44.828100657473897</v>
      </c>
      <c r="AW309">
        <v>0.15328823141492601</v>
      </c>
      <c r="AX309">
        <v>-2.2515851431320601E-2</v>
      </c>
      <c r="AY309">
        <v>3.05638563083892E-2</v>
      </c>
      <c r="AZ309">
        <v>7.4999726537859204E-2</v>
      </c>
      <c r="BA309">
        <v>-1.66400039548136E-2</v>
      </c>
      <c r="BB309">
        <v>1.0714246648265599E-2</v>
      </c>
      <c r="BC309">
        <v>1.9294861360705799E-2</v>
      </c>
      <c r="BD309">
        <v>8.30477314149278E-2</v>
      </c>
      <c r="BE309">
        <v>-7.0240499999998304E-2</v>
      </c>
      <c r="BF309" t="e">
        <f t="shared" si="81"/>
        <v>#NAME?</v>
      </c>
      <c r="BG309" t="s">
        <v>94</v>
      </c>
      <c r="BH309" t="s">
        <v>94</v>
      </c>
      <c r="BI309" t="e">
        <f t="shared" si="82"/>
        <v>#NAME?</v>
      </c>
      <c r="BK309" t="s">
        <v>94</v>
      </c>
      <c r="BP309" t="e">
        <f t="shared" si="83"/>
        <v>#NAME?</v>
      </c>
      <c r="BR309" t="s">
        <v>94</v>
      </c>
    </row>
    <row r="310" spans="1:70" x14ac:dyDescent="0.2">
      <c r="A310">
        <v>308</v>
      </c>
      <c r="B310" s="50">
        <v>45028.777777777781</v>
      </c>
      <c r="C310">
        <v>0</v>
      </c>
      <c r="D310">
        <v>0</v>
      </c>
      <c r="E310">
        <v>0</v>
      </c>
      <c r="F310">
        <v>0</v>
      </c>
      <c r="G310">
        <v>7</v>
      </c>
      <c r="H310">
        <v>7.5620000000000003</v>
      </c>
      <c r="I310">
        <v>1.35</v>
      </c>
      <c r="J310">
        <v>29.045999999999999</v>
      </c>
      <c r="K310">
        <v>3.3144999999999998</v>
      </c>
      <c r="L310">
        <v>37.965499999999999</v>
      </c>
      <c r="M310">
        <v>13.3176470588235</v>
      </c>
      <c r="N310">
        <v>1600.76923076923</v>
      </c>
      <c r="O310">
        <v>88.002702702702706</v>
      </c>
      <c r="P310">
        <v>1.3171999999999999</v>
      </c>
      <c r="Q310">
        <v>35.485749999999904</v>
      </c>
      <c r="R310">
        <v>7.48</v>
      </c>
      <c r="S310">
        <v>-0.386315789473684</v>
      </c>
      <c r="T310">
        <v>7</v>
      </c>
      <c r="U310">
        <v>1.1241399999999999</v>
      </c>
      <c r="V310">
        <v>0.13607999999999901</v>
      </c>
      <c r="W310">
        <v>13.56836</v>
      </c>
      <c r="X310">
        <v>3.2411599999999998</v>
      </c>
      <c r="Y310">
        <v>60.025700000000001</v>
      </c>
      <c r="Z310">
        <v>3.52582</v>
      </c>
      <c r="AA310">
        <v>0.24171999999999999</v>
      </c>
      <c r="AB310">
        <v>0</v>
      </c>
      <c r="AC310">
        <v>0</v>
      </c>
      <c r="AD310">
        <v>0</v>
      </c>
      <c r="AE310">
        <v>34.950712080000002</v>
      </c>
      <c r="AF310">
        <v>1.58393652</v>
      </c>
      <c r="AG310">
        <v>1.353115544</v>
      </c>
      <c r="AH310">
        <v>7.0629079999999997E-2</v>
      </c>
      <c r="AI310">
        <v>44.957999999999998</v>
      </c>
      <c r="AJ310">
        <v>0.58226246557724404</v>
      </c>
      <c r="AK310">
        <v>0.77740807153343106</v>
      </c>
      <c r="AL310">
        <v>3.5231472040571199E-2</v>
      </c>
      <c r="AM310">
        <v>3.0097325147915799E-2</v>
      </c>
      <c r="AN310">
        <v>0.15570087637350399</v>
      </c>
      <c r="AO310">
        <v>1.5710013790648999E-3</v>
      </c>
      <c r="AP310">
        <v>34.950712080000002</v>
      </c>
      <c r="AQ310">
        <v>1.57313945271663</v>
      </c>
      <c r="AR310">
        <v>6.92614115751054</v>
      </c>
      <c r="AS310">
        <v>1.36265365313215</v>
      </c>
      <c r="AT310">
        <v>0.65454452805400298</v>
      </c>
      <c r="AU310">
        <v>81.48518</v>
      </c>
      <c r="AV310">
        <v>44.812646343359297</v>
      </c>
      <c r="AW310">
        <v>0.145353656640658</v>
      </c>
      <c r="AX310">
        <v>-9.5381091321513605E-3</v>
      </c>
      <c r="AY310">
        <v>1.07970672833643E-2</v>
      </c>
      <c r="AZ310">
        <v>7.3858842489451002E-2</v>
      </c>
      <c r="BA310">
        <v>-7.0489982725018196E-3</v>
      </c>
      <c r="BB310">
        <v>1.0551263212778699E-2</v>
      </c>
      <c r="BC310">
        <v>6.8166035362101302E-3</v>
      </c>
      <c r="BD310">
        <v>7.5117800640664006E-2</v>
      </c>
      <c r="BE310">
        <v>-7.0235855999994198E-2</v>
      </c>
      <c r="BF310" t="e">
        <f t="shared" si="81"/>
        <v>#NAME?</v>
      </c>
      <c r="BG310" t="s">
        <v>94</v>
      </c>
      <c r="BH310" t="s">
        <v>94</v>
      </c>
      <c r="BI310" t="e">
        <f t="shared" si="82"/>
        <v>#NAME?</v>
      </c>
      <c r="BK310" t="s">
        <v>94</v>
      </c>
      <c r="BP310" t="e">
        <f t="shared" si="83"/>
        <v>#NAME?</v>
      </c>
      <c r="BR310" t="s">
        <v>94</v>
      </c>
    </row>
    <row r="311" spans="1:70" x14ac:dyDescent="0.2">
      <c r="A311">
        <v>309</v>
      </c>
      <c r="B311" s="50">
        <v>45028.791666666664</v>
      </c>
      <c r="C311">
        <v>0</v>
      </c>
      <c r="D311">
        <v>0</v>
      </c>
      <c r="E311">
        <v>0</v>
      </c>
      <c r="F311">
        <v>0</v>
      </c>
      <c r="G311">
        <v>7</v>
      </c>
      <c r="H311">
        <v>7.5575000000000001</v>
      </c>
      <c r="I311">
        <v>1.3474999999999999</v>
      </c>
      <c r="J311">
        <v>29.0512499999999</v>
      </c>
      <c r="K311">
        <v>3.2989743589743501</v>
      </c>
      <c r="L311">
        <v>37.958888888888801</v>
      </c>
      <c r="M311">
        <v>13.2655172413793</v>
      </c>
      <c r="N311">
        <v>1599.9411764705801</v>
      </c>
      <c r="O311">
        <v>79.018181818181802</v>
      </c>
      <c r="P311">
        <v>1.3111666666666599</v>
      </c>
      <c r="Q311">
        <v>35.508249999999997</v>
      </c>
      <c r="R311">
        <v>7.5</v>
      </c>
      <c r="S311">
        <v>8.5897435897435703E-2</v>
      </c>
      <c r="T311">
        <v>7</v>
      </c>
      <c r="U311">
        <v>1.1194249999999999</v>
      </c>
      <c r="V311">
        <v>0.14194999999999999</v>
      </c>
      <c r="W311">
        <v>13.5846249999999</v>
      </c>
      <c r="X311">
        <v>3.2914249999999998</v>
      </c>
      <c r="Y311">
        <v>59.9557</v>
      </c>
      <c r="Z311">
        <v>3.5368499999999998</v>
      </c>
      <c r="AA311">
        <v>0.23607500000000001</v>
      </c>
      <c r="AB311">
        <v>0</v>
      </c>
      <c r="AC311">
        <v>0</v>
      </c>
      <c r="AD311">
        <v>0</v>
      </c>
      <c r="AE311">
        <v>34.952448299999901</v>
      </c>
      <c r="AF311">
        <v>1.5829939500000001</v>
      </c>
      <c r="AG311">
        <v>1.3506136900000001</v>
      </c>
      <c r="AH311">
        <v>7.0587049999999998E-2</v>
      </c>
      <c r="AI311">
        <v>44.956249999999997</v>
      </c>
      <c r="AJ311">
        <v>0.58297123209302804</v>
      </c>
      <c r="AK311">
        <v>0.77747695370499004</v>
      </c>
      <c r="AL311">
        <v>3.5211877102738702E-2</v>
      </c>
      <c r="AM311">
        <v>3.0042845877936802E-2</v>
      </c>
      <c r="AN311">
        <v>0.155706937300152</v>
      </c>
      <c r="AO311">
        <v>1.5701276240789601E-3</v>
      </c>
      <c r="AP311">
        <v>34.952448299999901</v>
      </c>
      <c r="AQ311">
        <v>1.5975362287446</v>
      </c>
      <c r="AR311">
        <v>6.9344438326995004</v>
      </c>
      <c r="AS311">
        <v>1.3669165110755599</v>
      </c>
      <c r="AT311">
        <v>0.65259257148573802</v>
      </c>
      <c r="AU311">
        <v>81.488024999999993</v>
      </c>
      <c r="AV311">
        <v>44.851344872519597</v>
      </c>
      <c r="AW311">
        <v>0.104905127480328</v>
      </c>
      <c r="AX311">
        <v>-1.63028210755649E-2</v>
      </c>
      <c r="AY311">
        <v>-1.45422787446014E-2</v>
      </c>
      <c r="AZ311">
        <v>6.55561673004907E-2</v>
      </c>
      <c r="BA311">
        <v>-1.2070676608916101E-2</v>
      </c>
      <c r="BB311">
        <v>9.3651667572129602E-3</v>
      </c>
      <c r="BC311">
        <v>-9.1865662181472296E-3</v>
      </c>
      <c r="BD311">
        <v>3.4711067480324299E-2</v>
      </c>
      <c r="BE311">
        <v>-7.0194060000004596E-2</v>
      </c>
      <c r="BF311" t="e">
        <f t="shared" si="81"/>
        <v>#NAME?</v>
      </c>
      <c r="BG311" t="e">
        <f>-inf</f>
        <v>#NAME?</v>
      </c>
      <c r="BH311" t="s">
        <v>94</v>
      </c>
      <c r="BI311" t="e">
        <f t="shared" si="82"/>
        <v>#NAME?</v>
      </c>
      <c r="BJ311" t="e">
        <f>-inf</f>
        <v>#NAME?</v>
      </c>
      <c r="BK311" t="s">
        <v>94</v>
      </c>
      <c r="BP311" t="e">
        <f t="shared" si="83"/>
        <v>#NAME?</v>
      </c>
      <c r="BR311" t="s">
        <v>94</v>
      </c>
    </row>
    <row r="312" spans="1:70" x14ac:dyDescent="0.2">
      <c r="A312">
        <v>310</v>
      </c>
      <c r="B312" s="50">
        <v>45028.805555555555</v>
      </c>
      <c r="C312">
        <v>0</v>
      </c>
      <c r="D312">
        <v>0</v>
      </c>
      <c r="E312">
        <v>0</v>
      </c>
      <c r="F312">
        <v>0</v>
      </c>
      <c r="G312">
        <v>7</v>
      </c>
      <c r="H312">
        <v>7.5720000000000001</v>
      </c>
      <c r="I312">
        <v>1.35</v>
      </c>
      <c r="J312">
        <v>29.058</v>
      </c>
      <c r="K312">
        <v>3.27524999999999</v>
      </c>
      <c r="L312">
        <v>37.980555555555497</v>
      </c>
      <c r="M312">
        <v>13.1</v>
      </c>
      <c r="N312">
        <v>1600.19444444444</v>
      </c>
      <c r="O312">
        <v>80.3</v>
      </c>
      <c r="P312">
        <v>1.3189</v>
      </c>
      <c r="Q312">
        <v>35.619999999999997</v>
      </c>
      <c r="R312">
        <v>7.5049999999999999</v>
      </c>
      <c r="S312">
        <v>0.8125</v>
      </c>
      <c r="T312">
        <v>7</v>
      </c>
      <c r="U312">
        <v>1.0429600000000001</v>
      </c>
      <c r="V312">
        <v>0.14357999999999899</v>
      </c>
      <c r="W312">
        <v>13.63378</v>
      </c>
      <c r="X312">
        <v>3.31942</v>
      </c>
      <c r="Y312">
        <v>60.032159999999998</v>
      </c>
      <c r="Z312">
        <v>3.5906799999999999</v>
      </c>
      <c r="AA312">
        <v>0.24451999999999999</v>
      </c>
      <c r="AB312">
        <v>0</v>
      </c>
      <c r="AC312">
        <v>0</v>
      </c>
      <c r="AD312">
        <v>0</v>
      </c>
      <c r="AE312">
        <v>34.970520479999998</v>
      </c>
      <c r="AF312">
        <v>1.5860311199999999</v>
      </c>
      <c r="AG312">
        <v>1.3531196640000001</v>
      </c>
      <c r="AH312">
        <v>7.0722479999999893E-2</v>
      </c>
      <c r="AI312">
        <v>44.98</v>
      </c>
      <c r="AJ312">
        <v>0.58252977204218503</v>
      </c>
      <c r="AK312">
        <v>0.77746821876389405</v>
      </c>
      <c r="AL312">
        <v>3.5260807469986603E-2</v>
      </c>
      <c r="AM312">
        <v>3.0082695953757201E-2</v>
      </c>
      <c r="AN312">
        <v>0.15562472209871001</v>
      </c>
      <c r="AO312">
        <v>1.5723094708759401E-3</v>
      </c>
      <c r="AP312">
        <v>34.970520479999998</v>
      </c>
      <c r="AQ312">
        <v>1.6111239686213099</v>
      </c>
      <c r="AR312">
        <v>6.9595356248245297</v>
      </c>
      <c r="AS312">
        <v>1.38772064916205</v>
      </c>
      <c r="AT312">
        <v>0.60755525104911701</v>
      </c>
      <c r="AU312">
        <v>81.619</v>
      </c>
      <c r="AV312">
        <v>44.928900722607899</v>
      </c>
      <c r="AW312">
        <v>5.1099277392104597E-2</v>
      </c>
      <c r="AX312">
        <v>-3.46009851620536E-2</v>
      </c>
      <c r="AY312">
        <v>-2.5092848621313099E-2</v>
      </c>
      <c r="AZ312">
        <v>4.04643751754694E-2</v>
      </c>
      <c r="BA312">
        <v>-2.55712677027903E-2</v>
      </c>
      <c r="BB312">
        <v>5.7806250250670502E-3</v>
      </c>
      <c r="BC312">
        <v>-1.5821157797529899E-2</v>
      </c>
      <c r="BD312">
        <v>-1.92294586078973E-2</v>
      </c>
      <c r="BE312">
        <v>-7.0328736000002001E-2</v>
      </c>
      <c r="BF312" t="e">
        <f t="shared" si="81"/>
        <v>#NAME?</v>
      </c>
      <c r="BG312" t="e">
        <f>-inf</f>
        <v>#NAME?</v>
      </c>
      <c r="BH312" t="s">
        <v>94</v>
      </c>
      <c r="BI312" t="e">
        <f t="shared" si="82"/>
        <v>#NAME?</v>
      </c>
      <c r="BJ312" t="e">
        <f>-inf</f>
        <v>#NAME?</v>
      </c>
      <c r="BK312" t="s">
        <v>94</v>
      </c>
      <c r="BP312" t="e">
        <f t="shared" si="83"/>
        <v>#NAME?</v>
      </c>
      <c r="BR312" t="s">
        <v>94</v>
      </c>
    </row>
    <row r="313" spans="1:70" x14ac:dyDescent="0.2">
      <c r="A313">
        <v>311</v>
      </c>
      <c r="B313" s="50">
        <v>45028.819444444445</v>
      </c>
      <c r="C313">
        <v>0</v>
      </c>
      <c r="D313">
        <v>0</v>
      </c>
      <c r="E313">
        <v>0</v>
      </c>
      <c r="F313">
        <v>0</v>
      </c>
      <c r="G313">
        <v>7</v>
      </c>
      <c r="H313">
        <v>7.5549999999999997</v>
      </c>
      <c r="I313">
        <v>1.3474999999999999</v>
      </c>
      <c r="J313">
        <v>29.054545454545401</v>
      </c>
      <c r="K313">
        <v>3.27924999999999</v>
      </c>
      <c r="L313">
        <v>37.9523529411764</v>
      </c>
      <c r="M313">
        <v>13.4719999999999</v>
      </c>
      <c r="N313">
        <v>1600.0294117646999</v>
      </c>
      <c r="O313">
        <v>79.674285714285702</v>
      </c>
      <c r="P313">
        <v>1.3092857142857099</v>
      </c>
      <c r="Q313">
        <v>35.381999999999998</v>
      </c>
      <c r="R313">
        <v>7.50142857142857</v>
      </c>
      <c r="S313">
        <v>-6.3749999999999904E-2</v>
      </c>
      <c r="T313">
        <v>7</v>
      </c>
      <c r="U313">
        <v>1.036875</v>
      </c>
      <c r="V313">
        <v>0.13900000000000001</v>
      </c>
      <c r="W313">
        <v>13.6601499999999</v>
      </c>
      <c r="X313">
        <v>3.2254999999999998</v>
      </c>
      <c r="Y313">
        <v>59.989024999999998</v>
      </c>
      <c r="Z313">
        <v>3.5766249999999999</v>
      </c>
      <c r="AA313">
        <v>0.24254999999999999</v>
      </c>
      <c r="AB313">
        <v>0</v>
      </c>
      <c r="AC313">
        <v>0</v>
      </c>
      <c r="AD313">
        <v>0</v>
      </c>
      <c r="AE313">
        <v>34.953791654545398</v>
      </c>
      <c r="AF313">
        <v>1.5824703</v>
      </c>
      <c r="AG313">
        <v>1.3506126599999999</v>
      </c>
      <c r="AH313">
        <v>7.0563699999999993E-2</v>
      </c>
      <c r="AI313">
        <v>44.957045454545401</v>
      </c>
      <c r="AJ313">
        <v>0.58266977425529798</v>
      </c>
      <c r="AK313">
        <v>0.77749307814024504</v>
      </c>
      <c r="AL313">
        <v>3.5199606290853301E-2</v>
      </c>
      <c r="AM313">
        <v>3.0042291399366001E-2</v>
      </c>
      <c r="AN313">
        <v>0.15570418227499899</v>
      </c>
      <c r="AO313">
        <v>1.5695804581140501E-3</v>
      </c>
      <c r="AP313">
        <v>34.953791654545398</v>
      </c>
      <c r="AQ313">
        <v>1.5655386666309301</v>
      </c>
      <c r="AR313">
        <v>6.9729965252077397</v>
      </c>
      <c r="AS313">
        <v>1.3822886937318899</v>
      </c>
      <c r="AT313">
        <v>0.60415572218096203</v>
      </c>
      <c r="AU313">
        <v>81.488174999999998</v>
      </c>
      <c r="AV313">
        <v>44.874615540115997</v>
      </c>
      <c r="AW313">
        <v>8.2429914429432899E-2</v>
      </c>
      <c r="AX313">
        <v>-3.1676033731892199E-2</v>
      </c>
      <c r="AY313">
        <v>1.6931633369068701E-2</v>
      </c>
      <c r="AZ313">
        <v>2.7003474792260201E-2</v>
      </c>
      <c r="BA313">
        <v>-2.3453085159065599E-2</v>
      </c>
      <c r="BB313">
        <v>3.8576392560371801E-3</v>
      </c>
      <c r="BC313">
        <v>1.0699495193728901E-2</v>
      </c>
      <c r="BD313">
        <v>1.22590744294368E-2</v>
      </c>
      <c r="BE313">
        <v>-7.0170839999996001E-2</v>
      </c>
      <c r="BF313" t="e">
        <f t="shared" si="81"/>
        <v>#NAME?</v>
      </c>
      <c r="BG313" t="s">
        <v>94</v>
      </c>
      <c r="BH313" t="s">
        <v>94</v>
      </c>
      <c r="BI313" t="e">
        <f t="shared" si="82"/>
        <v>#NAME?</v>
      </c>
      <c r="BK313" t="s">
        <v>94</v>
      </c>
      <c r="BP313" t="e">
        <f t="shared" si="83"/>
        <v>#NAME?</v>
      </c>
      <c r="BR313" t="s">
        <v>94</v>
      </c>
    </row>
    <row r="314" spans="1:70" x14ac:dyDescent="0.2">
      <c r="A314">
        <v>312</v>
      </c>
      <c r="B314" s="50">
        <v>45028.833333333336</v>
      </c>
      <c r="C314">
        <v>0</v>
      </c>
      <c r="D314">
        <v>0</v>
      </c>
      <c r="E314">
        <v>0</v>
      </c>
      <c r="F314">
        <v>0</v>
      </c>
      <c r="G314">
        <v>7</v>
      </c>
      <c r="H314">
        <v>7.5575000000000001</v>
      </c>
      <c r="I314">
        <v>1.35</v>
      </c>
      <c r="J314">
        <v>29.049999999999901</v>
      </c>
      <c r="K314">
        <v>3.3115789473684201</v>
      </c>
      <c r="L314">
        <v>37.955555555555499</v>
      </c>
      <c r="M314">
        <v>13.184999999999899</v>
      </c>
      <c r="N314">
        <v>1600.2285714285699</v>
      </c>
      <c r="O314">
        <v>78.336111111111094</v>
      </c>
      <c r="P314">
        <v>1.31528571428571</v>
      </c>
      <c r="Q314">
        <v>35.478250000000003</v>
      </c>
      <c r="R314">
        <v>7.49166666666666</v>
      </c>
      <c r="S314">
        <v>0.235897435897435</v>
      </c>
      <c r="T314">
        <v>7</v>
      </c>
      <c r="U314">
        <v>1.1074999999999999</v>
      </c>
      <c r="V314">
        <v>0.13891999999999999</v>
      </c>
      <c r="W314">
        <v>13.6244</v>
      </c>
      <c r="X314">
        <v>3.2674999999999899</v>
      </c>
      <c r="Y314">
        <v>60.059159999999999</v>
      </c>
      <c r="Z314">
        <v>3.6201400000000001</v>
      </c>
      <c r="AA314">
        <v>0.24468000000000001</v>
      </c>
      <c r="AB314">
        <v>0</v>
      </c>
      <c r="AC314">
        <v>0</v>
      </c>
      <c r="AD314">
        <v>0</v>
      </c>
      <c r="AE314">
        <v>34.951198299999902</v>
      </c>
      <c r="AF314">
        <v>1.5829939500000001</v>
      </c>
      <c r="AG314">
        <v>1.35311369</v>
      </c>
      <c r="AH314">
        <v>7.0587049999999998E-2</v>
      </c>
      <c r="AI314">
        <v>44.957499999999897</v>
      </c>
      <c r="AJ314">
        <v>0.58194617274034399</v>
      </c>
      <c r="AK314">
        <v>0.77742753266974296</v>
      </c>
      <c r="AL314">
        <v>3.5210898070399801E-2</v>
      </c>
      <c r="AM314">
        <v>3.00976186398265E-2</v>
      </c>
      <c r="AN314">
        <v>0.15570260801868399</v>
      </c>
      <c r="AO314">
        <v>1.57008396819218E-3</v>
      </c>
      <c r="AP314">
        <v>34.951198299999902</v>
      </c>
      <c r="AQ314">
        <v>1.5859239166692101</v>
      </c>
      <c r="AR314">
        <v>6.9547474850598503</v>
      </c>
      <c r="AS314">
        <v>1.3991063060081901</v>
      </c>
      <c r="AT314">
        <v>0.64450538630993104</v>
      </c>
      <c r="AU314">
        <v>81.678700000000006</v>
      </c>
      <c r="AV314">
        <v>44.890976007737201</v>
      </c>
      <c r="AW314">
        <v>6.6523992262730702E-2</v>
      </c>
      <c r="AX314">
        <v>-4.5992616008198199E-2</v>
      </c>
      <c r="AY314">
        <v>-2.9299666692192898E-3</v>
      </c>
      <c r="AZ314">
        <v>4.5252514940147898E-2</v>
      </c>
      <c r="BA314">
        <v>-3.39902081754846E-2</v>
      </c>
      <c r="BB314">
        <v>6.4646449914497004E-3</v>
      </c>
      <c r="BC314">
        <v>-1.8509020007431399E-3</v>
      </c>
      <c r="BD314">
        <v>-3.6700677372696298E-3</v>
      </c>
      <c r="BE314">
        <v>-7.0194060000000294E-2</v>
      </c>
      <c r="BF314" t="e">
        <f t="shared" si="81"/>
        <v>#NAME?</v>
      </c>
      <c r="BG314" t="e">
        <f>-inf</f>
        <v>#NAME?</v>
      </c>
      <c r="BH314" t="s">
        <v>94</v>
      </c>
      <c r="BI314" t="e">
        <f t="shared" si="82"/>
        <v>#NAME?</v>
      </c>
      <c r="BJ314" t="e">
        <f>-inf</f>
        <v>#NAME?</v>
      </c>
      <c r="BK314" t="s">
        <v>94</v>
      </c>
      <c r="BP314" t="e">
        <f t="shared" si="83"/>
        <v>#NAME?</v>
      </c>
      <c r="BR314" t="s">
        <v>94</v>
      </c>
    </row>
    <row r="315" spans="1:70" x14ac:dyDescent="0.2">
      <c r="A315">
        <v>313</v>
      </c>
      <c r="B315" s="50">
        <v>45028.847222222219</v>
      </c>
      <c r="C315">
        <v>0</v>
      </c>
      <c r="D315">
        <v>0</v>
      </c>
      <c r="E315">
        <v>0</v>
      </c>
      <c r="F315">
        <v>0</v>
      </c>
      <c r="G315">
        <v>7</v>
      </c>
      <c r="H315">
        <v>7.5679999999999996</v>
      </c>
      <c r="I315">
        <v>1.35</v>
      </c>
      <c r="J315">
        <v>28.9933333333333</v>
      </c>
      <c r="K315">
        <v>3.2867500000000001</v>
      </c>
      <c r="L315">
        <v>37.9288888888888</v>
      </c>
      <c r="M315">
        <v>13.356249999999999</v>
      </c>
      <c r="N315">
        <v>1600.3125</v>
      </c>
      <c r="O315">
        <v>77.2870967741935</v>
      </c>
      <c r="P315">
        <v>1.3150909090909</v>
      </c>
      <c r="Q315">
        <v>35.530499999999897</v>
      </c>
      <c r="R315">
        <v>7.5019999999999998</v>
      </c>
      <c r="S315">
        <v>0.76074999999999904</v>
      </c>
      <c r="T315">
        <v>7</v>
      </c>
      <c r="U315">
        <v>1.1951749999999901</v>
      </c>
      <c r="V315">
        <v>0.12697499999999901</v>
      </c>
      <c r="W315">
        <v>13.626875</v>
      </c>
      <c r="X315">
        <v>3.3108499999999998</v>
      </c>
      <c r="Y315">
        <v>59.963749999999997</v>
      </c>
      <c r="Z315">
        <v>3.6829749999999999</v>
      </c>
      <c r="AA315">
        <v>0.23077500000000001</v>
      </c>
      <c r="AB315">
        <v>0</v>
      </c>
      <c r="AC315">
        <v>0</v>
      </c>
      <c r="AD315">
        <v>0</v>
      </c>
      <c r="AE315">
        <v>34.902730453333298</v>
      </c>
      <c r="AF315">
        <v>1.5851932799999999</v>
      </c>
      <c r="AG315">
        <v>1.353118016</v>
      </c>
      <c r="AH315">
        <v>7.0685120000000004E-2</v>
      </c>
      <c r="AI315">
        <v>44.911333333333303</v>
      </c>
      <c r="AJ315">
        <v>0.582063837790887</v>
      </c>
      <c r="AK315">
        <v>0.77714750070509198</v>
      </c>
      <c r="AL315">
        <v>3.52960636513426E-2</v>
      </c>
      <c r="AM315">
        <v>3.0128653851292101E-2</v>
      </c>
      <c r="AN315">
        <v>0.155862662728041</v>
      </c>
      <c r="AO315">
        <v>1.5738815740644499E-3</v>
      </c>
      <c r="AP315">
        <v>34.902730453333298</v>
      </c>
      <c r="AQ315">
        <v>1.6069644068873099</v>
      </c>
      <c r="AR315">
        <v>6.9560108801470104</v>
      </c>
      <c r="AS315">
        <v>1.4233906830593599</v>
      </c>
      <c r="AT315">
        <v>0.695668147331724</v>
      </c>
      <c r="AU315">
        <v>81.779624999999996</v>
      </c>
      <c r="AV315">
        <v>44.889096423426999</v>
      </c>
      <c r="AW315">
        <v>2.2236909906318599E-2</v>
      </c>
      <c r="AX315">
        <v>-7.0272667059368896E-2</v>
      </c>
      <c r="AY315">
        <v>-2.1771126887309901E-2</v>
      </c>
      <c r="AZ315">
        <v>4.3989119852986001E-2</v>
      </c>
      <c r="BA315">
        <v>-5.1933878810589203E-2</v>
      </c>
      <c r="BB315">
        <v>6.284159978998E-3</v>
      </c>
      <c r="BC315">
        <v>-1.3734051968293699E-2</v>
      </c>
      <c r="BD315">
        <v>-4.8054674093692899E-2</v>
      </c>
      <c r="BE315">
        <v>-7.0291584000011495E-2</v>
      </c>
      <c r="BF315" t="e">
        <f t="shared" si="81"/>
        <v>#NAME?</v>
      </c>
      <c r="BG315" t="e">
        <f>-inf</f>
        <v>#NAME?</v>
      </c>
      <c r="BH315" t="s">
        <v>94</v>
      </c>
      <c r="BI315" t="e">
        <f t="shared" si="82"/>
        <v>#NAME?</v>
      </c>
      <c r="BJ315" t="e">
        <f>-inf</f>
        <v>#NAME?</v>
      </c>
      <c r="BK315" t="s">
        <v>94</v>
      </c>
      <c r="BP315" t="e">
        <f t="shared" si="83"/>
        <v>#NAME?</v>
      </c>
      <c r="BR315" t="s">
        <v>94</v>
      </c>
    </row>
    <row r="316" spans="1:70" x14ac:dyDescent="0.2">
      <c r="A316">
        <v>314</v>
      </c>
      <c r="B316" s="50">
        <v>45028.861111111109</v>
      </c>
      <c r="C316">
        <v>0</v>
      </c>
      <c r="D316">
        <v>0</v>
      </c>
      <c r="E316">
        <v>0</v>
      </c>
      <c r="F316">
        <v>0</v>
      </c>
      <c r="G316">
        <v>7</v>
      </c>
      <c r="H316">
        <v>7.5649999999999897</v>
      </c>
      <c r="I316">
        <v>1.35</v>
      </c>
      <c r="J316">
        <v>29.06625</v>
      </c>
      <c r="K316">
        <v>3.2749999999999999</v>
      </c>
      <c r="L316">
        <v>37.961111111111101</v>
      </c>
      <c r="M316">
        <v>13.412000000000001</v>
      </c>
      <c r="N316">
        <v>1600.45454545454</v>
      </c>
      <c r="O316">
        <v>76.509375000000006</v>
      </c>
      <c r="P316">
        <v>1.306</v>
      </c>
      <c r="Q316">
        <v>35.342749999999903</v>
      </c>
      <c r="R316">
        <v>7.5083333333333302</v>
      </c>
      <c r="S316">
        <v>-0.27749999999999903</v>
      </c>
      <c r="T316">
        <v>7</v>
      </c>
      <c r="U316">
        <v>1.1953199999999999</v>
      </c>
      <c r="V316">
        <v>0.102959999999999</v>
      </c>
      <c r="W316">
        <v>13.637559999999899</v>
      </c>
      <c r="X316">
        <v>3.3116999999999899</v>
      </c>
      <c r="Y316">
        <v>60.028379999999899</v>
      </c>
      <c r="Z316">
        <v>3.64988</v>
      </c>
      <c r="AA316">
        <v>0.24121999999999999</v>
      </c>
      <c r="AB316">
        <v>0</v>
      </c>
      <c r="AC316">
        <v>0</v>
      </c>
      <c r="AD316">
        <v>0</v>
      </c>
      <c r="AE316">
        <v>34.973304599999999</v>
      </c>
      <c r="AF316">
        <v>1.5845648999999999</v>
      </c>
      <c r="AG316">
        <v>1.3531167799999999</v>
      </c>
      <c r="AH316">
        <v>7.0657099999999903E-2</v>
      </c>
      <c r="AI316">
        <v>44.981250000000003</v>
      </c>
      <c r="AJ316">
        <v>0.58261283412945597</v>
      </c>
      <c r="AK316">
        <v>0.77750850854522702</v>
      </c>
      <c r="AL316">
        <v>3.52272313463943E-2</v>
      </c>
      <c r="AM316">
        <v>3.00817958593858E-2</v>
      </c>
      <c r="AN316">
        <v>0.15562039738780001</v>
      </c>
      <c r="AO316">
        <v>1.57081228289565E-3</v>
      </c>
      <c r="AP316">
        <v>34.973304599999999</v>
      </c>
      <c r="AQ316">
        <v>1.60737696551903</v>
      </c>
      <c r="AR316">
        <v>6.9614651736849202</v>
      </c>
      <c r="AS316">
        <v>1.4106001768365799</v>
      </c>
      <c r="AT316">
        <v>0.69640877289162195</v>
      </c>
      <c r="AU316">
        <v>81.8228399999999</v>
      </c>
      <c r="AV316">
        <v>44.952746916040503</v>
      </c>
      <c r="AW316">
        <v>2.8503083959456801E-2</v>
      </c>
      <c r="AX316">
        <v>-5.7483396836587299E-2</v>
      </c>
      <c r="AY316">
        <v>-2.2812065519037101E-2</v>
      </c>
      <c r="AZ316">
        <v>3.8534826315078798E-2</v>
      </c>
      <c r="BA316">
        <v>-4.2482214163796897E-2</v>
      </c>
      <c r="BB316">
        <v>5.5049751878684097E-3</v>
      </c>
      <c r="BC316">
        <v>-1.43964223358962E-2</v>
      </c>
      <c r="BD316">
        <v>-4.1760636040545501E-2</v>
      </c>
      <c r="BE316">
        <v>-7.0263720000002403E-2</v>
      </c>
      <c r="BF316" t="e">
        <f t="shared" si="81"/>
        <v>#NAME?</v>
      </c>
      <c r="BG316" t="e">
        <f>-inf</f>
        <v>#NAME?</v>
      </c>
      <c r="BH316" t="s">
        <v>94</v>
      </c>
      <c r="BI316" t="e">
        <f t="shared" si="82"/>
        <v>#NAME?</v>
      </c>
      <c r="BJ316" t="e">
        <f>-inf</f>
        <v>#NAME?</v>
      </c>
      <c r="BK316" t="s">
        <v>94</v>
      </c>
      <c r="BP316" t="e">
        <f t="shared" si="83"/>
        <v>#NAME?</v>
      </c>
      <c r="BR316" t="s">
        <v>94</v>
      </c>
    </row>
    <row r="317" spans="1:70" x14ac:dyDescent="0.2">
      <c r="A317">
        <v>315</v>
      </c>
      <c r="B317" s="50">
        <v>45028.875</v>
      </c>
      <c r="C317">
        <v>0</v>
      </c>
      <c r="D317">
        <v>0</v>
      </c>
      <c r="E317">
        <v>0</v>
      </c>
      <c r="F317">
        <v>0</v>
      </c>
      <c r="G317">
        <v>7</v>
      </c>
      <c r="H317">
        <v>7.5640000000000001</v>
      </c>
      <c r="I317">
        <v>1.35</v>
      </c>
      <c r="J317">
        <v>29.046249999999901</v>
      </c>
      <c r="K317">
        <v>3.32724999999999</v>
      </c>
      <c r="L317">
        <v>37.970666666666602</v>
      </c>
      <c r="M317">
        <v>13.5647058823529</v>
      </c>
      <c r="N317">
        <v>1600.5277777777701</v>
      </c>
      <c r="O317">
        <v>76.815789473684205</v>
      </c>
      <c r="P317">
        <v>1.3115000000000001</v>
      </c>
      <c r="Q317">
        <v>35.378999999999998</v>
      </c>
      <c r="R317">
        <v>7.4871428571428504</v>
      </c>
      <c r="S317">
        <v>0.26589743589743597</v>
      </c>
      <c r="T317">
        <v>7</v>
      </c>
      <c r="U317">
        <v>1.1707749999999999</v>
      </c>
      <c r="V317">
        <v>0.124875</v>
      </c>
      <c r="W317">
        <v>13.616875</v>
      </c>
      <c r="X317">
        <v>3.2694000000000001</v>
      </c>
      <c r="Y317">
        <v>59.934725</v>
      </c>
      <c r="Z317">
        <v>3.6444000000000001</v>
      </c>
      <c r="AA317">
        <v>0.23799999999999999</v>
      </c>
      <c r="AB317">
        <v>0</v>
      </c>
      <c r="AC317">
        <v>0</v>
      </c>
      <c r="AD317">
        <v>0</v>
      </c>
      <c r="AE317">
        <v>34.952523759999998</v>
      </c>
      <c r="AF317">
        <v>1.5843554399999999</v>
      </c>
      <c r="AG317">
        <v>1.353116368</v>
      </c>
      <c r="AH317">
        <v>7.0647759999999907E-2</v>
      </c>
      <c r="AI317">
        <v>44.960249999999903</v>
      </c>
      <c r="AJ317">
        <v>0.58317651011162497</v>
      </c>
      <c r="AK317">
        <v>0.77740946191357896</v>
      </c>
      <c r="AL317">
        <v>3.5239026473384803E-2</v>
      </c>
      <c r="AM317">
        <v>3.0095837278484801E-2</v>
      </c>
      <c r="AN317">
        <v>0.15569308444681601</v>
      </c>
      <c r="AO317">
        <v>1.57133823766549E-3</v>
      </c>
      <c r="AP317">
        <v>34.952523759999998</v>
      </c>
      <c r="AQ317">
        <v>1.5868461065518999</v>
      </c>
      <c r="AR317">
        <v>6.9509062535322199</v>
      </c>
      <c r="AS317">
        <v>1.40848227461266</v>
      </c>
      <c r="AT317">
        <v>0.68276847862593804</v>
      </c>
      <c r="AU317">
        <v>81.636174999999994</v>
      </c>
      <c r="AV317">
        <v>44.898758394696699</v>
      </c>
      <c r="AW317">
        <v>6.1491605303217498E-2</v>
      </c>
      <c r="AX317">
        <v>-5.5365906612660797E-2</v>
      </c>
      <c r="AY317">
        <v>-2.4906665519039898E-3</v>
      </c>
      <c r="AZ317">
        <v>4.9093746467779198E-2</v>
      </c>
      <c r="BA317">
        <v>-4.0917328266818202E-2</v>
      </c>
      <c r="BB317">
        <v>7.0133923525398803E-3</v>
      </c>
      <c r="BC317">
        <v>-1.5720377441970901E-3</v>
      </c>
      <c r="BD317">
        <v>-8.7628266967856305E-3</v>
      </c>
      <c r="BE317">
        <v>-7.02544320000031E-2</v>
      </c>
      <c r="BF317" t="e">
        <f t="shared" si="81"/>
        <v>#NAME?</v>
      </c>
      <c r="BG317" t="e">
        <f>-inf</f>
        <v>#NAME?</v>
      </c>
      <c r="BH317" t="s">
        <v>94</v>
      </c>
      <c r="BI317" t="e">
        <f t="shared" si="82"/>
        <v>#NAME?</v>
      </c>
      <c r="BJ317" t="e">
        <f>-inf</f>
        <v>#NAME?</v>
      </c>
      <c r="BK317" t="s">
        <v>94</v>
      </c>
      <c r="BP317" t="e">
        <f t="shared" si="83"/>
        <v>#NAME?</v>
      </c>
      <c r="BR317" t="s">
        <v>94</v>
      </c>
    </row>
    <row r="318" spans="1:70" x14ac:dyDescent="0.2">
      <c r="A318">
        <v>316</v>
      </c>
      <c r="B318" s="50">
        <v>45028.888888888891</v>
      </c>
      <c r="C318">
        <v>0</v>
      </c>
      <c r="D318">
        <v>0</v>
      </c>
      <c r="E318">
        <v>0</v>
      </c>
      <c r="F318">
        <v>0</v>
      </c>
      <c r="G318">
        <v>7</v>
      </c>
      <c r="H318">
        <v>7.57</v>
      </c>
      <c r="I318">
        <v>1.35</v>
      </c>
      <c r="J318">
        <v>29.071666666666601</v>
      </c>
      <c r="K318">
        <v>3.30649999999999</v>
      </c>
      <c r="L318">
        <v>37.962499999999999</v>
      </c>
      <c r="M318">
        <v>13.187999999999899</v>
      </c>
      <c r="N318">
        <v>1600.2249999999999</v>
      </c>
      <c r="O318">
        <v>77.113888888888894</v>
      </c>
      <c r="P318">
        <v>1.3088</v>
      </c>
      <c r="Q318">
        <v>35.429000000000002</v>
      </c>
      <c r="R318">
        <v>7.5119999999999996</v>
      </c>
      <c r="S318">
        <v>0.74131578947368404</v>
      </c>
      <c r="T318">
        <v>7</v>
      </c>
      <c r="U318">
        <v>1.2134799999999999</v>
      </c>
      <c r="V318">
        <v>0.16181999999999999</v>
      </c>
      <c r="W318">
        <v>13.582339999999901</v>
      </c>
      <c r="X318">
        <v>3.2564599999999899</v>
      </c>
      <c r="Y318">
        <v>59.979179999999999</v>
      </c>
      <c r="Z318">
        <v>3.5632599999999899</v>
      </c>
      <c r="AA318">
        <v>0.23880000000000001</v>
      </c>
      <c r="AB318">
        <v>0</v>
      </c>
      <c r="AC318">
        <v>0</v>
      </c>
      <c r="AD318">
        <v>0</v>
      </c>
      <c r="AE318">
        <v>34.982625466666597</v>
      </c>
      <c r="AF318">
        <v>1.5856121999999999</v>
      </c>
      <c r="AG318">
        <v>1.35311884</v>
      </c>
      <c r="AH318">
        <v>7.0703799999999997E-2</v>
      </c>
      <c r="AI318">
        <v>44.991666666666603</v>
      </c>
      <c r="AJ318">
        <v>0.58324614418981102</v>
      </c>
      <c r="AK318">
        <v>0.77753566512317096</v>
      </c>
      <c r="AL318">
        <v>3.5242353028338502E-2</v>
      </c>
      <c r="AM318">
        <v>3.0074876977218001E-2</v>
      </c>
      <c r="AN318">
        <v>0.15558436747545801</v>
      </c>
      <c r="AO318">
        <v>1.57148657158733E-3</v>
      </c>
      <c r="AP318">
        <v>34.982625466666597</v>
      </c>
      <c r="AQ318">
        <v>1.5805655080877199</v>
      </c>
      <c r="AR318">
        <v>6.9332774255180203</v>
      </c>
      <c r="AS318">
        <v>1.3771234084722599</v>
      </c>
      <c r="AT318">
        <v>0.707757531051452</v>
      </c>
      <c r="AU318">
        <v>81.594719999999995</v>
      </c>
      <c r="AV318">
        <v>44.8735918087446</v>
      </c>
      <c r="AW318">
        <v>0.118074857921989</v>
      </c>
      <c r="AX318">
        <v>-2.4004568472261401E-2</v>
      </c>
      <c r="AY318">
        <v>5.0466919122735803E-3</v>
      </c>
      <c r="AZ318">
        <v>6.6722574481971705E-2</v>
      </c>
      <c r="BA318">
        <v>-1.77401775532601E-2</v>
      </c>
      <c r="BB318">
        <v>9.5317963545673793E-3</v>
      </c>
      <c r="BC318">
        <v>3.1828034069576201E-3</v>
      </c>
      <c r="BD318">
        <v>4.7764697921983901E-2</v>
      </c>
      <c r="BE318">
        <v>-7.0310160000005506E-2</v>
      </c>
      <c r="BF318" t="e">
        <f t="shared" si="81"/>
        <v>#NAME?</v>
      </c>
      <c r="BG318" t="s">
        <v>94</v>
      </c>
      <c r="BH318" t="s">
        <v>94</v>
      </c>
      <c r="BI318" t="e">
        <f t="shared" si="82"/>
        <v>#NAME?</v>
      </c>
      <c r="BK318" t="s">
        <v>94</v>
      </c>
      <c r="BP318" t="e">
        <f t="shared" si="83"/>
        <v>#NAME?</v>
      </c>
      <c r="BR318" t="s">
        <v>94</v>
      </c>
    </row>
    <row r="319" spans="1:70" x14ac:dyDescent="0.2">
      <c r="A319">
        <v>317</v>
      </c>
      <c r="B319" s="50">
        <v>45028.902777777781</v>
      </c>
      <c r="C319">
        <v>0</v>
      </c>
      <c r="D319">
        <v>0</v>
      </c>
      <c r="E319">
        <v>0</v>
      </c>
      <c r="F319">
        <v>0</v>
      </c>
      <c r="G319">
        <v>7</v>
      </c>
      <c r="H319">
        <v>7.5679999999999996</v>
      </c>
      <c r="I319">
        <v>1.35</v>
      </c>
      <c r="J319">
        <v>29.0571428571428</v>
      </c>
      <c r="K319">
        <v>3.3112499999999998</v>
      </c>
      <c r="L319">
        <v>37.992307692307598</v>
      </c>
      <c r="M319">
        <v>13.55</v>
      </c>
      <c r="N319">
        <v>1600.35483870967</v>
      </c>
      <c r="O319">
        <v>77.474999999999895</v>
      </c>
      <c r="P319">
        <v>1.3031666666666599</v>
      </c>
      <c r="Q319">
        <v>35.242750000000001</v>
      </c>
      <c r="R319">
        <v>7.4942857142857102</v>
      </c>
      <c r="S319">
        <v>-0.14524999999999999</v>
      </c>
      <c r="T319">
        <v>7</v>
      </c>
      <c r="U319">
        <v>1.1639250000000001</v>
      </c>
      <c r="V319">
        <v>0.15987499999999999</v>
      </c>
      <c r="W319">
        <v>13.626874999999901</v>
      </c>
      <c r="X319">
        <v>3.260275</v>
      </c>
      <c r="Y319">
        <v>60.048699999999997</v>
      </c>
      <c r="Z319">
        <v>3.6437999999999899</v>
      </c>
      <c r="AA319">
        <v>0.235124999999999</v>
      </c>
      <c r="AB319">
        <v>0</v>
      </c>
      <c r="AC319">
        <v>0</v>
      </c>
      <c r="AD319">
        <v>0</v>
      </c>
      <c r="AE319">
        <v>34.966539977142801</v>
      </c>
      <c r="AF319">
        <v>1.5851932799999999</v>
      </c>
      <c r="AG319">
        <v>1.353118016</v>
      </c>
      <c r="AH319">
        <v>7.0685120000000004E-2</v>
      </c>
      <c r="AI319">
        <v>44.975142857142799</v>
      </c>
      <c r="AJ319">
        <v>0.58230303032609898</v>
      </c>
      <c r="AK319">
        <v>0.77746367784109305</v>
      </c>
      <c r="AL319">
        <v>3.52459865449486E-2</v>
      </c>
      <c r="AM319">
        <v>3.0085908127028899E-2</v>
      </c>
      <c r="AN319">
        <v>0.155641528971558</v>
      </c>
      <c r="AO319">
        <v>1.57164859319115E-3</v>
      </c>
      <c r="AP319">
        <v>34.966539977142801</v>
      </c>
      <c r="AQ319">
        <v>1.5824171682995301</v>
      </c>
      <c r="AR319">
        <v>6.9560108801470104</v>
      </c>
      <c r="AS319">
        <v>1.40825038750785</v>
      </c>
      <c r="AT319">
        <v>0.67775705457230495</v>
      </c>
      <c r="AU319">
        <v>81.743575000000007</v>
      </c>
      <c r="AV319">
        <v>44.913218413097198</v>
      </c>
      <c r="AW319">
        <v>6.19244440456014E-2</v>
      </c>
      <c r="AX319">
        <v>-5.5132371507851302E-2</v>
      </c>
      <c r="AY319">
        <v>2.77611170046232E-3</v>
      </c>
      <c r="AZ319">
        <v>4.3989119852986897E-2</v>
      </c>
      <c r="BA319">
        <v>-4.0744688087761903E-2</v>
      </c>
      <c r="BB319">
        <v>6.2841599789981301E-3</v>
      </c>
      <c r="BC319">
        <v>1.75127647554897E-3</v>
      </c>
      <c r="BD319">
        <v>-8.3671399544020808E-3</v>
      </c>
      <c r="BE319">
        <v>-7.0291584000003501E-2</v>
      </c>
      <c r="BF319" t="e">
        <f t="shared" si="81"/>
        <v>#NAME?</v>
      </c>
      <c r="BG319" t="s">
        <v>94</v>
      </c>
      <c r="BH319" t="s">
        <v>94</v>
      </c>
      <c r="BI319" t="e">
        <f t="shared" si="82"/>
        <v>#NAME?</v>
      </c>
      <c r="BK319" t="s">
        <v>94</v>
      </c>
      <c r="BP319" t="e">
        <f t="shared" si="83"/>
        <v>#NAME?</v>
      </c>
      <c r="BR319" t="s">
        <v>94</v>
      </c>
    </row>
    <row r="320" spans="1:70" x14ac:dyDescent="0.2">
      <c r="A320">
        <v>318</v>
      </c>
      <c r="B320" s="50">
        <v>45028.916666666664</v>
      </c>
      <c r="C320">
        <v>0</v>
      </c>
      <c r="D320">
        <v>0</v>
      </c>
      <c r="E320">
        <v>0</v>
      </c>
      <c r="F320">
        <v>0</v>
      </c>
      <c r="G320">
        <v>7</v>
      </c>
      <c r="H320">
        <v>7.5575000000000001</v>
      </c>
      <c r="I320">
        <v>1.35</v>
      </c>
      <c r="J320">
        <v>29.068749999999898</v>
      </c>
      <c r="K320">
        <v>3.29575</v>
      </c>
      <c r="L320">
        <v>37.979285714285702</v>
      </c>
      <c r="M320">
        <v>13.1307692307692</v>
      </c>
      <c r="N320">
        <v>1600.0625</v>
      </c>
      <c r="O320">
        <v>76.962857142857104</v>
      </c>
      <c r="P320">
        <v>1.30294444444444</v>
      </c>
      <c r="Q320">
        <v>35.303999999999903</v>
      </c>
      <c r="R320">
        <v>7.5</v>
      </c>
      <c r="S320">
        <v>0.25948717948717898</v>
      </c>
      <c r="T320">
        <v>7</v>
      </c>
      <c r="U320">
        <v>1.15696</v>
      </c>
      <c r="V320">
        <v>0.14218</v>
      </c>
      <c r="W320">
        <v>13.607659999999999</v>
      </c>
      <c r="X320">
        <v>3.2232799999999999</v>
      </c>
      <c r="Y320">
        <v>60.0272399999999</v>
      </c>
      <c r="Z320">
        <v>3.5947</v>
      </c>
      <c r="AA320">
        <v>0.23718</v>
      </c>
      <c r="AB320">
        <v>0</v>
      </c>
      <c r="AC320">
        <v>0</v>
      </c>
      <c r="AD320">
        <v>0</v>
      </c>
      <c r="AE320">
        <v>34.969948299999999</v>
      </c>
      <c r="AF320">
        <v>1.5829939500000001</v>
      </c>
      <c r="AG320">
        <v>1.35311369</v>
      </c>
      <c r="AH320">
        <v>7.0587049999999998E-2</v>
      </c>
      <c r="AI320">
        <v>44.97625</v>
      </c>
      <c r="AJ320">
        <v>0.58256798580111302</v>
      </c>
      <c r="AK320">
        <v>0.77752032016897799</v>
      </c>
      <c r="AL320">
        <v>3.5196219115644301E-2</v>
      </c>
      <c r="AM320">
        <v>3.00850713432089E-2</v>
      </c>
      <c r="AN320">
        <v>0.155637697673772</v>
      </c>
      <c r="AO320">
        <v>1.5694294210833401E-3</v>
      </c>
      <c r="AP320">
        <v>34.969948299999999</v>
      </c>
      <c r="AQ320">
        <v>1.5644611605574701</v>
      </c>
      <c r="AR320">
        <v>6.9462023401066801</v>
      </c>
      <c r="AS320">
        <v>1.3892742927642701</v>
      </c>
      <c r="AT320">
        <v>0.67400785685245501</v>
      </c>
      <c r="AU320">
        <v>81.609839999999906</v>
      </c>
      <c r="AV320">
        <v>44.869886093428399</v>
      </c>
      <c r="AW320">
        <v>0.106363906571559</v>
      </c>
      <c r="AX320">
        <v>-3.6160602764277301E-2</v>
      </c>
      <c r="AY320">
        <v>1.8532789442521298E-2</v>
      </c>
      <c r="AZ320">
        <v>5.3797659893312699E-2</v>
      </c>
      <c r="BA320">
        <v>-2.6723994466626998E-2</v>
      </c>
      <c r="BB320">
        <v>7.6853799847589601E-3</v>
      </c>
      <c r="BC320">
        <v>1.1707429104527701E-2</v>
      </c>
      <c r="BD320">
        <v>3.6169846571556703E-2</v>
      </c>
      <c r="BE320">
        <v>-7.0194060000002306E-2</v>
      </c>
      <c r="BF320" t="e">
        <f t="shared" si="81"/>
        <v>#NAME?</v>
      </c>
      <c r="BG320" t="s">
        <v>94</v>
      </c>
      <c r="BH320" t="s">
        <v>94</v>
      </c>
      <c r="BI320" t="e">
        <f t="shared" si="82"/>
        <v>#NAME?</v>
      </c>
      <c r="BK320" t="s">
        <v>94</v>
      </c>
      <c r="BP320" t="e">
        <f t="shared" si="83"/>
        <v>#NAME?</v>
      </c>
      <c r="BR320" t="s">
        <v>94</v>
      </c>
    </row>
    <row r="321" spans="1:70" x14ac:dyDescent="0.2">
      <c r="A321">
        <v>319</v>
      </c>
      <c r="B321" s="50">
        <v>45028.930555555555</v>
      </c>
      <c r="C321">
        <v>0</v>
      </c>
      <c r="D321">
        <v>0</v>
      </c>
      <c r="E321">
        <v>0</v>
      </c>
      <c r="F321">
        <v>0</v>
      </c>
      <c r="G321">
        <v>7</v>
      </c>
      <c r="H321">
        <v>7.5559999999999903</v>
      </c>
      <c r="I321">
        <v>1.3480000000000001</v>
      </c>
      <c r="J321">
        <v>29.038333333333298</v>
      </c>
      <c r="K321">
        <v>3.32974999999999</v>
      </c>
      <c r="L321">
        <v>37.962307692307597</v>
      </c>
      <c r="M321">
        <v>13.316666666666601</v>
      </c>
      <c r="N321">
        <v>1600.7</v>
      </c>
      <c r="O321">
        <v>77.232432432432404</v>
      </c>
      <c r="P321">
        <v>1.3081176470588201</v>
      </c>
      <c r="Q321">
        <v>35.365000000000002</v>
      </c>
      <c r="R321">
        <v>7.4936363636363597</v>
      </c>
      <c r="S321">
        <v>0.73153846153846103</v>
      </c>
      <c r="T321">
        <v>7</v>
      </c>
      <c r="U321">
        <v>1.1897249999999999</v>
      </c>
      <c r="V321">
        <v>0.148975</v>
      </c>
      <c r="W321">
        <v>13.5579499999999</v>
      </c>
      <c r="X321">
        <v>3.2036750000000001</v>
      </c>
      <c r="Y321">
        <v>59.954250000000002</v>
      </c>
      <c r="Z321">
        <v>3.7680500000000001</v>
      </c>
      <c r="AA321">
        <v>0.23532500000000001</v>
      </c>
      <c r="AB321">
        <v>0</v>
      </c>
      <c r="AC321">
        <v>0</v>
      </c>
      <c r="AD321">
        <v>0</v>
      </c>
      <c r="AE321">
        <v>34.938360373333303</v>
      </c>
      <c r="AF321">
        <v>1.58267975999999</v>
      </c>
      <c r="AG321">
        <v>1.351113072</v>
      </c>
      <c r="AH321">
        <v>7.0573039999999906E-2</v>
      </c>
      <c r="AI321">
        <v>44.942333333333302</v>
      </c>
      <c r="AJ321">
        <v>0.58275035336666403</v>
      </c>
      <c r="AK321">
        <v>0.77740423743018805</v>
      </c>
      <c r="AL321">
        <v>3.5215789715709697E-2</v>
      </c>
      <c r="AM321">
        <v>3.0063260444866301E-2</v>
      </c>
      <c r="AN321">
        <v>0.15575515289964101</v>
      </c>
      <c r="AO321">
        <v>1.5703020908275E-3</v>
      </c>
      <c r="AP321">
        <v>34.938360373333303</v>
      </c>
      <c r="AQ321">
        <v>1.55494561705746</v>
      </c>
      <c r="AR321">
        <v>6.92082724120454</v>
      </c>
      <c r="AS321">
        <v>1.4562703421288099</v>
      </c>
      <c r="AT321">
        <v>0.69331266415915405</v>
      </c>
      <c r="AU321">
        <v>81.673649999999995</v>
      </c>
      <c r="AV321">
        <v>44.870403573724097</v>
      </c>
      <c r="AW321">
        <v>7.1929759609176303E-2</v>
      </c>
      <c r="AX321">
        <v>-0.10515727012881</v>
      </c>
      <c r="AY321">
        <v>2.7734142942536101E-2</v>
      </c>
      <c r="AZ321">
        <v>7.9172758795453796E-2</v>
      </c>
      <c r="BA321">
        <v>-7.7830103422173294E-2</v>
      </c>
      <c r="BB321">
        <v>1.1310394113636201E-2</v>
      </c>
      <c r="BC321">
        <v>1.7523534225607401E-2</v>
      </c>
      <c r="BD321">
        <v>1.7496316091796199E-3</v>
      </c>
      <c r="BE321">
        <v>-7.0180127999996705E-2</v>
      </c>
      <c r="BF321" t="e">
        <f t="shared" si="81"/>
        <v>#NAME?</v>
      </c>
      <c r="BG321" t="s">
        <v>94</v>
      </c>
      <c r="BH321" t="s">
        <v>94</v>
      </c>
      <c r="BI321" t="e">
        <f t="shared" si="82"/>
        <v>#NAME?</v>
      </c>
      <c r="BK321" t="s">
        <v>94</v>
      </c>
      <c r="BP321" t="e">
        <f t="shared" si="83"/>
        <v>#NAME?</v>
      </c>
      <c r="BR321" t="s">
        <v>94</v>
      </c>
    </row>
    <row r="322" spans="1:70" x14ac:dyDescent="0.2">
      <c r="A322">
        <v>320</v>
      </c>
      <c r="B322" s="50">
        <v>45028.944444444445</v>
      </c>
      <c r="C322">
        <v>0</v>
      </c>
      <c r="D322">
        <v>0</v>
      </c>
      <c r="E322">
        <v>0</v>
      </c>
      <c r="F322">
        <v>0</v>
      </c>
      <c r="G322">
        <v>7</v>
      </c>
      <c r="H322">
        <v>7.5525000000000002</v>
      </c>
      <c r="I322">
        <v>1.35</v>
      </c>
      <c r="J322">
        <v>29.056363636363599</v>
      </c>
      <c r="K322">
        <v>3.3272499999999998</v>
      </c>
      <c r="L322">
        <v>37.956153846153803</v>
      </c>
      <c r="M322">
        <v>13.3</v>
      </c>
      <c r="N322">
        <v>1600.1290322580601</v>
      </c>
      <c r="O322">
        <v>77.9861111111111</v>
      </c>
      <c r="P322">
        <v>1.3066499999999901</v>
      </c>
      <c r="Q322">
        <v>35.257999999999903</v>
      </c>
      <c r="R322">
        <v>7.4976923076922999</v>
      </c>
      <c r="S322">
        <v>-0.257105263157894</v>
      </c>
      <c r="T322">
        <v>7</v>
      </c>
      <c r="U322">
        <v>1.1803999999999999</v>
      </c>
      <c r="V322">
        <v>0.14757500000000001</v>
      </c>
      <c r="W322">
        <v>13.602049999999901</v>
      </c>
      <c r="X322">
        <v>3.2359249999999999</v>
      </c>
      <c r="Y322">
        <v>59.947575000000001</v>
      </c>
      <c r="Z322">
        <v>3.5424749999999898</v>
      </c>
      <c r="AA322">
        <v>0.23679999999999901</v>
      </c>
      <c r="AB322">
        <v>0</v>
      </c>
      <c r="AC322">
        <v>0</v>
      </c>
      <c r="AD322">
        <v>0</v>
      </c>
      <c r="AE322">
        <v>34.953657736363603</v>
      </c>
      <c r="AF322">
        <v>1.5819466499999999</v>
      </c>
      <c r="AG322">
        <v>1.3531116299999999</v>
      </c>
      <c r="AH322">
        <v>7.0540350000000002E-2</v>
      </c>
      <c r="AI322">
        <v>44.958863636363603</v>
      </c>
      <c r="AJ322">
        <v>0.58307042005224796</v>
      </c>
      <c r="AK322">
        <v>0.77745865685298099</v>
      </c>
      <c r="AL322">
        <v>3.5186535469292603E-2</v>
      </c>
      <c r="AM322">
        <v>3.0096659936608702E-2</v>
      </c>
      <c r="AN322">
        <v>0.15569788544073099</v>
      </c>
      <c r="AO322">
        <v>1.5689976190355801E-3</v>
      </c>
      <c r="AP322">
        <v>34.953657736363603</v>
      </c>
      <c r="AQ322">
        <v>1.57059857690829</v>
      </c>
      <c r="AR322">
        <v>6.9433386445757801</v>
      </c>
      <c r="AS322">
        <v>1.36909045268315</v>
      </c>
      <c r="AT322">
        <v>0.68825632382967294</v>
      </c>
      <c r="AU322">
        <v>81.508424999999903</v>
      </c>
      <c r="AV322">
        <v>44.836685410530798</v>
      </c>
      <c r="AW322">
        <v>0.12217822583276899</v>
      </c>
      <c r="AX322">
        <v>-1.5978822683153399E-2</v>
      </c>
      <c r="AY322">
        <v>1.13480730917079E-2</v>
      </c>
      <c r="AZ322">
        <v>5.66613554242128E-2</v>
      </c>
      <c r="BA322">
        <v>-1.1808946378764999E-2</v>
      </c>
      <c r="BB322">
        <v>8.0944793463161094E-3</v>
      </c>
      <c r="BC322">
        <v>7.1734865974828702E-3</v>
      </c>
      <c r="BD322">
        <v>5.20306058327673E-2</v>
      </c>
      <c r="BE322">
        <v>-7.0147620000001895E-2</v>
      </c>
      <c r="BF322" t="e">
        <f t="shared" si="81"/>
        <v>#NAME?</v>
      </c>
      <c r="BG322" t="s">
        <v>94</v>
      </c>
      <c r="BH322" t="s">
        <v>94</v>
      </c>
      <c r="BI322" t="e">
        <f t="shared" si="82"/>
        <v>#NAME?</v>
      </c>
      <c r="BK322" t="s">
        <v>94</v>
      </c>
      <c r="BP322" t="e">
        <f t="shared" si="83"/>
        <v>#NAME?</v>
      </c>
      <c r="BR322" t="s">
        <v>94</v>
      </c>
    </row>
    <row r="323" spans="1:70" x14ac:dyDescent="0.2">
      <c r="A323">
        <v>321</v>
      </c>
      <c r="B323" s="50">
        <v>45028.958333333336</v>
      </c>
      <c r="C323">
        <v>0</v>
      </c>
      <c r="D323">
        <v>0</v>
      </c>
      <c r="E323">
        <v>0</v>
      </c>
      <c r="F323">
        <v>0</v>
      </c>
      <c r="G323">
        <v>7</v>
      </c>
      <c r="H323">
        <v>7.5475000000000003</v>
      </c>
      <c r="I323">
        <v>1.35</v>
      </c>
      <c r="J323">
        <v>29.0328571428571</v>
      </c>
      <c r="K323">
        <v>3.3042499999999899</v>
      </c>
      <c r="L323">
        <v>37.967999999999897</v>
      </c>
      <c r="M323">
        <v>13.5838709677419</v>
      </c>
      <c r="N323">
        <v>1599.6764705882299</v>
      </c>
      <c r="O323">
        <v>78.751351351351303</v>
      </c>
      <c r="P323">
        <v>1.30833333333333</v>
      </c>
      <c r="Q323">
        <v>35.296749999999903</v>
      </c>
      <c r="R323">
        <v>7.50999999999999</v>
      </c>
      <c r="S323">
        <v>-0.133157894736842</v>
      </c>
      <c r="T323">
        <v>7</v>
      </c>
      <c r="U323">
        <v>1.1671400000000001</v>
      </c>
      <c r="V323">
        <v>0.15004000000000001</v>
      </c>
      <c r="W323">
        <v>13.5962599999999</v>
      </c>
      <c r="X323">
        <v>3.25834</v>
      </c>
      <c r="Y323">
        <v>59.928599999999904</v>
      </c>
      <c r="Z323">
        <v>3.6674999999999902</v>
      </c>
      <c r="AA323">
        <v>0.2366</v>
      </c>
      <c r="AB323">
        <v>0</v>
      </c>
      <c r="AC323">
        <v>0</v>
      </c>
      <c r="AD323">
        <v>0</v>
      </c>
      <c r="AE323">
        <v>34.926247042857099</v>
      </c>
      <c r="AF323">
        <v>1.5808993499999999</v>
      </c>
      <c r="AG323">
        <v>1.35310957</v>
      </c>
      <c r="AH323">
        <v>7.0493650000000005E-2</v>
      </c>
      <c r="AI323">
        <v>44.930357142857098</v>
      </c>
      <c r="AJ323">
        <v>0.58279764658038302</v>
      </c>
      <c r="AK323">
        <v>0.77734185223162799</v>
      </c>
      <c r="AL323">
        <v>3.5185550494813402E-2</v>
      </c>
      <c r="AM323">
        <v>3.01157092007471E-2</v>
      </c>
      <c r="AN323">
        <v>0.15579666944875001</v>
      </c>
      <c r="AO323">
        <v>1.56895369818369E-3</v>
      </c>
      <c r="AP323">
        <v>34.926247042857099</v>
      </c>
      <c r="AQ323">
        <v>1.5814779907084799</v>
      </c>
      <c r="AR323">
        <v>6.9403830657658201</v>
      </c>
      <c r="AS323">
        <v>1.4174099281478201</v>
      </c>
      <c r="AT323">
        <v>0.68020644522982798</v>
      </c>
      <c r="AU323">
        <v>81.617840000000001</v>
      </c>
      <c r="AV323">
        <v>44.865518027479197</v>
      </c>
      <c r="AW323">
        <v>6.4839115377864603E-2</v>
      </c>
      <c r="AX323">
        <v>-6.4300358147824893E-2</v>
      </c>
      <c r="AY323">
        <v>-5.7864070848823103E-4</v>
      </c>
      <c r="AZ323">
        <v>5.9616934234178999E-2</v>
      </c>
      <c r="BA323">
        <v>-4.7520437053611898E-2</v>
      </c>
      <c r="BB323">
        <v>8.5167048905970006E-3</v>
      </c>
      <c r="BC323">
        <v>-3.66019954710103E-4</v>
      </c>
      <c r="BD323">
        <v>-5.2620646221341796E-3</v>
      </c>
      <c r="BE323">
        <v>-7.0101179999998806E-2</v>
      </c>
      <c r="BF323" t="e">
        <f t="shared" si="81"/>
        <v>#NAME?</v>
      </c>
      <c r="BG323" t="e">
        <f>-inf</f>
        <v>#NAME?</v>
      </c>
      <c r="BH323" t="s">
        <v>94</v>
      </c>
      <c r="BI323" t="e">
        <f t="shared" si="82"/>
        <v>#NAME?</v>
      </c>
      <c r="BJ323" t="e">
        <f>-inf</f>
        <v>#NAME?</v>
      </c>
      <c r="BK323" t="s">
        <v>94</v>
      </c>
      <c r="BP323" t="e">
        <f t="shared" si="83"/>
        <v>#NAME?</v>
      </c>
      <c r="BR323" t="s">
        <v>94</v>
      </c>
    </row>
    <row r="324" spans="1:70" x14ac:dyDescent="0.2">
      <c r="A324">
        <v>322</v>
      </c>
      <c r="B324" s="50">
        <v>45028.972222222219</v>
      </c>
      <c r="C324">
        <v>0</v>
      </c>
      <c r="D324">
        <v>0</v>
      </c>
      <c r="E324">
        <v>0</v>
      </c>
      <c r="F324">
        <v>0</v>
      </c>
      <c r="G324">
        <v>7</v>
      </c>
      <c r="H324">
        <v>7.5579999999999998</v>
      </c>
      <c r="I324">
        <v>1.35</v>
      </c>
      <c r="J324">
        <v>29.025555555555499</v>
      </c>
      <c r="K324">
        <v>3.2862499999999999</v>
      </c>
      <c r="L324">
        <v>37.966875000000002</v>
      </c>
      <c r="M324">
        <v>13.2695652173913</v>
      </c>
      <c r="N324">
        <v>1600.2222222222199</v>
      </c>
      <c r="O324">
        <v>77.686486486486402</v>
      </c>
      <c r="P324">
        <v>1.31294444444444</v>
      </c>
      <c r="Q324">
        <v>35.432249999999897</v>
      </c>
      <c r="R324">
        <v>7.4909090909090903</v>
      </c>
      <c r="S324">
        <v>0.90871794871794798</v>
      </c>
      <c r="T324">
        <v>7</v>
      </c>
      <c r="U324">
        <v>1.1494249999999999</v>
      </c>
      <c r="V324">
        <v>0.13555</v>
      </c>
      <c r="W324">
        <v>13.56995</v>
      </c>
      <c r="X324">
        <v>3.2731249999999998</v>
      </c>
      <c r="Y324">
        <v>60.089099999999902</v>
      </c>
      <c r="Z324">
        <v>3.569175</v>
      </c>
      <c r="AA324">
        <v>0.25172499999999998</v>
      </c>
      <c r="AB324">
        <v>0</v>
      </c>
      <c r="AC324">
        <v>0</v>
      </c>
      <c r="AD324">
        <v>0</v>
      </c>
      <c r="AE324">
        <v>34.927144275555499</v>
      </c>
      <c r="AF324">
        <v>1.58309868</v>
      </c>
      <c r="AG324">
        <v>1.353113896</v>
      </c>
      <c r="AH324">
        <v>7.0591719999999997E-2</v>
      </c>
      <c r="AI324">
        <v>44.9335555555555</v>
      </c>
      <c r="AJ324">
        <v>0.58125590623849499</v>
      </c>
      <c r="AK324">
        <v>0.777306488296299</v>
      </c>
      <c r="AL324">
        <v>3.5231992225557701E-2</v>
      </c>
      <c r="AM324">
        <v>3.0113661811761502E-2</v>
      </c>
      <c r="AN324">
        <v>0.15578557969545101</v>
      </c>
      <c r="AO324">
        <v>1.5710245745569999E-3</v>
      </c>
      <c r="AP324">
        <v>34.927144275555499</v>
      </c>
      <c r="AQ324">
        <v>1.58865408408506</v>
      </c>
      <c r="AR324">
        <v>6.9269527931423003</v>
      </c>
      <c r="AS324">
        <v>1.3794094288471701</v>
      </c>
      <c r="AT324">
        <v>0.66811007002818201</v>
      </c>
      <c r="AU324">
        <v>81.650774999999996</v>
      </c>
      <c r="AV324">
        <v>44.822160581630001</v>
      </c>
      <c r="AW324">
        <v>0.11139497392546301</v>
      </c>
      <c r="AX324">
        <v>-2.6295532847175E-2</v>
      </c>
      <c r="AY324">
        <v>-5.5554040850616104E-3</v>
      </c>
      <c r="AZ324">
        <v>7.3047206857699706E-2</v>
      </c>
      <c r="BA324">
        <v>-1.9433347721066401E-2</v>
      </c>
      <c r="BB324">
        <v>1.0435315265385599E-2</v>
      </c>
      <c r="BC324">
        <v>-3.5091963345339899E-3</v>
      </c>
      <c r="BD324">
        <v>4.1196269925463103E-2</v>
      </c>
      <c r="BE324">
        <v>-7.01987040000005E-2</v>
      </c>
      <c r="BF324" t="e">
        <f t="shared" si="81"/>
        <v>#NAME?</v>
      </c>
      <c r="BG324" t="e">
        <f>-inf</f>
        <v>#NAME?</v>
      </c>
      <c r="BH324" t="s">
        <v>94</v>
      </c>
      <c r="BI324" t="e">
        <f t="shared" si="82"/>
        <v>#NAME?</v>
      </c>
      <c r="BJ324" t="e">
        <f>-inf</f>
        <v>#NAME?</v>
      </c>
      <c r="BK324" t="s">
        <v>94</v>
      </c>
      <c r="BP324" t="e">
        <f t="shared" si="83"/>
        <v>#NAME?</v>
      </c>
      <c r="BR324" t="s">
        <v>94</v>
      </c>
    </row>
    <row r="325" spans="1:70" x14ac:dyDescent="0.2">
      <c r="A325">
        <v>323</v>
      </c>
      <c r="B325" s="50">
        <v>45028.986111111109</v>
      </c>
      <c r="C325">
        <v>0</v>
      </c>
      <c r="D325">
        <v>0</v>
      </c>
      <c r="E325">
        <v>0</v>
      </c>
      <c r="F325">
        <v>0</v>
      </c>
      <c r="G325">
        <v>7</v>
      </c>
      <c r="H325">
        <v>7.5625</v>
      </c>
      <c r="I325">
        <v>1.35</v>
      </c>
      <c r="J325">
        <v>29.027999999999999</v>
      </c>
      <c r="K325">
        <v>3.25921052631579</v>
      </c>
      <c r="L325">
        <v>37.981428571428502</v>
      </c>
      <c r="M325">
        <v>13.4310344827586</v>
      </c>
      <c r="N325">
        <v>1599.9</v>
      </c>
      <c r="O325">
        <v>77.936111111111103</v>
      </c>
      <c r="P325">
        <v>1.30616666666666</v>
      </c>
      <c r="Q325">
        <v>35.21275</v>
      </c>
      <c r="R325">
        <v>7.5069999999999997</v>
      </c>
      <c r="S325">
        <v>-8.5526315789473603E-2</v>
      </c>
      <c r="T325">
        <v>7</v>
      </c>
      <c r="U325">
        <v>1.23688</v>
      </c>
      <c r="V325">
        <v>0.13167999999999999</v>
      </c>
      <c r="W325">
        <v>13.60684</v>
      </c>
      <c r="X325">
        <v>3.1966999999999999</v>
      </c>
      <c r="Y325">
        <v>60.103839999999998</v>
      </c>
      <c r="Z325">
        <v>3.62304</v>
      </c>
      <c r="AA325">
        <v>0.25144</v>
      </c>
      <c r="AB325">
        <v>0</v>
      </c>
      <c r="AC325">
        <v>0</v>
      </c>
      <c r="AD325">
        <v>0</v>
      </c>
      <c r="AE325">
        <v>34.933102499999997</v>
      </c>
      <c r="AF325">
        <v>1.5840412500000001</v>
      </c>
      <c r="AG325">
        <v>1.35311575</v>
      </c>
      <c r="AH325">
        <v>7.0633749999999995E-2</v>
      </c>
      <c r="AI325">
        <v>44.9405</v>
      </c>
      <c r="AJ325">
        <v>0.581212489917449</v>
      </c>
      <c r="AK325">
        <v>0.77731895506280502</v>
      </c>
      <c r="AL325">
        <v>3.5247521723167301E-2</v>
      </c>
      <c r="AM325">
        <v>3.01090497435498E-2</v>
      </c>
      <c r="AN325">
        <v>0.15576150688132001</v>
      </c>
      <c r="AO325">
        <v>1.5717170480969199E-3</v>
      </c>
      <c r="AP325">
        <v>34.933102499999997</v>
      </c>
      <c r="AQ325">
        <v>1.5515602094618099</v>
      </c>
      <c r="AR325">
        <v>6.9457837607242698</v>
      </c>
      <c r="AS325">
        <v>1.40022709368144</v>
      </c>
      <c r="AT325">
        <v>0.71889010452909397</v>
      </c>
      <c r="AU325">
        <v>81.767300000000006</v>
      </c>
      <c r="AV325">
        <v>44.830673563867499</v>
      </c>
      <c r="AW325">
        <v>0.109826436132465</v>
      </c>
      <c r="AX325">
        <v>-4.7111343681443998E-2</v>
      </c>
      <c r="AY325">
        <v>3.2481040538181002E-2</v>
      </c>
      <c r="AZ325">
        <v>5.4216239275725699E-2</v>
      </c>
      <c r="BA325">
        <v>-3.4816935418454799E-2</v>
      </c>
      <c r="BB325">
        <v>7.7451770393893796E-3</v>
      </c>
      <c r="BC325">
        <v>2.0505173421576602E-2</v>
      </c>
      <c r="BD325">
        <v>3.9585936132462599E-2</v>
      </c>
      <c r="BE325">
        <v>-7.0240500000002495E-2</v>
      </c>
      <c r="BF325" t="e">
        <f t="shared" si="81"/>
        <v>#NAME?</v>
      </c>
      <c r="BG325" t="s">
        <v>94</v>
      </c>
      <c r="BH325" t="s">
        <v>94</v>
      </c>
      <c r="BI325" t="e">
        <f t="shared" si="82"/>
        <v>#NAME?</v>
      </c>
      <c r="BK325" t="s">
        <v>94</v>
      </c>
      <c r="BP325" t="e">
        <f t="shared" si="83"/>
        <v>#NAME?</v>
      </c>
      <c r="BR325" t="s">
        <v>94</v>
      </c>
    </row>
    <row r="326" spans="1:70" x14ac:dyDescent="0.2">
      <c r="A326">
        <v>324</v>
      </c>
      <c r="B326" s="50">
        <v>45029</v>
      </c>
      <c r="C326">
        <v>0</v>
      </c>
      <c r="D326">
        <v>0</v>
      </c>
      <c r="E326">
        <v>0</v>
      </c>
      <c r="F326">
        <v>0</v>
      </c>
      <c r="G326">
        <v>7</v>
      </c>
      <c r="H326">
        <v>7.5679999999999996</v>
      </c>
      <c r="I326">
        <v>1.35</v>
      </c>
      <c r="J326">
        <v>29.0572727272727</v>
      </c>
      <c r="K326">
        <v>3.2530000000000001</v>
      </c>
      <c r="L326">
        <v>37.954000000000001</v>
      </c>
      <c r="M326">
        <v>13.033333333333299</v>
      </c>
      <c r="N326">
        <v>1599.59459459459</v>
      </c>
      <c r="O326">
        <v>77.664705882352905</v>
      </c>
      <c r="P326">
        <v>1.3060624999999999</v>
      </c>
      <c r="Q326">
        <v>35.2575</v>
      </c>
      <c r="R326">
        <v>7.4962499999999999</v>
      </c>
      <c r="S326">
        <v>-2.24324324324323E-2</v>
      </c>
      <c r="T326">
        <v>7</v>
      </c>
      <c r="U326">
        <v>1.2671749999999999</v>
      </c>
      <c r="V326">
        <v>0.13419999999999899</v>
      </c>
      <c r="W326">
        <v>13.568149999999999</v>
      </c>
      <c r="X326">
        <v>3.2282000000000002</v>
      </c>
      <c r="Y326">
        <v>60.091449999999902</v>
      </c>
      <c r="Z326">
        <v>3.5687249999999899</v>
      </c>
      <c r="AA326">
        <v>0.25162499999999999</v>
      </c>
      <c r="AB326">
        <v>0</v>
      </c>
      <c r="AC326">
        <v>0</v>
      </c>
      <c r="AD326">
        <v>0</v>
      </c>
      <c r="AE326">
        <v>34.966669847272698</v>
      </c>
      <c r="AF326">
        <v>1.5851932799999999</v>
      </c>
      <c r="AG326">
        <v>1.353118016</v>
      </c>
      <c r="AH326">
        <v>7.0685120000000004E-2</v>
      </c>
      <c r="AI326">
        <v>44.975272727272703</v>
      </c>
      <c r="AJ326">
        <v>0.58189093202564901</v>
      </c>
      <c r="AK326">
        <v>0.77746432043466296</v>
      </c>
      <c r="AL326">
        <v>3.5245884769004303E-2</v>
      </c>
      <c r="AM326">
        <v>3.00858212512734E-2</v>
      </c>
      <c r="AN326">
        <v>0.15564107954269801</v>
      </c>
      <c r="AO326">
        <v>1.5716440549150201E-3</v>
      </c>
      <c r="AP326">
        <v>34.966669847272698</v>
      </c>
      <c r="AQ326">
        <v>1.5668491469905299</v>
      </c>
      <c r="AR326">
        <v>6.9260339603516297</v>
      </c>
      <c r="AS326">
        <v>1.3792355135185601</v>
      </c>
      <c r="AT326">
        <v>0.73735764178960195</v>
      </c>
      <c r="AU326">
        <v>81.723699999999994</v>
      </c>
      <c r="AV326">
        <v>44.838788468133401</v>
      </c>
      <c r="AW326">
        <v>0.13648425913925799</v>
      </c>
      <c r="AX326">
        <v>-2.6117497518567599E-2</v>
      </c>
      <c r="AY326">
        <v>1.8344133009464601E-2</v>
      </c>
      <c r="AZ326">
        <v>7.3966039648363194E-2</v>
      </c>
      <c r="BA326">
        <v>-1.9301714417914902E-2</v>
      </c>
      <c r="BB326">
        <v>1.05665770926233E-2</v>
      </c>
      <c r="BC326">
        <v>1.15721743467551E-2</v>
      </c>
      <c r="BD326">
        <v>6.6192675139260304E-2</v>
      </c>
      <c r="BE326">
        <v>-7.0291583999998394E-2</v>
      </c>
      <c r="BF326" t="e">
        <f t="shared" si="81"/>
        <v>#NAME?</v>
      </c>
      <c r="BG326" t="s">
        <v>94</v>
      </c>
      <c r="BH326" t="s">
        <v>94</v>
      </c>
      <c r="BI326" t="e">
        <f t="shared" si="82"/>
        <v>#NAME?</v>
      </c>
      <c r="BK326" t="s">
        <v>94</v>
      </c>
      <c r="BP326" t="e">
        <f t="shared" si="83"/>
        <v>#NAME?</v>
      </c>
      <c r="BR326" t="s">
        <v>94</v>
      </c>
    </row>
    <row r="327" spans="1:70" x14ac:dyDescent="0.2">
      <c r="A327">
        <v>325</v>
      </c>
      <c r="B327" s="50">
        <v>45029.013888888891</v>
      </c>
      <c r="C327">
        <v>0</v>
      </c>
      <c r="D327">
        <v>0</v>
      </c>
      <c r="E327">
        <v>0</v>
      </c>
      <c r="F327">
        <v>0</v>
      </c>
      <c r="G327">
        <v>7</v>
      </c>
      <c r="H327">
        <v>7.5524999999999904</v>
      </c>
      <c r="I327">
        <v>1.35</v>
      </c>
      <c r="J327">
        <v>29.057499999999902</v>
      </c>
      <c r="K327">
        <v>3.3192499999999998</v>
      </c>
      <c r="L327">
        <v>37.957499999999897</v>
      </c>
      <c r="M327">
        <v>13.544</v>
      </c>
      <c r="N327">
        <v>1600.2424242424199</v>
      </c>
      <c r="O327">
        <v>77.991891891891797</v>
      </c>
      <c r="P327">
        <v>1.3049285714285701</v>
      </c>
      <c r="Q327">
        <v>35.336499999999901</v>
      </c>
      <c r="R327">
        <v>7.4950000000000001</v>
      </c>
      <c r="S327">
        <v>0.67769230769230704</v>
      </c>
      <c r="T327">
        <v>7</v>
      </c>
      <c r="U327">
        <v>1.22166</v>
      </c>
      <c r="V327">
        <v>0.12414</v>
      </c>
      <c r="W327">
        <v>13.60622</v>
      </c>
      <c r="X327">
        <v>3.2753399999999999</v>
      </c>
      <c r="Y327">
        <v>60.079880000000003</v>
      </c>
      <c r="Z327">
        <v>3.50542</v>
      </c>
      <c r="AA327">
        <v>0.24079999999999999</v>
      </c>
      <c r="AB327">
        <v>0</v>
      </c>
      <c r="AC327">
        <v>0</v>
      </c>
      <c r="AD327">
        <v>0</v>
      </c>
      <c r="AE327">
        <v>34.954794099999901</v>
      </c>
      <c r="AF327">
        <v>1.5819466499999999</v>
      </c>
      <c r="AG327">
        <v>1.3531116299999999</v>
      </c>
      <c r="AH327">
        <v>7.0540349999999905E-2</v>
      </c>
      <c r="AI327">
        <v>44.96</v>
      </c>
      <c r="AJ327">
        <v>0.58180532484419001</v>
      </c>
      <c r="AK327">
        <v>0.77746428158362901</v>
      </c>
      <c r="AL327">
        <v>3.5185646129893201E-2</v>
      </c>
      <c r="AM327">
        <v>3.0095899243772199E-2</v>
      </c>
      <c r="AN327">
        <v>0.155693950177935</v>
      </c>
      <c r="AO327">
        <v>1.5689579626334499E-3</v>
      </c>
      <c r="AP327">
        <v>34.954794099999901</v>
      </c>
      <c r="AQ327">
        <v>1.5897291633430299</v>
      </c>
      <c r="AR327">
        <v>6.9454672738741499</v>
      </c>
      <c r="AS327">
        <v>1.3547694915686199</v>
      </c>
      <c r="AT327">
        <v>0.71076829314915402</v>
      </c>
      <c r="AU327">
        <v>81.688519999999997</v>
      </c>
      <c r="AV327">
        <v>44.844760028785799</v>
      </c>
      <c r="AW327">
        <v>0.115239971214187</v>
      </c>
      <c r="AX327">
        <v>-1.6578615686293401E-3</v>
      </c>
      <c r="AY327">
        <v>-7.7825133430333704E-3</v>
      </c>
      <c r="AZ327">
        <v>5.4532726125841202E-2</v>
      </c>
      <c r="BA327">
        <v>-1.2252215795598E-3</v>
      </c>
      <c r="BB327">
        <v>7.7903894465487502E-3</v>
      </c>
      <c r="BC327">
        <v>-4.9195801533720301E-3</v>
      </c>
      <c r="BD327">
        <v>4.5092351214178497E-2</v>
      </c>
      <c r="BE327">
        <v>-7.0147620000008598E-2</v>
      </c>
      <c r="BF327" t="e">
        <f t="shared" si="81"/>
        <v>#NAME?</v>
      </c>
      <c r="BG327" t="e">
        <f>-inf</f>
        <v>#NAME?</v>
      </c>
      <c r="BH327" t="s">
        <v>94</v>
      </c>
      <c r="BI327" t="e">
        <f t="shared" si="82"/>
        <v>#NAME?</v>
      </c>
      <c r="BJ327" t="e">
        <f>-inf</f>
        <v>#NAME?</v>
      </c>
      <c r="BK327" t="s">
        <v>94</v>
      </c>
      <c r="BP327" t="e">
        <f t="shared" si="83"/>
        <v>#NAME?</v>
      </c>
      <c r="BR327" t="s">
        <v>94</v>
      </c>
    </row>
    <row r="328" spans="1:70" x14ac:dyDescent="0.2">
      <c r="A328">
        <v>326</v>
      </c>
      <c r="B328" s="50">
        <v>45029.027777777781</v>
      </c>
      <c r="C328">
        <v>0</v>
      </c>
      <c r="D328">
        <v>0</v>
      </c>
      <c r="E328">
        <v>0</v>
      </c>
      <c r="F328">
        <v>0</v>
      </c>
      <c r="G328">
        <v>7</v>
      </c>
      <c r="H328">
        <v>7.55</v>
      </c>
      <c r="I328">
        <v>1.3480000000000001</v>
      </c>
      <c r="J328">
        <v>29.05</v>
      </c>
      <c r="K328">
        <v>3.3239999999999901</v>
      </c>
      <c r="L328">
        <v>37.935000000000002</v>
      </c>
      <c r="M328">
        <v>13.27</v>
      </c>
      <c r="N328">
        <v>1600</v>
      </c>
      <c r="O328">
        <v>78.126315789473594</v>
      </c>
      <c r="P328">
        <v>1.3057692307692299</v>
      </c>
      <c r="Q328">
        <v>35.213999999999899</v>
      </c>
      <c r="R328">
        <v>7.4942857142857102</v>
      </c>
      <c r="S328">
        <v>0.17210526315789401</v>
      </c>
      <c r="T328">
        <v>7</v>
      </c>
      <c r="U328">
        <v>1.2256</v>
      </c>
      <c r="V328">
        <v>0.107225</v>
      </c>
      <c r="W328">
        <v>13.55545</v>
      </c>
      <c r="X328">
        <v>3.2470999999999899</v>
      </c>
      <c r="Y328">
        <v>60.018900000000002</v>
      </c>
      <c r="Z328">
        <v>3.5733250000000001</v>
      </c>
      <c r="AA328">
        <v>0.236425</v>
      </c>
      <c r="AB328">
        <v>0</v>
      </c>
      <c r="AC328">
        <v>0</v>
      </c>
      <c r="AD328">
        <v>0</v>
      </c>
      <c r="AE328">
        <v>34.945341999999997</v>
      </c>
      <c r="AF328">
        <v>1.581423</v>
      </c>
      <c r="AG328">
        <v>1.3511105999999999</v>
      </c>
      <c r="AH328">
        <v>7.0516999999999996E-2</v>
      </c>
      <c r="AI328">
        <v>44.948</v>
      </c>
      <c r="AJ328">
        <v>0.58223896139382703</v>
      </c>
      <c r="AK328">
        <v>0.77746155557533103</v>
      </c>
      <c r="AL328">
        <v>3.5183389694758302E-2</v>
      </c>
      <c r="AM328">
        <v>3.00594153243748E-2</v>
      </c>
      <c r="AN328">
        <v>0.155735516596956</v>
      </c>
      <c r="AO328">
        <v>1.5688573462667901E-3</v>
      </c>
      <c r="AP328">
        <v>34.945341999999997</v>
      </c>
      <c r="AQ328">
        <v>1.57602250950776</v>
      </c>
      <c r="AR328">
        <v>6.9195510845508403</v>
      </c>
      <c r="AS328">
        <v>1.38101331465544</v>
      </c>
      <c r="AT328">
        <v>0.71359207108427503</v>
      </c>
      <c r="AU328">
        <v>81.620374999999996</v>
      </c>
      <c r="AV328">
        <v>44.821928908714</v>
      </c>
      <c r="AW328">
        <v>0.12607109128595001</v>
      </c>
      <c r="AX328">
        <v>-2.9902714655440001E-2</v>
      </c>
      <c r="AY328">
        <v>5.40049049223489E-3</v>
      </c>
      <c r="AZ328">
        <v>8.0448915449151601E-2</v>
      </c>
      <c r="BA328">
        <v>-2.21319517850278E-2</v>
      </c>
      <c r="BB328">
        <v>1.14927022070216E-2</v>
      </c>
      <c r="BC328">
        <v>3.4149563350443801E-3</v>
      </c>
      <c r="BD328">
        <v>5.5946691285946502E-2</v>
      </c>
      <c r="BE328">
        <v>-7.0124400000004306E-2</v>
      </c>
      <c r="BF328" t="e">
        <f t="shared" si="81"/>
        <v>#NAME?</v>
      </c>
      <c r="BG328" t="s">
        <v>94</v>
      </c>
      <c r="BH328" t="s">
        <v>94</v>
      </c>
      <c r="BI328" t="e">
        <f t="shared" si="82"/>
        <v>#NAME?</v>
      </c>
      <c r="BK328" t="s">
        <v>94</v>
      </c>
      <c r="BP328" t="e">
        <f t="shared" si="83"/>
        <v>#NAME?</v>
      </c>
      <c r="BR328" t="s">
        <v>94</v>
      </c>
    </row>
    <row r="329" spans="1:70" x14ac:dyDescent="0.2">
      <c r="A329">
        <v>327</v>
      </c>
      <c r="B329" s="50">
        <v>45029.041666666664</v>
      </c>
      <c r="C329">
        <v>0</v>
      </c>
      <c r="D329">
        <v>0</v>
      </c>
      <c r="E329">
        <v>0</v>
      </c>
      <c r="F329">
        <v>0</v>
      </c>
      <c r="G329">
        <v>7</v>
      </c>
      <c r="H329">
        <v>7.5649999999999897</v>
      </c>
      <c r="I329">
        <v>1.35</v>
      </c>
      <c r="J329">
        <v>29.06</v>
      </c>
      <c r="K329">
        <v>3.3287499999999999</v>
      </c>
      <c r="L329">
        <v>37.963809523809502</v>
      </c>
      <c r="M329">
        <v>13.2631578947368</v>
      </c>
      <c r="N329">
        <v>1600.2222222222199</v>
      </c>
      <c r="O329">
        <v>77.97</v>
      </c>
      <c r="P329">
        <v>1.3020833333333299</v>
      </c>
      <c r="Q329">
        <v>35.253749999999997</v>
      </c>
      <c r="R329">
        <v>7.49444444444444</v>
      </c>
      <c r="S329">
        <v>-0.147435897435897</v>
      </c>
      <c r="T329">
        <v>7</v>
      </c>
      <c r="U329">
        <v>1.1959</v>
      </c>
      <c r="V329">
        <v>7.9259999999999997E-2</v>
      </c>
      <c r="W329">
        <v>13.584239999999999</v>
      </c>
      <c r="X329">
        <v>3.3124799999999999</v>
      </c>
      <c r="Y329">
        <v>60.126059999999903</v>
      </c>
      <c r="Z329">
        <v>3.51064</v>
      </c>
      <c r="AA329">
        <v>0.24030000000000001</v>
      </c>
      <c r="AB329">
        <v>0</v>
      </c>
      <c r="AC329">
        <v>0</v>
      </c>
      <c r="AD329">
        <v>0</v>
      </c>
      <c r="AE329">
        <v>34.967054599999997</v>
      </c>
      <c r="AF329">
        <v>1.5845648999999999</v>
      </c>
      <c r="AG329">
        <v>1.3531167799999999</v>
      </c>
      <c r="AH329">
        <v>7.0657099999999903E-2</v>
      </c>
      <c r="AI329">
        <v>44.975000000000001</v>
      </c>
      <c r="AJ329">
        <v>0.58156238077133204</v>
      </c>
      <c r="AK329">
        <v>0.77747758977209502</v>
      </c>
      <c r="AL329">
        <v>3.5232126737076097E-2</v>
      </c>
      <c r="AM329">
        <v>3.0085976209005001E-2</v>
      </c>
      <c r="AN329">
        <v>0.155642023346303</v>
      </c>
      <c r="AO329">
        <v>1.5710305725402901E-3</v>
      </c>
      <c r="AP329">
        <v>34.967054599999997</v>
      </c>
      <c r="AQ329">
        <v>1.60775554873403</v>
      </c>
      <c r="AR329">
        <v>6.9342473045748401</v>
      </c>
      <c r="AS329">
        <v>1.3567869093804701</v>
      </c>
      <c r="AT329">
        <v>0.69549045116443697</v>
      </c>
      <c r="AU329">
        <v>81.729319999999902</v>
      </c>
      <c r="AV329">
        <v>44.865844362689302</v>
      </c>
      <c r="AW329">
        <v>0.10915563731064901</v>
      </c>
      <c r="AX329">
        <v>-3.6701293804717299E-3</v>
      </c>
      <c r="AY329">
        <v>-2.3190648734034001E-2</v>
      </c>
      <c r="AZ329">
        <v>6.5752695425159893E-2</v>
      </c>
      <c r="BA329">
        <v>-2.7123522778807899E-3</v>
      </c>
      <c r="BB329">
        <v>9.3932422035942695E-3</v>
      </c>
      <c r="BC329">
        <v>-1.46353416853005E-2</v>
      </c>
      <c r="BD329">
        <v>3.8891917310654098E-2</v>
      </c>
      <c r="BE329">
        <v>-7.0263719999995797E-2</v>
      </c>
      <c r="BF329" t="e">
        <f t="shared" si="81"/>
        <v>#NAME?</v>
      </c>
      <c r="BG329" t="e">
        <f>-inf</f>
        <v>#NAME?</v>
      </c>
      <c r="BH329" t="s">
        <v>94</v>
      </c>
      <c r="BI329" t="e">
        <f t="shared" si="82"/>
        <v>#NAME?</v>
      </c>
      <c r="BJ329" t="e">
        <f>-inf</f>
        <v>#NAME?</v>
      </c>
      <c r="BK329" t="s">
        <v>94</v>
      </c>
      <c r="BP329" t="e">
        <f t="shared" si="83"/>
        <v>#NAME?</v>
      </c>
      <c r="BR329" t="s">
        <v>94</v>
      </c>
    </row>
    <row r="330" spans="1:70" x14ac:dyDescent="0.2">
      <c r="A330">
        <v>328</v>
      </c>
      <c r="B330" s="50">
        <v>45029.055555555555</v>
      </c>
      <c r="C330">
        <v>0</v>
      </c>
      <c r="D330">
        <v>0</v>
      </c>
      <c r="E330">
        <v>0</v>
      </c>
      <c r="F330">
        <v>0</v>
      </c>
      <c r="G330">
        <v>7</v>
      </c>
      <c r="H330">
        <v>7.5624999999999902</v>
      </c>
      <c r="I330">
        <v>1.35</v>
      </c>
      <c r="J330">
        <v>29.0483333333333</v>
      </c>
      <c r="K330">
        <v>3.3134999999999999</v>
      </c>
      <c r="L330">
        <v>37.979999999999997</v>
      </c>
      <c r="M330">
        <v>13.481481481481399</v>
      </c>
      <c r="N330">
        <v>1600.125</v>
      </c>
      <c r="O330">
        <v>77.423529411764605</v>
      </c>
      <c r="P330">
        <v>1.3085</v>
      </c>
      <c r="Q330">
        <v>35.345999999999997</v>
      </c>
      <c r="R330">
        <v>7.4899999999999904</v>
      </c>
      <c r="S330">
        <v>0.54394736842105196</v>
      </c>
      <c r="T330">
        <v>7</v>
      </c>
      <c r="U330">
        <v>1.1373</v>
      </c>
      <c r="V330">
        <v>0</v>
      </c>
      <c r="W330">
        <v>13.555599999999901</v>
      </c>
      <c r="X330">
        <v>3.2139250000000001</v>
      </c>
      <c r="Y330">
        <v>60.204324999999997</v>
      </c>
      <c r="Z330">
        <v>3.4314499999999999</v>
      </c>
      <c r="AA330">
        <v>0.2485</v>
      </c>
      <c r="AB330">
        <v>0</v>
      </c>
      <c r="AC330">
        <v>0</v>
      </c>
      <c r="AD330">
        <v>0</v>
      </c>
      <c r="AE330">
        <v>34.953435833333302</v>
      </c>
      <c r="AF330">
        <v>1.5840412499999901</v>
      </c>
      <c r="AG330">
        <v>1.35311575</v>
      </c>
      <c r="AH330">
        <v>7.0633749999999898E-2</v>
      </c>
      <c r="AI330">
        <v>44.960833333333298</v>
      </c>
      <c r="AJ330">
        <v>0.58058014658138402</v>
      </c>
      <c r="AK330">
        <v>0.77741966155728104</v>
      </c>
      <c r="AL330">
        <v>3.5231581191036601E-2</v>
      </c>
      <c r="AM330">
        <v>3.00954330621096E-2</v>
      </c>
      <c r="AN330">
        <v>0.15569106444497899</v>
      </c>
      <c r="AO330">
        <v>1.5710062461772199E-3</v>
      </c>
      <c r="AP330">
        <v>34.953435833333302</v>
      </c>
      <c r="AQ330">
        <v>1.5599205887929899</v>
      </c>
      <c r="AR330">
        <v>6.9196276539500596</v>
      </c>
      <c r="AS330">
        <v>1.3261816763306999</v>
      </c>
      <c r="AT330">
        <v>0.66029380070700905</v>
      </c>
      <c r="AU330">
        <v>81.542599999999993</v>
      </c>
      <c r="AV330">
        <v>44.7591657524071</v>
      </c>
      <c r="AW330">
        <v>0.201667580926219</v>
      </c>
      <c r="AX330">
        <v>2.6934073669296899E-2</v>
      </c>
      <c r="AY330">
        <v>2.4120661207001501E-2</v>
      </c>
      <c r="AZ330">
        <v>8.0372346049930599E-2</v>
      </c>
      <c r="BA330">
        <v>1.9905225158525299E-2</v>
      </c>
      <c r="BB330">
        <v>1.1481763721418599E-2</v>
      </c>
      <c r="BC330">
        <v>1.5227293611830801E-2</v>
      </c>
      <c r="BD330">
        <v>0.13142708092622901</v>
      </c>
      <c r="BE330">
        <v>-7.0240499999990602E-2</v>
      </c>
      <c r="BF330" t="s">
        <v>94</v>
      </c>
      <c r="BG330" t="s">
        <v>94</v>
      </c>
      <c r="BH330" t="s">
        <v>94</v>
      </c>
      <c r="BI330" t="s">
        <v>94</v>
      </c>
      <c r="BJ330" t="s">
        <v>94</v>
      </c>
      <c r="BK330" t="s">
        <v>94</v>
      </c>
      <c r="BO330" t="s">
        <v>94</v>
      </c>
      <c r="BP330" t="s">
        <v>94</v>
      </c>
    </row>
    <row r="331" spans="1:70" x14ac:dyDescent="0.2">
      <c r="A331">
        <v>329</v>
      </c>
      <c r="B331" s="50">
        <v>45029.069444444445</v>
      </c>
      <c r="C331">
        <v>0</v>
      </c>
      <c r="D331">
        <v>0</v>
      </c>
      <c r="E331">
        <v>0</v>
      </c>
      <c r="F331">
        <v>0</v>
      </c>
      <c r="G331">
        <v>7</v>
      </c>
      <c r="H331">
        <v>7.5640000000000001</v>
      </c>
      <c r="I331">
        <v>1.35</v>
      </c>
      <c r="J331">
        <v>29.056666666666601</v>
      </c>
      <c r="K331">
        <v>3.2787499999999898</v>
      </c>
      <c r="L331">
        <v>37.971874999999997</v>
      </c>
      <c r="M331">
        <v>13.637499999999999</v>
      </c>
      <c r="N331">
        <v>1600.1</v>
      </c>
      <c r="O331">
        <v>78.0058823529411</v>
      </c>
      <c r="P331">
        <v>1.30741666666666</v>
      </c>
      <c r="Q331">
        <v>35.296666666666603</v>
      </c>
      <c r="R331">
        <v>7.48562499999999</v>
      </c>
      <c r="S331">
        <v>-0.187714285714285</v>
      </c>
      <c r="T331">
        <v>7</v>
      </c>
      <c r="U331">
        <v>1.1748399999999899</v>
      </c>
      <c r="V331">
        <v>9.1079999999999994E-2</v>
      </c>
      <c r="W331">
        <v>13.533719999999899</v>
      </c>
      <c r="X331">
        <v>3.1633599999999999</v>
      </c>
      <c r="Y331">
        <v>60.044199999999996</v>
      </c>
      <c r="Z331">
        <v>3.4818799999999999</v>
      </c>
      <c r="AA331">
        <v>0.24676000000000001</v>
      </c>
      <c r="AB331">
        <v>0</v>
      </c>
      <c r="AC331">
        <v>0</v>
      </c>
      <c r="AD331">
        <v>0</v>
      </c>
      <c r="AE331">
        <v>34.962940426666599</v>
      </c>
      <c r="AF331">
        <v>1.5843554399999999</v>
      </c>
      <c r="AG331">
        <v>1.353116368</v>
      </c>
      <c r="AH331">
        <v>7.0647759999999907E-2</v>
      </c>
      <c r="AI331">
        <v>44.970666666666602</v>
      </c>
      <c r="AJ331">
        <v>0.58228672255882596</v>
      </c>
      <c r="AK331">
        <v>0.77746102111005599</v>
      </c>
      <c r="AL331">
        <v>3.5230863970588201E-2</v>
      </c>
      <c r="AM331">
        <v>3.0088866105313E-2</v>
      </c>
      <c r="AN331">
        <v>0.15565702087286501</v>
      </c>
      <c r="AO331">
        <v>1.57097426470588E-3</v>
      </c>
      <c r="AP331">
        <v>34.962940426666599</v>
      </c>
      <c r="AQ331">
        <v>1.5353782038361801</v>
      </c>
      <c r="AR331">
        <v>6.9084587309168999</v>
      </c>
      <c r="AS331">
        <v>1.34567178748993</v>
      </c>
      <c r="AT331">
        <v>0.68409373313101096</v>
      </c>
      <c r="AU331">
        <v>81.397999999999996</v>
      </c>
      <c r="AV331">
        <v>44.752449148909598</v>
      </c>
      <c r="AW331">
        <v>0.21821751775697601</v>
      </c>
      <c r="AX331">
        <v>7.4445805100615799E-3</v>
      </c>
      <c r="AY331">
        <v>4.8977236163812499E-2</v>
      </c>
      <c r="AZ331">
        <v>9.1541269083099203E-2</v>
      </c>
      <c r="BA331">
        <v>5.5018036039761898E-3</v>
      </c>
      <c r="BB331">
        <v>1.30773241547284E-2</v>
      </c>
      <c r="BC331">
        <v>3.0913035627796001E-2</v>
      </c>
      <c r="BD331">
        <v>0.14796308575697301</v>
      </c>
      <c r="BE331">
        <v>-7.0254432000002698E-2</v>
      </c>
      <c r="BF331" t="s">
        <v>94</v>
      </c>
      <c r="BG331" t="s">
        <v>94</v>
      </c>
      <c r="BH331" t="s">
        <v>94</v>
      </c>
      <c r="BI331" t="s">
        <v>94</v>
      </c>
      <c r="BJ331" t="s">
        <v>94</v>
      </c>
      <c r="BK331" t="s">
        <v>94</v>
      </c>
      <c r="BO331" t="s">
        <v>94</v>
      </c>
      <c r="BP331" t="s">
        <v>94</v>
      </c>
    </row>
    <row r="332" spans="1:70" x14ac:dyDescent="0.2">
      <c r="A332">
        <v>330</v>
      </c>
      <c r="B332" s="50">
        <v>45029.083333333336</v>
      </c>
      <c r="C332">
        <v>0</v>
      </c>
      <c r="D332">
        <v>0</v>
      </c>
      <c r="E332">
        <v>0</v>
      </c>
      <c r="F332">
        <v>0</v>
      </c>
      <c r="G332">
        <v>7</v>
      </c>
      <c r="H332">
        <v>7.5574999999999903</v>
      </c>
      <c r="I332">
        <v>1.35</v>
      </c>
      <c r="J332">
        <v>29.046666666666599</v>
      </c>
      <c r="K332">
        <v>3.3174358974358902</v>
      </c>
      <c r="L332">
        <v>37.949090909090899</v>
      </c>
      <c r="M332">
        <v>13.25</v>
      </c>
      <c r="N332">
        <v>1600.1875</v>
      </c>
      <c r="O332">
        <v>77.918421052631501</v>
      </c>
      <c r="P332">
        <v>1.3063</v>
      </c>
      <c r="Q332">
        <v>35.223846153846097</v>
      </c>
      <c r="R332">
        <v>7.4866666666666601</v>
      </c>
      <c r="S332">
        <v>-0.21972972972972901</v>
      </c>
      <c r="T332">
        <v>7</v>
      </c>
      <c r="U332">
        <v>1.1503749999999999</v>
      </c>
      <c r="V332">
        <v>0.11445</v>
      </c>
      <c r="W332">
        <v>13.534125</v>
      </c>
      <c r="X332">
        <v>3.2023000000000001</v>
      </c>
      <c r="Y332">
        <v>59.964299999999902</v>
      </c>
      <c r="Z332">
        <v>3.33469999999999</v>
      </c>
      <c r="AA332">
        <v>0.2387</v>
      </c>
      <c r="AB332">
        <v>0</v>
      </c>
      <c r="AC332">
        <v>0</v>
      </c>
      <c r="AD332">
        <v>0</v>
      </c>
      <c r="AE332">
        <v>34.9478649666666</v>
      </c>
      <c r="AF332">
        <v>1.5829939499999901</v>
      </c>
      <c r="AG332">
        <v>1.35311369</v>
      </c>
      <c r="AH332">
        <v>7.0587049999999901E-2</v>
      </c>
      <c r="AI332">
        <v>44.954166666666602</v>
      </c>
      <c r="AJ332">
        <v>0.58281118876842797</v>
      </c>
      <c r="AK332">
        <v>0.77741102901102899</v>
      </c>
      <c r="AL332">
        <v>3.5213508944295098E-2</v>
      </c>
      <c r="AM332">
        <v>3.0099850366113599E-2</v>
      </c>
      <c r="AN332">
        <v>0.155714153304291</v>
      </c>
      <c r="AO332">
        <v>1.5702003892853801E-3</v>
      </c>
      <c r="AP332">
        <v>34.9478649666666</v>
      </c>
      <c r="AQ332">
        <v>1.55427824280025</v>
      </c>
      <c r="AR332">
        <v>6.9086654682948003</v>
      </c>
      <c r="AS332">
        <v>1.2887898806801701</v>
      </c>
      <c r="AT332">
        <v>0.67045142127947999</v>
      </c>
      <c r="AU332">
        <v>81.185799999999901</v>
      </c>
      <c r="AV332">
        <v>44.699598558441899</v>
      </c>
      <c r="AW332">
        <v>0.254568108224766</v>
      </c>
      <c r="AX332">
        <v>6.4323809319822095E-2</v>
      </c>
      <c r="AY332">
        <v>2.8715707199742101E-2</v>
      </c>
      <c r="AZ332">
        <v>9.1334531705198702E-2</v>
      </c>
      <c r="BA332">
        <v>4.7537623627045097E-2</v>
      </c>
      <c r="BB332">
        <v>1.30477902435998E-2</v>
      </c>
      <c r="BC332">
        <v>1.81401244140839E-2</v>
      </c>
      <c r="BD332">
        <v>0.184374048224763</v>
      </c>
      <c r="BE332">
        <v>-7.0194060000003694E-2</v>
      </c>
      <c r="BF332" t="s">
        <v>94</v>
      </c>
      <c r="BG332" t="s">
        <v>94</v>
      </c>
      <c r="BH332" t="s">
        <v>94</v>
      </c>
      <c r="BI332" t="s">
        <v>94</v>
      </c>
      <c r="BJ332" t="s">
        <v>94</v>
      </c>
      <c r="BK332" t="s">
        <v>94</v>
      </c>
      <c r="BO332" t="s">
        <v>94</v>
      </c>
      <c r="BP332" t="s">
        <v>94</v>
      </c>
    </row>
    <row r="333" spans="1:70" x14ac:dyDescent="0.2">
      <c r="A333">
        <v>331</v>
      </c>
      <c r="B333" s="50">
        <v>45029.097222222219</v>
      </c>
      <c r="C333">
        <v>0</v>
      </c>
      <c r="D333">
        <v>0</v>
      </c>
      <c r="E333">
        <v>0</v>
      </c>
      <c r="F333">
        <v>0</v>
      </c>
      <c r="G333">
        <v>7</v>
      </c>
      <c r="H333">
        <v>7.5640000000000001</v>
      </c>
      <c r="I333">
        <v>1.35</v>
      </c>
      <c r="J333">
        <v>29.0485714285714</v>
      </c>
      <c r="K333">
        <v>3.3107500000000001</v>
      </c>
      <c r="L333">
        <v>37.978999999999999</v>
      </c>
      <c r="M333">
        <v>13.516</v>
      </c>
      <c r="N333">
        <v>1600</v>
      </c>
      <c r="O333">
        <v>79.110810810810705</v>
      </c>
      <c r="P333">
        <v>1.31045454545454</v>
      </c>
      <c r="Q333">
        <v>35.383499999999998</v>
      </c>
      <c r="R333">
        <v>7.4879999999999898</v>
      </c>
      <c r="S333">
        <v>0.79128205128205098</v>
      </c>
      <c r="T333">
        <v>7</v>
      </c>
      <c r="U333">
        <v>1.13313999999999</v>
      </c>
      <c r="V333">
        <v>1.286E-2</v>
      </c>
      <c r="W333">
        <v>13.520239999999999</v>
      </c>
      <c r="X333">
        <v>3.2455399999999899</v>
      </c>
      <c r="Y333">
        <v>59.967120000000001</v>
      </c>
      <c r="Z333">
        <v>3.3406799999999999</v>
      </c>
      <c r="AA333">
        <v>0.23857999999999899</v>
      </c>
      <c r="AB333">
        <v>0</v>
      </c>
      <c r="AC333">
        <v>0</v>
      </c>
      <c r="AD333">
        <v>0</v>
      </c>
      <c r="AE333">
        <v>34.954845188571397</v>
      </c>
      <c r="AF333">
        <v>1.5843554399999999</v>
      </c>
      <c r="AG333">
        <v>1.353116368</v>
      </c>
      <c r="AH333">
        <v>7.0647759999999907E-2</v>
      </c>
      <c r="AI333">
        <v>44.962571428571401</v>
      </c>
      <c r="AJ333">
        <v>0.58290018244283504</v>
      </c>
      <c r="AK333">
        <v>0.77742095431755898</v>
      </c>
      <c r="AL333">
        <v>3.5237207073820102E-2</v>
      </c>
      <c r="AM333">
        <v>3.00942834230375E-2</v>
      </c>
      <c r="AN333">
        <v>0.155685045974747</v>
      </c>
      <c r="AO333">
        <v>1.5712571090875499E-3</v>
      </c>
      <c r="AP333">
        <v>34.954845188571397</v>
      </c>
      <c r="AQ333">
        <v>1.5752653430777701</v>
      </c>
      <c r="AR333">
        <v>6.9015776942401503</v>
      </c>
      <c r="AS333">
        <v>1.2911010221581101</v>
      </c>
      <c r="AT333">
        <v>0.66050751273327402</v>
      </c>
      <c r="AU333">
        <v>81.206720000000004</v>
      </c>
      <c r="AV333">
        <v>44.722789248047398</v>
      </c>
      <c r="AW333">
        <v>0.23978218052396</v>
      </c>
      <c r="AX333">
        <v>6.2015345841887698E-2</v>
      </c>
      <c r="AY333">
        <v>9.0900969222287298E-3</v>
      </c>
      <c r="AZ333">
        <v>9.8422305759840706E-2</v>
      </c>
      <c r="BA333">
        <v>4.5831494842938497E-2</v>
      </c>
      <c r="BB333">
        <v>1.40603293942629E-2</v>
      </c>
      <c r="BC333">
        <v>5.7374101118551502E-3</v>
      </c>
      <c r="BD333">
        <v>0.16952774852395699</v>
      </c>
      <c r="BE333">
        <v>-7.0254432000002906E-2</v>
      </c>
      <c r="BF333" t="s">
        <v>94</v>
      </c>
      <c r="BG333" t="s">
        <v>94</v>
      </c>
      <c r="BH333" t="s">
        <v>94</v>
      </c>
      <c r="BI333" t="s">
        <v>94</v>
      </c>
      <c r="BJ333" t="s">
        <v>94</v>
      </c>
      <c r="BK333" t="s">
        <v>94</v>
      </c>
      <c r="BO333" t="s">
        <v>94</v>
      </c>
      <c r="BP333" t="s">
        <v>94</v>
      </c>
    </row>
    <row r="334" spans="1:70" x14ac:dyDescent="0.2">
      <c r="A334">
        <v>332</v>
      </c>
      <c r="B334" s="50">
        <v>45029.111111111109</v>
      </c>
      <c r="C334">
        <v>0</v>
      </c>
      <c r="D334">
        <v>0</v>
      </c>
      <c r="E334">
        <v>0</v>
      </c>
      <c r="F334">
        <v>0</v>
      </c>
      <c r="G334">
        <v>7</v>
      </c>
      <c r="H334">
        <v>7.5575000000000001</v>
      </c>
      <c r="I334">
        <v>1.35</v>
      </c>
      <c r="J334">
        <v>29.051428571428499</v>
      </c>
      <c r="K334">
        <v>3.3490000000000002</v>
      </c>
      <c r="L334">
        <v>37.953529411764698</v>
      </c>
      <c r="M334">
        <v>13.2666666666666</v>
      </c>
      <c r="N334">
        <v>1599.9705882352901</v>
      </c>
      <c r="O334">
        <v>77.607894736841999</v>
      </c>
      <c r="P334">
        <v>1.30483333333333</v>
      </c>
      <c r="Q334">
        <v>35.324249999999999</v>
      </c>
      <c r="R334">
        <v>7.4787499999999998</v>
      </c>
      <c r="S334">
        <v>0.137222222222222</v>
      </c>
      <c r="T334">
        <v>7</v>
      </c>
      <c r="U334">
        <v>1.1953499999999999</v>
      </c>
      <c r="V334">
        <v>1.8724999999999999E-2</v>
      </c>
      <c r="W334">
        <v>13.570799999999901</v>
      </c>
      <c r="X334">
        <v>3.2090999999999998</v>
      </c>
      <c r="Y334">
        <v>59.980274999999999</v>
      </c>
      <c r="Z334">
        <v>3.4749999999999899</v>
      </c>
      <c r="AA334">
        <v>0.24029999999999899</v>
      </c>
      <c r="AB334">
        <v>0</v>
      </c>
      <c r="AC334">
        <v>0</v>
      </c>
      <c r="AD334">
        <v>0</v>
      </c>
      <c r="AE334">
        <v>34.9526268714285</v>
      </c>
      <c r="AF334">
        <v>1.5829939500000001</v>
      </c>
      <c r="AG334">
        <v>1.35311369</v>
      </c>
      <c r="AH334">
        <v>7.0587049999999998E-2</v>
      </c>
      <c r="AI334">
        <v>44.958928571428501</v>
      </c>
      <c r="AJ334">
        <v>0.58273535543857602</v>
      </c>
      <c r="AK334">
        <v>0.77743460491718597</v>
      </c>
      <c r="AL334">
        <v>3.5209779242959802E-2</v>
      </c>
      <c r="AM334">
        <v>3.00966622870079E-2</v>
      </c>
      <c r="AN334">
        <v>0.15569766056321199</v>
      </c>
      <c r="AO334">
        <v>1.5700340787226401E-3</v>
      </c>
      <c r="AP334">
        <v>34.9526268714285</v>
      </c>
      <c r="AQ334">
        <v>1.55757871185407</v>
      </c>
      <c r="AR334">
        <v>6.9273866864045504</v>
      </c>
      <c r="AS334">
        <v>1.34301281535478</v>
      </c>
      <c r="AT334">
        <v>0.69657270712350206</v>
      </c>
      <c r="AU334">
        <v>81.430524999999903</v>
      </c>
      <c r="AV334">
        <v>44.780605085041898</v>
      </c>
      <c r="AW334">
        <v>0.17832348638658099</v>
      </c>
      <c r="AX334">
        <v>1.0100874645210201E-2</v>
      </c>
      <c r="AY334">
        <v>2.5415238145924501E-2</v>
      </c>
      <c r="AZ334">
        <v>7.2613313595443402E-2</v>
      </c>
      <c r="BA334">
        <v>7.4649120172675604E-3</v>
      </c>
      <c r="BB334">
        <v>1.0373330513634701E-2</v>
      </c>
      <c r="BC334">
        <v>1.6055170738918101E-2</v>
      </c>
      <c r="BD334">
        <v>0.10812942638657801</v>
      </c>
      <c r="BE334">
        <v>-7.0194060000003194E-2</v>
      </c>
      <c r="BF334" t="s">
        <v>94</v>
      </c>
      <c r="BG334" t="s">
        <v>94</v>
      </c>
      <c r="BH334" t="s">
        <v>94</v>
      </c>
      <c r="BI334" t="s">
        <v>94</v>
      </c>
      <c r="BJ334" t="s">
        <v>94</v>
      </c>
      <c r="BK334" t="s">
        <v>94</v>
      </c>
      <c r="BO334" t="s">
        <v>94</v>
      </c>
      <c r="BP334" t="s">
        <v>94</v>
      </c>
    </row>
    <row r="335" spans="1:70" x14ac:dyDescent="0.2">
      <c r="A335">
        <v>333</v>
      </c>
      <c r="B335" s="50">
        <v>45029.125</v>
      </c>
      <c r="C335">
        <v>0</v>
      </c>
      <c r="D335">
        <v>0</v>
      </c>
      <c r="E335">
        <v>0</v>
      </c>
      <c r="F335">
        <v>0</v>
      </c>
      <c r="G335">
        <v>7</v>
      </c>
      <c r="H335">
        <v>7.5674999999999999</v>
      </c>
      <c r="I335">
        <v>1.35</v>
      </c>
      <c r="J335">
        <v>29.066666666666599</v>
      </c>
      <c r="K335">
        <v>3.3159999999999998</v>
      </c>
      <c r="L335">
        <v>37.951818181818098</v>
      </c>
      <c r="M335">
        <v>13.75</v>
      </c>
      <c r="N335">
        <v>1600.2903225806399</v>
      </c>
      <c r="O335">
        <v>77.341666666666598</v>
      </c>
      <c r="P335">
        <v>1.3049999999999999</v>
      </c>
      <c r="Q335">
        <v>35.267749999999999</v>
      </c>
      <c r="R335">
        <v>7.49166666666666</v>
      </c>
      <c r="S335">
        <v>-0.33128205128205102</v>
      </c>
      <c r="T335">
        <v>7</v>
      </c>
      <c r="U335">
        <v>1.2353400000000001</v>
      </c>
      <c r="V335">
        <v>0.11076</v>
      </c>
      <c r="W335">
        <v>13.5956999999999</v>
      </c>
      <c r="X335">
        <v>3.23312</v>
      </c>
      <c r="Y335">
        <v>59.977200000000003</v>
      </c>
      <c r="Z335">
        <v>3.4318599999999901</v>
      </c>
      <c r="AA335">
        <v>0.25137999999999999</v>
      </c>
      <c r="AB335">
        <v>0</v>
      </c>
      <c r="AC335">
        <v>0</v>
      </c>
      <c r="AD335">
        <v>0</v>
      </c>
      <c r="AE335">
        <v>34.975673366666598</v>
      </c>
      <c r="AF335">
        <v>1.58508855</v>
      </c>
      <c r="AG335">
        <v>1.3531178100000001</v>
      </c>
      <c r="AH335">
        <v>7.0680449999999895E-2</v>
      </c>
      <c r="AI335">
        <v>44.984166666666603</v>
      </c>
      <c r="AJ335">
        <v>0.58314948624921903</v>
      </c>
      <c r="AK335">
        <v>0.77751075452474006</v>
      </c>
      <c r="AL335">
        <v>3.5236588058761398E-2</v>
      </c>
      <c r="AM335">
        <v>3.0079868324039898E-2</v>
      </c>
      <c r="AN335">
        <v>0.155610307330356</v>
      </c>
      <c r="AO335">
        <v>1.57122950667827E-3</v>
      </c>
      <c r="AP335">
        <v>34.975673366666598</v>
      </c>
      <c r="AQ335">
        <v>1.5692371334235899</v>
      </c>
      <c r="AR335">
        <v>6.9400972066753903</v>
      </c>
      <c r="AS335">
        <v>1.3263401325189801</v>
      </c>
      <c r="AT335">
        <v>0.72038788634311002</v>
      </c>
      <c r="AU335">
        <v>81.473219999999998</v>
      </c>
      <c r="AV335">
        <v>44.811347839284601</v>
      </c>
      <c r="AW335">
        <v>0.17281882738203</v>
      </c>
      <c r="AX335">
        <v>2.6777677481010401E-2</v>
      </c>
      <c r="AY335">
        <v>1.5851416576407599E-2</v>
      </c>
      <c r="AZ335">
        <v>5.9902793324606102E-2</v>
      </c>
      <c r="BA335">
        <v>1.9789612761811501E-2</v>
      </c>
      <c r="BB335">
        <v>8.5575419035151604E-3</v>
      </c>
      <c r="BC335">
        <v>1.00003350452614E-2</v>
      </c>
      <c r="BD335">
        <v>0.102531887382024</v>
      </c>
      <c r="BE335">
        <v>-7.0286940000006501E-2</v>
      </c>
      <c r="BF335" t="s">
        <v>94</v>
      </c>
      <c r="BG335" t="s">
        <v>94</v>
      </c>
      <c r="BH335" t="s">
        <v>94</v>
      </c>
      <c r="BI335" t="s">
        <v>94</v>
      </c>
      <c r="BJ335" t="s">
        <v>94</v>
      </c>
      <c r="BK335" t="s">
        <v>94</v>
      </c>
      <c r="BO335" t="s">
        <v>94</v>
      </c>
      <c r="BP335" t="s">
        <v>94</v>
      </c>
    </row>
    <row r="336" spans="1:70" x14ac:dyDescent="0.2">
      <c r="A336">
        <v>334</v>
      </c>
      <c r="B336" s="50">
        <v>45029.138888888891</v>
      </c>
      <c r="C336">
        <v>0</v>
      </c>
      <c r="D336">
        <v>0</v>
      </c>
      <c r="E336">
        <v>0</v>
      </c>
      <c r="F336">
        <v>0</v>
      </c>
      <c r="G336">
        <v>7</v>
      </c>
      <c r="H336">
        <v>7.5540000000000003</v>
      </c>
      <c r="I336">
        <v>1.3480000000000001</v>
      </c>
      <c r="J336">
        <v>29.046666666666599</v>
      </c>
      <c r="K336">
        <v>3.2949999999999999</v>
      </c>
      <c r="L336">
        <v>37.984375</v>
      </c>
      <c r="M336">
        <v>13</v>
      </c>
      <c r="N336">
        <v>1599.84848484848</v>
      </c>
      <c r="O336">
        <v>79.174358974358995</v>
      </c>
      <c r="P336">
        <v>1.3135625</v>
      </c>
      <c r="Q336">
        <v>35.378749999999897</v>
      </c>
      <c r="R336">
        <v>7.4924999999999997</v>
      </c>
      <c r="S336">
        <v>0.77974999999999905</v>
      </c>
      <c r="T336">
        <v>7</v>
      </c>
      <c r="U336">
        <v>1.2526250000000001</v>
      </c>
      <c r="V336">
        <v>0.13919999999999999</v>
      </c>
      <c r="W336">
        <v>13.560824999999999</v>
      </c>
      <c r="X336">
        <v>3.2147749999999999</v>
      </c>
      <c r="Y336">
        <v>59.918399999999998</v>
      </c>
      <c r="Z336">
        <v>3.5501999999999998</v>
      </c>
      <c r="AA336">
        <v>0.24490000000000001</v>
      </c>
      <c r="AB336">
        <v>0</v>
      </c>
      <c r="AC336">
        <v>0</v>
      </c>
      <c r="AD336">
        <v>0</v>
      </c>
      <c r="AE336">
        <v>34.945132026666599</v>
      </c>
      <c r="AF336">
        <v>1.58226084</v>
      </c>
      <c r="AG336">
        <v>1.351112248</v>
      </c>
      <c r="AH336">
        <v>7.0554359999999997E-2</v>
      </c>
      <c r="AI336">
        <v>44.948666666666597</v>
      </c>
      <c r="AJ336">
        <v>0.58321203547936296</v>
      </c>
      <c r="AK336">
        <v>0.77744535306942697</v>
      </c>
      <c r="AL336">
        <v>3.5201507794076201E-2</v>
      </c>
      <c r="AM336">
        <v>3.0059006155169599E-2</v>
      </c>
      <c r="AN336">
        <v>0.15573320676920299</v>
      </c>
      <c r="AO336">
        <v>1.56966524776411E-3</v>
      </c>
      <c r="AP336">
        <v>34.945132026666599</v>
      </c>
      <c r="AQ336">
        <v>1.56033314742472</v>
      </c>
      <c r="AR336">
        <v>6.9222948213563003</v>
      </c>
      <c r="AS336">
        <v>1.3720759991575699</v>
      </c>
      <c r="AT336">
        <v>0.73054597594233694</v>
      </c>
      <c r="AU336">
        <v>81.496825000000001</v>
      </c>
      <c r="AV336">
        <v>44.799835994605203</v>
      </c>
      <c r="AW336">
        <v>0.148830672061393</v>
      </c>
      <c r="AX336">
        <v>-2.09637511575755E-2</v>
      </c>
      <c r="AY336">
        <v>2.1927692575274702E-2</v>
      </c>
      <c r="AZ336">
        <v>7.7705178643698802E-2</v>
      </c>
      <c r="BA336">
        <v>-1.5515921189085E-2</v>
      </c>
      <c r="BB336">
        <v>1.1100739806242601E-2</v>
      </c>
      <c r="BC336">
        <v>1.3858456217164999E-2</v>
      </c>
      <c r="BD336">
        <v>7.8669120061398007E-2</v>
      </c>
      <c r="BE336">
        <v>-7.0161551999995395E-2</v>
      </c>
      <c r="BF336" t="e">
        <f>-inf</f>
        <v>#NAME?</v>
      </c>
      <c r="BG336" t="s">
        <v>94</v>
      </c>
      <c r="BH336" t="s">
        <v>94</v>
      </c>
      <c r="BI336" t="e">
        <f>-inf</f>
        <v>#NAME?</v>
      </c>
      <c r="BK336" t="s">
        <v>94</v>
      </c>
      <c r="BP336" t="e">
        <f>-inf</f>
        <v>#NAME?</v>
      </c>
      <c r="BR336" t="s">
        <v>94</v>
      </c>
    </row>
    <row r="337" spans="1:70" x14ac:dyDescent="0.2">
      <c r="A337">
        <v>335</v>
      </c>
      <c r="B337" s="50">
        <v>45029.152777777781</v>
      </c>
      <c r="C337">
        <v>0</v>
      </c>
      <c r="D337">
        <v>0</v>
      </c>
      <c r="E337">
        <v>0</v>
      </c>
      <c r="F337">
        <v>0</v>
      </c>
      <c r="G337">
        <v>7</v>
      </c>
      <c r="H337">
        <v>7.5624999999999902</v>
      </c>
      <c r="I337">
        <v>1.35</v>
      </c>
      <c r="J337">
        <v>29.067499999999999</v>
      </c>
      <c r="K337">
        <v>3.30775</v>
      </c>
      <c r="L337">
        <v>37.978749999999998</v>
      </c>
      <c r="M337">
        <v>13.382608695652101</v>
      </c>
      <c r="N337">
        <v>1600.25</v>
      </c>
      <c r="O337">
        <v>79.619999999999905</v>
      </c>
      <c r="P337">
        <v>1.3092941176470501</v>
      </c>
      <c r="Q337">
        <v>35.352249999999998</v>
      </c>
      <c r="R337">
        <v>7.4724999999999904</v>
      </c>
      <c r="S337">
        <v>0.21921052631578899</v>
      </c>
      <c r="T337">
        <v>7</v>
      </c>
      <c r="U337">
        <v>1.292125</v>
      </c>
      <c r="V337">
        <v>0.136825</v>
      </c>
      <c r="W337">
        <v>13.542275</v>
      </c>
      <c r="X337">
        <v>3.2602250000000002</v>
      </c>
      <c r="Y337">
        <v>59.950200000000002</v>
      </c>
      <c r="Z337">
        <v>3.569</v>
      </c>
      <c r="AA337">
        <v>0.24854999999999999</v>
      </c>
      <c r="AB337">
        <v>0</v>
      </c>
      <c r="AC337">
        <v>0</v>
      </c>
      <c r="AD337">
        <v>0</v>
      </c>
      <c r="AE337">
        <v>34.972602500000001</v>
      </c>
      <c r="AF337">
        <v>1.5840412499999901</v>
      </c>
      <c r="AG337">
        <v>1.35311575</v>
      </c>
      <c r="AH337">
        <v>7.0633749999999898E-2</v>
      </c>
      <c r="AI337">
        <v>44.98</v>
      </c>
      <c r="AJ337">
        <v>0.58336089787857204</v>
      </c>
      <c r="AK337">
        <v>0.77751450644730902</v>
      </c>
      <c r="AL337">
        <v>3.5216568474877703E-2</v>
      </c>
      <c r="AM337">
        <v>3.00826089373054E-2</v>
      </c>
      <c r="AN337">
        <v>0.15562472209871001</v>
      </c>
      <c r="AO337">
        <v>1.5703368163628201E-3</v>
      </c>
      <c r="AP337">
        <v>34.972602500000001</v>
      </c>
      <c r="AQ337">
        <v>1.5823929001447301</v>
      </c>
      <c r="AR337">
        <v>6.9128257389858501</v>
      </c>
      <c r="AS337">
        <v>1.37934179510827</v>
      </c>
      <c r="AT337">
        <v>0.75377520017135002</v>
      </c>
      <c r="AU337">
        <v>81.613825000000006</v>
      </c>
      <c r="AV337">
        <v>44.847162934238803</v>
      </c>
      <c r="AW337">
        <v>0.13283706576113699</v>
      </c>
      <c r="AX337">
        <v>-2.6226045108271801E-2</v>
      </c>
      <c r="AY337">
        <v>1.6483498552695101E-3</v>
      </c>
      <c r="AZ337">
        <v>8.7174261014142801E-2</v>
      </c>
      <c r="BA337">
        <v>-1.93819672177135E-2</v>
      </c>
      <c r="BB337">
        <v>1.2453465859163199E-2</v>
      </c>
      <c r="BC337">
        <v>1.04059780972844E-3</v>
      </c>
      <c r="BD337">
        <v>6.2596565761140394E-2</v>
      </c>
      <c r="BE337">
        <v>-7.0240499999996805E-2</v>
      </c>
      <c r="BF337" t="e">
        <f>-inf</f>
        <v>#NAME?</v>
      </c>
      <c r="BG337" t="s">
        <v>94</v>
      </c>
      <c r="BH337" t="s">
        <v>94</v>
      </c>
      <c r="BI337" t="e">
        <f>-inf</f>
        <v>#NAME?</v>
      </c>
      <c r="BK337" t="s">
        <v>94</v>
      </c>
      <c r="BP337" t="e">
        <f>-inf</f>
        <v>#NAME?</v>
      </c>
      <c r="BR337" t="s">
        <v>94</v>
      </c>
    </row>
    <row r="338" spans="1:70" x14ac:dyDescent="0.2">
      <c r="A338">
        <v>336</v>
      </c>
      <c r="B338" s="50">
        <v>45029.166666666664</v>
      </c>
      <c r="C338">
        <v>0</v>
      </c>
      <c r="D338">
        <v>0</v>
      </c>
      <c r="E338">
        <v>0</v>
      </c>
      <c r="F338">
        <v>0</v>
      </c>
      <c r="G338">
        <v>7</v>
      </c>
      <c r="H338">
        <v>7.5619999999999896</v>
      </c>
      <c r="I338">
        <v>1.35</v>
      </c>
      <c r="J338">
        <v>29.0429999999999</v>
      </c>
      <c r="K338">
        <v>3.3347500000000001</v>
      </c>
      <c r="L338">
        <v>37.968000000000004</v>
      </c>
      <c r="M338">
        <v>13.572727272727199</v>
      </c>
      <c r="N338">
        <v>1600.21875</v>
      </c>
      <c r="O338">
        <v>77.375675675675595</v>
      </c>
      <c r="P338">
        <v>1.3101764705882299</v>
      </c>
      <c r="Q338">
        <v>35.350499999999897</v>
      </c>
      <c r="R338">
        <v>7.4841666666666598</v>
      </c>
      <c r="S338">
        <v>-0.15736842105263099</v>
      </c>
      <c r="T338">
        <v>7</v>
      </c>
      <c r="U338">
        <v>1.2524</v>
      </c>
      <c r="V338">
        <v>0.12889999999999999</v>
      </c>
      <c r="W338">
        <v>13.55968</v>
      </c>
      <c r="X338">
        <v>3.2584399999999998</v>
      </c>
      <c r="Y338">
        <v>59.959159999999997</v>
      </c>
      <c r="Z338">
        <v>3.5578400000000001</v>
      </c>
      <c r="AA338">
        <v>0.25084000000000001</v>
      </c>
      <c r="AB338">
        <v>0</v>
      </c>
      <c r="AC338">
        <v>0</v>
      </c>
      <c r="AD338">
        <v>0</v>
      </c>
      <c r="AE338">
        <v>34.947712079999903</v>
      </c>
      <c r="AF338">
        <v>1.58393652</v>
      </c>
      <c r="AG338">
        <v>1.353115544</v>
      </c>
      <c r="AH338">
        <v>7.06290799999999E-2</v>
      </c>
      <c r="AI338">
        <v>44.954999999999998</v>
      </c>
      <c r="AJ338">
        <v>0.58285860042068605</v>
      </c>
      <c r="AK338">
        <v>0.77739321721721699</v>
      </c>
      <c r="AL338">
        <v>3.5233823156489798E-2</v>
      </c>
      <c r="AM338">
        <v>3.00993336447558E-2</v>
      </c>
      <c r="AN338">
        <v>0.15571126682237699</v>
      </c>
      <c r="AO338">
        <v>1.5711062173284301E-3</v>
      </c>
      <c r="AP338">
        <v>34.947712079999903</v>
      </c>
      <c r="AQ338">
        <v>1.5815265270181</v>
      </c>
      <c r="AR338">
        <v>6.9217103416089003</v>
      </c>
      <c r="AS338">
        <v>1.37502869495881</v>
      </c>
      <c r="AT338">
        <v>0.729972111166867</v>
      </c>
      <c r="AU338">
        <v>81.587519999999998</v>
      </c>
      <c r="AV338">
        <v>44.825977643585802</v>
      </c>
      <c r="AW338">
        <v>0.129022356414175</v>
      </c>
      <c r="AX338">
        <v>-2.1913150958816099E-2</v>
      </c>
      <c r="AY338">
        <v>2.4099929818968101E-3</v>
      </c>
      <c r="AZ338">
        <v>7.8289658391093406E-2</v>
      </c>
      <c r="BA338">
        <v>-1.61945896313021E-2</v>
      </c>
      <c r="BB338">
        <v>1.1184236913013301E-2</v>
      </c>
      <c r="BC338">
        <v>1.52152119195838E-3</v>
      </c>
      <c r="BD338">
        <v>5.8786500414174103E-2</v>
      </c>
      <c r="BE338">
        <v>-7.0235856000001304E-2</v>
      </c>
      <c r="BF338" t="e">
        <f>-inf</f>
        <v>#NAME?</v>
      </c>
      <c r="BG338" t="s">
        <v>94</v>
      </c>
      <c r="BH338" t="s">
        <v>94</v>
      </c>
      <c r="BI338" t="e">
        <f>-inf</f>
        <v>#NAME?</v>
      </c>
      <c r="BK338" t="s">
        <v>94</v>
      </c>
      <c r="BP338" t="e">
        <f>-inf</f>
        <v>#NAME?</v>
      </c>
      <c r="BR338" t="s">
        <v>94</v>
      </c>
    </row>
    <row r="339" spans="1:70" x14ac:dyDescent="0.2">
      <c r="A339">
        <v>337</v>
      </c>
      <c r="B339" s="50">
        <v>45029.180555555555</v>
      </c>
      <c r="C339">
        <v>0</v>
      </c>
      <c r="D339">
        <v>0</v>
      </c>
      <c r="E339">
        <v>0</v>
      </c>
      <c r="F339">
        <v>0</v>
      </c>
      <c r="G339">
        <v>7</v>
      </c>
      <c r="H339">
        <v>7.5549999999999997</v>
      </c>
      <c r="I339">
        <v>1.35</v>
      </c>
      <c r="J339">
        <v>29.0544444444444</v>
      </c>
      <c r="K339">
        <v>3.3639999999999999</v>
      </c>
      <c r="L339">
        <v>37.942999999999998</v>
      </c>
      <c r="M339">
        <v>13.233333333333301</v>
      </c>
      <c r="N339">
        <v>1600.30303030303</v>
      </c>
      <c r="O339">
        <v>77.709677419354804</v>
      </c>
      <c r="P339">
        <v>1.3140000000000001</v>
      </c>
      <c r="Q339">
        <v>35.435499999999998</v>
      </c>
      <c r="R339">
        <v>7.4787499999999998</v>
      </c>
      <c r="S339">
        <v>0.61282051282051198</v>
      </c>
      <c r="T339">
        <v>7</v>
      </c>
      <c r="U339">
        <v>1.2333499999999999</v>
      </c>
      <c r="V339">
        <v>9.7375000000000003E-2</v>
      </c>
      <c r="W339">
        <v>13.574325</v>
      </c>
      <c r="X339">
        <v>3.26667499999999</v>
      </c>
      <c r="Y339">
        <v>59.934049999999999</v>
      </c>
      <c r="Z339">
        <v>3.6593249999999999</v>
      </c>
      <c r="AA339">
        <v>0.24807499999999999</v>
      </c>
      <c r="AB339">
        <v>0</v>
      </c>
      <c r="AC339">
        <v>0</v>
      </c>
      <c r="AD339">
        <v>0</v>
      </c>
      <c r="AE339">
        <v>34.9536906444444</v>
      </c>
      <c r="AF339">
        <v>1.5824703</v>
      </c>
      <c r="AG339">
        <v>1.3531126600000001</v>
      </c>
      <c r="AH339">
        <v>7.0563699999999993E-2</v>
      </c>
      <c r="AI339">
        <v>44.959444444444401</v>
      </c>
      <c r="AJ339">
        <v>0.58320254754091205</v>
      </c>
      <c r="AK339">
        <v>0.77744934521235098</v>
      </c>
      <c r="AL339">
        <v>3.5197728075920198E-2</v>
      </c>
      <c r="AM339">
        <v>3.0096294042779199E-2</v>
      </c>
      <c r="AN339">
        <v>0.15569587405933699</v>
      </c>
      <c r="AO339">
        <v>1.5694967069086901E-3</v>
      </c>
      <c r="AP339">
        <v>34.9536906444444</v>
      </c>
      <c r="AQ339">
        <v>1.58552349211489</v>
      </c>
      <c r="AR339">
        <v>6.9291860672862704</v>
      </c>
      <c r="AS339">
        <v>1.4142504663447899</v>
      </c>
      <c r="AT339">
        <v>0.71929286200958398</v>
      </c>
      <c r="AU339">
        <v>81.667725000000004</v>
      </c>
      <c r="AV339">
        <v>44.882650670190401</v>
      </c>
      <c r="AW339">
        <v>7.6793774254042504E-2</v>
      </c>
      <c r="AX339">
        <v>-6.1137806344796E-2</v>
      </c>
      <c r="AY339">
        <v>-3.0531921148959601E-3</v>
      </c>
      <c r="AZ339">
        <v>7.0813932713727795E-2</v>
      </c>
      <c r="BA339">
        <v>-4.5183086488006098E-2</v>
      </c>
      <c r="BB339">
        <v>1.01162761019611E-2</v>
      </c>
      <c r="BC339">
        <v>-1.9293835182220801E-3</v>
      </c>
      <c r="BD339">
        <v>6.6229342540358102E-3</v>
      </c>
      <c r="BE339">
        <v>-7.0170840000006701E-2</v>
      </c>
      <c r="BF339" t="e">
        <f>-inf</f>
        <v>#NAME?</v>
      </c>
      <c r="BG339" t="e">
        <f>-inf</f>
        <v>#NAME?</v>
      </c>
      <c r="BH339" t="s">
        <v>94</v>
      </c>
      <c r="BI339" t="e">
        <f>-inf</f>
        <v>#NAME?</v>
      </c>
      <c r="BJ339" t="e">
        <f>-inf</f>
        <v>#NAME?</v>
      </c>
      <c r="BK339" t="s">
        <v>94</v>
      </c>
      <c r="BP339" t="e">
        <f>-inf</f>
        <v>#NAME?</v>
      </c>
      <c r="BR339" t="s">
        <v>94</v>
      </c>
    </row>
    <row r="340" spans="1:70" x14ac:dyDescent="0.2">
      <c r="A340">
        <v>338</v>
      </c>
      <c r="B340" s="50">
        <v>45029.194444444445</v>
      </c>
      <c r="C340">
        <v>0</v>
      </c>
      <c r="D340">
        <v>0</v>
      </c>
      <c r="E340">
        <v>0</v>
      </c>
      <c r="F340">
        <v>0</v>
      </c>
      <c r="G340">
        <v>7</v>
      </c>
      <c r="H340">
        <v>7.5679999999999996</v>
      </c>
      <c r="I340">
        <v>1.35</v>
      </c>
      <c r="J340">
        <v>29.04</v>
      </c>
      <c r="K340">
        <v>3.35624999999999</v>
      </c>
      <c r="L340">
        <v>37.943749999999902</v>
      </c>
      <c r="M340">
        <v>13.395238095238</v>
      </c>
      <c r="N340">
        <v>1600.2857142857099</v>
      </c>
      <c r="O340">
        <v>78.289189189189202</v>
      </c>
      <c r="P340">
        <v>1.31186363636363</v>
      </c>
      <c r="Q340">
        <v>35.461499999999901</v>
      </c>
      <c r="R340">
        <v>7.4733333333333301</v>
      </c>
      <c r="S340">
        <v>9.9210526315789402E-2</v>
      </c>
      <c r="T340">
        <v>7</v>
      </c>
      <c r="U340">
        <v>1.2327600000000001</v>
      </c>
      <c r="V340">
        <v>8.4599999999999995E-2</v>
      </c>
      <c r="W340">
        <v>13.6149</v>
      </c>
      <c r="X340">
        <v>3.2526599999999899</v>
      </c>
      <c r="Y340">
        <v>60.075380000000003</v>
      </c>
      <c r="Z340">
        <v>3.5074799999999899</v>
      </c>
      <c r="AA340">
        <v>0.23982000000000001</v>
      </c>
      <c r="AB340">
        <v>0</v>
      </c>
      <c r="AC340">
        <v>0</v>
      </c>
      <c r="AD340">
        <v>0</v>
      </c>
      <c r="AE340">
        <v>34.94939712</v>
      </c>
      <c r="AF340">
        <v>1.5851932799999999</v>
      </c>
      <c r="AG340">
        <v>1.353118016</v>
      </c>
      <c r="AH340">
        <v>7.0685120000000004E-2</v>
      </c>
      <c r="AI340">
        <v>44.957999999999998</v>
      </c>
      <c r="AJ340">
        <v>0.58175906869003502</v>
      </c>
      <c r="AK340">
        <v>0.77737882290137394</v>
      </c>
      <c r="AL340">
        <v>3.52594261310556E-2</v>
      </c>
      <c r="AM340">
        <v>3.0097380132568099E-2</v>
      </c>
      <c r="AN340">
        <v>0.15570087637350399</v>
      </c>
      <c r="AO340">
        <v>1.57224787579518E-3</v>
      </c>
      <c r="AP340">
        <v>34.94939712</v>
      </c>
      <c r="AQ340">
        <v>1.5787211283223499</v>
      </c>
      <c r="AR340">
        <v>6.9498980897757896</v>
      </c>
      <c r="AS340">
        <v>1.3555656372951399</v>
      </c>
      <c r="AT340">
        <v>0.71716930951832802</v>
      </c>
      <c r="AU340">
        <v>81.683179999999993</v>
      </c>
      <c r="AV340">
        <v>44.833581975393301</v>
      </c>
      <c r="AW340">
        <v>0.124418024606697</v>
      </c>
      <c r="AX340">
        <v>-2.4476212951418598E-3</v>
      </c>
      <c r="AY340">
        <v>6.4721516776427004E-3</v>
      </c>
      <c r="AZ340">
        <v>5.0101910224201497E-2</v>
      </c>
      <c r="BA340">
        <v>-1.80887495857705E-3</v>
      </c>
      <c r="BB340">
        <v>7.1574157463145001E-3</v>
      </c>
      <c r="BC340">
        <v>4.0828785734208298E-3</v>
      </c>
      <c r="BD340">
        <v>5.4126440606702297E-2</v>
      </c>
      <c r="BE340">
        <v>-7.0291583999995105E-2</v>
      </c>
      <c r="BF340" t="e">
        <f>-inf</f>
        <v>#NAME?</v>
      </c>
      <c r="BG340" t="s">
        <v>94</v>
      </c>
      <c r="BH340" t="s">
        <v>94</v>
      </c>
      <c r="BI340" t="e">
        <f>-inf</f>
        <v>#NAME?</v>
      </c>
      <c r="BK340" t="s">
        <v>94</v>
      </c>
      <c r="BP340" t="e">
        <f>-inf</f>
        <v>#NAME?</v>
      </c>
      <c r="BR340" t="s">
        <v>94</v>
      </c>
    </row>
    <row r="341" spans="1:70" x14ac:dyDescent="0.2">
      <c r="A341">
        <v>339</v>
      </c>
      <c r="B341" s="50">
        <v>45029.208333333336</v>
      </c>
      <c r="C341">
        <v>0</v>
      </c>
      <c r="D341">
        <v>0</v>
      </c>
      <c r="E341">
        <v>0</v>
      </c>
      <c r="F341">
        <v>0</v>
      </c>
      <c r="G341">
        <v>7</v>
      </c>
      <c r="H341">
        <v>7.5625</v>
      </c>
      <c r="I341">
        <v>1.35</v>
      </c>
      <c r="J341">
        <v>29.045454545454501</v>
      </c>
      <c r="K341">
        <v>3.3169230769230702</v>
      </c>
      <c r="L341">
        <v>37.9647619047619</v>
      </c>
      <c r="M341">
        <v>13.3190476190476</v>
      </c>
      <c r="N341">
        <v>1600.1714285714199</v>
      </c>
      <c r="O341">
        <v>77.144444444444403</v>
      </c>
      <c r="P341">
        <v>1.3103</v>
      </c>
      <c r="Q341">
        <v>35.405500000000004</v>
      </c>
      <c r="R341">
        <v>7.4974999999999996</v>
      </c>
      <c r="S341">
        <v>-0.22230769230769201</v>
      </c>
      <c r="T341">
        <v>7</v>
      </c>
      <c r="U341">
        <v>1.2370999999999901</v>
      </c>
      <c r="V341">
        <v>0.111499999999999</v>
      </c>
      <c r="W341">
        <v>13.62515</v>
      </c>
      <c r="X341">
        <v>3.3380000000000001</v>
      </c>
      <c r="Y341">
        <v>60.035775000000001</v>
      </c>
      <c r="Z341">
        <v>3.4927000000000001</v>
      </c>
      <c r="AA341">
        <v>0.2447</v>
      </c>
      <c r="AB341">
        <v>0</v>
      </c>
      <c r="AC341">
        <v>0</v>
      </c>
      <c r="AD341">
        <v>0</v>
      </c>
      <c r="AE341">
        <v>34.950557045454502</v>
      </c>
      <c r="AF341">
        <v>1.5840412500000001</v>
      </c>
      <c r="AG341">
        <v>1.35311575</v>
      </c>
      <c r="AH341">
        <v>7.0633749999999995E-2</v>
      </c>
      <c r="AI341">
        <v>44.957954545454498</v>
      </c>
      <c r="AJ341">
        <v>0.58216216989710701</v>
      </c>
      <c r="AK341">
        <v>0.77740540909435496</v>
      </c>
      <c r="AL341">
        <v>3.5233837171094198E-2</v>
      </c>
      <c r="AM341">
        <v>3.00973601597452E-2</v>
      </c>
      <c r="AN341">
        <v>0.155701033794201</v>
      </c>
      <c r="AO341">
        <v>1.5711068422515899E-3</v>
      </c>
      <c r="AP341">
        <v>34.950557045454502</v>
      </c>
      <c r="AQ341">
        <v>1.6201420149477701</v>
      </c>
      <c r="AR341">
        <v>6.9551303320559601</v>
      </c>
      <c r="AS341">
        <v>1.3498534849466599</v>
      </c>
      <c r="AT341">
        <v>0.720192820379712</v>
      </c>
      <c r="AU341">
        <v>81.728724999999997</v>
      </c>
      <c r="AV341">
        <v>44.875682877404898</v>
      </c>
      <c r="AW341">
        <v>8.2271668049599997E-2</v>
      </c>
      <c r="AX341">
        <v>3.2622650533311501E-3</v>
      </c>
      <c r="AY341">
        <v>-3.6100764947774901E-2</v>
      </c>
      <c r="AZ341">
        <v>4.48696679440381E-2</v>
      </c>
      <c r="BA341">
        <v>2.4109282988769801E-3</v>
      </c>
      <c r="BB341">
        <v>6.4099525634340104E-3</v>
      </c>
      <c r="BC341">
        <v>-2.2790293464753399E-2</v>
      </c>
      <c r="BD341">
        <v>1.2031168049594299E-2</v>
      </c>
      <c r="BE341">
        <v>-7.0240500000005701E-2</v>
      </c>
      <c r="BF341" t="s">
        <v>94</v>
      </c>
      <c r="BG341" t="e">
        <f t="shared" ref="BG341:BG359" si="84">-inf</f>
        <v>#NAME?</v>
      </c>
      <c r="BH341" t="s">
        <v>94</v>
      </c>
      <c r="BI341" t="s">
        <v>94</v>
      </c>
      <c r="BK341" t="s">
        <v>94</v>
      </c>
      <c r="BP341" t="s">
        <v>94</v>
      </c>
    </row>
    <row r="342" spans="1:70" x14ac:dyDescent="0.2">
      <c r="A342">
        <v>340</v>
      </c>
      <c r="B342" s="50">
        <v>45029.222222222219</v>
      </c>
      <c r="C342">
        <v>0</v>
      </c>
      <c r="D342">
        <v>0</v>
      </c>
      <c r="E342">
        <v>0</v>
      </c>
      <c r="F342">
        <v>0</v>
      </c>
      <c r="G342">
        <v>7</v>
      </c>
      <c r="H342">
        <v>7.56</v>
      </c>
      <c r="I342">
        <v>1.35</v>
      </c>
      <c r="J342">
        <v>29.050909090908998</v>
      </c>
      <c r="K342">
        <v>3.3339999999999899</v>
      </c>
      <c r="L342">
        <v>37.961666666666602</v>
      </c>
      <c r="M342">
        <v>13.516129032258</v>
      </c>
      <c r="N342">
        <v>1600</v>
      </c>
      <c r="O342">
        <v>77.202702702702695</v>
      </c>
      <c r="P342">
        <v>1.3152222222222201</v>
      </c>
      <c r="Q342">
        <v>35.544749999999901</v>
      </c>
      <c r="R342">
        <v>7.5024999999999897</v>
      </c>
      <c r="S342">
        <v>0.79224999999999901</v>
      </c>
      <c r="T342">
        <v>7</v>
      </c>
      <c r="U342">
        <v>1.2400599999999999</v>
      </c>
      <c r="V342">
        <v>0.13533999999999999</v>
      </c>
      <c r="W342">
        <v>13.606680000000001</v>
      </c>
      <c r="X342">
        <v>3.3153599999999899</v>
      </c>
      <c r="Y342">
        <v>60.003740000000001</v>
      </c>
      <c r="Z342">
        <v>3.6322399999999901</v>
      </c>
      <c r="AA342">
        <v>0.24129999999999999</v>
      </c>
      <c r="AB342">
        <v>0</v>
      </c>
      <c r="AC342">
        <v>0</v>
      </c>
      <c r="AD342">
        <v>0</v>
      </c>
      <c r="AE342">
        <v>34.954059490909003</v>
      </c>
      <c r="AF342">
        <v>1.5835176</v>
      </c>
      <c r="AG342">
        <v>1.35311472</v>
      </c>
      <c r="AH342">
        <v>7.0610400000000004E-2</v>
      </c>
      <c r="AI342">
        <v>44.960909090908999</v>
      </c>
      <c r="AJ342">
        <v>0.58253134706118403</v>
      </c>
      <c r="AK342">
        <v>0.77743222273894397</v>
      </c>
      <c r="AL342">
        <v>3.52198750429666E-2</v>
      </c>
      <c r="AM342">
        <v>3.0095359443556999E-2</v>
      </c>
      <c r="AN342">
        <v>0.15569080211092401</v>
      </c>
      <c r="AO342">
        <v>1.5704842590533101E-3</v>
      </c>
      <c r="AP342">
        <v>34.954059490909003</v>
      </c>
      <c r="AQ342">
        <v>1.60915339445094</v>
      </c>
      <c r="AR342">
        <v>6.9457020866984296</v>
      </c>
      <c r="AS342">
        <v>1.40378269595518</v>
      </c>
      <c r="AT342">
        <v>0.722373822236692</v>
      </c>
      <c r="AU342">
        <v>81.798079999999999</v>
      </c>
      <c r="AV342">
        <v>44.9126976680136</v>
      </c>
      <c r="AW342">
        <v>4.8211422895434397E-2</v>
      </c>
      <c r="AX342">
        <v>-5.0667975955188897E-2</v>
      </c>
      <c r="AY342">
        <v>-2.5635794450944799E-2</v>
      </c>
      <c r="AZ342">
        <v>5.4297913301561501E-2</v>
      </c>
      <c r="BA342">
        <v>-3.7445439921892802E-2</v>
      </c>
      <c r="BB342">
        <v>7.7568447573659301E-3</v>
      </c>
      <c r="BC342">
        <v>-1.6189143998743601E-2</v>
      </c>
      <c r="BD342">
        <v>-2.2005857104572198E-2</v>
      </c>
      <c r="BE342">
        <v>-7.0217280000006696E-2</v>
      </c>
      <c r="BF342" t="e">
        <f t="shared" ref="BF342:BF350" si="85">-inf</f>
        <v>#NAME?</v>
      </c>
      <c r="BG342" t="e">
        <f t="shared" si="84"/>
        <v>#NAME?</v>
      </c>
      <c r="BH342" t="s">
        <v>94</v>
      </c>
      <c r="BI342" t="e">
        <f t="shared" ref="BI342:BJ350" si="86">-inf</f>
        <v>#NAME?</v>
      </c>
      <c r="BJ342" t="e">
        <f t="shared" si="86"/>
        <v>#NAME?</v>
      </c>
      <c r="BK342" t="s">
        <v>94</v>
      </c>
      <c r="BP342" t="e">
        <f t="shared" ref="BP342:BP350" si="87">-inf</f>
        <v>#NAME?</v>
      </c>
      <c r="BR342" t="s">
        <v>94</v>
      </c>
    </row>
    <row r="343" spans="1:70" x14ac:dyDescent="0.2">
      <c r="A343">
        <v>341</v>
      </c>
      <c r="B343" s="50">
        <v>45029.236111111109</v>
      </c>
      <c r="C343">
        <v>0</v>
      </c>
      <c r="D343">
        <v>0</v>
      </c>
      <c r="E343">
        <v>0</v>
      </c>
      <c r="F343">
        <v>0</v>
      </c>
      <c r="G343">
        <v>7</v>
      </c>
      <c r="H343">
        <v>7.5659999999999998</v>
      </c>
      <c r="I343">
        <v>1.35</v>
      </c>
      <c r="J343">
        <v>29.021249999999998</v>
      </c>
      <c r="K343">
        <v>3.3347500000000001</v>
      </c>
      <c r="L343">
        <v>37.9375</v>
      </c>
      <c r="M343">
        <v>13.4714285714285</v>
      </c>
      <c r="N343">
        <v>1600</v>
      </c>
      <c r="O343">
        <v>77.586111111111094</v>
      </c>
      <c r="P343">
        <v>1.31636363636363</v>
      </c>
      <c r="Q343">
        <v>35.537750000000003</v>
      </c>
      <c r="R343">
        <v>7.4749999999999996</v>
      </c>
      <c r="S343">
        <v>0.41789473684210499</v>
      </c>
      <c r="T343">
        <v>7</v>
      </c>
      <c r="U343">
        <v>1.289625</v>
      </c>
      <c r="V343">
        <v>0.12275</v>
      </c>
      <c r="W343">
        <v>13.582825</v>
      </c>
      <c r="X343">
        <v>3.283725</v>
      </c>
      <c r="Y343">
        <v>59.8978999999999</v>
      </c>
      <c r="Z343">
        <v>3.5514250000000001</v>
      </c>
      <c r="AA343">
        <v>0.23924999999999999</v>
      </c>
      <c r="AB343">
        <v>0</v>
      </c>
      <c r="AC343">
        <v>0</v>
      </c>
      <c r="AD343">
        <v>0</v>
      </c>
      <c r="AE343">
        <v>34.929085439999902</v>
      </c>
      <c r="AF343">
        <v>1.5847743599999999</v>
      </c>
      <c r="AG343">
        <v>1.353117192</v>
      </c>
      <c r="AH343">
        <v>7.0666439999999997E-2</v>
      </c>
      <c r="AI343">
        <v>44.937249999999999</v>
      </c>
      <c r="AJ343">
        <v>0.58314374026468296</v>
      </c>
      <c r="AK343">
        <v>0.77728578050503705</v>
      </c>
      <c r="AL343">
        <v>3.5266385014659299E-2</v>
      </c>
      <c r="AM343">
        <v>3.0111259411735199E-2</v>
      </c>
      <c r="AN343">
        <v>0.15577277203211101</v>
      </c>
      <c r="AO343">
        <v>1.5725581783486899E-3</v>
      </c>
      <c r="AP343">
        <v>34.929085439999902</v>
      </c>
      <c r="AQ343">
        <v>1.5937989329042399</v>
      </c>
      <c r="AR343">
        <v>6.9335249999088404</v>
      </c>
      <c r="AS343">
        <v>1.3725494353298899</v>
      </c>
      <c r="AT343">
        <v>0.75203674603884196</v>
      </c>
      <c r="AU343">
        <v>81.605499999999907</v>
      </c>
      <c r="AV343">
        <v>44.8289588081429</v>
      </c>
      <c r="AW343">
        <v>0.108291191857013</v>
      </c>
      <c r="AX343">
        <v>-1.9432243329894999E-2</v>
      </c>
      <c r="AY343">
        <v>-9.0245729042488492E-3</v>
      </c>
      <c r="AZ343">
        <v>6.6475000091152397E-2</v>
      </c>
      <c r="BA343">
        <v>-1.43610941053618E-2</v>
      </c>
      <c r="BB343">
        <v>9.4964285844503504E-3</v>
      </c>
      <c r="BC343">
        <v>-5.6945475217360601E-3</v>
      </c>
      <c r="BD343">
        <v>3.80181838570086E-2</v>
      </c>
      <c r="BE343">
        <v>-7.0273008000004605E-2</v>
      </c>
      <c r="BF343" t="e">
        <f t="shared" si="85"/>
        <v>#NAME?</v>
      </c>
      <c r="BG343" t="e">
        <f t="shared" si="84"/>
        <v>#NAME?</v>
      </c>
      <c r="BH343" t="s">
        <v>94</v>
      </c>
      <c r="BI343" t="e">
        <f t="shared" si="86"/>
        <v>#NAME?</v>
      </c>
      <c r="BJ343" t="e">
        <f t="shared" si="86"/>
        <v>#NAME?</v>
      </c>
      <c r="BK343" t="s">
        <v>94</v>
      </c>
      <c r="BP343" t="e">
        <f t="shared" si="87"/>
        <v>#NAME?</v>
      </c>
      <c r="BR343" t="s">
        <v>94</v>
      </c>
    </row>
    <row r="344" spans="1:70" x14ac:dyDescent="0.2">
      <c r="A344">
        <v>342</v>
      </c>
      <c r="B344" s="50">
        <v>45029.25</v>
      </c>
      <c r="C344">
        <v>0</v>
      </c>
      <c r="D344">
        <v>0</v>
      </c>
      <c r="E344">
        <v>0</v>
      </c>
      <c r="F344">
        <v>0</v>
      </c>
      <c r="G344">
        <v>7</v>
      </c>
      <c r="H344">
        <v>7.55</v>
      </c>
      <c r="I344">
        <v>1.3474999999999999</v>
      </c>
      <c r="J344">
        <v>29.05875</v>
      </c>
      <c r="K344">
        <v>3.3144999999999998</v>
      </c>
      <c r="L344">
        <v>37.944285714285698</v>
      </c>
      <c r="M344">
        <v>13.5933333333333</v>
      </c>
      <c r="N344">
        <v>1600.07407407407</v>
      </c>
      <c r="O344">
        <v>77.205263157894706</v>
      </c>
      <c r="P344">
        <v>1.3102352941176401</v>
      </c>
      <c r="Q344">
        <v>35.502249999999897</v>
      </c>
      <c r="R344">
        <v>7.4857142857142804</v>
      </c>
      <c r="S344">
        <v>-0.177631578947368</v>
      </c>
      <c r="T344">
        <v>7</v>
      </c>
      <c r="U344">
        <v>1.2444</v>
      </c>
      <c r="V344">
        <v>8.0180000000000001E-2</v>
      </c>
      <c r="W344">
        <v>13.604939999999999</v>
      </c>
      <c r="X344">
        <v>3.3202199999999999</v>
      </c>
      <c r="Y344">
        <v>60.110199999999999</v>
      </c>
      <c r="Z344">
        <v>3.5418799999999999</v>
      </c>
      <c r="AA344">
        <v>0.22635999999999901</v>
      </c>
      <c r="AB344">
        <v>0</v>
      </c>
      <c r="AC344">
        <v>0</v>
      </c>
      <c r="AD344">
        <v>0</v>
      </c>
      <c r="AE344">
        <v>34.954092000000003</v>
      </c>
      <c r="AF344">
        <v>1.581423</v>
      </c>
      <c r="AG344">
        <v>1.3506106</v>
      </c>
      <c r="AH344">
        <v>7.0516999999999996E-2</v>
      </c>
      <c r="AI344">
        <v>44.956249999999997</v>
      </c>
      <c r="AJ344">
        <v>0.58150017800639398</v>
      </c>
      <c r="AK344">
        <v>0.77751351591825402</v>
      </c>
      <c r="AL344">
        <v>3.5176933129431397E-2</v>
      </c>
      <c r="AM344">
        <v>3.0042777144445899E-2</v>
      </c>
      <c r="AN344">
        <v>0.155706937300152</v>
      </c>
      <c r="AO344">
        <v>1.56856944251355E-3</v>
      </c>
      <c r="AP344">
        <v>34.954092000000003</v>
      </c>
      <c r="AQ344">
        <v>1.61151225909823</v>
      </c>
      <c r="AR344">
        <v>6.9448138816674598</v>
      </c>
      <c r="AS344">
        <v>1.3688604979708801</v>
      </c>
      <c r="AT344">
        <v>0.72361882151115697</v>
      </c>
      <c r="AU344">
        <v>81.821640000000002</v>
      </c>
      <c r="AV344">
        <v>44.879278638736501</v>
      </c>
      <c r="AW344">
        <v>7.6971361263410601E-2</v>
      </c>
      <c r="AX344">
        <v>-1.82498979708842E-2</v>
      </c>
      <c r="AY344">
        <v>-3.0089259098232901E-2</v>
      </c>
      <c r="AZ344">
        <v>5.5186118332536602E-2</v>
      </c>
      <c r="BA344">
        <v>-1.3512331363965501E-2</v>
      </c>
      <c r="BB344">
        <v>7.8837311903623697E-3</v>
      </c>
      <c r="BC344">
        <v>-1.90266988011638E-2</v>
      </c>
      <c r="BD344">
        <v>6.8469612634194299E-3</v>
      </c>
      <c r="BE344">
        <v>-7.0124399999991205E-2</v>
      </c>
      <c r="BF344" t="e">
        <f t="shared" si="85"/>
        <v>#NAME?</v>
      </c>
      <c r="BG344" t="e">
        <f t="shared" si="84"/>
        <v>#NAME?</v>
      </c>
      <c r="BH344" t="s">
        <v>94</v>
      </c>
      <c r="BI344" t="e">
        <f t="shared" si="86"/>
        <v>#NAME?</v>
      </c>
      <c r="BJ344" t="e">
        <f t="shared" si="86"/>
        <v>#NAME?</v>
      </c>
      <c r="BK344" t="s">
        <v>94</v>
      </c>
      <c r="BP344" t="e">
        <f t="shared" si="87"/>
        <v>#NAME?</v>
      </c>
      <c r="BR344" t="s">
        <v>94</v>
      </c>
    </row>
    <row r="345" spans="1:70" x14ac:dyDescent="0.2">
      <c r="A345">
        <v>343</v>
      </c>
      <c r="B345" s="50">
        <v>45029.263888888891</v>
      </c>
      <c r="C345">
        <v>0</v>
      </c>
      <c r="D345">
        <v>0</v>
      </c>
      <c r="E345">
        <v>0</v>
      </c>
      <c r="F345">
        <v>0</v>
      </c>
      <c r="G345">
        <v>7</v>
      </c>
      <c r="H345">
        <v>7.5699999999999896</v>
      </c>
      <c r="I345">
        <v>1.35</v>
      </c>
      <c r="J345">
        <v>29.047499999999999</v>
      </c>
      <c r="K345">
        <v>3.30574999999999</v>
      </c>
      <c r="L345">
        <v>37.971428571428497</v>
      </c>
      <c r="M345">
        <v>13.42</v>
      </c>
      <c r="N345">
        <v>1600.1714285714199</v>
      </c>
      <c r="O345">
        <v>76.978125000000006</v>
      </c>
      <c r="P345">
        <v>1.3180909090909001</v>
      </c>
      <c r="Q345">
        <v>35.692564102564099</v>
      </c>
      <c r="R345">
        <v>7.48</v>
      </c>
      <c r="S345">
        <v>0.58756756756756701</v>
      </c>
      <c r="T345">
        <v>7</v>
      </c>
      <c r="U345">
        <v>1.2115</v>
      </c>
      <c r="V345">
        <v>0</v>
      </c>
      <c r="W345">
        <v>13.5822</v>
      </c>
      <c r="X345">
        <v>3.3133499999999998</v>
      </c>
      <c r="Y345">
        <v>60.060474999999997</v>
      </c>
      <c r="Z345">
        <v>3.62702499999999</v>
      </c>
      <c r="AA345">
        <v>0.23249999999999901</v>
      </c>
      <c r="AB345">
        <v>0</v>
      </c>
      <c r="AC345">
        <v>0</v>
      </c>
      <c r="AD345">
        <v>0</v>
      </c>
      <c r="AE345">
        <v>34.958458799999903</v>
      </c>
      <c r="AF345">
        <v>1.5856121999999899</v>
      </c>
      <c r="AG345">
        <v>1.35311884</v>
      </c>
      <c r="AH345">
        <v>7.07037999999999E-2</v>
      </c>
      <c r="AI345">
        <v>44.967500000000001</v>
      </c>
      <c r="AJ345">
        <v>0.58205431775223204</v>
      </c>
      <c r="AK345">
        <v>0.77741610718852405</v>
      </c>
      <c r="AL345">
        <v>3.52612931561683E-2</v>
      </c>
      <c r="AM345">
        <v>3.0091039973313999E-2</v>
      </c>
      <c r="AN345">
        <v>0.155667982431756</v>
      </c>
      <c r="AO345">
        <v>1.57233112803691E-3</v>
      </c>
      <c r="AP345">
        <v>34.958458799999903</v>
      </c>
      <c r="AQ345">
        <v>1.6081778146276799</v>
      </c>
      <c r="AR345">
        <v>6.9332059607454202</v>
      </c>
      <c r="AS345">
        <v>1.40176721053588</v>
      </c>
      <c r="AT345">
        <v>0.705158805956829</v>
      </c>
      <c r="AU345">
        <v>81.794550000000001</v>
      </c>
      <c r="AV345">
        <v>44.901609785908903</v>
      </c>
      <c r="AW345">
        <v>6.5890214091005803E-2</v>
      </c>
      <c r="AX345">
        <v>-4.8648370535886602E-2</v>
      </c>
      <c r="AY345">
        <v>-2.25656146276846E-2</v>
      </c>
      <c r="AZ345">
        <v>6.6794039254577095E-2</v>
      </c>
      <c r="BA345">
        <v>-3.5952770072942397E-2</v>
      </c>
      <c r="BB345">
        <v>9.5420056077967306E-3</v>
      </c>
      <c r="BC345">
        <v>-1.42314839830853E-2</v>
      </c>
      <c r="BD345">
        <v>-4.4199459089941896E-3</v>
      </c>
      <c r="BE345">
        <v>-7.0310159999999997E-2</v>
      </c>
      <c r="BF345" t="e">
        <f t="shared" si="85"/>
        <v>#NAME?</v>
      </c>
      <c r="BG345" t="e">
        <f t="shared" si="84"/>
        <v>#NAME?</v>
      </c>
      <c r="BH345" t="s">
        <v>94</v>
      </c>
      <c r="BI345" t="e">
        <f t="shared" si="86"/>
        <v>#NAME?</v>
      </c>
      <c r="BJ345" t="e">
        <f t="shared" si="86"/>
        <v>#NAME?</v>
      </c>
      <c r="BK345" t="s">
        <v>94</v>
      </c>
      <c r="BP345" t="e">
        <f t="shared" si="87"/>
        <v>#NAME?</v>
      </c>
      <c r="BR345" t="s">
        <v>94</v>
      </c>
    </row>
    <row r="346" spans="1:70" x14ac:dyDescent="0.2">
      <c r="A346">
        <v>344</v>
      </c>
      <c r="B346" s="50">
        <v>45029.277777777781</v>
      </c>
      <c r="C346">
        <v>0</v>
      </c>
      <c r="D346">
        <v>0</v>
      </c>
      <c r="E346">
        <v>0</v>
      </c>
      <c r="F346">
        <v>0</v>
      </c>
      <c r="G346">
        <v>7</v>
      </c>
      <c r="H346">
        <v>7.5674999999999999</v>
      </c>
      <c r="I346">
        <v>1.35</v>
      </c>
      <c r="J346">
        <v>29.058</v>
      </c>
      <c r="K346">
        <v>3.2959999999999998</v>
      </c>
      <c r="L346">
        <v>37.956666666666599</v>
      </c>
      <c r="M346">
        <v>13.2260869565217</v>
      </c>
      <c r="N346">
        <v>1600.75</v>
      </c>
      <c r="O346">
        <v>76.805714285714203</v>
      </c>
      <c r="P346">
        <v>1.3220000000000001</v>
      </c>
      <c r="Q346">
        <v>35.654000000000003</v>
      </c>
      <c r="R346">
        <v>7.4820000000000002</v>
      </c>
      <c r="S346">
        <v>-0.16243243243243199</v>
      </c>
      <c r="T346">
        <v>7</v>
      </c>
      <c r="U346">
        <v>1.1855800000000001</v>
      </c>
      <c r="V346">
        <v>0</v>
      </c>
      <c r="W346">
        <v>13.548959999999999</v>
      </c>
      <c r="X346">
        <v>3.2845199999999899</v>
      </c>
      <c r="Y346">
        <v>60.0525599999999</v>
      </c>
      <c r="Z346">
        <v>3.55859999999999</v>
      </c>
      <c r="AA346">
        <v>0.23191999999999999</v>
      </c>
      <c r="AB346">
        <v>0</v>
      </c>
      <c r="AC346">
        <v>0</v>
      </c>
      <c r="AD346">
        <v>0</v>
      </c>
      <c r="AE346">
        <v>34.967006699999999</v>
      </c>
      <c r="AF346">
        <v>1.58508855</v>
      </c>
      <c r="AG346">
        <v>1.3531178100000001</v>
      </c>
      <c r="AH346">
        <v>7.0680449999999895E-2</v>
      </c>
      <c r="AI346">
        <v>44.975499999999997</v>
      </c>
      <c r="AJ346">
        <v>0.58227337352479203</v>
      </c>
      <c r="AK346">
        <v>0.77746788140209599</v>
      </c>
      <c r="AL346">
        <v>3.52433780613889E-2</v>
      </c>
      <c r="AM346">
        <v>3.0085664639637098E-2</v>
      </c>
      <c r="AN346">
        <v>0.15564029304843699</v>
      </c>
      <c r="AO346">
        <v>1.5715322786850601E-3</v>
      </c>
      <c r="AP346">
        <v>34.967006699999999</v>
      </c>
      <c r="AQ346">
        <v>1.5941847965656799</v>
      </c>
      <c r="AR346">
        <v>6.9162381818778398</v>
      </c>
      <c r="AS346">
        <v>1.3753224186249</v>
      </c>
      <c r="AT346">
        <v>0.69033166618352304</v>
      </c>
      <c r="AU346">
        <v>81.630219999999895</v>
      </c>
      <c r="AV346">
        <v>44.852752097068397</v>
      </c>
      <c r="AW346">
        <v>0.122747902931564</v>
      </c>
      <c r="AX346">
        <v>-2.22046086249079E-2</v>
      </c>
      <c r="AY346">
        <v>-9.0962465656876292E-3</v>
      </c>
      <c r="AZ346">
        <v>8.3761818122153095E-2</v>
      </c>
      <c r="BA346">
        <v>-1.6409959621260101E-2</v>
      </c>
      <c r="BB346">
        <v>1.19659740174504E-2</v>
      </c>
      <c r="BC346">
        <v>-5.7386362204733801E-3</v>
      </c>
      <c r="BD346">
        <v>5.2460962931557498E-2</v>
      </c>
      <c r="BE346">
        <v>-7.0286940000007E-2</v>
      </c>
      <c r="BF346" t="e">
        <f t="shared" si="85"/>
        <v>#NAME?</v>
      </c>
      <c r="BG346" t="e">
        <f t="shared" si="84"/>
        <v>#NAME?</v>
      </c>
      <c r="BH346" t="s">
        <v>94</v>
      </c>
      <c r="BI346" t="e">
        <f t="shared" si="86"/>
        <v>#NAME?</v>
      </c>
      <c r="BJ346" t="e">
        <f t="shared" si="86"/>
        <v>#NAME?</v>
      </c>
      <c r="BK346" t="s">
        <v>94</v>
      </c>
      <c r="BP346" t="e">
        <f t="shared" si="87"/>
        <v>#NAME?</v>
      </c>
      <c r="BR346" t="s">
        <v>94</v>
      </c>
    </row>
    <row r="347" spans="1:70" x14ac:dyDescent="0.2">
      <c r="A347">
        <v>345</v>
      </c>
      <c r="B347" s="50">
        <v>45029.291666666664</v>
      </c>
      <c r="C347">
        <v>0</v>
      </c>
      <c r="D347">
        <v>0</v>
      </c>
      <c r="E347">
        <v>0</v>
      </c>
      <c r="F347">
        <v>0</v>
      </c>
      <c r="G347">
        <v>7</v>
      </c>
      <c r="H347">
        <v>7.5640000000000001</v>
      </c>
      <c r="I347">
        <v>1.3480000000000001</v>
      </c>
      <c r="J347">
        <v>29.0528571428571</v>
      </c>
      <c r="K347">
        <v>3.3479999999999999</v>
      </c>
      <c r="L347">
        <v>37.956000000000003</v>
      </c>
      <c r="M347">
        <v>13.591304347826</v>
      </c>
      <c r="N347">
        <v>1600.45454545454</v>
      </c>
      <c r="O347">
        <v>77.656756756756707</v>
      </c>
      <c r="P347">
        <v>1.3178000000000001</v>
      </c>
      <c r="Q347">
        <v>35.603000000000002</v>
      </c>
      <c r="R347">
        <v>7.4819999999999904</v>
      </c>
      <c r="S347">
        <v>-0.43526315789473702</v>
      </c>
      <c r="T347">
        <v>7</v>
      </c>
      <c r="U347">
        <v>1.1814</v>
      </c>
      <c r="V347">
        <v>0.11135</v>
      </c>
      <c r="W347">
        <v>13.582474999999899</v>
      </c>
      <c r="X347">
        <v>3.3548499999999999</v>
      </c>
      <c r="Y347">
        <v>59.999699999999997</v>
      </c>
      <c r="Z347">
        <v>3.5276999999999998</v>
      </c>
      <c r="AA347">
        <v>0.23019999999999999</v>
      </c>
      <c r="AB347">
        <v>0</v>
      </c>
      <c r="AC347">
        <v>0</v>
      </c>
      <c r="AD347">
        <v>0</v>
      </c>
      <c r="AE347">
        <v>34.959130902857098</v>
      </c>
      <c r="AF347">
        <v>1.5843554399999999</v>
      </c>
      <c r="AG347">
        <v>1.351116368</v>
      </c>
      <c r="AH347">
        <v>7.0647759999999907E-2</v>
      </c>
      <c r="AI347">
        <v>44.964857142857099</v>
      </c>
      <c r="AJ347">
        <v>0.58265509498975998</v>
      </c>
      <c r="AK347">
        <v>0.77747674793648303</v>
      </c>
      <c r="AL347">
        <v>3.5235415848567403E-2</v>
      </c>
      <c r="AM347">
        <v>3.0048274449252399E-2</v>
      </c>
      <c r="AN347">
        <v>0.15567713198243699</v>
      </c>
      <c r="AO347">
        <v>1.5711772368262099E-3</v>
      </c>
      <c r="AP347">
        <v>34.959130902857098</v>
      </c>
      <c r="AQ347">
        <v>1.6283203831178901</v>
      </c>
      <c r="AR347">
        <v>6.9333463379773201</v>
      </c>
      <c r="AS347">
        <v>1.36338023272722</v>
      </c>
      <c r="AT347">
        <v>0.68834872922090296</v>
      </c>
      <c r="AU347">
        <v>81.646124999999998</v>
      </c>
      <c r="AV347">
        <v>44.8841778566795</v>
      </c>
      <c r="AW347">
        <v>8.0679286177556195E-2</v>
      </c>
      <c r="AX347">
        <v>-1.22638647272208E-2</v>
      </c>
      <c r="AY347">
        <v>-4.3964943117897601E-2</v>
      </c>
      <c r="AZ347">
        <v>6.6653662022671797E-2</v>
      </c>
      <c r="BA347">
        <v>-9.0768382484881904E-3</v>
      </c>
      <c r="BB347">
        <v>9.5219517175245492E-3</v>
      </c>
      <c r="BC347">
        <v>-2.7749419106294498E-2</v>
      </c>
      <c r="BD347">
        <v>1.0424854177553299E-2</v>
      </c>
      <c r="BE347">
        <v>-7.0254432000002906E-2</v>
      </c>
      <c r="BF347" t="e">
        <f t="shared" si="85"/>
        <v>#NAME?</v>
      </c>
      <c r="BG347" t="e">
        <f t="shared" si="84"/>
        <v>#NAME?</v>
      </c>
      <c r="BH347" t="s">
        <v>94</v>
      </c>
      <c r="BI347" t="e">
        <f t="shared" si="86"/>
        <v>#NAME?</v>
      </c>
      <c r="BJ347" t="e">
        <f t="shared" si="86"/>
        <v>#NAME?</v>
      </c>
      <c r="BK347" t="s">
        <v>94</v>
      </c>
      <c r="BP347" t="e">
        <f t="shared" si="87"/>
        <v>#NAME?</v>
      </c>
      <c r="BR347" t="s">
        <v>94</v>
      </c>
    </row>
    <row r="348" spans="1:70" x14ac:dyDescent="0.2">
      <c r="A348">
        <v>346</v>
      </c>
      <c r="B348" s="50">
        <v>45029.305555555555</v>
      </c>
      <c r="C348">
        <v>0</v>
      </c>
      <c r="D348">
        <v>0</v>
      </c>
      <c r="E348">
        <v>0</v>
      </c>
      <c r="F348">
        <v>0</v>
      </c>
      <c r="G348">
        <v>7</v>
      </c>
      <c r="H348">
        <v>7.5625</v>
      </c>
      <c r="I348">
        <v>1.35</v>
      </c>
      <c r="J348">
        <v>29.021428571428501</v>
      </c>
      <c r="K348">
        <v>3.3327499999999999</v>
      </c>
      <c r="L348">
        <v>37.9257142857142</v>
      </c>
      <c r="M348">
        <v>13.3947368421052</v>
      </c>
      <c r="N348">
        <v>1600.18518518518</v>
      </c>
      <c r="O348">
        <v>76.408823529411706</v>
      </c>
      <c r="P348">
        <v>1.3240000000000001</v>
      </c>
      <c r="Q348">
        <v>35.797750000000001</v>
      </c>
      <c r="R348">
        <v>7.4866666666666601</v>
      </c>
      <c r="S348">
        <v>0.24578947368421</v>
      </c>
      <c r="T348">
        <v>7</v>
      </c>
      <c r="U348">
        <v>1.21295</v>
      </c>
      <c r="V348">
        <v>0.10664999999999999</v>
      </c>
      <c r="W348">
        <v>13.5708</v>
      </c>
      <c r="X348">
        <v>3.388725</v>
      </c>
      <c r="Y348">
        <v>59.82685</v>
      </c>
      <c r="Z348">
        <v>3.6424249999999998</v>
      </c>
      <c r="AA348">
        <v>0.231074999999999</v>
      </c>
      <c r="AB348">
        <v>0</v>
      </c>
      <c r="AC348">
        <v>0</v>
      </c>
      <c r="AD348">
        <v>0</v>
      </c>
      <c r="AE348">
        <v>34.926531071428499</v>
      </c>
      <c r="AF348">
        <v>1.5840412500000001</v>
      </c>
      <c r="AG348">
        <v>1.35311575</v>
      </c>
      <c r="AH348">
        <v>7.0633749999999995E-2</v>
      </c>
      <c r="AI348">
        <v>44.933928571428503</v>
      </c>
      <c r="AJ348">
        <v>0.58379358216968702</v>
      </c>
      <c r="AK348">
        <v>0.77728638874538003</v>
      </c>
      <c r="AL348">
        <v>3.5252676548901102E-2</v>
      </c>
      <c r="AM348">
        <v>3.0113453085879999E-2</v>
      </c>
      <c r="AN348">
        <v>0.15578428645233</v>
      </c>
      <c r="AO348">
        <v>1.5719469061717499E-3</v>
      </c>
      <c r="AP348">
        <v>34.926531071428499</v>
      </c>
      <c r="AQ348">
        <v>1.64476205799996</v>
      </c>
      <c r="AR348">
        <v>6.9273866864045504</v>
      </c>
      <c r="AS348">
        <v>1.4077189795593299</v>
      </c>
      <c r="AT348">
        <v>0.70811242549272202</v>
      </c>
      <c r="AU348">
        <v>81.641750000000002</v>
      </c>
      <c r="AV348">
        <v>44.906398795392398</v>
      </c>
      <c r="AW348">
        <v>2.7529776036139701E-2</v>
      </c>
      <c r="AX348">
        <v>-5.4603229559329697E-2</v>
      </c>
      <c r="AY348">
        <v>-6.0720807999969699E-2</v>
      </c>
      <c r="AZ348">
        <v>7.26133135954425E-2</v>
      </c>
      <c r="BA348">
        <v>-4.0353701861300197E-2</v>
      </c>
      <c r="BB348">
        <v>1.03733305136346E-2</v>
      </c>
      <c r="BC348">
        <v>-3.8332845183147599E-2</v>
      </c>
      <c r="BD348">
        <v>-4.2710723963856799E-2</v>
      </c>
      <c r="BE348">
        <v>-7.0240499999996597E-2</v>
      </c>
      <c r="BF348" t="e">
        <f t="shared" si="85"/>
        <v>#NAME?</v>
      </c>
      <c r="BG348" t="e">
        <f t="shared" si="84"/>
        <v>#NAME?</v>
      </c>
      <c r="BH348" t="s">
        <v>94</v>
      </c>
      <c r="BI348" t="e">
        <f t="shared" si="86"/>
        <v>#NAME?</v>
      </c>
      <c r="BJ348" t="e">
        <f t="shared" si="86"/>
        <v>#NAME?</v>
      </c>
      <c r="BK348" t="s">
        <v>94</v>
      </c>
      <c r="BP348" t="e">
        <f t="shared" si="87"/>
        <v>#NAME?</v>
      </c>
      <c r="BR348" t="s">
        <v>94</v>
      </c>
    </row>
    <row r="349" spans="1:70" x14ac:dyDescent="0.2">
      <c r="A349">
        <v>347</v>
      </c>
      <c r="B349" s="50">
        <v>45029.319444444445</v>
      </c>
      <c r="C349">
        <v>0</v>
      </c>
      <c r="D349">
        <v>0</v>
      </c>
      <c r="E349">
        <v>0</v>
      </c>
      <c r="F349">
        <v>0</v>
      </c>
      <c r="G349">
        <v>7</v>
      </c>
      <c r="H349">
        <v>7.5540000000000003</v>
      </c>
      <c r="I349">
        <v>1.3480000000000001</v>
      </c>
      <c r="J349">
        <v>29.024999999999999</v>
      </c>
      <c r="K349">
        <v>3.3419999999999899</v>
      </c>
      <c r="L349">
        <v>37.943999999999903</v>
      </c>
      <c r="M349">
        <v>13.316666666666601</v>
      </c>
      <c r="N349">
        <v>1600.9666666666601</v>
      </c>
      <c r="O349">
        <v>76.997297297297294</v>
      </c>
      <c r="P349">
        <v>1.32892307692307</v>
      </c>
      <c r="Q349">
        <v>35.863250000000001</v>
      </c>
      <c r="R349">
        <v>7.4833333333333298</v>
      </c>
      <c r="S349">
        <v>0.16882352941176401</v>
      </c>
      <c r="T349">
        <v>7</v>
      </c>
      <c r="U349">
        <v>1.1395199999999901</v>
      </c>
      <c r="V349">
        <v>0.10385999999999999</v>
      </c>
      <c r="W349">
        <v>13.594939999999999</v>
      </c>
      <c r="X349">
        <v>3.3156799999999902</v>
      </c>
      <c r="Y349">
        <v>60.0047</v>
      </c>
      <c r="Z349">
        <v>3.5425399999999998</v>
      </c>
      <c r="AA349">
        <v>0.23677999999999999</v>
      </c>
      <c r="AB349">
        <v>0</v>
      </c>
      <c r="AC349">
        <v>0</v>
      </c>
      <c r="AD349">
        <v>0</v>
      </c>
      <c r="AE349">
        <v>34.923465360000002</v>
      </c>
      <c r="AF349">
        <v>1.58226084</v>
      </c>
      <c r="AG349">
        <v>1.351112248</v>
      </c>
      <c r="AH349">
        <v>7.0554359999999997E-2</v>
      </c>
      <c r="AI349">
        <v>44.927</v>
      </c>
      <c r="AJ349">
        <v>0.58201216504707098</v>
      </c>
      <c r="AK349">
        <v>0.77733802301511301</v>
      </c>
      <c r="AL349">
        <v>3.5218484207714701E-2</v>
      </c>
      <c r="AM349">
        <v>3.0073502526320399E-2</v>
      </c>
      <c r="AN349">
        <v>0.155808311260489</v>
      </c>
      <c r="AO349">
        <v>1.5704222405235101E-3</v>
      </c>
      <c r="AP349">
        <v>34.923465360000002</v>
      </c>
      <c r="AQ349">
        <v>1.6093087106417101</v>
      </c>
      <c r="AR349">
        <v>6.9397092550526596</v>
      </c>
      <c r="AS349">
        <v>1.36911557378617</v>
      </c>
      <c r="AT349">
        <v>0.66321450231443801</v>
      </c>
      <c r="AU349">
        <v>81.597379999999902</v>
      </c>
      <c r="AV349">
        <v>44.841598899480502</v>
      </c>
      <c r="AW349">
        <v>8.5401100519440803E-2</v>
      </c>
      <c r="AX349">
        <v>-1.80033257861744E-2</v>
      </c>
      <c r="AY349">
        <v>-2.70478706417129E-2</v>
      </c>
      <c r="AZ349">
        <v>6.0290744947330603E-2</v>
      </c>
      <c r="BA349">
        <v>-1.33248187282915E-2</v>
      </c>
      <c r="BB349">
        <v>8.6129635639043793E-3</v>
      </c>
      <c r="BC349">
        <v>-1.70944448335793E-2</v>
      </c>
      <c r="BD349">
        <v>1.5239548519443201E-2</v>
      </c>
      <c r="BE349">
        <v>-7.0161551999997601E-2</v>
      </c>
      <c r="BF349" t="e">
        <f t="shared" si="85"/>
        <v>#NAME?</v>
      </c>
      <c r="BG349" t="e">
        <f t="shared" si="84"/>
        <v>#NAME?</v>
      </c>
      <c r="BH349" t="s">
        <v>94</v>
      </c>
      <c r="BI349" t="e">
        <f t="shared" si="86"/>
        <v>#NAME?</v>
      </c>
      <c r="BJ349" t="e">
        <f t="shared" si="86"/>
        <v>#NAME?</v>
      </c>
      <c r="BK349" t="s">
        <v>94</v>
      </c>
      <c r="BP349" t="e">
        <f t="shared" si="87"/>
        <v>#NAME?</v>
      </c>
      <c r="BR349" t="s">
        <v>94</v>
      </c>
    </row>
    <row r="350" spans="1:70" x14ac:dyDescent="0.2">
      <c r="A350">
        <v>348</v>
      </c>
      <c r="B350" s="50">
        <v>45029.333333333336</v>
      </c>
      <c r="C350">
        <v>0</v>
      </c>
      <c r="D350">
        <v>0</v>
      </c>
      <c r="E350">
        <v>0</v>
      </c>
      <c r="F350">
        <v>0</v>
      </c>
      <c r="G350">
        <v>7</v>
      </c>
      <c r="H350">
        <v>7.5549999999999997</v>
      </c>
      <c r="I350">
        <v>1.35</v>
      </c>
      <c r="J350">
        <v>29.0277777777777</v>
      </c>
      <c r="K350">
        <v>3.32249999999999</v>
      </c>
      <c r="L350">
        <v>37.963999999999999</v>
      </c>
      <c r="M350">
        <v>13.7173913043478</v>
      </c>
      <c r="N350">
        <v>1600.2</v>
      </c>
      <c r="O350">
        <v>77.167567567567602</v>
      </c>
      <c r="P350">
        <v>1.3226</v>
      </c>
      <c r="Q350">
        <v>35.812820512820501</v>
      </c>
      <c r="R350">
        <v>7.5019999999999998</v>
      </c>
      <c r="S350">
        <v>-0.37538461538461498</v>
      </c>
      <c r="T350">
        <v>7</v>
      </c>
      <c r="U350">
        <v>1.109075</v>
      </c>
      <c r="V350">
        <v>0.103725</v>
      </c>
      <c r="W350">
        <v>13.5962</v>
      </c>
      <c r="X350">
        <v>3.3293999999999899</v>
      </c>
      <c r="Y350">
        <v>59.999124999999999</v>
      </c>
      <c r="Z350">
        <v>3.5453250000000001</v>
      </c>
      <c r="AA350">
        <v>0.23599999999999999</v>
      </c>
      <c r="AB350">
        <v>0</v>
      </c>
      <c r="AC350">
        <v>0</v>
      </c>
      <c r="AD350">
        <v>0</v>
      </c>
      <c r="AE350">
        <v>34.927023977777701</v>
      </c>
      <c r="AF350">
        <v>1.5824703</v>
      </c>
      <c r="AG350">
        <v>1.3531126600000001</v>
      </c>
      <c r="AH350">
        <v>7.0563699999999993E-2</v>
      </c>
      <c r="AI350">
        <v>44.932777777777702</v>
      </c>
      <c r="AJ350">
        <v>0.58212555562731505</v>
      </c>
      <c r="AK350">
        <v>0.777317266039392</v>
      </c>
      <c r="AL350">
        <v>3.5218617193585398E-2</v>
      </c>
      <c r="AM350">
        <v>3.0114155565721602E-2</v>
      </c>
      <c r="AN350">
        <v>0.155788276313999</v>
      </c>
      <c r="AO350">
        <v>1.57042817047688E-3</v>
      </c>
      <c r="AP350">
        <v>34.927023977777701</v>
      </c>
      <c r="AQ350">
        <v>1.61596789232088</v>
      </c>
      <c r="AR350">
        <v>6.9403524380061299</v>
      </c>
      <c r="AS350">
        <v>1.3701919164309899</v>
      </c>
      <c r="AT350">
        <v>0.64562090060736499</v>
      </c>
      <c r="AU350">
        <v>81.579125000000005</v>
      </c>
      <c r="AV350">
        <v>44.853536224535802</v>
      </c>
      <c r="AW350">
        <v>7.9241553241978097E-2</v>
      </c>
      <c r="AX350">
        <v>-1.70792564309987E-2</v>
      </c>
      <c r="AY350">
        <v>-3.3497592320887302E-2</v>
      </c>
      <c r="AZ350">
        <v>5.9647561993866498E-2</v>
      </c>
      <c r="BA350">
        <v>-1.26221983844262E-2</v>
      </c>
      <c r="BB350">
        <v>8.5210802848380805E-3</v>
      </c>
      <c r="BC350">
        <v>-2.1167912169275601E-2</v>
      </c>
      <c r="BD350">
        <v>9.0707132419804992E-3</v>
      </c>
      <c r="BE350">
        <v>-7.0170839999997597E-2</v>
      </c>
      <c r="BF350" t="e">
        <f t="shared" si="85"/>
        <v>#NAME?</v>
      </c>
      <c r="BG350" t="e">
        <f t="shared" si="84"/>
        <v>#NAME?</v>
      </c>
      <c r="BH350" t="s">
        <v>94</v>
      </c>
      <c r="BI350" t="e">
        <f t="shared" si="86"/>
        <v>#NAME?</v>
      </c>
      <c r="BJ350" t="e">
        <f t="shared" si="86"/>
        <v>#NAME?</v>
      </c>
      <c r="BK350" t="s">
        <v>94</v>
      </c>
      <c r="BP350" t="e">
        <f t="shared" si="87"/>
        <v>#NAME?</v>
      </c>
      <c r="BR350" t="s">
        <v>94</v>
      </c>
    </row>
    <row r="351" spans="1:70" x14ac:dyDescent="0.2">
      <c r="A351">
        <v>349</v>
      </c>
      <c r="B351" s="50">
        <v>45029.347222222219</v>
      </c>
      <c r="C351">
        <v>0</v>
      </c>
      <c r="D351">
        <v>0</v>
      </c>
      <c r="E351">
        <v>0</v>
      </c>
      <c r="F351">
        <v>0</v>
      </c>
      <c r="G351">
        <v>7</v>
      </c>
      <c r="H351">
        <v>7.5650000000000004</v>
      </c>
      <c r="I351">
        <v>1.35</v>
      </c>
      <c r="J351">
        <v>29.057692307692299</v>
      </c>
      <c r="K351">
        <v>3.2852499999999898</v>
      </c>
      <c r="L351">
        <v>37.959999999999901</v>
      </c>
      <c r="M351">
        <v>13.314285714285701</v>
      </c>
      <c r="N351">
        <v>1600.38888888888</v>
      </c>
      <c r="O351">
        <v>76.663888888888806</v>
      </c>
      <c r="P351">
        <v>1.3318999999999901</v>
      </c>
      <c r="Q351">
        <v>35.990249999999897</v>
      </c>
      <c r="R351">
        <v>7.4883333333333297</v>
      </c>
      <c r="S351">
        <v>0.52526315789473599</v>
      </c>
      <c r="T351">
        <v>7</v>
      </c>
      <c r="U351">
        <v>1.1421399999999999</v>
      </c>
      <c r="V351">
        <v>0.12873999999999999</v>
      </c>
      <c r="W351">
        <v>13.5677599999999</v>
      </c>
      <c r="X351">
        <v>3.2883399999999998</v>
      </c>
      <c r="Y351">
        <v>60.084420000000001</v>
      </c>
      <c r="Z351">
        <v>3.4621200000000001</v>
      </c>
      <c r="AA351">
        <v>0.23327999999999999</v>
      </c>
      <c r="AB351">
        <v>0</v>
      </c>
      <c r="AC351">
        <v>0</v>
      </c>
      <c r="AD351">
        <v>0</v>
      </c>
      <c r="AE351">
        <v>34.964746907692302</v>
      </c>
      <c r="AF351">
        <v>1.5845648999999999</v>
      </c>
      <c r="AG351">
        <v>1.3531167799999999</v>
      </c>
      <c r="AH351">
        <v>7.06571E-2</v>
      </c>
      <c r="AI351">
        <v>44.972692307692299</v>
      </c>
      <c r="AJ351">
        <v>0.58192701049110995</v>
      </c>
      <c r="AK351">
        <v>0.77746617143736796</v>
      </c>
      <c r="AL351">
        <v>3.5233934609891403E-2</v>
      </c>
      <c r="AM351">
        <v>3.0087520016420202E-2</v>
      </c>
      <c r="AN351">
        <v>0.155650009835028</v>
      </c>
      <c r="AO351">
        <v>1.57111118713065E-3</v>
      </c>
      <c r="AP351">
        <v>34.964746907692302</v>
      </c>
      <c r="AQ351">
        <v>1.59603888359298</v>
      </c>
      <c r="AR351">
        <v>6.9258348799136504</v>
      </c>
      <c r="AS351">
        <v>1.3380349721715401</v>
      </c>
      <c r="AT351">
        <v>0.66464211576231702</v>
      </c>
      <c r="AU351">
        <v>81.544779999999903</v>
      </c>
      <c r="AV351">
        <v>44.824655643370498</v>
      </c>
      <c r="AW351">
        <v>0.14803666432180701</v>
      </c>
      <c r="AX351">
        <v>1.50818078284531E-2</v>
      </c>
      <c r="AY351">
        <v>-1.14739835929797E-2</v>
      </c>
      <c r="AZ351">
        <v>7.4165120086341504E-2</v>
      </c>
      <c r="BA351">
        <v>1.1145976497647999E-2</v>
      </c>
      <c r="BB351">
        <v>1.0595017155191601E-2</v>
      </c>
      <c r="BC351">
        <v>-7.2410941280977399E-3</v>
      </c>
      <c r="BD351">
        <v>7.7772944321814905E-2</v>
      </c>
      <c r="BE351">
        <v>-7.0263719999992702E-2</v>
      </c>
      <c r="BF351" t="s">
        <v>94</v>
      </c>
      <c r="BG351" t="e">
        <f t="shared" si="84"/>
        <v>#NAME?</v>
      </c>
      <c r="BH351" t="s">
        <v>94</v>
      </c>
      <c r="BI351" t="s">
        <v>94</v>
      </c>
      <c r="BK351" t="s">
        <v>94</v>
      </c>
      <c r="BP351" t="s">
        <v>94</v>
      </c>
    </row>
    <row r="352" spans="1:70" x14ac:dyDescent="0.2">
      <c r="A352">
        <v>350</v>
      </c>
      <c r="B352" s="50">
        <v>45029.361111111109</v>
      </c>
      <c r="C352">
        <v>0</v>
      </c>
      <c r="D352">
        <v>0</v>
      </c>
      <c r="E352">
        <v>0</v>
      </c>
      <c r="F352">
        <v>0</v>
      </c>
      <c r="G352">
        <v>7</v>
      </c>
      <c r="H352">
        <v>7.5640000000000001</v>
      </c>
      <c r="I352">
        <v>1.35</v>
      </c>
      <c r="J352">
        <v>29.074999999999999</v>
      </c>
      <c r="K352">
        <v>3.3130000000000002</v>
      </c>
      <c r="L352">
        <v>37.979285714285702</v>
      </c>
      <c r="M352">
        <v>13.4357142857142</v>
      </c>
      <c r="N352">
        <v>1600.58620689655</v>
      </c>
      <c r="O352">
        <v>76.871794871794805</v>
      </c>
      <c r="P352">
        <v>1.3325</v>
      </c>
      <c r="Q352">
        <v>36.009749999999997</v>
      </c>
      <c r="R352">
        <v>7.5060000000000002</v>
      </c>
      <c r="S352">
        <v>6.5428571428571294E-2</v>
      </c>
      <c r="T352">
        <v>7</v>
      </c>
      <c r="U352">
        <v>1.13005</v>
      </c>
      <c r="V352">
        <v>0.14319999999999999</v>
      </c>
      <c r="W352">
        <v>13.5618</v>
      </c>
      <c r="X352">
        <v>3.346425</v>
      </c>
      <c r="Y352">
        <v>60.061474999999902</v>
      </c>
      <c r="Z352">
        <v>3.4955499999999899</v>
      </c>
      <c r="AA352">
        <v>0.238425</v>
      </c>
      <c r="AB352">
        <v>0</v>
      </c>
      <c r="AC352">
        <v>0</v>
      </c>
      <c r="AD352">
        <v>0</v>
      </c>
      <c r="AE352">
        <v>34.981273760000001</v>
      </c>
      <c r="AF352">
        <v>1.5843554399999999</v>
      </c>
      <c r="AG352">
        <v>1.353116368</v>
      </c>
      <c r="AH352">
        <v>7.0647759999999907E-2</v>
      </c>
      <c r="AI352">
        <v>44.988999999999997</v>
      </c>
      <c r="AJ352">
        <v>0.58242448691111903</v>
      </c>
      <c r="AK352">
        <v>0.77755170730623002</v>
      </c>
      <c r="AL352">
        <v>3.5216507146191199E-2</v>
      </c>
      <c r="AM352">
        <v>3.00766046811442E-2</v>
      </c>
      <c r="AN352">
        <v>0.15559358954411001</v>
      </c>
      <c r="AO352">
        <v>1.5703340816643999E-3</v>
      </c>
      <c r="AP352">
        <v>34.981273760000001</v>
      </c>
      <c r="AQ352">
        <v>1.62423119903283</v>
      </c>
      <c r="AR352">
        <v>6.9227925224512399</v>
      </c>
      <c r="AS352">
        <v>1.35095494869451</v>
      </c>
      <c r="AT352">
        <v>0.65816879143391005</v>
      </c>
      <c r="AU352">
        <v>81.595299999999995</v>
      </c>
      <c r="AV352">
        <v>44.879252430178497</v>
      </c>
      <c r="AW352">
        <v>0.10974756982140101</v>
      </c>
      <c r="AX352">
        <v>2.1614193054861801E-3</v>
      </c>
      <c r="AY352">
        <v>-3.9875759032836203E-2</v>
      </c>
      <c r="AZ352">
        <v>7.7207477548756495E-2</v>
      </c>
      <c r="BA352">
        <v>1.59736394932604E-3</v>
      </c>
      <c r="BB352">
        <v>1.1029639649822299E-2</v>
      </c>
      <c r="BC352">
        <v>-2.5168442652512502E-2</v>
      </c>
      <c r="BD352">
        <v>3.9493137821406503E-2</v>
      </c>
      <c r="BE352">
        <v>-7.0254431999994704E-2</v>
      </c>
      <c r="BF352" t="s">
        <v>94</v>
      </c>
      <c r="BG352" t="e">
        <f t="shared" si="84"/>
        <v>#NAME?</v>
      </c>
      <c r="BH352" t="s">
        <v>94</v>
      </c>
      <c r="BI352" t="s">
        <v>94</v>
      </c>
      <c r="BK352" t="s">
        <v>94</v>
      </c>
      <c r="BP352" t="s">
        <v>94</v>
      </c>
    </row>
    <row r="353" spans="1:70" x14ac:dyDescent="0.2">
      <c r="A353">
        <v>351</v>
      </c>
      <c r="B353" s="50">
        <v>45029.375</v>
      </c>
      <c r="C353">
        <v>0</v>
      </c>
      <c r="D353">
        <v>0</v>
      </c>
      <c r="E353">
        <v>0</v>
      </c>
      <c r="F353">
        <v>0</v>
      </c>
      <c r="G353">
        <v>7</v>
      </c>
      <c r="H353">
        <v>7.5625</v>
      </c>
      <c r="I353">
        <v>1.35</v>
      </c>
      <c r="J353">
        <v>29.038571428571402</v>
      </c>
      <c r="K353">
        <v>3.3547499999999899</v>
      </c>
      <c r="L353">
        <v>37.967368421052598</v>
      </c>
      <c r="M353">
        <v>13.36</v>
      </c>
      <c r="N353">
        <v>1599.9032258064501</v>
      </c>
      <c r="O353">
        <v>76.789189189189202</v>
      </c>
      <c r="P353">
        <v>1.33233333333333</v>
      </c>
      <c r="Q353">
        <v>36.048499999999997</v>
      </c>
      <c r="R353">
        <v>7.4974999999999996</v>
      </c>
      <c r="S353">
        <v>-0.60540540540540499</v>
      </c>
      <c r="T353">
        <v>7</v>
      </c>
      <c r="U353">
        <v>1.1545799999999999</v>
      </c>
      <c r="V353">
        <v>0.11998</v>
      </c>
      <c r="W353">
        <v>13.570539999999999</v>
      </c>
      <c r="X353">
        <v>3.3578600000000001</v>
      </c>
      <c r="Y353">
        <v>60.11636</v>
      </c>
      <c r="Z353">
        <v>3.5808599999999999</v>
      </c>
      <c r="AA353">
        <v>0.233399999999999</v>
      </c>
      <c r="AB353">
        <v>0</v>
      </c>
      <c r="AC353">
        <v>0</v>
      </c>
      <c r="AD353">
        <v>0</v>
      </c>
      <c r="AE353">
        <v>34.9436739285714</v>
      </c>
      <c r="AF353">
        <v>1.5840412500000001</v>
      </c>
      <c r="AG353">
        <v>1.35311575</v>
      </c>
      <c r="AH353">
        <v>7.0633749999999995E-2</v>
      </c>
      <c r="AI353">
        <v>44.951071428571403</v>
      </c>
      <c r="AJ353">
        <v>0.58126729443651304</v>
      </c>
      <c r="AK353">
        <v>0.77737132437650402</v>
      </c>
      <c r="AL353">
        <v>3.5239232339925097E-2</v>
      </c>
      <c r="AM353">
        <v>3.0101968807353999E-2</v>
      </c>
      <c r="AN353">
        <v>0.155724875459825</v>
      </c>
      <c r="AO353">
        <v>1.57134741743006E-3</v>
      </c>
      <c r="AP353">
        <v>34.9436739285714</v>
      </c>
      <c r="AQ353">
        <v>1.6297813260373</v>
      </c>
      <c r="AR353">
        <v>6.9272539661125698</v>
      </c>
      <c r="AS353">
        <v>1.3839254302133299</v>
      </c>
      <c r="AT353">
        <v>0.67111959281050904</v>
      </c>
      <c r="AU353">
        <v>81.780199999999994</v>
      </c>
      <c r="AV353">
        <v>44.884634650934601</v>
      </c>
      <c r="AW353">
        <v>6.6436777636781102E-2</v>
      </c>
      <c r="AX353">
        <v>-3.08096802133388E-2</v>
      </c>
      <c r="AY353">
        <v>-4.5740076037308501E-2</v>
      </c>
      <c r="AZ353">
        <v>7.2746033887427494E-2</v>
      </c>
      <c r="BA353">
        <v>-2.27694343320878E-2</v>
      </c>
      <c r="BB353">
        <v>1.0392290555346699E-2</v>
      </c>
      <c r="BC353">
        <v>-2.8875558661940501E-2</v>
      </c>
      <c r="BD353">
        <v>-3.8037223632199002E-3</v>
      </c>
      <c r="BE353">
        <v>-7.0240500000000997E-2</v>
      </c>
      <c r="BF353" t="e">
        <f>-inf</f>
        <v>#NAME?</v>
      </c>
      <c r="BG353" t="e">
        <f t="shared" si="84"/>
        <v>#NAME?</v>
      </c>
      <c r="BH353" t="s">
        <v>94</v>
      </c>
      <c r="BI353" t="e">
        <f t="shared" ref="BI353:BJ356" si="88">-inf</f>
        <v>#NAME?</v>
      </c>
      <c r="BJ353" t="e">
        <f t="shared" si="88"/>
        <v>#NAME?</v>
      </c>
      <c r="BK353" t="s">
        <v>94</v>
      </c>
      <c r="BP353" t="e">
        <f>-inf</f>
        <v>#NAME?</v>
      </c>
      <c r="BR353" t="s">
        <v>94</v>
      </c>
    </row>
    <row r="354" spans="1:70" x14ac:dyDescent="0.2">
      <c r="A354">
        <v>352</v>
      </c>
      <c r="B354" s="50">
        <v>45029.388888888891</v>
      </c>
      <c r="C354">
        <v>0</v>
      </c>
      <c r="D354">
        <v>0</v>
      </c>
      <c r="E354">
        <v>0</v>
      </c>
      <c r="F354">
        <v>0</v>
      </c>
      <c r="G354">
        <v>7</v>
      </c>
      <c r="H354">
        <v>7.5579999999999998</v>
      </c>
      <c r="I354">
        <v>1.3480000000000001</v>
      </c>
      <c r="J354">
        <v>29.0411111111111</v>
      </c>
      <c r="K354">
        <v>3.2961538461538402</v>
      </c>
      <c r="L354">
        <v>37.9721052631578</v>
      </c>
      <c r="M354">
        <v>13.4241379310344</v>
      </c>
      <c r="N354">
        <v>1600.3636363636299</v>
      </c>
      <c r="O354">
        <v>77.113888888888894</v>
      </c>
      <c r="P354">
        <v>1.33671428571428</v>
      </c>
      <c r="Q354">
        <v>36.193999999999903</v>
      </c>
      <c r="R354">
        <v>7.4885714285714204</v>
      </c>
      <c r="S354">
        <v>-0.14333333333333301</v>
      </c>
      <c r="T354">
        <v>7</v>
      </c>
      <c r="U354">
        <v>1.1568499999999999</v>
      </c>
      <c r="V354">
        <v>5.2225000000000001E-2</v>
      </c>
      <c r="W354">
        <v>13.542674999999999</v>
      </c>
      <c r="X354">
        <v>3.2640250000000002</v>
      </c>
      <c r="Y354">
        <v>60.117100000000001</v>
      </c>
      <c r="Z354">
        <v>3.6427499999999999</v>
      </c>
      <c r="AA354">
        <v>0.23227500000000001</v>
      </c>
      <c r="AB354">
        <v>0</v>
      </c>
      <c r="AC354">
        <v>0</v>
      </c>
      <c r="AD354">
        <v>0</v>
      </c>
      <c r="AE354">
        <v>34.942699831111099</v>
      </c>
      <c r="AF354">
        <v>1.58309868</v>
      </c>
      <c r="AG354">
        <v>1.351113896</v>
      </c>
      <c r="AH354">
        <v>7.0591719999999997E-2</v>
      </c>
      <c r="AI354">
        <v>44.947111111111099</v>
      </c>
      <c r="AJ354">
        <v>0.581243936103223</v>
      </c>
      <c r="AK354">
        <v>0.77741814695790601</v>
      </c>
      <c r="AL354">
        <v>3.5221366643264598E-2</v>
      </c>
      <c r="AM354">
        <v>3.0060083119913698E-2</v>
      </c>
      <c r="AN354">
        <v>0.15573859647388</v>
      </c>
      <c r="AO354">
        <v>1.57055077078245E-3</v>
      </c>
      <c r="AP354">
        <v>34.942699831111099</v>
      </c>
      <c r="AQ354">
        <v>1.5842372799100899</v>
      </c>
      <c r="AR354">
        <v>6.9130299240504396</v>
      </c>
      <c r="AS354">
        <v>1.4078445850744301</v>
      </c>
      <c r="AT354">
        <v>0.67241204748101402</v>
      </c>
      <c r="AU354">
        <v>81.723399999999998</v>
      </c>
      <c r="AV354">
        <v>44.847811620145997</v>
      </c>
      <c r="AW354">
        <v>9.9299490965016404E-2</v>
      </c>
      <c r="AX354">
        <v>-5.6730689074435001E-2</v>
      </c>
      <c r="AY354">
        <v>-1.1385999100994499E-3</v>
      </c>
      <c r="AZ354">
        <v>8.6970075949551501E-2</v>
      </c>
      <c r="BA354">
        <v>-4.19880879342499E-2</v>
      </c>
      <c r="BB354">
        <v>1.24242965642216E-2</v>
      </c>
      <c r="BC354">
        <v>-7.1922232295680902E-4</v>
      </c>
      <c r="BD354">
        <v>2.9100786965017E-2</v>
      </c>
      <c r="BE354">
        <v>-7.0198703999999307E-2</v>
      </c>
      <c r="BF354" t="e">
        <f>-inf</f>
        <v>#NAME?</v>
      </c>
      <c r="BG354" t="e">
        <f t="shared" si="84"/>
        <v>#NAME?</v>
      </c>
      <c r="BH354" t="s">
        <v>94</v>
      </c>
      <c r="BI354" t="e">
        <f t="shared" si="88"/>
        <v>#NAME?</v>
      </c>
      <c r="BJ354" t="e">
        <f t="shared" si="88"/>
        <v>#NAME?</v>
      </c>
      <c r="BK354" t="s">
        <v>94</v>
      </c>
      <c r="BP354" t="e">
        <f>-inf</f>
        <v>#NAME?</v>
      </c>
      <c r="BR354" t="s">
        <v>94</v>
      </c>
    </row>
    <row r="355" spans="1:70" x14ac:dyDescent="0.2">
      <c r="A355">
        <v>353</v>
      </c>
      <c r="B355" s="50">
        <v>45029.402777777781</v>
      </c>
      <c r="C355">
        <v>0</v>
      </c>
      <c r="D355">
        <v>0</v>
      </c>
      <c r="E355">
        <v>0</v>
      </c>
      <c r="F355">
        <v>0</v>
      </c>
      <c r="G355">
        <v>7</v>
      </c>
      <c r="H355">
        <v>7.5574999999999903</v>
      </c>
      <c r="I355">
        <v>1.35</v>
      </c>
      <c r="J355">
        <v>29.0549999999999</v>
      </c>
      <c r="K355">
        <v>3.3646153846153801</v>
      </c>
      <c r="L355">
        <v>37.984615384615303</v>
      </c>
      <c r="M355">
        <v>13.257692307692301</v>
      </c>
      <c r="N355">
        <v>1600.6</v>
      </c>
      <c r="O355">
        <v>76.370588235294093</v>
      </c>
      <c r="P355">
        <v>1.3433333333333299</v>
      </c>
      <c r="Q355">
        <v>36.337692307692301</v>
      </c>
      <c r="R355">
        <v>7.4783333333333299</v>
      </c>
      <c r="S355">
        <v>0.27444444444444399</v>
      </c>
      <c r="T355">
        <v>7</v>
      </c>
      <c r="U355">
        <v>1.1480600000000001</v>
      </c>
      <c r="V355">
        <v>3.6700000000000003E-2</v>
      </c>
      <c r="W355">
        <v>13.57854</v>
      </c>
      <c r="X355">
        <v>3.2873999999999999</v>
      </c>
      <c r="Y355">
        <v>60.144539999999999</v>
      </c>
      <c r="Z355">
        <v>3.5524399999999998</v>
      </c>
      <c r="AA355">
        <v>0.2366</v>
      </c>
      <c r="AB355">
        <v>0</v>
      </c>
      <c r="AC355">
        <v>0</v>
      </c>
      <c r="AD355">
        <v>0</v>
      </c>
      <c r="AE355">
        <v>34.956198299999997</v>
      </c>
      <c r="AF355">
        <v>1.5829939499999901</v>
      </c>
      <c r="AG355">
        <v>1.35311369</v>
      </c>
      <c r="AH355">
        <v>7.0587049999999901E-2</v>
      </c>
      <c r="AI355">
        <v>44.962499999999999</v>
      </c>
      <c r="AJ355">
        <v>0.58120318652366398</v>
      </c>
      <c r="AK355">
        <v>0.77745228356964102</v>
      </c>
      <c r="AL355">
        <v>3.5206982485404499E-2</v>
      </c>
      <c r="AM355">
        <v>3.0094271670836802E-2</v>
      </c>
      <c r="AN355">
        <v>0.15568529329997199</v>
      </c>
      <c r="AO355">
        <v>1.56990936891854E-3</v>
      </c>
      <c r="AP355">
        <v>34.956198299999997</v>
      </c>
      <c r="AQ355">
        <v>1.5955826422825901</v>
      </c>
      <c r="AR355">
        <v>6.9313376674044003</v>
      </c>
      <c r="AS355">
        <v>1.37294171101553</v>
      </c>
      <c r="AT355">
        <v>0.66725613032035802</v>
      </c>
      <c r="AU355">
        <v>81.710980000000006</v>
      </c>
      <c r="AV355">
        <v>44.856060320702497</v>
      </c>
      <c r="AW355">
        <v>0.10643967929746601</v>
      </c>
      <c r="AX355">
        <v>-1.98280210155308E-2</v>
      </c>
      <c r="AY355">
        <v>-1.25886922825992E-2</v>
      </c>
      <c r="AZ355">
        <v>6.8662332595591694E-2</v>
      </c>
      <c r="BA355">
        <v>-1.4653625310324599E-2</v>
      </c>
      <c r="BB355">
        <v>9.8089046565130993E-3</v>
      </c>
      <c r="BC355">
        <v>-7.9524576089499803E-3</v>
      </c>
      <c r="BD355">
        <v>3.6245619297461597E-2</v>
      </c>
      <c r="BE355">
        <v>-7.0194060000004596E-2</v>
      </c>
      <c r="BF355" t="e">
        <f>-inf</f>
        <v>#NAME?</v>
      </c>
      <c r="BG355" t="e">
        <f t="shared" si="84"/>
        <v>#NAME?</v>
      </c>
      <c r="BH355" t="s">
        <v>94</v>
      </c>
      <c r="BI355" t="e">
        <f t="shared" si="88"/>
        <v>#NAME?</v>
      </c>
      <c r="BJ355" t="e">
        <f t="shared" si="88"/>
        <v>#NAME?</v>
      </c>
      <c r="BK355" t="s">
        <v>94</v>
      </c>
      <c r="BP355" t="e">
        <f>-inf</f>
        <v>#NAME?</v>
      </c>
      <c r="BR355" t="s">
        <v>94</v>
      </c>
    </row>
    <row r="356" spans="1:70" x14ac:dyDescent="0.2">
      <c r="A356">
        <v>354</v>
      </c>
      <c r="B356" s="50">
        <v>45029.416666666664</v>
      </c>
      <c r="C356">
        <v>0</v>
      </c>
      <c r="D356">
        <v>0</v>
      </c>
      <c r="E356">
        <v>0</v>
      </c>
      <c r="F356">
        <v>0</v>
      </c>
      <c r="G356">
        <v>7</v>
      </c>
      <c r="H356">
        <v>7.57</v>
      </c>
      <c r="I356">
        <v>1.35</v>
      </c>
      <c r="J356">
        <v>29.047999999999998</v>
      </c>
      <c r="K356">
        <v>3.2954999999999899</v>
      </c>
      <c r="L356">
        <v>37.953000000000003</v>
      </c>
      <c r="M356">
        <v>13.5210526315789</v>
      </c>
      <c r="N356">
        <v>1600.0857142857101</v>
      </c>
      <c r="O356">
        <v>76.911764705882305</v>
      </c>
      <c r="P356">
        <v>1.3436249999999901</v>
      </c>
      <c r="Q356">
        <v>36.263249999999999</v>
      </c>
      <c r="R356">
        <v>7.4874999999999998</v>
      </c>
      <c r="S356">
        <v>-0.472162162162162</v>
      </c>
      <c r="T356">
        <v>7</v>
      </c>
      <c r="U356">
        <v>1.128625</v>
      </c>
      <c r="V356">
        <v>0.106749999999999</v>
      </c>
      <c r="W356">
        <v>13.602525</v>
      </c>
      <c r="X356">
        <v>3.3033999999999999</v>
      </c>
      <c r="Y356">
        <v>60.083649999999999</v>
      </c>
      <c r="Z356">
        <v>3.6045499999999899</v>
      </c>
      <c r="AA356">
        <v>0.23785000000000001</v>
      </c>
      <c r="AB356">
        <v>0</v>
      </c>
      <c r="AC356">
        <v>0</v>
      </c>
      <c r="AD356">
        <v>0</v>
      </c>
      <c r="AE356">
        <v>34.958958799999998</v>
      </c>
      <c r="AF356">
        <v>1.5856121999999999</v>
      </c>
      <c r="AG356">
        <v>1.35311884</v>
      </c>
      <c r="AH356">
        <v>7.0703799999999997E-2</v>
      </c>
      <c r="AI356">
        <v>44.968000000000004</v>
      </c>
      <c r="AJ356">
        <v>0.58183813400151296</v>
      </c>
      <c r="AK356">
        <v>0.77741858210282799</v>
      </c>
      <c r="AL356">
        <v>3.5260901085216102E-2</v>
      </c>
      <c r="AM356">
        <v>3.0090705390499899E-2</v>
      </c>
      <c r="AN356">
        <v>0.155666251556662</v>
      </c>
      <c r="AO356">
        <v>1.5723136452588499E-3</v>
      </c>
      <c r="AP356">
        <v>34.958958799999998</v>
      </c>
      <c r="AQ356">
        <v>1.60334845182099</v>
      </c>
      <c r="AR356">
        <v>6.9435811143399899</v>
      </c>
      <c r="AS356">
        <v>1.39308110606823</v>
      </c>
      <c r="AT356">
        <v>0.65667706398745695</v>
      </c>
      <c r="AU356">
        <v>81.722750000000005</v>
      </c>
      <c r="AV356">
        <v>44.898969472229197</v>
      </c>
      <c r="AW356">
        <v>6.9030527770785E-2</v>
      </c>
      <c r="AX356">
        <v>-3.9962266068232298E-2</v>
      </c>
      <c r="AY356">
        <v>-1.77362518209946E-2</v>
      </c>
      <c r="AZ356">
        <v>5.6418885660009098E-2</v>
      </c>
      <c r="BA356">
        <v>-2.9533448864131E-2</v>
      </c>
      <c r="BB356">
        <v>8.0598408085727404E-3</v>
      </c>
      <c r="BC356">
        <v>-1.1185743790943699E-2</v>
      </c>
      <c r="BD356">
        <v>-1.2796322292178901E-3</v>
      </c>
      <c r="BE356">
        <v>-7.0310160000002897E-2</v>
      </c>
      <c r="BF356" t="e">
        <f>-inf</f>
        <v>#NAME?</v>
      </c>
      <c r="BG356" t="e">
        <f t="shared" si="84"/>
        <v>#NAME?</v>
      </c>
      <c r="BH356" t="s">
        <v>94</v>
      </c>
      <c r="BI356" t="e">
        <f t="shared" si="88"/>
        <v>#NAME?</v>
      </c>
      <c r="BJ356" t="e">
        <f t="shared" si="88"/>
        <v>#NAME?</v>
      </c>
      <c r="BK356" t="s">
        <v>94</v>
      </c>
      <c r="BP356" t="e">
        <f>-inf</f>
        <v>#NAME?</v>
      </c>
      <c r="BR356" t="s">
        <v>94</v>
      </c>
    </row>
    <row r="357" spans="1:70" x14ac:dyDescent="0.2">
      <c r="A357">
        <v>355</v>
      </c>
      <c r="B357" s="50">
        <v>45029.430555555555</v>
      </c>
      <c r="C357">
        <v>0</v>
      </c>
      <c r="D357">
        <v>0</v>
      </c>
      <c r="E357">
        <v>0</v>
      </c>
      <c r="F357">
        <v>0</v>
      </c>
      <c r="G357">
        <v>7</v>
      </c>
      <c r="H357">
        <v>7.5475000000000003</v>
      </c>
      <c r="I357">
        <v>1.35</v>
      </c>
      <c r="J357">
        <v>29.017499999999998</v>
      </c>
      <c r="K357">
        <v>3.3033333333333301</v>
      </c>
      <c r="L357">
        <v>37.93</v>
      </c>
      <c r="M357">
        <v>13.359259259259201</v>
      </c>
      <c r="N357">
        <v>1600.3939393939299</v>
      </c>
      <c r="O357">
        <v>76.348571428571404</v>
      </c>
      <c r="P357">
        <v>1.34941666666666</v>
      </c>
      <c r="Q357">
        <v>36.506999999999998</v>
      </c>
      <c r="R357">
        <v>7.4859999999999998</v>
      </c>
      <c r="S357">
        <v>0.13025641025640999</v>
      </c>
      <c r="T357">
        <v>7</v>
      </c>
      <c r="U357">
        <v>1.2305999999999999</v>
      </c>
      <c r="V357">
        <v>0.14391999999999999</v>
      </c>
      <c r="W357">
        <v>13.55486</v>
      </c>
      <c r="X357">
        <v>3.2825399999999898</v>
      </c>
      <c r="Y357">
        <v>60.221679999999999</v>
      </c>
      <c r="Z357">
        <v>3.4356599999999999</v>
      </c>
      <c r="AA357">
        <v>0.23676</v>
      </c>
      <c r="AB357">
        <v>0</v>
      </c>
      <c r="AC357">
        <v>0</v>
      </c>
      <c r="AD357">
        <v>0</v>
      </c>
      <c r="AE357">
        <v>34.910889900000001</v>
      </c>
      <c r="AF357">
        <v>1.5808993499999999</v>
      </c>
      <c r="AG357">
        <v>1.35310957</v>
      </c>
      <c r="AH357">
        <v>7.0493650000000005E-2</v>
      </c>
      <c r="AI357">
        <v>44.914999999999999</v>
      </c>
      <c r="AJ357">
        <v>0.57970634329696502</v>
      </c>
      <c r="AK357">
        <v>0.77726572191917997</v>
      </c>
      <c r="AL357">
        <v>3.5197580986307403E-2</v>
      </c>
      <c r="AM357">
        <v>3.0126006233997499E-2</v>
      </c>
      <c r="AN357">
        <v>0.15584993877323799</v>
      </c>
      <c r="AO357">
        <v>1.56949014805744E-3</v>
      </c>
      <c r="AP357">
        <v>34.910889900000001</v>
      </c>
      <c r="AQ357">
        <v>1.59322377763531</v>
      </c>
      <c r="AR357">
        <v>6.9192499115805699</v>
      </c>
      <c r="AS357">
        <v>1.3278087508494401</v>
      </c>
      <c r="AT357">
        <v>0.71338662606124503</v>
      </c>
      <c r="AU357">
        <v>81.725340000000003</v>
      </c>
      <c r="AV357">
        <v>44.751172340065303</v>
      </c>
      <c r="AW357">
        <v>0.16382765993467499</v>
      </c>
      <c r="AX357">
        <v>2.53008191505503E-2</v>
      </c>
      <c r="AY357">
        <v>-1.23244276353109E-2</v>
      </c>
      <c r="AZ357">
        <v>8.0750088419424701E-2</v>
      </c>
      <c r="BA357">
        <v>1.86982781819733E-2</v>
      </c>
      <c r="BB357">
        <v>1.1535726917060601E-2</v>
      </c>
      <c r="BC357">
        <v>-7.7958331979268202E-3</v>
      </c>
      <c r="BD357">
        <v>9.3726479934664195E-2</v>
      </c>
      <c r="BE357">
        <v>-7.0101180000011004E-2</v>
      </c>
      <c r="BF357" t="s">
        <v>94</v>
      </c>
      <c r="BG357" t="e">
        <f t="shared" si="84"/>
        <v>#NAME?</v>
      </c>
      <c r="BH357" t="s">
        <v>94</v>
      </c>
      <c r="BI357" t="s">
        <v>94</v>
      </c>
      <c r="BK357" t="s">
        <v>94</v>
      </c>
      <c r="BP357" t="s">
        <v>94</v>
      </c>
    </row>
    <row r="358" spans="1:70" x14ac:dyDescent="0.2">
      <c r="A358">
        <v>356</v>
      </c>
      <c r="B358" s="50">
        <v>45029.444444444445</v>
      </c>
      <c r="C358">
        <v>0</v>
      </c>
      <c r="D358">
        <v>0</v>
      </c>
      <c r="E358">
        <v>0</v>
      </c>
      <c r="F358">
        <v>0</v>
      </c>
      <c r="G358">
        <v>7</v>
      </c>
      <c r="H358">
        <v>7.57</v>
      </c>
      <c r="I358">
        <v>1.35</v>
      </c>
      <c r="J358">
        <v>29.043333333333301</v>
      </c>
      <c r="K358">
        <v>3.30538461538461</v>
      </c>
      <c r="L358">
        <v>37.968181818181797</v>
      </c>
      <c r="M358">
        <v>13.486956521739099</v>
      </c>
      <c r="N358">
        <v>1600.32142857142</v>
      </c>
      <c r="O358">
        <v>77.334285714285699</v>
      </c>
      <c r="P358">
        <v>1.3553124999999999</v>
      </c>
      <c r="Q358">
        <v>36.606153846153802</v>
      </c>
      <c r="R358">
        <v>7.4849999999999897</v>
      </c>
      <c r="S358">
        <v>0.191052631578947</v>
      </c>
      <c r="T358">
        <v>7</v>
      </c>
      <c r="U358">
        <v>1.3231250000000001</v>
      </c>
      <c r="V358">
        <v>0.149925</v>
      </c>
      <c r="W358">
        <v>13.52985</v>
      </c>
      <c r="X358">
        <v>3.2791250000000001</v>
      </c>
      <c r="Y358">
        <v>60.2789</v>
      </c>
      <c r="Z358">
        <v>3.595275</v>
      </c>
      <c r="AA358">
        <v>0.245475</v>
      </c>
      <c r="AB358">
        <v>0</v>
      </c>
      <c r="AC358">
        <v>0</v>
      </c>
      <c r="AD358">
        <v>0</v>
      </c>
      <c r="AE358">
        <v>34.954292133333297</v>
      </c>
      <c r="AF358">
        <v>1.5856121999999999</v>
      </c>
      <c r="AG358">
        <v>1.35311884</v>
      </c>
      <c r="AH358">
        <v>7.0703799999999997E-2</v>
      </c>
      <c r="AI358">
        <v>44.963333333333303</v>
      </c>
      <c r="AJ358">
        <v>0.57987607825181497</v>
      </c>
      <c r="AK358">
        <v>0.77739548076210196</v>
      </c>
      <c r="AL358">
        <v>3.5264560753206303E-2</v>
      </c>
      <c r="AM358">
        <v>3.0093828452813401E-2</v>
      </c>
      <c r="AN358">
        <v>0.15568240788790799</v>
      </c>
      <c r="AO358">
        <v>1.5724768329750101E-3</v>
      </c>
      <c r="AP358">
        <v>34.954292133333297</v>
      </c>
      <c r="AQ358">
        <v>1.59156626266196</v>
      </c>
      <c r="AR358">
        <v>6.9064832404169696</v>
      </c>
      <c r="AS358">
        <v>1.3894965179063801</v>
      </c>
      <c r="AT358">
        <v>0.76724853603693199</v>
      </c>
      <c r="AU358">
        <v>82.006274999999903</v>
      </c>
      <c r="AV358">
        <v>44.841838154318602</v>
      </c>
      <c r="AW358">
        <v>0.12149517901467199</v>
      </c>
      <c r="AX358">
        <v>-3.6377677906386199E-2</v>
      </c>
      <c r="AY358">
        <v>-5.9540626619603004E-3</v>
      </c>
      <c r="AZ358">
        <v>9.3516759583024106E-2</v>
      </c>
      <c r="BA358">
        <v>-2.68843185321299E-2</v>
      </c>
      <c r="BB358">
        <v>1.3359537083289101E-2</v>
      </c>
      <c r="BC358">
        <v>-3.7550560357446101E-3</v>
      </c>
      <c r="BD358">
        <v>5.1185019014677598E-2</v>
      </c>
      <c r="BE358">
        <v>-7.0310159999995098E-2</v>
      </c>
      <c r="BF358" t="e">
        <f>-inf</f>
        <v>#NAME?</v>
      </c>
      <c r="BG358" t="e">
        <f t="shared" si="84"/>
        <v>#NAME?</v>
      </c>
      <c r="BH358" t="s">
        <v>94</v>
      </c>
      <c r="BI358" t="e">
        <f>-inf</f>
        <v>#NAME?</v>
      </c>
      <c r="BJ358" t="e">
        <f>-inf</f>
        <v>#NAME?</v>
      </c>
      <c r="BK358" t="s">
        <v>94</v>
      </c>
      <c r="BP358" t="e">
        <f>-inf</f>
        <v>#NAME?</v>
      </c>
      <c r="BR358" t="s">
        <v>94</v>
      </c>
    </row>
    <row r="359" spans="1:70" x14ac:dyDescent="0.2">
      <c r="A359">
        <v>357</v>
      </c>
      <c r="B359" s="50">
        <v>45029.458333333336</v>
      </c>
      <c r="C359">
        <v>0</v>
      </c>
      <c r="D359">
        <v>0</v>
      </c>
      <c r="E359">
        <v>0</v>
      </c>
      <c r="F359">
        <v>0</v>
      </c>
      <c r="G359">
        <v>7</v>
      </c>
      <c r="H359">
        <v>7.5774999999999899</v>
      </c>
      <c r="I359">
        <v>1.35</v>
      </c>
      <c r="J359">
        <v>29.0749999999999</v>
      </c>
      <c r="K359">
        <v>3.3192307692307699</v>
      </c>
      <c r="L359">
        <v>37.96</v>
      </c>
      <c r="M359">
        <v>13.4888888888888</v>
      </c>
      <c r="N359">
        <v>1600.2962962962899</v>
      </c>
      <c r="O359">
        <v>76.643243243243205</v>
      </c>
      <c r="P359">
        <v>1.3566153846153799</v>
      </c>
      <c r="Q359">
        <v>36.625641025641002</v>
      </c>
      <c r="R359">
        <v>7.5060000000000002</v>
      </c>
      <c r="S359">
        <v>-0.34135135135135097</v>
      </c>
      <c r="T359">
        <v>7</v>
      </c>
      <c r="U359">
        <v>1.24508</v>
      </c>
      <c r="V359">
        <v>0.13067999999999999</v>
      </c>
      <c r="W359">
        <v>13.576079999999999</v>
      </c>
      <c r="X359">
        <v>3.29157999999999</v>
      </c>
      <c r="Y359">
        <v>60.283560000000001</v>
      </c>
      <c r="Z359">
        <v>3.51805999999999</v>
      </c>
      <c r="AA359">
        <v>0.23841999999999999</v>
      </c>
      <c r="AB359">
        <v>0</v>
      </c>
      <c r="AC359">
        <v>0</v>
      </c>
      <c r="AD359">
        <v>0</v>
      </c>
      <c r="AE359">
        <v>34.991815099999997</v>
      </c>
      <c r="AF359">
        <v>1.58718314999999</v>
      </c>
      <c r="AG359">
        <v>1.3531219299999999</v>
      </c>
      <c r="AH359">
        <v>7.0773849999999902E-2</v>
      </c>
      <c r="AI359">
        <v>45.002499999999998</v>
      </c>
      <c r="AJ359">
        <v>0.58045369417466297</v>
      </c>
      <c r="AK359">
        <v>0.77755269373923597</v>
      </c>
      <c r="AL359">
        <v>3.5268777290150502E-2</v>
      </c>
      <c r="AM359">
        <v>3.0067705794122501E-2</v>
      </c>
      <c r="AN359">
        <v>0.15554691406033</v>
      </c>
      <c r="AO359">
        <v>1.57266485195266E-3</v>
      </c>
      <c r="AP359">
        <v>34.991815099999997</v>
      </c>
      <c r="AQ359">
        <v>1.5976114600244999</v>
      </c>
      <c r="AR359">
        <v>6.9300819292571596</v>
      </c>
      <c r="AS359">
        <v>1.35965457990994</v>
      </c>
      <c r="AT359">
        <v>0.72271128554299002</v>
      </c>
      <c r="AU359">
        <v>81.914360000000002</v>
      </c>
      <c r="AV359">
        <v>44.879163069191598</v>
      </c>
      <c r="AW359">
        <v>0.123336930808378</v>
      </c>
      <c r="AX359">
        <v>-6.5326499099485E-3</v>
      </c>
      <c r="AY359">
        <v>-1.0428310024505E-2</v>
      </c>
      <c r="AZ359">
        <v>6.9918070742832406E-2</v>
      </c>
      <c r="BA359">
        <v>-4.8278353673186702E-3</v>
      </c>
      <c r="BB359">
        <v>9.9882958204046204E-3</v>
      </c>
      <c r="BC359">
        <v>-6.5703255635652701E-3</v>
      </c>
      <c r="BD359">
        <v>5.2957110808378803E-2</v>
      </c>
      <c r="BE359">
        <v>-7.0379819999999205E-2</v>
      </c>
      <c r="BF359" t="e">
        <f>-inf</f>
        <v>#NAME?</v>
      </c>
      <c r="BG359" t="e">
        <f t="shared" si="84"/>
        <v>#NAME?</v>
      </c>
      <c r="BH359" t="s">
        <v>94</v>
      </c>
      <c r="BI359" t="e">
        <f>-inf</f>
        <v>#NAME?</v>
      </c>
      <c r="BJ359" t="e">
        <f>-inf</f>
        <v>#NAME?</v>
      </c>
      <c r="BK359" t="s">
        <v>94</v>
      </c>
      <c r="BP359" t="e">
        <f>-inf</f>
        <v>#NAME?</v>
      </c>
      <c r="BR359" t="s">
        <v>94</v>
      </c>
    </row>
    <row r="360" spans="1:70" x14ac:dyDescent="0.2">
      <c r="A360">
        <v>358</v>
      </c>
      <c r="B360" s="50">
        <v>45029.472222222219</v>
      </c>
      <c r="C360">
        <v>0</v>
      </c>
      <c r="D360">
        <v>0</v>
      </c>
      <c r="E360">
        <v>0</v>
      </c>
      <c r="F360">
        <v>0</v>
      </c>
      <c r="G360">
        <v>7</v>
      </c>
      <c r="H360">
        <v>7.5649999999999897</v>
      </c>
      <c r="I360">
        <v>1.35</v>
      </c>
      <c r="J360">
        <v>29.035</v>
      </c>
      <c r="K360">
        <v>3.2786842105263099</v>
      </c>
      <c r="L360">
        <v>37.959090909090897</v>
      </c>
      <c r="M360">
        <v>13.5636363636363</v>
      </c>
      <c r="N360">
        <v>1600.23529411764</v>
      </c>
      <c r="O360">
        <v>77.357575757575702</v>
      </c>
      <c r="P360">
        <v>1.3643749999999999</v>
      </c>
      <c r="Q360">
        <v>36.782249999999998</v>
      </c>
      <c r="R360">
        <v>7.4857142857142804</v>
      </c>
      <c r="S360">
        <v>-3.2307692307692197E-2</v>
      </c>
      <c r="T360">
        <v>7</v>
      </c>
      <c r="U360">
        <v>1.3406</v>
      </c>
      <c r="V360">
        <v>2.555E-2</v>
      </c>
      <c r="W360">
        <v>13.560025</v>
      </c>
      <c r="X360">
        <v>3.2412000000000001</v>
      </c>
      <c r="Y360">
        <v>60.130650000000003</v>
      </c>
      <c r="Z360">
        <v>3.7320499999999899</v>
      </c>
      <c r="AA360">
        <v>0.23569999999999999</v>
      </c>
      <c r="AB360">
        <v>0</v>
      </c>
      <c r="AC360">
        <v>0</v>
      </c>
      <c r="AD360">
        <v>0</v>
      </c>
      <c r="AE360">
        <v>34.942054599999999</v>
      </c>
      <c r="AF360">
        <v>1.5845648999999999</v>
      </c>
      <c r="AG360">
        <v>1.3531167799999999</v>
      </c>
      <c r="AH360">
        <v>7.0657099999999903E-2</v>
      </c>
      <c r="AI360">
        <v>44.95</v>
      </c>
      <c r="AJ360">
        <v>0.58110222656831401</v>
      </c>
      <c r="AK360">
        <v>0.77735382869855396</v>
      </c>
      <c r="AL360">
        <v>3.5251721913236903E-2</v>
      </c>
      <c r="AM360">
        <v>3.0102709232480498E-2</v>
      </c>
      <c r="AN360">
        <v>0.15572858731924299</v>
      </c>
      <c r="AO360">
        <v>1.5719043381535E-3</v>
      </c>
      <c r="AP360">
        <v>34.942054599999999</v>
      </c>
      <c r="AQ360">
        <v>1.5731588672404799</v>
      </c>
      <c r="AR360">
        <v>6.9218864512271097</v>
      </c>
      <c r="AS360">
        <v>1.44235711584024</v>
      </c>
      <c r="AT360">
        <v>0.77902564493748205</v>
      </c>
      <c r="AU360">
        <v>82.004525000000001</v>
      </c>
      <c r="AV360">
        <v>44.879457034307798</v>
      </c>
      <c r="AW360">
        <v>7.0542965692155193E-2</v>
      </c>
      <c r="AX360">
        <v>-8.9240335840242394E-2</v>
      </c>
      <c r="AY360">
        <v>1.1406032759518001E-2</v>
      </c>
      <c r="AZ360">
        <v>7.8113548772883207E-2</v>
      </c>
      <c r="BA360">
        <v>-6.5951688102073802E-2</v>
      </c>
      <c r="BB360">
        <v>1.11590783961261E-2</v>
      </c>
      <c r="BC360">
        <v>7.1982111679477498E-3</v>
      </c>
      <c r="BD360">
        <v>2.79245692158758E-4</v>
      </c>
      <c r="BE360">
        <v>-7.0263719999996394E-2</v>
      </c>
      <c r="BF360" t="e">
        <f>-inf</f>
        <v>#NAME?</v>
      </c>
      <c r="BG360" t="s">
        <v>94</v>
      </c>
      <c r="BH360" t="s">
        <v>94</v>
      </c>
      <c r="BI360" t="e">
        <f>-inf</f>
        <v>#NAME?</v>
      </c>
      <c r="BK360" t="s">
        <v>94</v>
      </c>
      <c r="BP360" t="e">
        <f>-inf</f>
        <v>#NAME?</v>
      </c>
      <c r="BR360" t="s">
        <v>94</v>
      </c>
    </row>
    <row r="361" spans="1:70" x14ac:dyDescent="0.2">
      <c r="A361">
        <v>359</v>
      </c>
      <c r="B361" s="50">
        <v>45029.486111111109</v>
      </c>
      <c r="C361">
        <v>0</v>
      </c>
      <c r="D361">
        <v>0</v>
      </c>
      <c r="E361">
        <v>0</v>
      </c>
      <c r="F361">
        <v>0</v>
      </c>
      <c r="G361">
        <v>7</v>
      </c>
      <c r="H361">
        <v>7.556</v>
      </c>
      <c r="I361">
        <v>1.3480000000000001</v>
      </c>
      <c r="J361">
        <v>29.0411111111111</v>
      </c>
      <c r="K361">
        <v>3.2889999999999899</v>
      </c>
      <c r="L361">
        <v>37.946666666666601</v>
      </c>
      <c r="M361">
        <v>13.119354838709601</v>
      </c>
      <c r="N361">
        <v>1600.1290322580601</v>
      </c>
      <c r="O361">
        <v>76.888571428571396</v>
      </c>
      <c r="P361">
        <v>1.36871428571428</v>
      </c>
      <c r="Q361">
        <v>36.924499999999902</v>
      </c>
      <c r="R361">
        <v>7.4749999999999996</v>
      </c>
      <c r="S361">
        <v>0.80149999999999999</v>
      </c>
      <c r="T361">
        <v>7</v>
      </c>
      <c r="U361">
        <v>1.2780499999999999</v>
      </c>
      <c r="V361">
        <v>0.16685</v>
      </c>
      <c r="W361">
        <v>13.6645</v>
      </c>
      <c r="X361">
        <v>3.1895749999999898</v>
      </c>
      <c r="Y361">
        <v>60.606675000000003</v>
      </c>
      <c r="Z361">
        <v>3.5592250000000001</v>
      </c>
      <c r="AA361">
        <v>0.2404</v>
      </c>
      <c r="AB361">
        <v>0</v>
      </c>
      <c r="AC361">
        <v>0</v>
      </c>
      <c r="AD361">
        <v>0</v>
      </c>
      <c r="AE361">
        <v>34.941138151111097</v>
      </c>
      <c r="AF361">
        <v>1.58267976</v>
      </c>
      <c r="AG361">
        <v>1.351113072</v>
      </c>
      <c r="AH361">
        <v>7.0573039999999906E-2</v>
      </c>
      <c r="AI361">
        <v>44.945111111111103</v>
      </c>
      <c r="AJ361">
        <v>0.57652293499207896</v>
      </c>
      <c r="AK361">
        <v>0.77741799468981898</v>
      </c>
      <c r="AL361">
        <v>3.5213613246775001E-2</v>
      </c>
      <c r="AM361">
        <v>3.0061402421719299E-2</v>
      </c>
      <c r="AN361">
        <v>0.15574552664237301</v>
      </c>
      <c r="AO361">
        <v>1.5702050402218999E-3</v>
      </c>
      <c r="AP361">
        <v>34.941138151111097</v>
      </c>
      <c r="AQ361">
        <v>1.54810199740175</v>
      </c>
      <c r="AR361">
        <v>6.9752170377851703</v>
      </c>
      <c r="AS361">
        <v>1.3755639676924101</v>
      </c>
      <c r="AT361">
        <v>0.736825137066627</v>
      </c>
      <c r="AU361">
        <v>82.298024999999996</v>
      </c>
      <c r="AV361">
        <v>44.840021153990399</v>
      </c>
      <c r="AW361">
        <v>0.105089957120654</v>
      </c>
      <c r="AX361">
        <v>-2.4450895692417599E-2</v>
      </c>
      <c r="AY361">
        <v>3.4577762598247699E-2</v>
      </c>
      <c r="AZ361">
        <v>2.4782962214823401E-2</v>
      </c>
      <c r="BA361">
        <v>-1.8096853771256801E-2</v>
      </c>
      <c r="BB361">
        <v>3.5404231735462E-3</v>
      </c>
      <c r="BC361">
        <v>2.1847605227634698E-2</v>
      </c>
      <c r="BD361">
        <v>3.4909829120653497E-2</v>
      </c>
      <c r="BE361">
        <v>-7.0180128000000702E-2</v>
      </c>
      <c r="BF361" t="e">
        <f>-inf</f>
        <v>#NAME?</v>
      </c>
      <c r="BG361" t="s">
        <v>94</v>
      </c>
      <c r="BH361" t="s">
        <v>94</v>
      </c>
      <c r="BI361" t="e">
        <f>-inf</f>
        <v>#NAME?</v>
      </c>
      <c r="BK361" t="s">
        <v>94</v>
      </c>
      <c r="BP361" t="e">
        <f>-inf</f>
        <v>#NAME?</v>
      </c>
      <c r="BR361" t="s">
        <v>94</v>
      </c>
    </row>
    <row r="362" spans="1:70" x14ac:dyDescent="0.2">
      <c r="A362">
        <v>360</v>
      </c>
      <c r="B362" s="50">
        <v>45029.5</v>
      </c>
      <c r="C362">
        <v>0</v>
      </c>
      <c r="D362">
        <v>0</v>
      </c>
      <c r="E362">
        <v>0</v>
      </c>
      <c r="F362">
        <v>0</v>
      </c>
      <c r="G362">
        <v>7</v>
      </c>
      <c r="H362">
        <v>7.5650000000000004</v>
      </c>
      <c r="I362">
        <v>1.35</v>
      </c>
      <c r="J362">
        <v>29.02</v>
      </c>
      <c r="K362">
        <v>3.2877499999999902</v>
      </c>
      <c r="L362">
        <v>37.982499999999902</v>
      </c>
      <c r="M362">
        <v>13.315</v>
      </c>
      <c r="N362">
        <v>1600.42424242424</v>
      </c>
      <c r="O362">
        <v>76.316666666666606</v>
      </c>
      <c r="P362">
        <v>1.3627499999999999</v>
      </c>
      <c r="Q362">
        <v>36.8217948717948</v>
      </c>
      <c r="R362">
        <v>7.4849999999999897</v>
      </c>
      <c r="S362">
        <v>-0.94499999999999995</v>
      </c>
      <c r="T362">
        <v>7</v>
      </c>
      <c r="U362">
        <v>1.2923800000000001</v>
      </c>
      <c r="V362">
        <v>0.1832</v>
      </c>
      <c r="W362">
        <v>13.55068</v>
      </c>
      <c r="X362">
        <v>3.1295199999999999</v>
      </c>
      <c r="Y362">
        <v>60.312040000000003</v>
      </c>
      <c r="Z362">
        <v>3.64568</v>
      </c>
      <c r="AA362">
        <v>0.24748000000000001</v>
      </c>
      <c r="AB362">
        <v>0</v>
      </c>
      <c r="AC362">
        <v>0</v>
      </c>
      <c r="AD362">
        <v>0</v>
      </c>
      <c r="AE362">
        <v>34.927054599999998</v>
      </c>
      <c r="AF362">
        <v>1.5845648999999999</v>
      </c>
      <c r="AG362">
        <v>1.3531167799999999</v>
      </c>
      <c r="AH362">
        <v>7.06571E-2</v>
      </c>
      <c r="AI362">
        <v>44.935000000000002</v>
      </c>
      <c r="AJ362">
        <v>0.57910584022692602</v>
      </c>
      <c r="AK362">
        <v>0.77727950595304296</v>
      </c>
      <c r="AL362">
        <v>3.5263489484811297E-2</v>
      </c>
      <c r="AM362">
        <v>3.0112757983754301E-2</v>
      </c>
      <c r="AN362">
        <v>0.15578057193724201</v>
      </c>
      <c r="AO362">
        <v>1.5724290642038399E-3</v>
      </c>
      <c r="AP362">
        <v>34.927054599999998</v>
      </c>
      <c r="AQ362">
        <v>1.5189535166624799</v>
      </c>
      <c r="AR362">
        <v>6.9171161776555898</v>
      </c>
      <c r="AS362">
        <v>1.40897696710292</v>
      </c>
      <c r="AT362">
        <v>0.74842480579247495</v>
      </c>
      <c r="AU362">
        <v>81.930300000000003</v>
      </c>
      <c r="AV362">
        <v>44.7721012614209</v>
      </c>
      <c r="AW362">
        <v>0.16289873857900899</v>
      </c>
      <c r="AX362">
        <v>-5.58601871029209E-2</v>
      </c>
      <c r="AY362">
        <v>6.5611383337519105E-2</v>
      </c>
      <c r="AZ362">
        <v>8.2883822344408303E-2</v>
      </c>
      <c r="BA362">
        <v>-4.1282606149426998E-2</v>
      </c>
      <c r="BB362">
        <v>1.18405460492011E-2</v>
      </c>
      <c r="BC362">
        <v>4.1406561092902597E-2</v>
      </c>
      <c r="BD362">
        <v>9.2635018579006495E-2</v>
      </c>
      <c r="BE362">
        <v>-7.0263720000003096E-2</v>
      </c>
      <c r="BF362" t="e">
        <f>-inf</f>
        <v>#NAME?</v>
      </c>
      <c r="BG362" t="s">
        <v>94</v>
      </c>
      <c r="BH362" t="s">
        <v>94</v>
      </c>
      <c r="BI362" t="e">
        <f>-inf</f>
        <v>#NAME?</v>
      </c>
      <c r="BK362" t="s">
        <v>94</v>
      </c>
      <c r="BP362" t="e">
        <f>-inf</f>
        <v>#NAME?</v>
      </c>
      <c r="BR362" t="s">
        <v>94</v>
      </c>
    </row>
    <row r="363" spans="1:70" x14ac:dyDescent="0.2">
      <c r="A363">
        <v>361</v>
      </c>
      <c r="B363" s="50">
        <v>45029.513888888891</v>
      </c>
      <c r="C363">
        <v>0</v>
      </c>
      <c r="D363">
        <v>0</v>
      </c>
      <c r="E363">
        <v>0</v>
      </c>
      <c r="F363">
        <v>0</v>
      </c>
      <c r="G363">
        <v>7</v>
      </c>
      <c r="H363">
        <v>7.556</v>
      </c>
      <c r="I363">
        <v>1.35</v>
      </c>
      <c r="J363">
        <v>29.052777777777699</v>
      </c>
      <c r="K363">
        <v>3.2315</v>
      </c>
      <c r="L363">
        <v>37.938260869565198</v>
      </c>
      <c r="M363">
        <v>13.424242424242401</v>
      </c>
      <c r="N363">
        <v>1600.03225806451</v>
      </c>
      <c r="O363">
        <v>77.05</v>
      </c>
      <c r="P363">
        <v>1.380625</v>
      </c>
      <c r="Q363">
        <v>37.118749999999999</v>
      </c>
      <c r="R363">
        <v>7.3879999999999999</v>
      </c>
      <c r="S363">
        <v>-0.156486486486486</v>
      </c>
      <c r="T363">
        <v>7</v>
      </c>
      <c r="U363">
        <v>1.305525</v>
      </c>
      <c r="V363">
        <v>0.15617499999999901</v>
      </c>
      <c r="W363">
        <v>13.56765</v>
      </c>
      <c r="X363">
        <v>3.12492499999999</v>
      </c>
      <c r="Y363">
        <v>60.444674999999997</v>
      </c>
      <c r="Z363">
        <v>3.4836749999999999</v>
      </c>
      <c r="AA363">
        <v>0.237625</v>
      </c>
      <c r="AB363">
        <v>0</v>
      </c>
      <c r="AC363">
        <v>0</v>
      </c>
      <c r="AD363">
        <v>0</v>
      </c>
      <c r="AE363">
        <v>34.952804817777697</v>
      </c>
      <c r="AF363">
        <v>1.58267976</v>
      </c>
      <c r="AG363">
        <v>1.353113072</v>
      </c>
      <c r="AH363">
        <v>7.0573039999999906E-2</v>
      </c>
      <c r="AI363">
        <v>44.958777777777698</v>
      </c>
      <c r="AJ363">
        <v>0.57826110931653996</v>
      </c>
      <c r="AK363">
        <v>0.77744117045491001</v>
      </c>
      <c r="AL363">
        <v>3.5202908936334203E-2</v>
      </c>
      <c r="AM363">
        <v>3.0096749486566699E-2</v>
      </c>
      <c r="AN363">
        <v>0.15569818277978001</v>
      </c>
      <c r="AO363">
        <v>1.56972772589211E-3</v>
      </c>
      <c r="AP363">
        <v>34.952804817777697</v>
      </c>
      <c r="AQ363">
        <v>1.5167232732356699</v>
      </c>
      <c r="AR363">
        <v>6.9257787290208901</v>
      </c>
      <c r="AS363">
        <v>1.34636551641182</v>
      </c>
      <c r="AT363">
        <v>0.754934334740476</v>
      </c>
      <c r="AU363">
        <v>81.926450000000003</v>
      </c>
      <c r="AV363">
        <v>44.741672336446101</v>
      </c>
      <c r="AW363">
        <v>0.217105441331604</v>
      </c>
      <c r="AX363">
        <v>6.7475555881732997E-3</v>
      </c>
      <c r="AY363">
        <v>6.5956486764327402E-2</v>
      </c>
      <c r="AZ363">
        <v>7.4221270979102805E-2</v>
      </c>
      <c r="BA363">
        <v>4.9866901205824002E-3</v>
      </c>
      <c r="BB363">
        <v>1.0603038711300399E-2</v>
      </c>
      <c r="BC363">
        <v>4.1673930779482102E-2</v>
      </c>
      <c r="BD363">
        <v>0.146925313331603</v>
      </c>
      <c r="BE363">
        <v>-7.0180128000000702E-2</v>
      </c>
      <c r="BF363" t="s">
        <v>94</v>
      </c>
      <c r="BG363" t="s">
        <v>94</v>
      </c>
      <c r="BH363" t="s">
        <v>94</v>
      </c>
      <c r="BI363" t="s">
        <v>94</v>
      </c>
      <c r="BJ363" t="s">
        <v>94</v>
      </c>
      <c r="BK363" t="s">
        <v>94</v>
      </c>
      <c r="BO363" t="s">
        <v>94</v>
      </c>
      <c r="BP363" t="s">
        <v>94</v>
      </c>
    </row>
    <row r="364" spans="1:70" x14ac:dyDescent="0.2">
      <c r="A364">
        <v>362</v>
      </c>
      <c r="B364" s="50">
        <v>45029.527777777781</v>
      </c>
      <c r="C364">
        <v>0</v>
      </c>
      <c r="D364">
        <v>0</v>
      </c>
      <c r="E364">
        <v>0</v>
      </c>
      <c r="F364">
        <v>0</v>
      </c>
      <c r="G364">
        <v>7</v>
      </c>
      <c r="H364">
        <v>7.5624999999999902</v>
      </c>
      <c r="I364">
        <v>1.35</v>
      </c>
      <c r="J364">
        <v>29.061333333333302</v>
      </c>
      <c r="K364">
        <v>3.2807499999999998</v>
      </c>
      <c r="L364">
        <v>37.971999999999902</v>
      </c>
      <c r="M364">
        <v>13.1639999999999</v>
      </c>
      <c r="N364">
        <v>1600</v>
      </c>
      <c r="O364">
        <v>77.042857142857102</v>
      </c>
      <c r="P364">
        <v>1.3975</v>
      </c>
      <c r="Q364">
        <v>37.678249999999998</v>
      </c>
      <c r="R364">
        <v>7.2137500000000001</v>
      </c>
      <c r="S364">
        <v>0.39135135135135102</v>
      </c>
      <c r="T364">
        <v>7</v>
      </c>
      <c r="U364">
        <v>1.30576</v>
      </c>
      <c r="V364">
        <v>0.13866000000000001</v>
      </c>
      <c r="W364">
        <v>13.574260000000001</v>
      </c>
      <c r="X364">
        <v>3.17749999999999</v>
      </c>
      <c r="Y364">
        <v>60.340539999999997</v>
      </c>
      <c r="Z364">
        <v>3.3783599999999998</v>
      </c>
      <c r="AA364">
        <v>0.24335999999999899</v>
      </c>
      <c r="AB364">
        <v>0</v>
      </c>
      <c r="AC364">
        <v>0</v>
      </c>
      <c r="AD364">
        <v>0</v>
      </c>
      <c r="AE364">
        <v>34.9664358333333</v>
      </c>
      <c r="AF364">
        <v>1.5840412499999901</v>
      </c>
      <c r="AG364">
        <v>1.35311575</v>
      </c>
      <c r="AH364">
        <v>7.0633749999999898E-2</v>
      </c>
      <c r="AI364">
        <v>44.973833333333303</v>
      </c>
      <c r="AJ364">
        <v>0.579484967044267</v>
      </c>
      <c r="AK364">
        <v>0.77748399995552897</v>
      </c>
      <c r="AL364">
        <v>3.5221397256923401E-2</v>
      </c>
      <c r="AM364">
        <v>3.0086733767412902E-2</v>
      </c>
      <c r="AN364">
        <v>0.15564606085760899</v>
      </c>
      <c r="AO364">
        <v>1.57055213587159E-3</v>
      </c>
      <c r="AP364">
        <v>34.9664358333333</v>
      </c>
      <c r="AQ364">
        <v>1.54224123801574</v>
      </c>
      <c r="AR364">
        <v>6.9291528872132702</v>
      </c>
      <c r="AS364">
        <v>1.30566353234014</v>
      </c>
      <c r="AT364">
        <v>0.756668290567723</v>
      </c>
      <c r="AU364">
        <v>81.776420000000002</v>
      </c>
      <c r="AV364">
        <v>44.743493490902502</v>
      </c>
      <c r="AW364">
        <v>0.23033984243083599</v>
      </c>
      <c r="AX364">
        <v>4.7452217659853899E-2</v>
      </c>
      <c r="AY364">
        <v>4.1800011984255397E-2</v>
      </c>
      <c r="AZ364">
        <v>7.0847112786723607E-2</v>
      </c>
      <c r="BA364">
        <v>3.5068853244708702E-2</v>
      </c>
      <c r="BB364">
        <v>1.0121016112388999E-2</v>
      </c>
      <c r="BC364">
        <v>2.6388209261757101E-2</v>
      </c>
      <c r="BD364">
        <v>0.16009934243083301</v>
      </c>
      <c r="BE364">
        <v>-7.0240500000003897E-2</v>
      </c>
      <c r="BF364" t="s">
        <v>94</v>
      </c>
      <c r="BG364" t="s">
        <v>94</v>
      </c>
      <c r="BH364" t="s">
        <v>94</v>
      </c>
      <c r="BI364" t="s">
        <v>94</v>
      </c>
      <c r="BJ364" t="s">
        <v>94</v>
      </c>
      <c r="BK364" t="s">
        <v>94</v>
      </c>
      <c r="BO364" t="s">
        <v>94</v>
      </c>
      <c r="BP364" t="s">
        <v>94</v>
      </c>
    </row>
    <row r="365" spans="1:70" x14ac:dyDescent="0.2">
      <c r="A365">
        <v>363</v>
      </c>
      <c r="B365" s="50">
        <v>45029.541666666664</v>
      </c>
      <c r="C365">
        <v>0</v>
      </c>
      <c r="D365">
        <v>0</v>
      </c>
      <c r="E365">
        <v>0</v>
      </c>
      <c r="F365">
        <v>0</v>
      </c>
      <c r="G365">
        <v>7</v>
      </c>
      <c r="H365">
        <v>7.5640000000000001</v>
      </c>
      <c r="I365">
        <v>1.35</v>
      </c>
      <c r="J365">
        <v>29.062857142857101</v>
      </c>
      <c r="K365">
        <v>3.2692307692307598</v>
      </c>
      <c r="L365">
        <v>37.962499999999999</v>
      </c>
      <c r="M365">
        <v>13.213333333333299</v>
      </c>
      <c r="N365">
        <v>1600.35483870967</v>
      </c>
      <c r="O365">
        <v>77.413333333333298</v>
      </c>
      <c r="P365">
        <v>1.3966923076922999</v>
      </c>
      <c r="Q365">
        <v>37.672499999999999</v>
      </c>
      <c r="R365">
        <v>7.202</v>
      </c>
      <c r="S365">
        <v>-0.247142857142857</v>
      </c>
      <c r="T365">
        <v>7</v>
      </c>
      <c r="U365">
        <v>1.29945</v>
      </c>
      <c r="V365">
        <v>0.10780000000000001</v>
      </c>
      <c r="W365">
        <v>13.621375</v>
      </c>
      <c r="X365">
        <v>3.184075</v>
      </c>
      <c r="Y365">
        <v>60.323799999999999</v>
      </c>
      <c r="Z365">
        <v>3.4626000000000001</v>
      </c>
      <c r="AA365">
        <v>0.24082500000000001</v>
      </c>
      <c r="AB365">
        <v>0</v>
      </c>
      <c r="AC365">
        <v>0</v>
      </c>
      <c r="AD365">
        <v>0</v>
      </c>
      <c r="AE365">
        <v>34.969130902857103</v>
      </c>
      <c r="AF365">
        <v>1.5843554399999999</v>
      </c>
      <c r="AG365">
        <v>1.353116368</v>
      </c>
      <c r="AH365">
        <v>7.0647759999999907E-2</v>
      </c>
      <c r="AI365">
        <v>44.976857142857099</v>
      </c>
      <c r="AJ365">
        <v>0.57969045224036098</v>
      </c>
      <c r="AK365">
        <v>0.77749165069019599</v>
      </c>
      <c r="AL365">
        <v>3.5226014902902399E-2</v>
      </c>
      <c r="AM365">
        <v>3.00847247663877E-2</v>
      </c>
      <c r="AN365">
        <v>0.15563559671958199</v>
      </c>
      <c r="AO365">
        <v>1.57075804064312E-3</v>
      </c>
      <c r="AP365">
        <v>34.969130902857103</v>
      </c>
      <c r="AQ365">
        <v>1.5454325003729199</v>
      </c>
      <c r="AR365">
        <v>6.9532033355088698</v>
      </c>
      <c r="AS365">
        <v>1.33822048185539</v>
      </c>
      <c r="AT365">
        <v>0.75327875816373802</v>
      </c>
      <c r="AU365">
        <v>81.891300000000001</v>
      </c>
      <c r="AV365">
        <v>44.805987220594297</v>
      </c>
      <c r="AW365">
        <v>0.17086992226279499</v>
      </c>
      <c r="AX365">
        <v>1.48958861446053E-2</v>
      </c>
      <c r="AY365">
        <v>3.89229396270711E-2</v>
      </c>
      <c r="AZ365">
        <v>4.6796664491122103E-2</v>
      </c>
      <c r="BA365">
        <v>1.1008577308559499E-2</v>
      </c>
      <c r="BB365">
        <v>6.6852377844460204E-3</v>
      </c>
      <c r="BC365">
        <v>2.4567050198704799E-2</v>
      </c>
      <c r="BD365">
        <v>0.10061549026279799</v>
      </c>
      <c r="BE365">
        <v>-7.0254431999996897E-2</v>
      </c>
      <c r="BF365" t="s">
        <v>94</v>
      </c>
      <c r="BG365" t="s">
        <v>94</v>
      </c>
      <c r="BH365" t="s">
        <v>94</v>
      </c>
      <c r="BI365" t="s">
        <v>94</v>
      </c>
      <c r="BJ365" t="s">
        <v>94</v>
      </c>
      <c r="BK365" t="s">
        <v>94</v>
      </c>
      <c r="BO365" t="s">
        <v>94</v>
      </c>
      <c r="BP365" t="s">
        <v>94</v>
      </c>
    </row>
    <row r="366" spans="1:70" x14ac:dyDescent="0.2">
      <c r="A366">
        <v>364</v>
      </c>
      <c r="B366" s="50">
        <v>45029.555555555555</v>
      </c>
      <c r="C366">
        <v>0</v>
      </c>
      <c r="D366">
        <v>0</v>
      </c>
      <c r="E366">
        <v>0</v>
      </c>
      <c r="F366">
        <v>0</v>
      </c>
      <c r="G366">
        <v>7</v>
      </c>
      <c r="H366">
        <v>7.5625</v>
      </c>
      <c r="I366">
        <v>1.3474999999999999</v>
      </c>
      <c r="J366">
        <v>29.055333333333301</v>
      </c>
      <c r="K366">
        <v>3.34499999999999</v>
      </c>
      <c r="L366">
        <v>37.985769230769201</v>
      </c>
      <c r="M366">
        <v>12.9629629629629</v>
      </c>
      <c r="N366">
        <v>1600</v>
      </c>
      <c r="O366">
        <v>77.694594594594605</v>
      </c>
      <c r="P366">
        <v>1.4025217391304301</v>
      </c>
      <c r="Q366">
        <v>37.814749999999997</v>
      </c>
      <c r="R366">
        <v>7.1879999999999997</v>
      </c>
      <c r="S366">
        <v>0.15256410256410199</v>
      </c>
      <c r="T366">
        <v>7</v>
      </c>
      <c r="U366">
        <v>1.2976399999999999</v>
      </c>
      <c r="V366">
        <v>0.1245</v>
      </c>
      <c r="W366">
        <v>13.60126</v>
      </c>
      <c r="X366">
        <v>3.24038</v>
      </c>
      <c r="Y366">
        <v>60.386539999999997</v>
      </c>
      <c r="Z366">
        <v>3.4968599999999999</v>
      </c>
      <c r="AA366">
        <v>0.24984000000000001</v>
      </c>
      <c r="AB366">
        <v>0</v>
      </c>
      <c r="AC366">
        <v>0</v>
      </c>
      <c r="AD366">
        <v>0</v>
      </c>
      <c r="AE366">
        <v>34.9604358333333</v>
      </c>
      <c r="AF366">
        <v>1.5840412500000001</v>
      </c>
      <c r="AG366">
        <v>1.35061575</v>
      </c>
      <c r="AH366">
        <v>7.0633749999999995E-2</v>
      </c>
      <c r="AI366">
        <v>44.965333333333298</v>
      </c>
      <c r="AJ366">
        <v>0.57894417917193597</v>
      </c>
      <c r="AK366">
        <v>0.77749753513817998</v>
      </c>
      <c r="AL366">
        <v>3.5228055316688399E-2</v>
      </c>
      <c r="AM366">
        <v>3.00368228116474E-2</v>
      </c>
      <c r="AN366">
        <v>0.15567548333531001</v>
      </c>
      <c r="AO366">
        <v>1.5708490244336301E-3</v>
      </c>
      <c r="AP366">
        <v>34.9604358333333</v>
      </c>
      <c r="AQ366">
        <v>1.57276086950163</v>
      </c>
      <c r="AR366">
        <v>6.9429353790732096</v>
      </c>
      <c r="AS366">
        <v>1.35146123554001</v>
      </c>
      <c r="AT366">
        <v>0.75126112466067196</v>
      </c>
      <c r="AU366">
        <v>82.022679999999994</v>
      </c>
      <c r="AV366">
        <v>44.827593317448198</v>
      </c>
      <c r="AW366">
        <v>0.13774001588512799</v>
      </c>
      <c r="AX366">
        <v>-8.4548554001440102E-4</v>
      </c>
      <c r="AY366">
        <v>1.12803804983607E-2</v>
      </c>
      <c r="AZ366">
        <v>5.70646209267806E-2</v>
      </c>
      <c r="BA366">
        <v>-6.2600005961310605E-4</v>
      </c>
      <c r="BB366">
        <v>8.1520887038257998E-3</v>
      </c>
      <c r="BC366">
        <v>7.1212668851652504E-3</v>
      </c>
      <c r="BD366">
        <v>6.7499515885126996E-2</v>
      </c>
      <c r="BE366">
        <v>-7.0240500000001704E-2</v>
      </c>
      <c r="BF366" t="e">
        <f>-inf</f>
        <v>#NAME?</v>
      </c>
      <c r="BG366" t="s">
        <v>94</v>
      </c>
      <c r="BH366" t="s">
        <v>94</v>
      </c>
      <c r="BI366" t="e">
        <f>-inf</f>
        <v>#NAME?</v>
      </c>
      <c r="BK366" t="s">
        <v>94</v>
      </c>
      <c r="BP366" t="e">
        <f>-inf</f>
        <v>#NAME?</v>
      </c>
      <c r="BR366" t="s">
        <v>94</v>
      </c>
    </row>
    <row r="367" spans="1:70" x14ac:dyDescent="0.2">
      <c r="A367">
        <v>365</v>
      </c>
      <c r="B367" s="50">
        <v>45029.569444444445</v>
      </c>
      <c r="C367">
        <v>0</v>
      </c>
      <c r="D367">
        <v>0</v>
      </c>
      <c r="E367">
        <v>0</v>
      </c>
      <c r="F367">
        <v>0</v>
      </c>
      <c r="G367">
        <v>7</v>
      </c>
      <c r="H367">
        <v>7.56</v>
      </c>
      <c r="I367">
        <v>1.35</v>
      </c>
      <c r="J367">
        <v>29.0542105263157</v>
      </c>
      <c r="K367">
        <v>3.3134999999999999</v>
      </c>
      <c r="L367">
        <v>37.948333333333302</v>
      </c>
      <c r="M367">
        <v>13.4275862068965</v>
      </c>
      <c r="N367">
        <v>1600.0833333333301</v>
      </c>
      <c r="O367">
        <v>77.866666666666603</v>
      </c>
      <c r="P367">
        <v>1.40822222222222</v>
      </c>
      <c r="Q367">
        <v>38.017249999999997</v>
      </c>
      <c r="R367">
        <v>7.21</v>
      </c>
      <c r="S367">
        <v>0.64175000000000004</v>
      </c>
      <c r="T367">
        <v>7</v>
      </c>
      <c r="U367">
        <v>1.31992499999999</v>
      </c>
      <c r="V367">
        <v>0.15392499999999901</v>
      </c>
      <c r="W367">
        <v>13.5756</v>
      </c>
      <c r="X367">
        <v>3.2848249999999899</v>
      </c>
      <c r="Y367">
        <v>60.387949999999996</v>
      </c>
      <c r="Z367">
        <v>3.4745249999999999</v>
      </c>
      <c r="AA367">
        <v>0.247525</v>
      </c>
      <c r="AB367">
        <v>0</v>
      </c>
      <c r="AC367">
        <v>0</v>
      </c>
      <c r="AD367">
        <v>0</v>
      </c>
      <c r="AE367">
        <v>34.957360926315701</v>
      </c>
      <c r="AF367">
        <v>1.5835176</v>
      </c>
      <c r="AG367">
        <v>1.35311472</v>
      </c>
      <c r="AH367">
        <v>7.0610399999999907E-2</v>
      </c>
      <c r="AI367">
        <v>44.964210526315703</v>
      </c>
      <c r="AJ367">
        <v>0.57887974217233296</v>
      </c>
      <c r="AK367">
        <v>0.77744856447232802</v>
      </c>
      <c r="AL367">
        <v>3.5217289072010403E-2</v>
      </c>
      <c r="AM367">
        <v>3.0093149733121001E-2</v>
      </c>
      <c r="AN367">
        <v>0.15567937072759599</v>
      </c>
      <c r="AO367">
        <v>1.5703689484034E-3</v>
      </c>
      <c r="AP367">
        <v>34.957360926315701</v>
      </c>
      <c r="AQ367">
        <v>1.5943328323100101</v>
      </c>
      <c r="AR367">
        <v>6.9298369071796504</v>
      </c>
      <c r="AS367">
        <v>1.3428292380634801</v>
      </c>
      <c r="AT367">
        <v>0.76407784368681697</v>
      </c>
      <c r="AU367">
        <v>82.042824999999993</v>
      </c>
      <c r="AV367">
        <v>44.824359903868903</v>
      </c>
      <c r="AW367">
        <v>0.13985062244685001</v>
      </c>
      <c r="AX367">
        <v>1.02854819365176E-2</v>
      </c>
      <c r="AY367">
        <v>-1.08152323100134E-2</v>
      </c>
      <c r="AZ367">
        <v>7.0163092820341597E-2</v>
      </c>
      <c r="BA367">
        <v>7.60133770218513E-3</v>
      </c>
      <c r="BB367">
        <v>1.00232989743345E-2</v>
      </c>
      <c r="BC367">
        <v>-6.8298781838695404E-3</v>
      </c>
      <c r="BD367">
        <v>6.9633342446845797E-2</v>
      </c>
      <c r="BE367">
        <v>-7.0217280000004698E-2</v>
      </c>
      <c r="BF367" t="s">
        <v>94</v>
      </c>
      <c r="BG367" t="e">
        <f>-inf</f>
        <v>#NAME?</v>
      </c>
      <c r="BH367" t="s">
        <v>94</v>
      </c>
      <c r="BI367" t="s">
        <v>94</v>
      </c>
      <c r="BK367" t="s">
        <v>94</v>
      </c>
      <c r="BP367" t="s">
        <v>94</v>
      </c>
    </row>
    <row r="368" spans="1:70" x14ac:dyDescent="0.2">
      <c r="A368">
        <v>366</v>
      </c>
      <c r="B368" s="50">
        <v>45029.583333333336</v>
      </c>
      <c r="C368">
        <v>0</v>
      </c>
      <c r="D368">
        <v>0</v>
      </c>
      <c r="E368">
        <v>0</v>
      </c>
      <c r="F368">
        <v>0</v>
      </c>
      <c r="G368">
        <v>7</v>
      </c>
      <c r="H368">
        <v>7.5620000000000003</v>
      </c>
      <c r="I368">
        <v>1.3480000000000001</v>
      </c>
      <c r="J368">
        <v>29.017499999999998</v>
      </c>
      <c r="K368">
        <v>3.2959999999999998</v>
      </c>
      <c r="L368">
        <v>37.912857142857099</v>
      </c>
      <c r="M368">
        <v>12.842857142857101</v>
      </c>
      <c r="N368">
        <v>1600.2285714285699</v>
      </c>
      <c r="O368">
        <v>76.174358974358995</v>
      </c>
      <c r="P368">
        <v>1.4135</v>
      </c>
      <c r="Q368">
        <v>38.101749999999903</v>
      </c>
      <c r="R368">
        <v>7.18</v>
      </c>
      <c r="S368">
        <v>0.27054054054054</v>
      </c>
      <c r="T368">
        <v>7</v>
      </c>
      <c r="U368">
        <v>1.22804</v>
      </c>
      <c r="V368">
        <v>0.13058</v>
      </c>
      <c r="W368">
        <v>13.58774</v>
      </c>
      <c r="X368">
        <v>3.1879599999999999</v>
      </c>
      <c r="Y368">
        <v>60.332419999999999</v>
      </c>
      <c r="Z368">
        <v>3.4770599999999998</v>
      </c>
      <c r="AA368">
        <v>0.243699999999999</v>
      </c>
      <c r="AB368">
        <v>0</v>
      </c>
      <c r="AC368">
        <v>0</v>
      </c>
      <c r="AD368">
        <v>0</v>
      </c>
      <c r="AE368">
        <v>34.922212080000001</v>
      </c>
      <c r="AF368">
        <v>1.58393652</v>
      </c>
      <c r="AG368">
        <v>1.351115544</v>
      </c>
      <c r="AH368">
        <v>7.0629079999999997E-2</v>
      </c>
      <c r="AI368">
        <v>44.927500000000002</v>
      </c>
      <c r="AJ368">
        <v>0.57882995709437801</v>
      </c>
      <c r="AK368">
        <v>0.77730147637861002</v>
      </c>
      <c r="AL368">
        <v>3.5255389683378699E-2</v>
      </c>
      <c r="AM368">
        <v>3.0073241199710599E-2</v>
      </c>
      <c r="AN368">
        <v>0.155806577263368</v>
      </c>
      <c r="AO368">
        <v>1.5720678871515199E-3</v>
      </c>
      <c r="AP368">
        <v>34.922212080000001</v>
      </c>
      <c r="AQ368">
        <v>1.5473181360014701</v>
      </c>
      <c r="AR368">
        <v>6.9360339238900099</v>
      </c>
      <c r="AS368">
        <v>1.3438089610813</v>
      </c>
      <c r="AT368">
        <v>0.71082634051018001</v>
      </c>
      <c r="AU368">
        <v>81.813219999999902</v>
      </c>
      <c r="AV368">
        <v>44.749373100972797</v>
      </c>
      <c r="AW368">
        <v>0.17812689902721199</v>
      </c>
      <c r="AX368">
        <v>7.3065829186975597E-3</v>
      </c>
      <c r="AY368">
        <v>3.6618383998529402E-2</v>
      </c>
      <c r="AZ368">
        <v>6.3966076109982006E-2</v>
      </c>
      <c r="BA368">
        <v>5.40781500971138E-3</v>
      </c>
      <c r="BB368">
        <v>9.1380108728545805E-3</v>
      </c>
      <c r="BC368">
        <v>2.3118593160873301E-2</v>
      </c>
      <c r="BD368">
        <v>0.107891043027209</v>
      </c>
      <c r="BE368">
        <v>-7.0235856000003302E-2</v>
      </c>
      <c r="BF368" t="s">
        <v>94</v>
      </c>
      <c r="BG368" t="s">
        <v>94</v>
      </c>
      <c r="BH368" t="s">
        <v>94</v>
      </c>
      <c r="BI368" t="s">
        <v>94</v>
      </c>
      <c r="BJ368" t="s">
        <v>94</v>
      </c>
      <c r="BK368" t="s">
        <v>94</v>
      </c>
      <c r="BO368" t="s">
        <v>94</v>
      </c>
      <c r="BP368" t="s">
        <v>94</v>
      </c>
    </row>
    <row r="369" spans="1:70" x14ac:dyDescent="0.2">
      <c r="A369">
        <v>367</v>
      </c>
      <c r="B369" s="50">
        <v>45029.597222222219</v>
      </c>
      <c r="C369">
        <v>0</v>
      </c>
      <c r="D369">
        <v>0</v>
      </c>
      <c r="E369">
        <v>0</v>
      </c>
      <c r="F369">
        <v>0</v>
      </c>
      <c r="G369">
        <v>7</v>
      </c>
      <c r="H369">
        <v>7.57</v>
      </c>
      <c r="I369">
        <v>1.35</v>
      </c>
      <c r="J369">
        <v>29.032499999999999</v>
      </c>
      <c r="K369">
        <v>3.274</v>
      </c>
      <c r="L369">
        <v>37.957272727272702</v>
      </c>
      <c r="M369">
        <v>12.999999999999901</v>
      </c>
      <c r="N369">
        <v>1600.28125</v>
      </c>
      <c r="O369">
        <v>77.432352941176404</v>
      </c>
      <c r="P369">
        <v>1.4099333333333299</v>
      </c>
      <c r="Q369">
        <v>38.058749999999897</v>
      </c>
      <c r="R369">
        <v>7.2</v>
      </c>
      <c r="S369">
        <v>-0.20641025641025601</v>
      </c>
      <c r="T369">
        <v>7</v>
      </c>
      <c r="U369">
        <v>1.209775</v>
      </c>
      <c r="V369">
        <v>9.2149999999999996E-2</v>
      </c>
      <c r="W369">
        <v>13.6297</v>
      </c>
      <c r="X369">
        <v>3.2776249999999898</v>
      </c>
      <c r="Y369">
        <v>60.496024999999896</v>
      </c>
      <c r="Z369">
        <v>3.48325</v>
      </c>
      <c r="AA369">
        <v>0.24209999999999901</v>
      </c>
      <c r="AB369">
        <v>0</v>
      </c>
      <c r="AC369">
        <v>0</v>
      </c>
      <c r="AD369">
        <v>0</v>
      </c>
      <c r="AE369">
        <v>34.943458800000002</v>
      </c>
      <c r="AF369">
        <v>1.5856121999999999</v>
      </c>
      <c r="AG369">
        <v>1.35311884</v>
      </c>
      <c r="AH369">
        <v>7.0703799999999997E-2</v>
      </c>
      <c r="AI369">
        <v>44.952500000000001</v>
      </c>
      <c r="AJ369">
        <v>0.57761578219395404</v>
      </c>
      <c r="AK369">
        <v>0.77734183415827796</v>
      </c>
      <c r="AL369">
        <v>3.5273059340414803E-2</v>
      </c>
      <c r="AM369">
        <v>3.01010809187475E-2</v>
      </c>
      <c r="AN369">
        <v>0.15571992658917699</v>
      </c>
      <c r="AO369">
        <v>1.5728557922251201E-3</v>
      </c>
      <c r="AP369">
        <v>34.943458800000002</v>
      </c>
      <c r="AQ369">
        <v>1.5908382180177301</v>
      </c>
      <c r="AR369">
        <v>6.9574529371656899</v>
      </c>
      <c r="AS369">
        <v>1.3462012630459199</v>
      </c>
      <c r="AT369">
        <v>0.69878513290369004</v>
      </c>
      <c r="AU369">
        <v>82.096374999999995</v>
      </c>
      <c r="AV369">
        <v>44.8379512182293</v>
      </c>
      <c r="AW369">
        <v>0.114548781770658</v>
      </c>
      <c r="AX369">
        <v>6.9175769540801204E-3</v>
      </c>
      <c r="AY369">
        <v>-5.2260180177352497E-3</v>
      </c>
      <c r="AZ369">
        <v>4.2547062834306502E-2</v>
      </c>
      <c r="BA369">
        <v>5.1123203295877001E-3</v>
      </c>
      <c r="BB369">
        <v>6.0781518334723601E-3</v>
      </c>
      <c r="BC369">
        <v>-3.29589922285868E-3</v>
      </c>
      <c r="BD369">
        <v>4.4238621770651403E-2</v>
      </c>
      <c r="BE369">
        <v>-7.0310160000006602E-2</v>
      </c>
      <c r="BF369" t="s">
        <v>94</v>
      </c>
      <c r="BG369" t="e">
        <f>-inf</f>
        <v>#NAME?</v>
      </c>
      <c r="BH369" t="s">
        <v>94</v>
      </c>
      <c r="BI369" t="s">
        <v>94</v>
      </c>
      <c r="BK369" t="s">
        <v>94</v>
      </c>
      <c r="BP369" t="s">
        <v>94</v>
      </c>
    </row>
    <row r="370" spans="1:70" x14ac:dyDescent="0.2">
      <c r="A370">
        <v>368</v>
      </c>
      <c r="B370" s="50">
        <v>45029.611111111109</v>
      </c>
      <c r="C370">
        <v>0</v>
      </c>
      <c r="D370">
        <v>0</v>
      </c>
      <c r="E370">
        <v>0</v>
      </c>
      <c r="F370">
        <v>0</v>
      </c>
      <c r="G370">
        <v>7</v>
      </c>
      <c r="H370">
        <v>7.5679999999999996</v>
      </c>
      <c r="I370">
        <v>1.35</v>
      </c>
      <c r="J370">
        <v>29.053076923076901</v>
      </c>
      <c r="K370">
        <v>3.2997435897435898</v>
      </c>
      <c r="L370">
        <v>37.987058823529402</v>
      </c>
      <c r="M370">
        <v>12.889655172413701</v>
      </c>
      <c r="N370">
        <v>1599.9666666666601</v>
      </c>
      <c r="O370">
        <v>77.05</v>
      </c>
      <c r="P370">
        <v>1.4265000000000001</v>
      </c>
      <c r="Q370">
        <v>38.431249999999999</v>
      </c>
      <c r="R370">
        <v>7.1924999999999999</v>
      </c>
      <c r="S370">
        <v>0.53249999999999997</v>
      </c>
      <c r="T370">
        <v>7</v>
      </c>
      <c r="U370">
        <v>1.27006</v>
      </c>
      <c r="V370">
        <v>8.4779999999999994E-2</v>
      </c>
      <c r="W370">
        <v>13.63278</v>
      </c>
      <c r="X370">
        <v>3.2382599999999901</v>
      </c>
      <c r="Y370">
        <v>60.333779999999997</v>
      </c>
      <c r="Z370">
        <v>3.5122599999999999</v>
      </c>
      <c r="AA370">
        <v>0.24143999999999899</v>
      </c>
      <c r="AB370">
        <v>0</v>
      </c>
      <c r="AC370">
        <v>0</v>
      </c>
      <c r="AD370">
        <v>0</v>
      </c>
      <c r="AE370">
        <v>34.962474043076902</v>
      </c>
      <c r="AF370">
        <v>1.5851932799999999</v>
      </c>
      <c r="AG370">
        <v>1.353118016</v>
      </c>
      <c r="AH370">
        <v>7.0685120000000004E-2</v>
      </c>
      <c r="AI370">
        <v>44.9710769230769</v>
      </c>
      <c r="AJ370">
        <v>0.57948422994675397</v>
      </c>
      <c r="AK370">
        <v>0.77744355784230501</v>
      </c>
      <c r="AL370">
        <v>3.5249173212184202E-2</v>
      </c>
      <c r="AM370">
        <v>3.0088628260215099E-2</v>
      </c>
      <c r="AN370">
        <v>0.15565560086482899</v>
      </c>
      <c r="AO370">
        <v>1.5717906894003599E-3</v>
      </c>
      <c r="AP370">
        <v>34.962474043076902</v>
      </c>
      <c r="AQ370">
        <v>1.5717318997378</v>
      </c>
      <c r="AR370">
        <v>6.9590251621630497</v>
      </c>
      <c r="AS370">
        <v>1.35741300456345</v>
      </c>
      <c r="AT370">
        <v>0.73597974108617503</v>
      </c>
      <c r="AU370">
        <v>81.987139999999997</v>
      </c>
      <c r="AV370">
        <v>44.8506441095412</v>
      </c>
      <c r="AW370">
        <v>0.1204328135357</v>
      </c>
      <c r="AX370">
        <v>-4.2949885634573299E-3</v>
      </c>
      <c r="AY370">
        <v>1.34613802621987E-2</v>
      </c>
      <c r="AZ370">
        <v>4.0974837836949399E-2</v>
      </c>
      <c r="BA370">
        <v>-3.1741418802137401E-3</v>
      </c>
      <c r="BB370">
        <v>5.85354826242134E-3</v>
      </c>
      <c r="BC370">
        <v>8.4919488569865607E-3</v>
      </c>
      <c r="BD370">
        <v>5.01412295356908E-2</v>
      </c>
      <c r="BE370">
        <v>-7.0291584000009302E-2</v>
      </c>
      <c r="BF370" t="e">
        <f t="shared" ref="BF370:BF376" si="89">-inf</f>
        <v>#NAME?</v>
      </c>
      <c r="BG370" t="s">
        <v>94</v>
      </c>
      <c r="BH370" t="s">
        <v>94</v>
      </c>
      <c r="BI370" t="e">
        <f t="shared" ref="BI370:BI376" si="90">-inf</f>
        <v>#NAME?</v>
      </c>
      <c r="BK370" t="s">
        <v>94</v>
      </c>
      <c r="BP370" t="e">
        <f t="shared" ref="BP370:BP376" si="91">-inf</f>
        <v>#NAME?</v>
      </c>
      <c r="BR370" t="s">
        <v>94</v>
      </c>
    </row>
    <row r="371" spans="1:70" x14ac:dyDescent="0.2">
      <c r="A371">
        <v>369</v>
      </c>
      <c r="B371" s="50">
        <v>45029.625</v>
      </c>
      <c r="C371">
        <v>0</v>
      </c>
      <c r="D371">
        <v>0</v>
      </c>
      <c r="E371">
        <v>0</v>
      </c>
      <c r="F371">
        <v>0</v>
      </c>
      <c r="G371">
        <v>7</v>
      </c>
      <c r="H371">
        <v>7.5674999999999999</v>
      </c>
      <c r="I371">
        <v>1.35</v>
      </c>
      <c r="J371">
        <v>29.05</v>
      </c>
      <c r="K371">
        <v>3.26</v>
      </c>
      <c r="L371">
        <v>37.949999999999903</v>
      </c>
      <c r="M371">
        <v>13.033333333333299</v>
      </c>
      <c r="N371">
        <v>1599.46875</v>
      </c>
      <c r="O371">
        <v>78.269444444444403</v>
      </c>
      <c r="P371">
        <v>1.42444444444444</v>
      </c>
      <c r="Q371">
        <v>38.456923076922997</v>
      </c>
      <c r="R371">
        <v>7.1728571428571399</v>
      </c>
      <c r="S371">
        <v>0.37578947368421001</v>
      </c>
      <c r="T371">
        <v>7</v>
      </c>
      <c r="U371">
        <v>1.2761499999999999</v>
      </c>
      <c r="V371">
        <v>6.1299999999999903E-2</v>
      </c>
      <c r="W371">
        <v>13.665775</v>
      </c>
      <c r="X371">
        <v>3.2938499999999999</v>
      </c>
      <c r="Y371">
        <v>60.287050000000001</v>
      </c>
      <c r="Z371">
        <v>3.6763249999999998</v>
      </c>
      <c r="AA371">
        <v>0.242475</v>
      </c>
      <c r="AB371">
        <v>0</v>
      </c>
      <c r="AC371">
        <v>0</v>
      </c>
      <c r="AD371">
        <v>0</v>
      </c>
      <c r="AE371">
        <v>34.959006700000003</v>
      </c>
      <c r="AF371">
        <v>1.58508855</v>
      </c>
      <c r="AG371">
        <v>1.3531178100000001</v>
      </c>
      <c r="AH371">
        <v>7.0680449999999895E-2</v>
      </c>
      <c r="AI371">
        <v>44.967500000000001</v>
      </c>
      <c r="AJ371">
        <v>0.57987588876881502</v>
      </c>
      <c r="AK371">
        <v>0.77742829154389204</v>
      </c>
      <c r="AL371">
        <v>3.5249648079168201E-2</v>
      </c>
      <c r="AM371">
        <v>3.0091017067882302E-2</v>
      </c>
      <c r="AN371">
        <v>0.155667982431756</v>
      </c>
      <c r="AO371">
        <v>1.57181186412408E-3</v>
      </c>
      <c r="AP371">
        <v>34.959006700000003</v>
      </c>
      <c r="AQ371">
        <v>1.5987132342527599</v>
      </c>
      <c r="AR371">
        <v>6.9758678776785601</v>
      </c>
      <c r="AS371">
        <v>1.42082060098106</v>
      </c>
      <c r="AT371">
        <v>0.74000861545232299</v>
      </c>
      <c r="AU371">
        <v>82.199150000000003</v>
      </c>
      <c r="AV371">
        <v>44.954408412912301</v>
      </c>
      <c r="AW371">
        <v>1.3091587087608001E-2</v>
      </c>
      <c r="AX371">
        <v>-6.7702790981064104E-2</v>
      </c>
      <c r="AY371">
        <v>-1.36246842527647E-2</v>
      </c>
      <c r="AZ371">
        <v>2.4132122321437199E-2</v>
      </c>
      <c r="BA371">
        <v>-5.0034661047779802E-2</v>
      </c>
      <c r="BB371">
        <v>3.4474460459196E-3</v>
      </c>
      <c r="BC371">
        <v>-8.5955350903044198E-3</v>
      </c>
      <c r="BD371">
        <v>-5.7195352912391598E-2</v>
      </c>
      <c r="BE371">
        <v>-7.0286939999999604E-2</v>
      </c>
      <c r="BF371" t="e">
        <f t="shared" si="89"/>
        <v>#NAME?</v>
      </c>
      <c r="BG371" t="e">
        <f>-inf</f>
        <v>#NAME?</v>
      </c>
      <c r="BH371" t="s">
        <v>94</v>
      </c>
      <c r="BI371" t="e">
        <f t="shared" si="90"/>
        <v>#NAME?</v>
      </c>
      <c r="BJ371" t="e">
        <f>-inf</f>
        <v>#NAME?</v>
      </c>
      <c r="BK371" t="s">
        <v>94</v>
      </c>
      <c r="BP371" t="e">
        <f t="shared" si="91"/>
        <v>#NAME?</v>
      </c>
      <c r="BR371" t="s">
        <v>94</v>
      </c>
    </row>
    <row r="372" spans="1:70" x14ac:dyDescent="0.2">
      <c r="A372">
        <v>370</v>
      </c>
      <c r="B372" s="50">
        <v>45029.638888888891</v>
      </c>
      <c r="C372">
        <v>0</v>
      </c>
      <c r="D372">
        <v>0</v>
      </c>
      <c r="E372">
        <v>0</v>
      </c>
      <c r="F372">
        <v>0</v>
      </c>
      <c r="G372">
        <v>7</v>
      </c>
      <c r="H372">
        <v>7.5720000000000001</v>
      </c>
      <c r="I372">
        <v>1.35</v>
      </c>
      <c r="J372">
        <v>29.051764705882299</v>
      </c>
      <c r="K372">
        <v>3.2717499999999999</v>
      </c>
      <c r="L372">
        <v>37.984400000000001</v>
      </c>
      <c r="M372">
        <v>12.9772727272727</v>
      </c>
      <c r="N372">
        <v>1600.15625</v>
      </c>
      <c r="O372">
        <v>76.464999999999904</v>
      </c>
      <c r="P372">
        <v>1.4228333333333301</v>
      </c>
      <c r="Q372">
        <v>38.5132499999999</v>
      </c>
      <c r="R372">
        <v>7.1871428571428497</v>
      </c>
      <c r="S372">
        <v>-0.14027027027027</v>
      </c>
      <c r="T372">
        <v>7</v>
      </c>
      <c r="U372">
        <v>1.27938</v>
      </c>
      <c r="V372">
        <v>1.5539999999999899E-2</v>
      </c>
      <c r="W372">
        <v>13.620900000000001</v>
      </c>
      <c r="X372">
        <v>3.1951399999999999</v>
      </c>
      <c r="Y372">
        <v>60.391159999999999</v>
      </c>
      <c r="Z372">
        <v>3.6077999999999899</v>
      </c>
      <c r="AA372">
        <v>0.23993999999999999</v>
      </c>
      <c r="AB372">
        <v>0</v>
      </c>
      <c r="AC372">
        <v>0</v>
      </c>
      <c r="AD372">
        <v>0</v>
      </c>
      <c r="AE372">
        <v>34.964285185882297</v>
      </c>
      <c r="AF372">
        <v>1.5860311199999999</v>
      </c>
      <c r="AG372">
        <v>1.3531196640000001</v>
      </c>
      <c r="AH372">
        <v>7.0722479999999893E-2</v>
      </c>
      <c r="AI372">
        <v>44.973764705882303</v>
      </c>
      <c r="AJ372">
        <v>0.57896362954250802</v>
      </c>
      <c r="AK372">
        <v>0.77743736630767701</v>
      </c>
      <c r="AL372">
        <v>3.52656961313393E-2</v>
      </c>
      <c r="AM372">
        <v>3.0086866706602801E-2</v>
      </c>
      <c r="AN372">
        <v>0.15564629836479801</v>
      </c>
      <c r="AO372">
        <v>1.5725274604540601E-3</v>
      </c>
      <c r="AP372">
        <v>34.964285185882297</v>
      </c>
      <c r="AQ372">
        <v>1.55080304303182</v>
      </c>
      <c r="AR372">
        <v>6.9529608657446698</v>
      </c>
      <c r="AS372">
        <v>1.3943371612192801</v>
      </c>
      <c r="AT372">
        <v>0.74071448836409404</v>
      </c>
      <c r="AU372">
        <v>82.094380000000001</v>
      </c>
      <c r="AV372">
        <v>44.8623862558781</v>
      </c>
      <c r="AW372">
        <v>0.111378450004224</v>
      </c>
      <c r="AX372">
        <v>-4.12174972192835E-2</v>
      </c>
      <c r="AY372">
        <v>3.5228076968174503E-2</v>
      </c>
      <c r="AZ372">
        <v>4.7039134255324903E-2</v>
      </c>
      <c r="BA372">
        <v>-3.0461088044082599E-2</v>
      </c>
      <c r="BB372">
        <v>6.7198763221892697E-3</v>
      </c>
      <c r="BC372">
        <v>2.2211466423290901E-2</v>
      </c>
      <c r="BD372">
        <v>4.1049714004215802E-2</v>
      </c>
      <c r="BE372">
        <v>-7.0328736000008399E-2</v>
      </c>
      <c r="BF372" t="e">
        <f t="shared" si="89"/>
        <v>#NAME?</v>
      </c>
      <c r="BG372" t="s">
        <v>94</v>
      </c>
      <c r="BH372" t="s">
        <v>94</v>
      </c>
      <c r="BI372" t="e">
        <f t="shared" si="90"/>
        <v>#NAME?</v>
      </c>
      <c r="BK372" t="s">
        <v>94</v>
      </c>
      <c r="BP372" t="e">
        <f t="shared" si="91"/>
        <v>#NAME?</v>
      </c>
      <c r="BR372" t="s">
        <v>94</v>
      </c>
    </row>
    <row r="373" spans="1:70" x14ac:dyDescent="0.2">
      <c r="A373">
        <v>371</v>
      </c>
      <c r="B373" s="50">
        <v>45029.652777777781</v>
      </c>
      <c r="C373">
        <v>0</v>
      </c>
      <c r="D373">
        <v>0</v>
      </c>
      <c r="E373">
        <v>0</v>
      </c>
      <c r="F373">
        <v>0</v>
      </c>
      <c r="G373">
        <v>7</v>
      </c>
      <c r="H373">
        <v>7.5549999999999997</v>
      </c>
      <c r="I373">
        <v>1.35</v>
      </c>
      <c r="J373">
        <v>29.062000000000001</v>
      </c>
      <c r="K373">
        <v>3.3075000000000001</v>
      </c>
      <c r="L373">
        <v>37.977727272727201</v>
      </c>
      <c r="M373">
        <v>12.8576923076923</v>
      </c>
      <c r="N373">
        <v>1600</v>
      </c>
      <c r="O373">
        <v>76.458974358974302</v>
      </c>
      <c r="P373">
        <v>1.4370714285714199</v>
      </c>
      <c r="Q373">
        <v>38.713999999999899</v>
      </c>
      <c r="R373">
        <v>7.1680000000000001</v>
      </c>
      <c r="S373">
        <v>0.50105263157894697</v>
      </c>
      <c r="T373">
        <v>7</v>
      </c>
      <c r="U373">
        <v>1.3150250000000001</v>
      </c>
      <c r="V373">
        <v>4.8024999999999998E-2</v>
      </c>
      <c r="W373">
        <v>13.6051</v>
      </c>
      <c r="X373">
        <v>3.114725</v>
      </c>
      <c r="Y373">
        <v>60.378900000000002</v>
      </c>
      <c r="Z373">
        <v>3.652075</v>
      </c>
      <c r="AA373">
        <v>0.23965</v>
      </c>
      <c r="AB373">
        <v>0</v>
      </c>
      <c r="AC373">
        <v>0</v>
      </c>
      <c r="AD373">
        <v>0</v>
      </c>
      <c r="AE373">
        <v>34.961246199999998</v>
      </c>
      <c r="AF373">
        <v>1.5824703</v>
      </c>
      <c r="AG373">
        <v>1.3531126600000001</v>
      </c>
      <c r="AH373">
        <v>7.0563699999999993E-2</v>
      </c>
      <c r="AI373">
        <v>44.966999999999999</v>
      </c>
      <c r="AJ373">
        <v>0.57903085680593702</v>
      </c>
      <c r="AK373">
        <v>0.77748673916427502</v>
      </c>
      <c r="AL373">
        <v>3.5191813996930998E-2</v>
      </c>
      <c r="AM373">
        <v>3.0091237129450402E-2</v>
      </c>
      <c r="AN373">
        <v>0.15566971334534199</v>
      </c>
      <c r="AO373">
        <v>1.5692329930838099E-3</v>
      </c>
      <c r="AP373">
        <v>34.961246199999998</v>
      </c>
      <c r="AQ373">
        <v>1.51177256965494</v>
      </c>
      <c r="AR373">
        <v>6.9448955556933001</v>
      </c>
      <c r="AS373">
        <v>1.4114484971616801</v>
      </c>
      <c r="AT373">
        <v>0.76144005247122704</v>
      </c>
      <c r="AU373">
        <v>82.065824999999904</v>
      </c>
      <c r="AV373">
        <v>44.8293628225099</v>
      </c>
      <c r="AW373">
        <v>0.137637177490084</v>
      </c>
      <c r="AX373">
        <v>-5.8335837161681697E-2</v>
      </c>
      <c r="AY373">
        <v>7.0697730345054402E-2</v>
      </c>
      <c r="AZ373">
        <v>5.5104444306699897E-2</v>
      </c>
      <c r="BA373">
        <v>-4.3112328253348597E-2</v>
      </c>
      <c r="BB373">
        <v>7.8720634723857003E-3</v>
      </c>
      <c r="BC373">
        <v>4.46755495790691E-2</v>
      </c>
      <c r="BD373">
        <v>6.7466337490072498E-2</v>
      </c>
      <c r="BE373">
        <v>-7.0170840000012003E-2</v>
      </c>
      <c r="BF373" t="e">
        <f t="shared" si="89"/>
        <v>#NAME?</v>
      </c>
      <c r="BG373" t="s">
        <v>94</v>
      </c>
      <c r="BH373" t="s">
        <v>94</v>
      </c>
      <c r="BI373" t="e">
        <f t="shared" si="90"/>
        <v>#NAME?</v>
      </c>
      <c r="BK373" t="s">
        <v>94</v>
      </c>
      <c r="BP373" t="e">
        <f t="shared" si="91"/>
        <v>#NAME?</v>
      </c>
      <c r="BR373" t="s">
        <v>94</v>
      </c>
    </row>
    <row r="374" spans="1:70" x14ac:dyDescent="0.2">
      <c r="A374">
        <v>372</v>
      </c>
      <c r="B374" s="50">
        <v>45029.666666666664</v>
      </c>
      <c r="C374">
        <v>0</v>
      </c>
      <c r="D374">
        <v>0</v>
      </c>
      <c r="E374">
        <v>0</v>
      </c>
      <c r="F374">
        <v>0</v>
      </c>
      <c r="G374">
        <v>7</v>
      </c>
      <c r="H374">
        <v>7.5679999999999996</v>
      </c>
      <c r="I374">
        <v>1.35</v>
      </c>
      <c r="J374">
        <v>29.056666666666601</v>
      </c>
      <c r="K374">
        <v>3.3242500000000001</v>
      </c>
      <c r="L374">
        <v>37.968571428571401</v>
      </c>
      <c r="M374">
        <v>13.364000000000001</v>
      </c>
      <c r="N374">
        <v>1600.125</v>
      </c>
      <c r="O374">
        <v>76.270967741935493</v>
      </c>
      <c r="P374">
        <v>1.4426923076922999</v>
      </c>
      <c r="Q374">
        <v>38.8765</v>
      </c>
      <c r="R374">
        <v>7.1623076923076896</v>
      </c>
      <c r="S374">
        <v>0.36277777777777698</v>
      </c>
      <c r="T374">
        <v>7</v>
      </c>
      <c r="U374">
        <v>1.2323999999999999</v>
      </c>
      <c r="V374">
        <v>9.2960000000000001E-2</v>
      </c>
      <c r="W374">
        <v>13.614239999999899</v>
      </c>
      <c r="X374">
        <v>3.1494</v>
      </c>
      <c r="Y374">
        <v>60.388719999999999</v>
      </c>
      <c r="Z374">
        <v>3.6940200000000001</v>
      </c>
      <c r="AA374">
        <v>0.23438000000000001</v>
      </c>
      <c r="AB374">
        <v>0</v>
      </c>
      <c r="AC374">
        <v>0</v>
      </c>
      <c r="AD374">
        <v>0</v>
      </c>
      <c r="AE374">
        <v>34.966063786666602</v>
      </c>
      <c r="AF374">
        <v>1.5851932799999999</v>
      </c>
      <c r="AG374">
        <v>1.353118016</v>
      </c>
      <c r="AH374">
        <v>7.0685120000000004E-2</v>
      </c>
      <c r="AI374">
        <v>44.9746666666666</v>
      </c>
      <c r="AJ374">
        <v>0.57901647504147502</v>
      </c>
      <c r="AK374">
        <v>0.77746132163291903</v>
      </c>
      <c r="AL374">
        <v>3.5246359728439702E-2</v>
      </c>
      <c r="AM374">
        <v>3.00862266757582E-2</v>
      </c>
      <c r="AN374">
        <v>0.15564317689958701</v>
      </c>
      <c r="AO374">
        <v>1.5716652337612201E-3</v>
      </c>
      <c r="AP374">
        <v>34.966063786666602</v>
      </c>
      <c r="AQ374">
        <v>1.5286025350139301</v>
      </c>
      <c r="AR374">
        <v>6.9495611844192204</v>
      </c>
      <c r="AS374">
        <v>1.4276593381803999</v>
      </c>
      <c r="AT374">
        <v>0.71357990384111403</v>
      </c>
      <c r="AU374">
        <v>82.078779999999995</v>
      </c>
      <c r="AV374">
        <v>44.871886844280198</v>
      </c>
      <c r="AW374">
        <v>0.102779822386438</v>
      </c>
      <c r="AX374">
        <v>-7.4541322180403394E-2</v>
      </c>
      <c r="AY374">
        <v>5.6590744986062903E-2</v>
      </c>
      <c r="AZ374">
        <v>5.0438815580778597E-2</v>
      </c>
      <c r="BA374">
        <v>-5.5088559385793698E-2</v>
      </c>
      <c r="BB374">
        <v>7.2055450829683803E-3</v>
      </c>
      <c r="BC374">
        <v>3.5699586731822899E-2</v>
      </c>
      <c r="BD374">
        <v>3.2488238386438197E-2</v>
      </c>
      <c r="BE374">
        <v>-7.0291583999999796E-2</v>
      </c>
      <c r="BF374" t="e">
        <f t="shared" si="89"/>
        <v>#NAME?</v>
      </c>
      <c r="BG374" t="s">
        <v>94</v>
      </c>
      <c r="BH374" t="s">
        <v>94</v>
      </c>
      <c r="BI374" t="e">
        <f t="shared" si="90"/>
        <v>#NAME?</v>
      </c>
      <c r="BK374" t="s">
        <v>94</v>
      </c>
      <c r="BP374" t="e">
        <f t="shared" si="91"/>
        <v>#NAME?</v>
      </c>
      <c r="BR374" t="s">
        <v>94</v>
      </c>
    </row>
    <row r="375" spans="1:70" x14ac:dyDescent="0.2">
      <c r="A375">
        <v>373</v>
      </c>
      <c r="B375" s="50">
        <v>45029.680555555555</v>
      </c>
      <c r="C375">
        <v>0</v>
      </c>
      <c r="D375">
        <v>0</v>
      </c>
      <c r="E375">
        <v>0</v>
      </c>
      <c r="F375">
        <v>0</v>
      </c>
      <c r="G375">
        <v>7</v>
      </c>
      <c r="H375">
        <v>7.56</v>
      </c>
      <c r="I375">
        <v>1.3474999999999999</v>
      </c>
      <c r="J375">
        <v>29.035625</v>
      </c>
      <c r="K375">
        <v>3.3035897435897401</v>
      </c>
      <c r="L375">
        <v>37.961999999999897</v>
      </c>
      <c r="M375">
        <v>12.9</v>
      </c>
      <c r="N375">
        <v>1600.1081081080999</v>
      </c>
      <c r="O375">
        <v>76.699999999999903</v>
      </c>
      <c r="P375">
        <v>1.43947368421052</v>
      </c>
      <c r="Q375">
        <v>38.932499999999997</v>
      </c>
      <c r="R375">
        <v>7.14333333333333</v>
      </c>
      <c r="S375">
        <v>-0.33729729729729702</v>
      </c>
      <c r="T375">
        <v>7</v>
      </c>
      <c r="U375">
        <v>1.2464249999999999</v>
      </c>
      <c r="V375">
        <v>0.10957500000000001</v>
      </c>
      <c r="W375">
        <v>13.658024999999901</v>
      </c>
      <c r="X375">
        <v>3.135275</v>
      </c>
      <c r="Y375">
        <v>60.173450000000003</v>
      </c>
      <c r="Z375">
        <v>3.7595999999999998</v>
      </c>
      <c r="AA375">
        <v>0.23547499999999999</v>
      </c>
      <c r="AB375">
        <v>0</v>
      </c>
      <c r="AC375">
        <v>0</v>
      </c>
      <c r="AD375">
        <v>0</v>
      </c>
      <c r="AE375">
        <v>34.938775399999997</v>
      </c>
      <c r="AF375">
        <v>1.5835176</v>
      </c>
      <c r="AG375">
        <v>1.35061472</v>
      </c>
      <c r="AH375">
        <v>7.0610399999999907E-2</v>
      </c>
      <c r="AI375">
        <v>44.943125000000002</v>
      </c>
      <c r="AJ375">
        <v>0.58063440603787797</v>
      </c>
      <c r="AK375">
        <v>0.77739977805281602</v>
      </c>
      <c r="AL375">
        <v>3.5233811623023498E-2</v>
      </c>
      <c r="AM375">
        <v>3.0051642381342999E-2</v>
      </c>
      <c r="AN375">
        <v>0.155752409295081</v>
      </c>
      <c r="AO375">
        <v>1.5711057030413399E-3</v>
      </c>
      <c r="AP375">
        <v>34.938775399999997</v>
      </c>
      <c r="AQ375">
        <v>1.5217467812808201</v>
      </c>
      <c r="AR375">
        <v>6.9719117920520901</v>
      </c>
      <c r="AS375">
        <v>1.45300459873607</v>
      </c>
      <c r="AT375">
        <v>0.72371723954576295</v>
      </c>
      <c r="AU375">
        <v>81.972774999999999</v>
      </c>
      <c r="AV375">
        <v>44.885438572068999</v>
      </c>
      <c r="AW375">
        <v>5.7686427931002898E-2</v>
      </c>
      <c r="AX375">
        <v>-0.10238987873607699</v>
      </c>
      <c r="AY375">
        <v>6.1770818719177403E-2</v>
      </c>
      <c r="AZ375">
        <v>2.80882079479036E-2</v>
      </c>
      <c r="BA375">
        <v>-7.5809834751450797E-2</v>
      </c>
      <c r="BB375">
        <v>4.0126011354148098E-3</v>
      </c>
      <c r="BC375">
        <v>3.9008608883903402E-2</v>
      </c>
      <c r="BD375">
        <v>-1.25308520689959E-2</v>
      </c>
      <c r="BE375">
        <v>-7.0217279999998897E-2</v>
      </c>
      <c r="BF375" t="e">
        <f t="shared" si="89"/>
        <v>#NAME?</v>
      </c>
      <c r="BG375" t="s">
        <v>94</v>
      </c>
      <c r="BH375" t="s">
        <v>94</v>
      </c>
      <c r="BI375" t="e">
        <f t="shared" si="90"/>
        <v>#NAME?</v>
      </c>
      <c r="BK375" t="s">
        <v>94</v>
      </c>
      <c r="BP375" t="e">
        <f t="shared" si="91"/>
        <v>#NAME?</v>
      </c>
      <c r="BR375" t="s">
        <v>94</v>
      </c>
    </row>
    <row r="376" spans="1:70" x14ac:dyDescent="0.2">
      <c r="A376">
        <v>374</v>
      </c>
      <c r="B376" s="50">
        <v>45029.694444444445</v>
      </c>
      <c r="C376">
        <v>0</v>
      </c>
      <c r="D376">
        <v>0</v>
      </c>
      <c r="E376">
        <v>0</v>
      </c>
      <c r="F376">
        <v>0</v>
      </c>
      <c r="G376">
        <v>7</v>
      </c>
      <c r="H376">
        <v>7.5625</v>
      </c>
      <c r="I376">
        <v>1.3474999999999999</v>
      </c>
      <c r="J376">
        <v>29.028461538461499</v>
      </c>
      <c r="K376">
        <v>3.3277499999999902</v>
      </c>
      <c r="L376">
        <v>37.935000000000002</v>
      </c>
      <c r="M376">
        <v>13.274999999999901</v>
      </c>
      <c r="N376">
        <v>1600.0789473684199</v>
      </c>
      <c r="O376">
        <v>77.8972972972972</v>
      </c>
      <c r="P376">
        <v>1.45188235294117</v>
      </c>
      <c r="Q376">
        <v>39.22775</v>
      </c>
      <c r="R376">
        <v>7.1280000000000001</v>
      </c>
      <c r="S376">
        <v>0.892631578947368</v>
      </c>
      <c r="T376">
        <v>7</v>
      </c>
      <c r="U376">
        <v>1.2696000000000001</v>
      </c>
      <c r="V376">
        <v>0.126975</v>
      </c>
      <c r="W376">
        <v>13.5971999999999</v>
      </c>
      <c r="X376">
        <v>3.2548499999999998</v>
      </c>
      <c r="Y376">
        <v>60.428749999999901</v>
      </c>
      <c r="Z376">
        <v>3.56699999999999</v>
      </c>
      <c r="AA376">
        <v>0.23324999999999901</v>
      </c>
      <c r="AB376">
        <v>0</v>
      </c>
      <c r="AC376">
        <v>0</v>
      </c>
      <c r="AD376">
        <v>0</v>
      </c>
      <c r="AE376">
        <v>34.933564038461498</v>
      </c>
      <c r="AF376">
        <v>1.5840412500000001</v>
      </c>
      <c r="AG376">
        <v>1.35061575</v>
      </c>
      <c r="AH376">
        <v>7.0633749999999995E-2</v>
      </c>
      <c r="AI376">
        <v>44.938461538461503</v>
      </c>
      <c r="AJ376">
        <v>0.57809509610014298</v>
      </c>
      <c r="AK376">
        <v>0.77736448562136196</v>
      </c>
      <c r="AL376">
        <v>3.52491205922629E-2</v>
      </c>
      <c r="AM376">
        <v>3.0054783892502501E-2</v>
      </c>
      <c r="AN376">
        <v>0.15576857240670999</v>
      </c>
      <c r="AO376">
        <v>1.5717883430331999E-3</v>
      </c>
      <c r="AP376">
        <v>34.933564038461498</v>
      </c>
      <c r="AQ376">
        <v>1.57978407350292</v>
      </c>
      <c r="AR376">
        <v>6.9408629006676099</v>
      </c>
      <c r="AS376">
        <v>1.3785688380922401</v>
      </c>
      <c r="AT376">
        <v>0.73394953400874197</v>
      </c>
      <c r="AU376">
        <v>82.117399999999904</v>
      </c>
      <c r="AV376">
        <v>44.8327798507243</v>
      </c>
      <c r="AW376">
        <v>0.10568168773721701</v>
      </c>
      <c r="AX376">
        <v>-2.7953088092240001E-2</v>
      </c>
      <c r="AY376">
        <v>4.2571764970744603E-3</v>
      </c>
      <c r="AZ376">
        <v>5.9137099332387401E-2</v>
      </c>
      <c r="BA376">
        <v>-2.06965512524491E-2</v>
      </c>
      <c r="BB376">
        <v>8.4481570474839104E-3</v>
      </c>
      <c r="BC376">
        <v>2.6875414368624901E-3</v>
      </c>
      <c r="BD376">
        <v>3.5441187737221803E-2</v>
      </c>
      <c r="BE376">
        <v>-7.0240499999995196E-2</v>
      </c>
      <c r="BF376" t="e">
        <f t="shared" si="89"/>
        <v>#NAME?</v>
      </c>
      <c r="BG376" t="s">
        <v>94</v>
      </c>
      <c r="BH376" t="s">
        <v>94</v>
      </c>
      <c r="BI376" t="e">
        <f t="shared" si="90"/>
        <v>#NAME?</v>
      </c>
      <c r="BK376" t="s">
        <v>94</v>
      </c>
      <c r="BP376" t="e">
        <f t="shared" si="91"/>
        <v>#NAME?</v>
      </c>
      <c r="BR376" t="s">
        <v>94</v>
      </c>
    </row>
    <row r="377" spans="1:70" x14ac:dyDescent="0.2">
      <c r="A377">
        <v>375</v>
      </c>
      <c r="B377" s="50">
        <v>45029.708333333336</v>
      </c>
      <c r="C377">
        <v>0</v>
      </c>
      <c r="D377">
        <v>0</v>
      </c>
      <c r="E377">
        <v>0</v>
      </c>
      <c r="F377">
        <v>0</v>
      </c>
      <c r="G377">
        <v>7</v>
      </c>
      <c r="H377">
        <v>7.5659999999999998</v>
      </c>
      <c r="I377">
        <v>1.35</v>
      </c>
      <c r="J377">
        <v>29.036249999999999</v>
      </c>
      <c r="K377">
        <v>3.335</v>
      </c>
      <c r="L377">
        <v>37.961111111111101</v>
      </c>
      <c r="M377">
        <v>12.96</v>
      </c>
      <c r="N377">
        <v>1600.0285714285701</v>
      </c>
      <c r="O377">
        <v>79.716216216216196</v>
      </c>
      <c r="P377">
        <v>1.46353333333333</v>
      </c>
      <c r="Q377">
        <v>39.428249999999899</v>
      </c>
      <c r="R377">
        <v>7.1466666666666603</v>
      </c>
      <c r="S377">
        <v>0.563846153846153</v>
      </c>
      <c r="T377">
        <v>7</v>
      </c>
      <c r="U377">
        <v>1.3345400000000001</v>
      </c>
      <c r="V377">
        <v>8.8239999999999999E-2</v>
      </c>
      <c r="W377">
        <v>13.6165599999999</v>
      </c>
      <c r="X377">
        <v>3.22379999999999</v>
      </c>
      <c r="Y377">
        <v>60.513300000000001</v>
      </c>
      <c r="Z377">
        <v>3.4875400000000001</v>
      </c>
      <c r="AA377">
        <v>0.22933999999999999</v>
      </c>
      <c r="AB377">
        <v>0</v>
      </c>
      <c r="AC377">
        <v>0</v>
      </c>
      <c r="AD377">
        <v>0</v>
      </c>
      <c r="AE377">
        <v>34.944085439999903</v>
      </c>
      <c r="AF377">
        <v>1.5847743599999999</v>
      </c>
      <c r="AG377">
        <v>1.353117192</v>
      </c>
      <c r="AH377">
        <v>7.0666439999999997E-2</v>
      </c>
      <c r="AI377">
        <v>44.952249999999999</v>
      </c>
      <c r="AJ377">
        <v>0.577461243065573</v>
      </c>
      <c r="AK377">
        <v>0.77736009743672396</v>
      </c>
      <c r="AL377">
        <v>3.52546170658865E-2</v>
      </c>
      <c r="AM377">
        <v>3.0101211663487299E-2</v>
      </c>
      <c r="AN377">
        <v>0.15572079261883401</v>
      </c>
      <c r="AO377">
        <v>1.5720334354787501E-3</v>
      </c>
      <c r="AP377">
        <v>34.944085439999903</v>
      </c>
      <c r="AQ377">
        <v>1.56471354936747</v>
      </c>
      <c r="AR377">
        <v>6.9507454577938503</v>
      </c>
      <c r="AS377">
        <v>1.3478592558453</v>
      </c>
      <c r="AT377">
        <v>0.77064512732073098</v>
      </c>
      <c r="AU377">
        <v>82.175739999999905</v>
      </c>
      <c r="AV377">
        <v>44.807403703006599</v>
      </c>
      <c r="AW377">
        <v>0.14484629699337101</v>
      </c>
      <c r="AX377">
        <v>5.2579361546922698E-3</v>
      </c>
      <c r="AY377">
        <v>2.0060810632523199E-2</v>
      </c>
      <c r="AZ377">
        <v>4.9254542206147001E-2</v>
      </c>
      <c r="BA377">
        <v>3.8857951002164702E-3</v>
      </c>
      <c r="BB377">
        <v>7.03636317230671E-3</v>
      </c>
      <c r="BC377">
        <v>1.2658464913909401E-2</v>
      </c>
      <c r="BD377">
        <v>7.4573288993362505E-2</v>
      </c>
      <c r="BE377">
        <v>-7.0273008000008894E-2</v>
      </c>
      <c r="BF377" t="s">
        <v>94</v>
      </c>
      <c r="BG377" t="s">
        <v>94</v>
      </c>
      <c r="BH377" t="s">
        <v>94</v>
      </c>
      <c r="BI377" t="s">
        <v>94</v>
      </c>
      <c r="BJ377" t="s">
        <v>94</v>
      </c>
      <c r="BK377" t="s">
        <v>94</v>
      </c>
      <c r="BO377" t="s">
        <v>94</v>
      </c>
      <c r="BP377" t="s">
        <v>94</v>
      </c>
    </row>
    <row r="378" spans="1:70" x14ac:dyDescent="0.2">
      <c r="A378">
        <v>376</v>
      </c>
      <c r="B378" s="50">
        <v>45029.722222222219</v>
      </c>
      <c r="C378">
        <v>0</v>
      </c>
      <c r="D378">
        <v>0</v>
      </c>
      <c r="E378">
        <v>0</v>
      </c>
      <c r="F378">
        <v>0</v>
      </c>
      <c r="G378">
        <v>7</v>
      </c>
      <c r="H378">
        <v>7.5549999999999997</v>
      </c>
      <c r="I378">
        <v>1.3474999999999999</v>
      </c>
      <c r="J378">
        <v>29.060714285714202</v>
      </c>
      <c r="K378">
        <v>3.3142499999999901</v>
      </c>
      <c r="L378">
        <v>37.954499999999904</v>
      </c>
      <c r="M378">
        <v>13.203125</v>
      </c>
      <c r="N378">
        <v>1600.27027027027</v>
      </c>
      <c r="O378">
        <v>82.552777777777706</v>
      </c>
      <c r="P378">
        <v>1.4612499999999999</v>
      </c>
      <c r="Q378">
        <v>39.4495</v>
      </c>
      <c r="R378">
        <v>7.1440000000000001</v>
      </c>
      <c r="S378">
        <v>-0.29358974358974299</v>
      </c>
      <c r="T378">
        <v>7</v>
      </c>
      <c r="U378">
        <v>1.3046</v>
      </c>
      <c r="V378">
        <v>8.8150000000000006E-2</v>
      </c>
      <c r="W378">
        <v>13.561075000000001</v>
      </c>
      <c r="X378">
        <v>3.2448250000000001</v>
      </c>
      <c r="Y378">
        <v>60.447775</v>
      </c>
      <c r="Z378">
        <v>3.6557750000000002</v>
      </c>
      <c r="AA378">
        <v>0.22797499999999901</v>
      </c>
      <c r="AB378">
        <v>0</v>
      </c>
      <c r="AC378">
        <v>0</v>
      </c>
      <c r="AD378">
        <v>0</v>
      </c>
      <c r="AE378">
        <v>34.959960485714198</v>
      </c>
      <c r="AF378">
        <v>1.5824703</v>
      </c>
      <c r="AG378">
        <v>1.3506126599999999</v>
      </c>
      <c r="AH378">
        <v>7.0563699999999993E-2</v>
      </c>
      <c r="AI378">
        <v>44.963214285714201</v>
      </c>
      <c r="AJ378">
        <v>0.57834983149858299</v>
      </c>
      <c r="AK378">
        <v>0.77752360548702504</v>
      </c>
      <c r="AL378">
        <v>3.5194777000246202E-2</v>
      </c>
      <c r="AM378">
        <v>3.0038169678387901E-2</v>
      </c>
      <c r="AN378">
        <v>0.15568282008308301</v>
      </c>
      <c r="AO378">
        <v>1.5693651159281001E-3</v>
      </c>
      <c r="AP378">
        <v>34.959960485714198</v>
      </c>
      <c r="AQ378">
        <v>1.5749183084640199</v>
      </c>
      <c r="AR378">
        <v>6.9224224370216696</v>
      </c>
      <c r="AS378">
        <v>1.41287846764134</v>
      </c>
      <c r="AT378">
        <v>0.75451519017305102</v>
      </c>
      <c r="AU378">
        <v>82.21405</v>
      </c>
      <c r="AV378">
        <v>44.870179698841298</v>
      </c>
      <c r="AW378">
        <v>9.3034586872953101E-2</v>
      </c>
      <c r="AX378">
        <v>-6.2265807641340001E-2</v>
      </c>
      <c r="AY378">
        <v>7.55199153597541E-3</v>
      </c>
      <c r="AZ378">
        <v>7.7577562978329503E-2</v>
      </c>
      <c r="BA378">
        <v>-4.6101898409082E-2</v>
      </c>
      <c r="BB378">
        <v>1.1082508996904199E-2</v>
      </c>
      <c r="BC378">
        <v>4.7722801091277401E-3</v>
      </c>
      <c r="BD378">
        <v>2.2863746872964798E-2</v>
      </c>
      <c r="BE378">
        <v>-7.0170839999988299E-2</v>
      </c>
      <c r="BF378" t="e">
        <f t="shared" ref="BF378:BF384" si="92">-inf</f>
        <v>#NAME?</v>
      </c>
      <c r="BG378" t="s">
        <v>94</v>
      </c>
      <c r="BH378" t="s">
        <v>94</v>
      </c>
      <c r="BI378" t="e">
        <f t="shared" ref="BI378:BI384" si="93">-inf</f>
        <v>#NAME?</v>
      </c>
      <c r="BK378" t="s">
        <v>94</v>
      </c>
      <c r="BP378" t="e">
        <f t="shared" ref="BP378:BP384" si="94">-inf</f>
        <v>#NAME?</v>
      </c>
      <c r="BR378" t="s">
        <v>94</v>
      </c>
    </row>
    <row r="379" spans="1:70" x14ac:dyDescent="0.2">
      <c r="A379">
        <v>377</v>
      </c>
      <c r="B379" s="50">
        <v>45029.736111111109</v>
      </c>
      <c r="C379">
        <v>0</v>
      </c>
      <c r="D379">
        <v>0</v>
      </c>
      <c r="E379">
        <v>0</v>
      </c>
      <c r="F379">
        <v>0</v>
      </c>
      <c r="G379">
        <v>7</v>
      </c>
      <c r="H379">
        <v>7.5739999999999998</v>
      </c>
      <c r="I379">
        <v>1.35</v>
      </c>
      <c r="J379">
        <v>29.052222222222198</v>
      </c>
      <c r="K379">
        <v>3.2890000000000001</v>
      </c>
      <c r="L379">
        <v>37.951333333333302</v>
      </c>
      <c r="M379">
        <v>13.092592592592499</v>
      </c>
      <c r="N379">
        <v>1599.9230769230701</v>
      </c>
      <c r="O379">
        <v>84.847499999999997</v>
      </c>
      <c r="P379">
        <v>1.4767142857142801</v>
      </c>
      <c r="Q379">
        <v>39.770000000000003</v>
      </c>
      <c r="R379">
        <v>7.1288888888888904</v>
      </c>
      <c r="S379">
        <v>0.64474999999999905</v>
      </c>
      <c r="T379">
        <v>7</v>
      </c>
      <c r="U379">
        <v>1.2514400000000001</v>
      </c>
      <c r="V379">
        <v>9.5519999999999994E-2</v>
      </c>
      <c r="W379">
        <v>13.536820000000001</v>
      </c>
      <c r="X379">
        <v>3.2452999999999999</v>
      </c>
      <c r="Y379">
        <v>60.535559999999997</v>
      </c>
      <c r="Z379">
        <v>3.57586</v>
      </c>
      <c r="AA379">
        <v>0.22656000000000001</v>
      </c>
      <c r="AB379">
        <v>0</v>
      </c>
      <c r="AC379">
        <v>0</v>
      </c>
      <c r="AD379">
        <v>0</v>
      </c>
      <c r="AE379">
        <v>34.966304382222198</v>
      </c>
      <c r="AF379">
        <v>1.5864500399999999</v>
      </c>
      <c r="AG379">
        <v>1.3531204880000001</v>
      </c>
      <c r="AH379">
        <v>7.0741159999999997E-2</v>
      </c>
      <c r="AI379">
        <v>44.976222222222198</v>
      </c>
      <c r="AJ379">
        <v>0.57761593982482695</v>
      </c>
      <c r="AK379">
        <v>0.77743978161299998</v>
      </c>
      <c r="AL379">
        <v>3.5273083456443602E-2</v>
      </c>
      <c r="AM379">
        <v>3.00852410705903E-2</v>
      </c>
      <c r="AN379">
        <v>0.15563779379721601</v>
      </c>
      <c r="AO379">
        <v>1.5728568675794101E-3</v>
      </c>
      <c r="AP379">
        <v>34.966304382222198</v>
      </c>
      <c r="AQ379">
        <v>1.57514885593469</v>
      </c>
      <c r="AR379">
        <v>6.9100411651674802</v>
      </c>
      <c r="AS379">
        <v>1.3819930376732601</v>
      </c>
      <c r="AT379">
        <v>0.72285169173438202</v>
      </c>
      <c r="AU379">
        <v>82.144980000000004</v>
      </c>
      <c r="AV379">
        <v>44.833487440997601</v>
      </c>
      <c r="AW379">
        <v>0.14273478122456101</v>
      </c>
      <c r="AX379">
        <v>-2.8872549673260001E-2</v>
      </c>
      <c r="AY379">
        <v>1.1301184065304301E-2</v>
      </c>
      <c r="AZ379">
        <v>8.9958834832512602E-2</v>
      </c>
      <c r="BA379">
        <v>-2.13377522026405E-2</v>
      </c>
      <c r="BB379">
        <v>1.28512621189303E-2</v>
      </c>
      <c r="BC379">
        <v>7.1235675756321504E-3</v>
      </c>
      <c r="BD379">
        <v>7.2387469224556897E-2</v>
      </c>
      <c r="BE379">
        <v>-7.0347312000004394E-2</v>
      </c>
      <c r="BF379" t="e">
        <f t="shared" si="92"/>
        <v>#NAME?</v>
      </c>
      <c r="BG379" t="s">
        <v>94</v>
      </c>
      <c r="BH379" t="s">
        <v>94</v>
      </c>
      <c r="BI379" t="e">
        <f t="shared" si="93"/>
        <v>#NAME?</v>
      </c>
      <c r="BK379" t="s">
        <v>94</v>
      </c>
      <c r="BP379" t="e">
        <f t="shared" si="94"/>
        <v>#NAME?</v>
      </c>
      <c r="BR379" t="s">
        <v>94</v>
      </c>
    </row>
    <row r="380" spans="1:70" x14ac:dyDescent="0.2">
      <c r="A380">
        <v>378</v>
      </c>
      <c r="B380" s="50">
        <v>45029.75</v>
      </c>
      <c r="C380">
        <v>0</v>
      </c>
      <c r="D380">
        <v>0</v>
      </c>
      <c r="E380">
        <v>0</v>
      </c>
      <c r="F380">
        <v>0</v>
      </c>
      <c r="G380">
        <v>7</v>
      </c>
      <c r="H380">
        <v>7.5575000000000001</v>
      </c>
      <c r="I380">
        <v>1.35</v>
      </c>
      <c r="J380">
        <v>29.041428571428501</v>
      </c>
      <c r="K380">
        <v>3.2967499999999901</v>
      </c>
      <c r="L380">
        <v>37.959333333333298</v>
      </c>
      <c r="M380">
        <v>13.02</v>
      </c>
      <c r="N380">
        <v>1600.0285714285701</v>
      </c>
      <c r="O380">
        <v>85.052631578947299</v>
      </c>
      <c r="P380">
        <v>1.48155555555555</v>
      </c>
      <c r="Q380">
        <v>39.956499999999998</v>
      </c>
      <c r="R380">
        <v>7.1280000000000001</v>
      </c>
      <c r="S380">
        <v>0.33710526315789402</v>
      </c>
      <c r="T380">
        <v>7</v>
      </c>
      <c r="U380">
        <v>1.15215</v>
      </c>
      <c r="V380">
        <v>0.10555</v>
      </c>
      <c r="W380">
        <v>13.5352</v>
      </c>
      <c r="X380">
        <v>3.2605749999999998</v>
      </c>
      <c r="Y380">
        <v>60.436074999999903</v>
      </c>
      <c r="Z380">
        <v>3.5598999999999998</v>
      </c>
      <c r="AA380">
        <v>0.23127500000000001</v>
      </c>
      <c r="AB380">
        <v>0</v>
      </c>
      <c r="AC380">
        <v>0</v>
      </c>
      <c r="AD380">
        <v>0</v>
      </c>
      <c r="AE380">
        <v>34.942626871428502</v>
      </c>
      <c r="AF380">
        <v>1.5829939500000001</v>
      </c>
      <c r="AG380">
        <v>1.35311369</v>
      </c>
      <c r="AH380">
        <v>7.0587049999999998E-2</v>
      </c>
      <c r="AI380">
        <v>44.948928571428503</v>
      </c>
      <c r="AJ380">
        <v>0.57817498690026703</v>
      </c>
      <c r="AK380">
        <v>0.77738508974470999</v>
      </c>
      <c r="AL380">
        <v>3.5217612528504499E-2</v>
      </c>
      <c r="AM380">
        <v>3.01033580333235E-2</v>
      </c>
      <c r="AN380">
        <v>0.155732299355617</v>
      </c>
      <c r="AO380">
        <v>1.57038337160428E-3</v>
      </c>
      <c r="AP380">
        <v>34.942626871428502</v>
      </c>
      <c r="AQ380">
        <v>1.5825627772283799</v>
      </c>
      <c r="AR380">
        <v>6.90921421565589</v>
      </c>
      <c r="AS380">
        <v>1.37582484068532</v>
      </c>
      <c r="AT380">
        <v>0.66614431115714301</v>
      </c>
      <c r="AU380">
        <v>81.943899999999999</v>
      </c>
      <c r="AV380">
        <v>44.810228704998103</v>
      </c>
      <c r="AW380">
        <v>0.1386998664304</v>
      </c>
      <c r="AX380">
        <v>-2.27111506853283E-2</v>
      </c>
      <c r="AY380">
        <v>4.31172771617305E-4</v>
      </c>
      <c r="AZ380">
        <v>9.0785784344108195E-2</v>
      </c>
      <c r="BA380">
        <v>-1.6784362506396901E-2</v>
      </c>
      <c r="BB380">
        <v>1.2969397763444E-2</v>
      </c>
      <c r="BC380">
        <v>2.72378028745659E-4</v>
      </c>
      <c r="BD380">
        <v>6.8505806430397095E-2</v>
      </c>
      <c r="BE380">
        <v>-7.0194060000003E-2</v>
      </c>
      <c r="BF380" t="e">
        <f t="shared" si="92"/>
        <v>#NAME?</v>
      </c>
      <c r="BG380" t="s">
        <v>94</v>
      </c>
      <c r="BH380" t="s">
        <v>94</v>
      </c>
      <c r="BI380" t="e">
        <f t="shared" si="93"/>
        <v>#NAME?</v>
      </c>
      <c r="BK380" t="s">
        <v>94</v>
      </c>
      <c r="BP380" t="e">
        <f t="shared" si="94"/>
        <v>#NAME?</v>
      </c>
      <c r="BR380" t="s">
        <v>94</v>
      </c>
    </row>
    <row r="381" spans="1:70" x14ac:dyDescent="0.2">
      <c r="A381">
        <v>379</v>
      </c>
      <c r="B381" s="50">
        <v>45029.763888888891</v>
      </c>
      <c r="C381">
        <v>0</v>
      </c>
      <c r="D381">
        <v>0</v>
      </c>
      <c r="E381">
        <v>0</v>
      </c>
      <c r="F381">
        <v>0</v>
      </c>
      <c r="G381">
        <v>7</v>
      </c>
      <c r="H381">
        <v>7.56</v>
      </c>
      <c r="I381">
        <v>1.3480000000000001</v>
      </c>
      <c r="J381">
        <v>29.024000000000001</v>
      </c>
      <c r="K381">
        <v>3.2994999999999899</v>
      </c>
      <c r="L381">
        <v>37.9568181818181</v>
      </c>
      <c r="M381">
        <v>12.7666666666666</v>
      </c>
      <c r="N381">
        <v>1600.0882352941101</v>
      </c>
      <c r="O381">
        <v>85.8</v>
      </c>
      <c r="P381">
        <v>1.48433333333333</v>
      </c>
      <c r="Q381">
        <v>40.092499999999902</v>
      </c>
      <c r="R381">
        <v>7.1340000000000003</v>
      </c>
      <c r="S381">
        <v>-0.396666666666666</v>
      </c>
      <c r="T381">
        <v>7</v>
      </c>
      <c r="U381">
        <v>1.2559799999999901</v>
      </c>
      <c r="V381">
        <v>0.12601999999999999</v>
      </c>
      <c r="W381">
        <v>13.5200599999999</v>
      </c>
      <c r="X381">
        <v>3.2327599999999999</v>
      </c>
      <c r="Y381">
        <v>60.381219999999999</v>
      </c>
      <c r="Z381">
        <v>3.6128</v>
      </c>
      <c r="AA381">
        <v>0.23582</v>
      </c>
      <c r="AB381">
        <v>0</v>
      </c>
      <c r="AC381">
        <v>0</v>
      </c>
      <c r="AD381">
        <v>0</v>
      </c>
      <c r="AE381">
        <v>34.927150400000002</v>
      </c>
      <c r="AF381">
        <v>1.5835176</v>
      </c>
      <c r="AG381">
        <v>1.35111472</v>
      </c>
      <c r="AH381">
        <v>7.0610399999999907E-2</v>
      </c>
      <c r="AI381">
        <v>44.932000000000002</v>
      </c>
      <c r="AJ381">
        <v>0.57844393339518396</v>
      </c>
      <c r="AK381">
        <v>0.77733353511973602</v>
      </c>
      <c r="AL381">
        <v>3.5242535386806703E-2</v>
      </c>
      <c r="AM381">
        <v>3.00702109854891E-2</v>
      </c>
      <c r="AN381">
        <v>0.155790973025905</v>
      </c>
      <c r="AO381">
        <v>1.57149470310691E-3</v>
      </c>
      <c r="AP381">
        <v>34.927150400000002</v>
      </c>
      <c r="AQ381">
        <v>1.5690624027089699</v>
      </c>
      <c r="AR381">
        <v>6.9014858109610904</v>
      </c>
      <c r="AS381">
        <v>1.3962695537593599</v>
      </c>
      <c r="AT381">
        <v>0.72651401146568395</v>
      </c>
      <c r="AU381">
        <v>82.00282</v>
      </c>
      <c r="AV381">
        <v>44.793968167429398</v>
      </c>
      <c r="AW381">
        <v>0.138031832570568</v>
      </c>
      <c r="AX381">
        <v>-4.5154833759362502E-2</v>
      </c>
      <c r="AY381">
        <v>1.44551972910216E-2</v>
      </c>
      <c r="AZ381">
        <v>9.8514189038908698E-2</v>
      </c>
      <c r="BA381">
        <v>-3.3420429139697699E-2</v>
      </c>
      <c r="BB381">
        <v>1.40734555769869E-2</v>
      </c>
      <c r="BC381">
        <v>9.1285359196649398E-3</v>
      </c>
      <c r="BD381">
        <v>6.7814552570567704E-2</v>
      </c>
      <c r="BE381">
        <v>-7.0217280000000895E-2</v>
      </c>
      <c r="BF381" t="e">
        <f t="shared" si="92"/>
        <v>#NAME?</v>
      </c>
      <c r="BG381" t="s">
        <v>94</v>
      </c>
      <c r="BH381" t="s">
        <v>94</v>
      </c>
      <c r="BI381" t="e">
        <f t="shared" si="93"/>
        <v>#NAME?</v>
      </c>
      <c r="BK381" t="s">
        <v>94</v>
      </c>
      <c r="BP381" t="e">
        <f t="shared" si="94"/>
        <v>#NAME?</v>
      </c>
      <c r="BR381" t="s">
        <v>94</v>
      </c>
    </row>
    <row r="382" spans="1:70" x14ac:dyDescent="0.2">
      <c r="A382">
        <v>380</v>
      </c>
      <c r="B382" s="50">
        <v>45029.777777777781</v>
      </c>
      <c r="C382">
        <v>0</v>
      </c>
      <c r="D382">
        <v>0</v>
      </c>
      <c r="E382">
        <v>0</v>
      </c>
      <c r="F382">
        <v>0</v>
      </c>
      <c r="G382">
        <v>7</v>
      </c>
      <c r="H382">
        <v>7.5474999999999897</v>
      </c>
      <c r="I382">
        <v>1.3474999999999999</v>
      </c>
      <c r="J382">
        <v>29.065714285714201</v>
      </c>
      <c r="K382">
        <v>3.2542105263157799</v>
      </c>
      <c r="L382">
        <v>37.955454545454501</v>
      </c>
      <c r="M382">
        <v>12.805882352941101</v>
      </c>
      <c r="N382">
        <v>1599.9722222222199</v>
      </c>
      <c r="O382">
        <v>84.991666666666603</v>
      </c>
      <c r="P382">
        <v>1.49658823529411</v>
      </c>
      <c r="Q382">
        <v>40.372051282051203</v>
      </c>
      <c r="R382">
        <v>7.1078571428571404</v>
      </c>
      <c r="S382">
        <v>0.28378378378378299</v>
      </c>
      <c r="T382">
        <v>7</v>
      </c>
      <c r="U382">
        <v>1.31925</v>
      </c>
      <c r="V382">
        <v>0.132025</v>
      </c>
      <c r="W382">
        <v>13.517749999999999</v>
      </c>
      <c r="X382">
        <v>3.2451249999999998</v>
      </c>
      <c r="Y382">
        <v>60.293599999999998</v>
      </c>
      <c r="Z382">
        <v>3.7649499999999998</v>
      </c>
      <c r="AA382">
        <v>0.24160000000000001</v>
      </c>
      <c r="AB382">
        <v>0</v>
      </c>
      <c r="AC382">
        <v>0</v>
      </c>
      <c r="AD382">
        <v>0</v>
      </c>
      <c r="AE382">
        <v>34.959104185714203</v>
      </c>
      <c r="AF382">
        <v>1.5808993499999999</v>
      </c>
      <c r="AG382">
        <v>1.35060957</v>
      </c>
      <c r="AH382">
        <v>7.0493649999999894E-2</v>
      </c>
      <c r="AI382">
        <v>44.960714285714197</v>
      </c>
      <c r="AJ382">
        <v>0.57981451075593804</v>
      </c>
      <c r="AK382">
        <v>0.77754779347048997</v>
      </c>
      <c r="AL382">
        <v>3.5161793470490102E-2</v>
      </c>
      <c r="AM382">
        <v>3.0039771197076799E-2</v>
      </c>
      <c r="AN382">
        <v>0.15569147668599501</v>
      </c>
      <c r="AO382">
        <v>1.5678943522122401E-3</v>
      </c>
      <c r="AP382">
        <v>34.959104185714203</v>
      </c>
      <c r="AQ382">
        <v>1.57506391739286</v>
      </c>
      <c r="AR382">
        <v>6.9003066422130699</v>
      </c>
      <c r="AS382">
        <v>1.45507225875396</v>
      </c>
      <c r="AT382">
        <v>0.76492029331477196</v>
      </c>
      <c r="AU382">
        <v>82.140674999999902</v>
      </c>
      <c r="AV382">
        <v>44.889547004074103</v>
      </c>
      <c r="AW382">
        <v>7.1167281640107605E-2</v>
      </c>
      <c r="AX382">
        <v>-0.104462688753961</v>
      </c>
      <c r="AY382">
        <v>5.8354326071305904E-3</v>
      </c>
      <c r="AZ382">
        <v>9.9693357786924702E-2</v>
      </c>
      <c r="BA382">
        <v>-7.7344845671396698E-2</v>
      </c>
      <c r="BB382">
        <v>1.4241908255274899E-2</v>
      </c>
      <c r="BC382">
        <v>3.6912107068236802E-3</v>
      </c>
      <c r="BD382">
        <v>1.0661016400939E-3</v>
      </c>
      <c r="BE382">
        <v>-7.0101180000013696E-2</v>
      </c>
      <c r="BF382" t="e">
        <f t="shared" si="92"/>
        <v>#NAME?</v>
      </c>
      <c r="BG382" t="s">
        <v>94</v>
      </c>
      <c r="BH382" t="s">
        <v>94</v>
      </c>
      <c r="BI382" t="e">
        <f t="shared" si="93"/>
        <v>#NAME?</v>
      </c>
      <c r="BK382" t="s">
        <v>94</v>
      </c>
      <c r="BP382" t="e">
        <f t="shared" si="94"/>
        <v>#NAME?</v>
      </c>
      <c r="BR382" t="s">
        <v>94</v>
      </c>
    </row>
    <row r="383" spans="1:70" x14ac:dyDescent="0.2">
      <c r="A383">
        <v>381</v>
      </c>
      <c r="B383" s="50">
        <v>45029.791666666664</v>
      </c>
      <c r="C383">
        <v>0</v>
      </c>
      <c r="D383">
        <v>0</v>
      </c>
      <c r="E383">
        <v>0</v>
      </c>
      <c r="F383">
        <v>0</v>
      </c>
      <c r="G383">
        <v>7</v>
      </c>
      <c r="H383">
        <v>7.5549999999999997</v>
      </c>
      <c r="I383">
        <v>1.35</v>
      </c>
      <c r="J383">
        <v>29.063499999999902</v>
      </c>
      <c r="K383">
        <v>3.2594736842105201</v>
      </c>
      <c r="L383">
        <v>37.985769230769201</v>
      </c>
      <c r="M383">
        <v>12.9</v>
      </c>
      <c r="N383">
        <v>1600.45454545454</v>
      </c>
      <c r="O383">
        <v>85.2916666666666</v>
      </c>
      <c r="P383">
        <v>1.50413333333333</v>
      </c>
      <c r="Q383">
        <v>40.576999999999899</v>
      </c>
      <c r="R383">
        <v>7.1158333333333301</v>
      </c>
      <c r="S383">
        <v>0.41108108108108099</v>
      </c>
      <c r="T383">
        <v>7</v>
      </c>
      <c r="U383">
        <v>1.3021799999999999</v>
      </c>
      <c r="V383">
        <v>0.12492</v>
      </c>
      <c r="W383">
        <v>13.51404</v>
      </c>
      <c r="X383">
        <v>3.28186</v>
      </c>
      <c r="Y383">
        <v>60.296639999999996</v>
      </c>
      <c r="Z383">
        <v>3.6999599999999999</v>
      </c>
      <c r="AA383">
        <v>0.249</v>
      </c>
      <c r="AB383">
        <v>0</v>
      </c>
      <c r="AC383">
        <v>0</v>
      </c>
      <c r="AD383">
        <v>0</v>
      </c>
      <c r="AE383">
        <v>34.962746199999998</v>
      </c>
      <c r="AF383">
        <v>1.5824703</v>
      </c>
      <c r="AG383">
        <v>1.3531126600000001</v>
      </c>
      <c r="AH383">
        <v>7.0563699999999993E-2</v>
      </c>
      <c r="AI383">
        <v>44.968499999999999</v>
      </c>
      <c r="AJ383">
        <v>0.57984567962659195</v>
      </c>
      <c r="AK383">
        <v>0.77749416146858297</v>
      </c>
      <c r="AL383">
        <v>3.5190640114746902E-2</v>
      </c>
      <c r="AM383">
        <v>3.0090233385592101E-2</v>
      </c>
      <c r="AN383">
        <v>0.15566452072005901</v>
      </c>
      <c r="AO383">
        <v>1.5691806486762901E-3</v>
      </c>
      <c r="AP383">
        <v>34.962746199999998</v>
      </c>
      <c r="AQ383">
        <v>1.59289373072992</v>
      </c>
      <c r="AR383">
        <v>6.8984128257389798</v>
      </c>
      <c r="AS383">
        <v>1.42995502051801</v>
      </c>
      <c r="AT383">
        <v>0.75506344709615603</v>
      </c>
      <c r="AU383">
        <v>82.094679999999997</v>
      </c>
      <c r="AV383">
        <v>44.884007776986898</v>
      </c>
      <c r="AW383">
        <v>8.4492223013071993E-2</v>
      </c>
      <c r="AX383">
        <v>-7.68423605180166E-2</v>
      </c>
      <c r="AY383">
        <v>-1.04234307299295E-2</v>
      </c>
      <c r="AZ383">
        <v>0.10158717426101301</v>
      </c>
      <c r="BA383">
        <v>-5.6789329365979399E-2</v>
      </c>
      <c r="BB383">
        <v>1.4512453465859E-2</v>
      </c>
      <c r="BC383">
        <v>-6.5868097050096703E-3</v>
      </c>
      <c r="BD383">
        <v>1.4321383013066799E-2</v>
      </c>
      <c r="BE383">
        <v>-7.0170840000005105E-2</v>
      </c>
      <c r="BF383" t="e">
        <f t="shared" si="92"/>
        <v>#NAME?</v>
      </c>
      <c r="BG383" t="e">
        <f>-inf</f>
        <v>#NAME?</v>
      </c>
      <c r="BH383" t="s">
        <v>94</v>
      </c>
      <c r="BI383" t="e">
        <f t="shared" si="93"/>
        <v>#NAME?</v>
      </c>
      <c r="BJ383" t="e">
        <f>-inf</f>
        <v>#NAME?</v>
      </c>
      <c r="BK383" t="s">
        <v>94</v>
      </c>
      <c r="BP383" t="e">
        <f t="shared" si="94"/>
        <v>#NAME?</v>
      </c>
      <c r="BR383" t="s">
        <v>94</v>
      </c>
    </row>
    <row r="384" spans="1:70" x14ac:dyDescent="0.2">
      <c r="A384">
        <v>382</v>
      </c>
      <c r="B384" s="50">
        <v>45029.805555555555</v>
      </c>
      <c r="C384">
        <v>0</v>
      </c>
      <c r="D384">
        <v>0</v>
      </c>
      <c r="E384">
        <v>0</v>
      </c>
      <c r="F384">
        <v>0</v>
      </c>
      <c r="G384">
        <v>7</v>
      </c>
      <c r="H384">
        <v>7.5620000000000003</v>
      </c>
      <c r="I384">
        <v>1.35</v>
      </c>
      <c r="J384">
        <v>29.041176470588201</v>
      </c>
      <c r="K384">
        <v>3.2834999999999899</v>
      </c>
      <c r="L384">
        <v>37.975999999999999</v>
      </c>
      <c r="M384">
        <v>12.9275862068965</v>
      </c>
      <c r="N384">
        <v>1599.9714285714199</v>
      </c>
      <c r="O384">
        <v>85.193939393939402</v>
      </c>
      <c r="P384">
        <v>1.5013571428571399</v>
      </c>
      <c r="Q384">
        <v>40.667249999999903</v>
      </c>
      <c r="R384">
        <v>7.1239999999999997</v>
      </c>
      <c r="S384">
        <v>-0.42263157894736803</v>
      </c>
      <c r="T384">
        <v>7</v>
      </c>
      <c r="U384">
        <v>1.320025</v>
      </c>
      <c r="V384">
        <v>0.116575</v>
      </c>
      <c r="W384">
        <v>13.4912499999999</v>
      </c>
      <c r="X384">
        <v>3.2848999999999999</v>
      </c>
      <c r="Y384">
        <v>60.354900000000001</v>
      </c>
      <c r="Z384">
        <v>3.5902500000000002</v>
      </c>
      <c r="AA384">
        <v>0.24919999999999901</v>
      </c>
      <c r="AB384">
        <v>0</v>
      </c>
      <c r="AC384">
        <v>0</v>
      </c>
      <c r="AD384">
        <v>0</v>
      </c>
      <c r="AE384">
        <v>34.945888550588201</v>
      </c>
      <c r="AF384">
        <v>1.58393652</v>
      </c>
      <c r="AG384">
        <v>1.353115544</v>
      </c>
      <c r="AH384">
        <v>7.0629079999999997E-2</v>
      </c>
      <c r="AI384">
        <v>44.953176470588197</v>
      </c>
      <c r="AJ384">
        <v>0.57900665149951702</v>
      </c>
      <c r="AK384">
        <v>0.77738418715421498</v>
      </c>
      <c r="AL384">
        <v>3.5235252419510997E-2</v>
      </c>
      <c r="AM384">
        <v>3.0100554626775002E-2</v>
      </c>
      <c r="AN384">
        <v>0.155717583263107</v>
      </c>
      <c r="AO384">
        <v>1.57116994938524E-3</v>
      </c>
      <c r="AP384">
        <v>34.945888550588201</v>
      </c>
      <c r="AQ384">
        <v>1.59436923454222</v>
      </c>
      <c r="AR384">
        <v>6.88677938168387</v>
      </c>
      <c r="AS384">
        <v>1.3875544634035999</v>
      </c>
      <c r="AT384">
        <v>0.76430325514565001</v>
      </c>
      <c r="AU384">
        <v>82.041324999999901</v>
      </c>
      <c r="AV384">
        <v>44.814591630217897</v>
      </c>
      <c r="AW384">
        <v>0.13858484037029201</v>
      </c>
      <c r="AX384">
        <v>-3.4438919403607202E-2</v>
      </c>
      <c r="AY384">
        <v>-1.04327145422244E-2</v>
      </c>
      <c r="AZ384">
        <v>0.11322061831612899</v>
      </c>
      <c r="BA384">
        <v>-2.5451573264616299E-2</v>
      </c>
      <c r="BB384">
        <v>1.6174374045161199E-2</v>
      </c>
      <c r="BC384">
        <v>-6.5865736476765401E-3</v>
      </c>
      <c r="BD384">
        <v>6.8348984370297294E-2</v>
      </c>
      <c r="BE384">
        <v>-7.0235855999994906E-2</v>
      </c>
      <c r="BF384" t="e">
        <f t="shared" si="92"/>
        <v>#NAME?</v>
      </c>
      <c r="BG384" t="e">
        <f>-inf</f>
        <v>#NAME?</v>
      </c>
      <c r="BH384" t="s">
        <v>94</v>
      </c>
      <c r="BI384" t="e">
        <f t="shared" si="93"/>
        <v>#NAME?</v>
      </c>
      <c r="BJ384" t="e">
        <f>-inf</f>
        <v>#NAME?</v>
      </c>
      <c r="BK384" t="s">
        <v>94</v>
      </c>
      <c r="BP384" t="e">
        <f t="shared" si="94"/>
        <v>#NAME?</v>
      </c>
      <c r="BR384" t="s">
        <v>94</v>
      </c>
    </row>
    <row r="385" spans="1:70" x14ac:dyDescent="0.2">
      <c r="A385">
        <v>383</v>
      </c>
      <c r="B385" s="50">
        <v>45029.819444444445</v>
      </c>
      <c r="C385">
        <v>0</v>
      </c>
      <c r="D385">
        <v>0</v>
      </c>
      <c r="E385">
        <v>0</v>
      </c>
      <c r="F385">
        <v>0</v>
      </c>
      <c r="G385">
        <v>7</v>
      </c>
      <c r="H385">
        <v>7.5575000000000001</v>
      </c>
      <c r="I385">
        <v>1.35</v>
      </c>
      <c r="J385">
        <v>29.025833333333299</v>
      </c>
      <c r="K385">
        <v>3.282</v>
      </c>
      <c r="L385">
        <v>37.948</v>
      </c>
      <c r="M385">
        <v>12.548148148148099</v>
      </c>
      <c r="N385">
        <v>1600.43243243243</v>
      </c>
      <c r="O385">
        <v>84.102631578947296</v>
      </c>
      <c r="P385">
        <v>1.51907142857142</v>
      </c>
      <c r="Q385">
        <v>41.053749999999901</v>
      </c>
      <c r="R385">
        <v>7.085</v>
      </c>
      <c r="S385">
        <v>0.82</v>
      </c>
      <c r="T385">
        <v>7</v>
      </c>
      <c r="U385">
        <v>1.2198599999999999</v>
      </c>
      <c r="V385">
        <v>1.162E-2</v>
      </c>
      <c r="W385">
        <v>13.478120000000001</v>
      </c>
      <c r="X385">
        <v>3.2857599999999998</v>
      </c>
      <c r="Y385">
        <v>60.458320000000001</v>
      </c>
      <c r="Z385">
        <v>3.4221400000000002</v>
      </c>
      <c r="AA385">
        <v>0.2437</v>
      </c>
      <c r="AB385">
        <v>0</v>
      </c>
      <c r="AC385">
        <v>0</v>
      </c>
      <c r="AD385">
        <v>0</v>
      </c>
      <c r="AE385">
        <v>34.9270316333333</v>
      </c>
      <c r="AF385">
        <v>1.5829939500000001</v>
      </c>
      <c r="AG385">
        <v>1.35311369</v>
      </c>
      <c r="AH385">
        <v>7.0587049999999998E-2</v>
      </c>
      <c r="AI385">
        <v>44.933333333333302</v>
      </c>
      <c r="AJ385">
        <v>0.57770430328420197</v>
      </c>
      <c r="AK385">
        <v>0.77730782566765499</v>
      </c>
      <c r="AL385">
        <v>3.5229835682492501E-2</v>
      </c>
      <c r="AM385">
        <v>3.0113806157269999E-2</v>
      </c>
      <c r="AN385">
        <v>0.155786350148367</v>
      </c>
      <c r="AO385">
        <v>1.5709284124629001E-3</v>
      </c>
      <c r="AP385">
        <v>34.9270316333333</v>
      </c>
      <c r="AQ385">
        <v>1.5947866468049099</v>
      </c>
      <c r="AR385">
        <v>6.8800770069386399</v>
      </c>
      <c r="AS385">
        <v>1.3225835614210699</v>
      </c>
      <c r="AT385">
        <v>0.70471837140426596</v>
      </c>
      <c r="AU385">
        <v>81.864199999999997</v>
      </c>
      <c r="AV385">
        <v>44.724478848497903</v>
      </c>
      <c r="AW385">
        <v>0.20885448483536301</v>
      </c>
      <c r="AX385">
        <v>3.0530128578923399E-2</v>
      </c>
      <c r="AY385">
        <v>-1.1792696804913299E-2</v>
      </c>
      <c r="AZ385">
        <v>0.119922993061353</v>
      </c>
      <c r="BA385">
        <v>2.2562870218927E-2</v>
      </c>
      <c r="BB385">
        <v>1.7131856151621799E-2</v>
      </c>
      <c r="BC385">
        <v>-7.44961584023321E-3</v>
      </c>
      <c r="BD385">
        <v>0.13866042483536301</v>
      </c>
      <c r="BE385">
        <v>-7.0194060000000294E-2</v>
      </c>
      <c r="BF385" t="s">
        <v>94</v>
      </c>
      <c r="BG385" t="e">
        <f>-inf</f>
        <v>#NAME?</v>
      </c>
      <c r="BH385" t="s">
        <v>94</v>
      </c>
      <c r="BI385" t="s">
        <v>94</v>
      </c>
      <c r="BK385" t="s">
        <v>94</v>
      </c>
      <c r="BP385" t="s">
        <v>94</v>
      </c>
    </row>
    <row r="386" spans="1:70" x14ac:dyDescent="0.2">
      <c r="A386">
        <v>384</v>
      </c>
      <c r="B386" s="50">
        <v>45029.833333333336</v>
      </c>
      <c r="C386">
        <v>0</v>
      </c>
      <c r="D386">
        <v>0</v>
      </c>
      <c r="E386">
        <v>0</v>
      </c>
      <c r="F386">
        <v>0</v>
      </c>
      <c r="G386">
        <v>7</v>
      </c>
      <c r="H386">
        <v>7.5540000000000003</v>
      </c>
      <c r="I386">
        <v>1.35</v>
      </c>
      <c r="J386">
        <v>29.072857142857099</v>
      </c>
      <c r="K386">
        <v>3.3050000000000002</v>
      </c>
      <c r="L386">
        <v>37.978636363636298</v>
      </c>
      <c r="M386">
        <v>13.0999999999999</v>
      </c>
      <c r="N386">
        <v>1599.625</v>
      </c>
      <c r="O386">
        <v>83.766666666666595</v>
      </c>
      <c r="P386">
        <v>1.52974999999999</v>
      </c>
      <c r="Q386">
        <v>41.27825</v>
      </c>
      <c r="R386">
        <v>7.0872727272727198</v>
      </c>
      <c r="S386">
        <v>0.56540540540540496</v>
      </c>
      <c r="T386">
        <v>7</v>
      </c>
      <c r="U386">
        <v>1.18475</v>
      </c>
      <c r="V386">
        <v>4.5425E-2</v>
      </c>
      <c r="W386">
        <v>13.4975</v>
      </c>
      <c r="X386">
        <v>3.264875</v>
      </c>
      <c r="Y386">
        <v>60.414375</v>
      </c>
      <c r="Z386">
        <v>3.5123250000000001</v>
      </c>
      <c r="AA386">
        <v>0.25434999999999902</v>
      </c>
      <c r="AB386">
        <v>0</v>
      </c>
      <c r="AC386">
        <v>0</v>
      </c>
      <c r="AD386">
        <v>0</v>
      </c>
      <c r="AE386">
        <v>34.971322502857099</v>
      </c>
      <c r="AF386">
        <v>1.58226084</v>
      </c>
      <c r="AG386">
        <v>1.353112248</v>
      </c>
      <c r="AH386">
        <v>7.0554359999999997E-2</v>
      </c>
      <c r="AI386">
        <v>44.976857142857099</v>
      </c>
      <c r="AJ386">
        <v>0.57885763947499402</v>
      </c>
      <c r="AK386">
        <v>0.77754037797216302</v>
      </c>
      <c r="AL386">
        <v>3.5179444285632598E-2</v>
      </c>
      <c r="AM386">
        <v>3.0084633163722199E-2</v>
      </c>
      <c r="AN386">
        <v>0.15563559671958199</v>
      </c>
      <c r="AO386">
        <v>1.5686814171097501E-3</v>
      </c>
      <c r="AP386">
        <v>34.971322502857099</v>
      </c>
      <c r="AQ386">
        <v>1.58464983854182</v>
      </c>
      <c r="AR386">
        <v>6.8899697733181098</v>
      </c>
      <c r="AS386">
        <v>1.35743812566647</v>
      </c>
      <c r="AT386">
        <v>0.68580158836799998</v>
      </c>
      <c r="AU386">
        <v>81.873824999999997</v>
      </c>
      <c r="AV386">
        <v>44.803380240383497</v>
      </c>
      <c r="AW386">
        <v>0.173476902473574</v>
      </c>
      <c r="AX386">
        <v>-4.3258776664782898E-3</v>
      </c>
      <c r="AY386">
        <v>-2.3889985418266099E-3</v>
      </c>
      <c r="AZ386">
        <v>0.110030226681882</v>
      </c>
      <c r="BA386">
        <v>-3.1969836004900999E-3</v>
      </c>
      <c r="BB386">
        <v>1.5718603811697401E-2</v>
      </c>
      <c r="BC386">
        <v>-1.5098639120883601E-3</v>
      </c>
      <c r="BD386">
        <v>0.103315350473577</v>
      </c>
      <c r="BE386">
        <v>-7.0161551999996699E-2</v>
      </c>
      <c r="BF386" t="e">
        <f t="shared" ref="BF386:BF396" si="95">-inf</f>
        <v>#NAME?</v>
      </c>
      <c r="BG386" t="e">
        <f>-inf</f>
        <v>#NAME?</v>
      </c>
      <c r="BH386" t="s">
        <v>94</v>
      </c>
      <c r="BI386" t="e">
        <f>-inf</f>
        <v>#NAME?</v>
      </c>
      <c r="BJ386" t="e">
        <f>-inf</f>
        <v>#NAME?</v>
      </c>
      <c r="BK386" t="s">
        <v>94</v>
      </c>
      <c r="BP386" t="e">
        <f t="shared" ref="BP386:BP396" si="96">-inf</f>
        <v>#NAME?</v>
      </c>
      <c r="BR386" t="s">
        <v>94</v>
      </c>
    </row>
    <row r="387" spans="1:70" x14ac:dyDescent="0.2">
      <c r="A387">
        <v>385</v>
      </c>
      <c r="B387" s="50">
        <v>45029.847222222219</v>
      </c>
      <c r="C387">
        <v>0</v>
      </c>
      <c r="D387">
        <v>0</v>
      </c>
      <c r="E387">
        <v>0</v>
      </c>
      <c r="F387">
        <v>0</v>
      </c>
      <c r="G387">
        <v>7</v>
      </c>
      <c r="H387">
        <v>7.5650000000000004</v>
      </c>
      <c r="I387">
        <v>1.35</v>
      </c>
      <c r="J387">
        <v>29.0476470588235</v>
      </c>
      <c r="K387">
        <v>3.2571794871794801</v>
      </c>
      <c r="L387">
        <v>37.955714285714201</v>
      </c>
      <c r="M387">
        <v>12.4571428571428</v>
      </c>
      <c r="N387">
        <v>1600.0588235294099</v>
      </c>
      <c r="O387">
        <v>83.984848484848399</v>
      </c>
      <c r="P387">
        <v>1.53917647058823</v>
      </c>
      <c r="Q387">
        <v>41.425249999999899</v>
      </c>
      <c r="R387">
        <v>7.0689473684210498</v>
      </c>
      <c r="S387">
        <v>-0.208461538461538</v>
      </c>
      <c r="T387">
        <v>7</v>
      </c>
      <c r="U387">
        <v>1.2860499999999999</v>
      </c>
      <c r="V387">
        <v>0</v>
      </c>
      <c r="W387">
        <v>13.461600000000001</v>
      </c>
      <c r="X387">
        <v>3.3396249999999998</v>
      </c>
      <c r="Y387">
        <v>60.545949999999998</v>
      </c>
      <c r="Z387">
        <v>3.5721750000000001</v>
      </c>
      <c r="AA387">
        <v>0.24912499999999899</v>
      </c>
      <c r="AB387">
        <v>0</v>
      </c>
      <c r="AC387">
        <v>0</v>
      </c>
      <c r="AD387">
        <v>0</v>
      </c>
      <c r="AE387">
        <v>34.954701658823502</v>
      </c>
      <c r="AF387">
        <v>1.5845648999999999</v>
      </c>
      <c r="AG387">
        <v>1.3531167799999999</v>
      </c>
      <c r="AH387">
        <v>7.06571E-2</v>
      </c>
      <c r="AI387">
        <v>44.962647058823499</v>
      </c>
      <c r="AJ387">
        <v>0.57732518292013701</v>
      </c>
      <c r="AK387">
        <v>0.77741645444257601</v>
      </c>
      <c r="AL387">
        <v>3.5241806335978197E-2</v>
      </c>
      <c r="AM387">
        <v>3.00942419655531E-2</v>
      </c>
      <c r="AN387">
        <v>0.155684784101836</v>
      </c>
      <c r="AO387">
        <v>1.57146219410883E-3</v>
      </c>
      <c r="AP387">
        <v>34.954701658823502</v>
      </c>
      <c r="AQ387">
        <v>1.6209307299790101</v>
      </c>
      <c r="AR387">
        <v>6.8716441637710002</v>
      </c>
      <c r="AS387">
        <v>1.38056886437122</v>
      </c>
      <c r="AT387">
        <v>0.74246905149444298</v>
      </c>
      <c r="AU387">
        <v>82.205399999999997</v>
      </c>
      <c r="AV387">
        <v>44.827845416944697</v>
      </c>
      <c r="AW387">
        <v>0.13480164187875199</v>
      </c>
      <c r="AX387">
        <v>-2.74520843712222E-2</v>
      </c>
      <c r="AY387">
        <v>-3.6365829979018098E-2</v>
      </c>
      <c r="AZ387">
        <v>0.12835583622899099</v>
      </c>
      <c r="BA387">
        <v>-2.0288037793177199E-2</v>
      </c>
      <c r="BB387">
        <v>1.8336548032713101E-2</v>
      </c>
      <c r="BC387">
        <v>-2.29500413514259E-2</v>
      </c>
      <c r="BD387">
        <v>6.4537921878751403E-2</v>
      </c>
      <c r="BE387">
        <v>-7.0263720000000904E-2</v>
      </c>
      <c r="BF387" t="e">
        <f t="shared" si="95"/>
        <v>#NAME?</v>
      </c>
      <c r="BG387" t="e">
        <f>-inf</f>
        <v>#NAME?</v>
      </c>
      <c r="BH387" t="s">
        <v>94</v>
      </c>
      <c r="BI387" t="e">
        <f>-inf</f>
        <v>#NAME?</v>
      </c>
      <c r="BJ387" t="e">
        <f>-inf</f>
        <v>#NAME?</v>
      </c>
      <c r="BK387" t="s">
        <v>94</v>
      </c>
      <c r="BP387" t="e">
        <f t="shared" si="96"/>
        <v>#NAME?</v>
      </c>
      <c r="BR387" t="s">
        <v>94</v>
      </c>
    </row>
    <row r="388" spans="1:70" x14ac:dyDescent="0.2">
      <c r="A388">
        <v>386</v>
      </c>
      <c r="B388" s="50">
        <v>45029.861111111109</v>
      </c>
      <c r="C388">
        <v>0</v>
      </c>
      <c r="D388">
        <v>0</v>
      </c>
      <c r="E388">
        <v>0</v>
      </c>
      <c r="F388">
        <v>0</v>
      </c>
      <c r="G388">
        <v>7</v>
      </c>
      <c r="H388">
        <v>7.5579999999999998</v>
      </c>
      <c r="I388">
        <v>1.35</v>
      </c>
      <c r="J388">
        <v>29.03</v>
      </c>
      <c r="K388">
        <v>3.3235000000000001</v>
      </c>
      <c r="L388">
        <v>37.943703703703697</v>
      </c>
      <c r="M388">
        <v>13.024137931034399</v>
      </c>
      <c r="N388">
        <v>1599.9230769230701</v>
      </c>
      <c r="O388">
        <v>84.973529411764702</v>
      </c>
      <c r="P388">
        <v>1.55078571428571</v>
      </c>
      <c r="Q388">
        <v>41.9255</v>
      </c>
      <c r="R388">
        <v>7.0626666666666598</v>
      </c>
      <c r="S388">
        <v>0.79249999999999998</v>
      </c>
      <c r="T388">
        <v>7</v>
      </c>
      <c r="U388">
        <v>1.2578400000000001</v>
      </c>
      <c r="V388">
        <v>0</v>
      </c>
      <c r="W388">
        <v>13.46824</v>
      </c>
      <c r="X388">
        <v>3.2460599999999999</v>
      </c>
      <c r="Y388">
        <v>60.510839999999902</v>
      </c>
      <c r="Z388">
        <v>3.5938599999999998</v>
      </c>
      <c r="AA388">
        <v>0.25468000000000002</v>
      </c>
      <c r="AB388">
        <v>0</v>
      </c>
      <c r="AC388">
        <v>0</v>
      </c>
      <c r="AD388">
        <v>0</v>
      </c>
      <c r="AE388">
        <v>34.931588720000001</v>
      </c>
      <c r="AF388">
        <v>1.58309868</v>
      </c>
      <c r="AG388">
        <v>1.353113896</v>
      </c>
      <c r="AH388">
        <v>7.0591719999999997E-2</v>
      </c>
      <c r="AI388">
        <v>44.938000000000002</v>
      </c>
      <c r="AJ388">
        <v>0.57727819874918196</v>
      </c>
      <c r="AK388">
        <v>0.777328513062441</v>
      </c>
      <c r="AL388">
        <v>3.5228507721749902E-2</v>
      </c>
      <c r="AM388">
        <v>3.01106835195157E-2</v>
      </c>
      <c r="AN388">
        <v>0.15577017223730399</v>
      </c>
      <c r="AO388">
        <v>1.57086919756108E-3</v>
      </c>
      <c r="AP388">
        <v>34.931588720000001</v>
      </c>
      <c r="AQ388">
        <v>1.57551773188776</v>
      </c>
      <c r="AR388">
        <v>6.8750336358432298</v>
      </c>
      <c r="AS388">
        <v>1.3889496508175401</v>
      </c>
      <c r="AT388">
        <v>0.72612360951467203</v>
      </c>
      <c r="AU388">
        <v>82.076839999999905</v>
      </c>
      <c r="AV388">
        <v>44.771089738548497</v>
      </c>
      <c r="AW388">
        <v>0.16691026145145499</v>
      </c>
      <c r="AX388">
        <v>-3.5835754817544002E-2</v>
      </c>
      <c r="AY388">
        <v>7.5809481122304199E-3</v>
      </c>
      <c r="AZ388">
        <v>0.124966364156769</v>
      </c>
      <c r="BA388">
        <v>-2.6483916042455601E-2</v>
      </c>
      <c r="BB388">
        <v>1.7852337736681299E-2</v>
      </c>
      <c r="BC388">
        <v>4.7886769207781902E-3</v>
      </c>
      <c r="BD388">
        <v>9.6711557451455599E-2</v>
      </c>
      <c r="BE388">
        <v>-7.0198704000000001E-2</v>
      </c>
      <c r="BF388" t="e">
        <f t="shared" si="95"/>
        <v>#NAME?</v>
      </c>
      <c r="BG388" t="s">
        <v>94</v>
      </c>
      <c r="BH388" t="s">
        <v>94</v>
      </c>
      <c r="BI388" t="e">
        <f t="shared" ref="BI388:BI396" si="97">-inf</f>
        <v>#NAME?</v>
      </c>
      <c r="BK388" t="s">
        <v>94</v>
      </c>
      <c r="BP388" t="e">
        <f t="shared" si="96"/>
        <v>#NAME?</v>
      </c>
      <c r="BR388" t="s">
        <v>94</v>
      </c>
    </row>
    <row r="389" spans="1:70" x14ac:dyDescent="0.2">
      <c r="A389">
        <v>387</v>
      </c>
      <c r="B389" s="50">
        <v>45029.875</v>
      </c>
      <c r="C389">
        <v>0</v>
      </c>
      <c r="D389">
        <v>0</v>
      </c>
      <c r="E389">
        <v>0</v>
      </c>
      <c r="F389">
        <v>0</v>
      </c>
      <c r="G389">
        <v>7</v>
      </c>
      <c r="H389">
        <v>7.5699999999999896</v>
      </c>
      <c r="I389">
        <v>1.35</v>
      </c>
      <c r="J389">
        <v>29.0482352941176</v>
      </c>
      <c r="K389">
        <v>3.2784615384615301</v>
      </c>
      <c r="L389">
        <v>37.94</v>
      </c>
      <c r="M389">
        <v>12.5863636363636</v>
      </c>
      <c r="N389">
        <v>1600.02702702702</v>
      </c>
      <c r="O389">
        <v>85.065789473684205</v>
      </c>
      <c r="P389">
        <v>1.56073333333333</v>
      </c>
      <c r="Q389">
        <v>42.174358974358903</v>
      </c>
      <c r="R389">
        <v>7.0427272727272703</v>
      </c>
      <c r="S389">
        <v>0.51174999999999904</v>
      </c>
      <c r="T389">
        <v>7</v>
      </c>
      <c r="U389">
        <v>1.23105</v>
      </c>
      <c r="V389">
        <v>0</v>
      </c>
      <c r="W389">
        <v>13.390025</v>
      </c>
      <c r="X389">
        <v>3.2608000000000001</v>
      </c>
      <c r="Y389">
        <v>60.577674999999999</v>
      </c>
      <c r="Z389">
        <v>3.5246749999999998</v>
      </c>
      <c r="AA389">
        <v>0.25257499999999999</v>
      </c>
      <c r="AB389">
        <v>0</v>
      </c>
      <c r="AC389">
        <v>0</v>
      </c>
      <c r="AD389">
        <v>0</v>
      </c>
      <c r="AE389">
        <v>34.959194094117599</v>
      </c>
      <c r="AF389">
        <v>1.5856121999999999</v>
      </c>
      <c r="AG389">
        <v>1.35311884</v>
      </c>
      <c r="AH389">
        <v>7.07037999999999E-2</v>
      </c>
      <c r="AI389">
        <v>44.968235294117598</v>
      </c>
      <c r="AJ389">
        <v>0.57709699314339202</v>
      </c>
      <c r="AK389">
        <v>0.777419746749339</v>
      </c>
      <c r="AL389">
        <v>3.5260716584255503E-2</v>
      </c>
      <c r="AM389">
        <v>3.00905479423383E-2</v>
      </c>
      <c r="AN389">
        <v>0.15566543704052499</v>
      </c>
      <c r="AO389">
        <v>1.57230541820369E-3</v>
      </c>
      <c r="AP389">
        <v>34.959194094117599</v>
      </c>
      <c r="AQ389">
        <v>1.5826719839250101</v>
      </c>
      <c r="AR389">
        <v>6.8351077987756197</v>
      </c>
      <c r="AS389">
        <v>1.36221113524047</v>
      </c>
      <c r="AT389">
        <v>0.71043525340917302</v>
      </c>
      <c r="AU389">
        <v>81.984224999999995</v>
      </c>
      <c r="AV389">
        <v>44.739185012058698</v>
      </c>
      <c r="AW389">
        <v>0.229050282058892</v>
      </c>
      <c r="AX389">
        <v>-9.0922952404732804E-3</v>
      </c>
      <c r="AY389">
        <v>2.9402160749834E-3</v>
      </c>
      <c r="AZ389">
        <v>0.16489220122438</v>
      </c>
      <c r="BA389">
        <v>-6.7195097516144801E-3</v>
      </c>
      <c r="BB389">
        <v>2.355602874634E-2</v>
      </c>
      <c r="BC389">
        <v>1.8543096950082701E-3</v>
      </c>
      <c r="BD389">
        <v>0.15874012205888999</v>
      </c>
      <c r="BE389">
        <v>-7.0310160000002203E-2</v>
      </c>
      <c r="BF389" t="e">
        <f t="shared" si="95"/>
        <v>#NAME?</v>
      </c>
      <c r="BG389" t="s">
        <v>94</v>
      </c>
      <c r="BH389" t="s">
        <v>94</v>
      </c>
      <c r="BI389" t="e">
        <f t="shared" si="97"/>
        <v>#NAME?</v>
      </c>
      <c r="BK389" t="s">
        <v>94</v>
      </c>
      <c r="BP389" t="e">
        <f t="shared" si="96"/>
        <v>#NAME?</v>
      </c>
      <c r="BR389" t="s">
        <v>94</v>
      </c>
    </row>
    <row r="390" spans="1:70" x14ac:dyDescent="0.2">
      <c r="A390">
        <v>388</v>
      </c>
      <c r="B390" s="50">
        <v>45029.888888888891</v>
      </c>
      <c r="C390">
        <v>0</v>
      </c>
      <c r="D390">
        <v>0</v>
      </c>
      <c r="E390">
        <v>0</v>
      </c>
      <c r="F390">
        <v>0</v>
      </c>
      <c r="G390">
        <v>7</v>
      </c>
      <c r="H390">
        <v>7.5720000000000001</v>
      </c>
      <c r="I390">
        <v>1.35</v>
      </c>
      <c r="J390">
        <v>29.0422222222222</v>
      </c>
      <c r="K390">
        <v>3.2468421052631502</v>
      </c>
      <c r="L390">
        <v>37.953333333333298</v>
      </c>
      <c r="M390">
        <v>12.577777777777699</v>
      </c>
      <c r="N390">
        <v>1600.02702702702</v>
      </c>
      <c r="O390">
        <v>83.891891891891802</v>
      </c>
      <c r="P390">
        <v>1.57126315789473</v>
      </c>
      <c r="Q390">
        <v>42.444249999999997</v>
      </c>
      <c r="R390">
        <v>7.0373684210526299</v>
      </c>
      <c r="S390">
        <v>6.6052631578947293E-2</v>
      </c>
      <c r="T390">
        <v>7</v>
      </c>
      <c r="U390">
        <v>1.21434</v>
      </c>
      <c r="V390">
        <v>0</v>
      </c>
      <c r="W390">
        <v>13.394659999999901</v>
      </c>
      <c r="X390">
        <v>3.2170200000000002</v>
      </c>
      <c r="Y390">
        <v>60.542779999999901</v>
      </c>
      <c r="Z390">
        <v>3.5418799999999999</v>
      </c>
      <c r="AA390">
        <v>0.2447</v>
      </c>
      <c r="AB390">
        <v>0</v>
      </c>
      <c r="AC390">
        <v>0</v>
      </c>
      <c r="AD390">
        <v>0</v>
      </c>
      <c r="AE390">
        <v>34.954742702222198</v>
      </c>
      <c r="AF390">
        <v>1.5860311199999999</v>
      </c>
      <c r="AG390">
        <v>1.3531196640000001</v>
      </c>
      <c r="AH390">
        <v>7.0722479999999893E-2</v>
      </c>
      <c r="AI390">
        <v>44.964222222222197</v>
      </c>
      <c r="AJ390">
        <v>0.57735608940029204</v>
      </c>
      <c r="AK390">
        <v>0.77739013319231498</v>
      </c>
      <c r="AL390">
        <v>3.5273180355739599E-2</v>
      </c>
      <c r="AM390">
        <v>3.0093251859503099E-2</v>
      </c>
      <c r="AN390">
        <v>0.15567933023292499</v>
      </c>
      <c r="AO390">
        <v>1.57286118840164E-3</v>
      </c>
      <c r="AP390">
        <v>34.954742702222198</v>
      </c>
      <c r="AQ390">
        <v>1.56142278757558</v>
      </c>
      <c r="AR390">
        <v>6.8374737932115703</v>
      </c>
      <c r="AS390">
        <v>1.3688604979708801</v>
      </c>
      <c r="AT390">
        <v>0.70110659360235095</v>
      </c>
      <c r="AU390">
        <v>81.910679999999999</v>
      </c>
      <c r="AV390">
        <v>44.722499780980201</v>
      </c>
      <c r="AW390">
        <v>0.24172244124196099</v>
      </c>
      <c r="AX390">
        <v>-1.57408339708844E-2</v>
      </c>
      <c r="AY390">
        <v>2.46083324244184E-2</v>
      </c>
      <c r="AZ390">
        <v>0.162526206788424</v>
      </c>
      <c r="BA390">
        <v>-1.16329947673308E-2</v>
      </c>
      <c r="BB390">
        <v>2.3218029541203399E-2</v>
      </c>
      <c r="BC390">
        <v>1.5515668081228E-2</v>
      </c>
      <c r="BD390">
        <v>0.17139370524195799</v>
      </c>
      <c r="BE390">
        <v>-7.0328736000003098E-2</v>
      </c>
      <c r="BF390" t="e">
        <f t="shared" si="95"/>
        <v>#NAME?</v>
      </c>
      <c r="BG390" t="s">
        <v>94</v>
      </c>
      <c r="BH390" t="s">
        <v>94</v>
      </c>
      <c r="BI390" t="e">
        <f t="shared" si="97"/>
        <v>#NAME?</v>
      </c>
      <c r="BK390" t="s">
        <v>94</v>
      </c>
      <c r="BP390" t="e">
        <f t="shared" si="96"/>
        <v>#NAME?</v>
      </c>
      <c r="BR390" t="s">
        <v>94</v>
      </c>
    </row>
    <row r="391" spans="1:70" x14ac:dyDescent="0.2">
      <c r="A391">
        <v>389</v>
      </c>
      <c r="B391" s="50">
        <v>45029.902777777781</v>
      </c>
      <c r="C391">
        <v>0</v>
      </c>
      <c r="D391">
        <v>0</v>
      </c>
      <c r="E391">
        <v>0</v>
      </c>
      <c r="F391">
        <v>0</v>
      </c>
      <c r="G391">
        <v>7</v>
      </c>
      <c r="H391">
        <v>7.5674999999999999</v>
      </c>
      <c r="I391">
        <v>1.35</v>
      </c>
      <c r="J391">
        <v>29.0485714285714</v>
      </c>
      <c r="K391">
        <v>3.2652499999999902</v>
      </c>
      <c r="L391">
        <v>37.960476190476101</v>
      </c>
      <c r="M391">
        <v>12.6060606060606</v>
      </c>
      <c r="N391">
        <v>1600.13888888888</v>
      </c>
      <c r="O391">
        <v>82.975757575757498</v>
      </c>
      <c r="P391">
        <v>1.5936666666666599</v>
      </c>
      <c r="Q391">
        <v>43.031500000000001</v>
      </c>
      <c r="R391">
        <v>7.0138461538461501</v>
      </c>
      <c r="S391">
        <v>1.34224999999999</v>
      </c>
      <c r="T391">
        <v>7</v>
      </c>
      <c r="U391">
        <v>1.1517999999999999</v>
      </c>
      <c r="V391">
        <v>0</v>
      </c>
      <c r="W391">
        <v>13.4068</v>
      </c>
      <c r="X391">
        <v>3.2082250000000001</v>
      </c>
      <c r="Y391">
        <v>60.486474999999999</v>
      </c>
      <c r="Z391">
        <v>3.5564749999999998</v>
      </c>
      <c r="AA391">
        <v>0.240925</v>
      </c>
      <c r="AB391">
        <v>0</v>
      </c>
      <c r="AC391">
        <v>0</v>
      </c>
      <c r="AD391">
        <v>0</v>
      </c>
      <c r="AE391">
        <v>34.957578128571399</v>
      </c>
      <c r="AF391">
        <v>1.58508855</v>
      </c>
      <c r="AG391">
        <v>1.3531178100000001</v>
      </c>
      <c r="AH391">
        <v>7.0680450000000006E-2</v>
      </c>
      <c r="AI391">
        <v>44.966071428571396</v>
      </c>
      <c r="AJ391">
        <v>0.577940409464618</v>
      </c>
      <c r="AK391">
        <v>0.77742122044398498</v>
      </c>
      <c r="AL391">
        <v>3.52507679599698E-2</v>
      </c>
      <c r="AM391">
        <v>3.0091973059052399E-2</v>
      </c>
      <c r="AN391">
        <v>0.15567292800127</v>
      </c>
      <c r="AO391">
        <v>1.57186180056391E-3</v>
      </c>
      <c r="AP391">
        <v>34.957578128571399</v>
      </c>
      <c r="AQ391">
        <v>1.55715401914494</v>
      </c>
      <c r="AR391">
        <v>6.8436708099219299</v>
      </c>
      <c r="AS391">
        <v>1.37450115179537</v>
      </c>
      <c r="AT391">
        <v>0.66567176362134695</v>
      </c>
      <c r="AU391">
        <v>81.809775000000002</v>
      </c>
      <c r="AV391">
        <v>44.732904109433598</v>
      </c>
      <c r="AW391">
        <v>0.23316731913774899</v>
      </c>
      <c r="AX391">
        <v>-2.1383341795374301E-2</v>
      </c>
      <c r="AY391">
        <v>2.79345308550553E-2</v>
      </c>
      <c r="AZ391">
        <v>0.15632919007806301</v>
      </c>
      <c r="BA391">
        <v>-1.5803015552189301E-2</v>
      </c>
      <c r="BB391">
        <v>2.2332741439723199E-2</v>
      </c>
      <c r="BC391">
        <v>1.7623325116477101E-2</v>
      </c>
      <c r="BD391">
        <v>0.162880379137744</v>
      </c>
      <c r="BE391">
        <v>-7.0286940000005002E-2</v>
      </c>
      <c r="BF391" t="e">
        <f t="shared" si="95"/>
        <v>#NAME?</v>
      </c>
      <c r="BG391" t="s">
        <v>94</v>
      </c>
      <c r="BH391" t="s">
        <v>94</v>
      </c>
      <c r="BI391" t="e">
        <f t="shared" si="97"/>
        <v>#NAME?</v>
      </c>
      <c r="BK391" t="s">
        <v>94</v>
      </c>
      <c r="BP391" t="e">
        <f t="shared" si="96"/>
        <v>#NAME?</v>
      </c>
      <c r="BR391" t="s">
        <v>94</v>
      </c>
    </row>
    <row r="392" spans="1:70" x14ac:dyDescent="0.2">
      <c r="A392">
        <v>390</v>
      </c>
      <c r="B392" s="50">
        <v>45029.916666666664</v>
      </c>
      <c r="C392">
        <v>0</v>
      </c>
      <c r="D392">
        <v>0</v>
      </c>
      <c r="E392">
        <v>0</v>
      </c>
      <c r="F392">
        <v>0</v>
      </c>
      <c r="G392">
        <v>7</v>
      </c>
      <c r="H392">
        <v>7.5724999999999998</v>
      </c>
      <c r="I392">
        <v>1.35</v>
      </c>
      <c r="J392">
        <v>29.059166666666599</v>
      </c>
      <c r="K392">
        <v>3.2069230769230699</v>
      </c>
      <c r="L392">
        <v>37.965357142857101</v>
      </c>
      <c r="M392">
        <v>12.25</v>
      </c>
      <c r="N392">
        <v>1600.1111111111099</v>
      </c>
      <c r="O392">
        <v>84.267567567567497</v>
      </c>
      <c r="P392">
        <v>1.6033181818181801</v>
      </c>
      <c r="Q392">
        <v>43.227999999999902</v>
      </c>
      <c r="R392">
        <v>7</v>
      </c>
      <c r="S392">
        <v>0.127499999999999</v>
      </c>
      <c r="T392">
        <v>7</v>
      </c>
      <c r="U392">
        <v>1.1570199999999999</v>
      </c>
      <c r="V392">
        <v>0</v>
      </c>
      <c r="W392">
        <v>13.395019999999899</v>
      </c>
      <c r="X392">
        <v>3.1602399999999999</v>
      </c>
      <c r="Y392">
        <v>60.477400000000003</v>
      </c>
      <c r="Z392">
        <v>3.5435599999999998</v>
      </c>
      <c r="AA392">
        <v>0.23437999999999901</v>
      </c>
      <c r="AB392">
        <v>0</v>
      </c>
      <c r="AC392">
        <v>0</v>
      </c>
      <c r="AD392">
        <v>0</v>
      </c>
      <c r="AE392">
        <v>34.972077566666599</v>
      </c>
      <c r="AF392">
        <v>1.58613585</v>
      </c>
      <c r="AG392">
        <v>1.35311987</v>
      </c>
      <c r="AH392">
        <v>7.0727149999999905E-2</v>
      </c>
      <c r="AI392">
        <v>44.981666666666598</v>
      </c>
      <c r="AJ392">
        <v>0.57826688261510295</v>
      </c>
      <c r="AK392">
        <v>0.77747402793730702</v>
      </c>
      <c r="AL392">
        <v>3.5261829263774101E-2</v>
      </c>
      <c r="AM392">
        <v>3.0081585905368802E-2</v>
      </c>
      <c r="AN392">
        <v>0.15561895587090999</v>
      </c>
      <c r="AO392">
        <v>1.57235503353217E-3</v>
      </c>
      <c r="AP392">
        <v>34.972077566666599</v>
      </c>
      <c r="AQ392">
        <v>1.5338638709762</v>
      </c>
      <c r="AR392">
        <v>6.8376575597697</v>
      </c>
      <c r="AS392">
        <v>1.36950978186435</v>
      </c>
      <c r="AT392">
        <v>0.66906634852332703</v>
      </c>
      <c r="AU392">
        <v>81.733239999999995</v>
      </c>
      <c r="AV392">
        <v>44.713108779276901</v>
      </c>
      <c r="AW392">
        <v>0.26855788738974601</v>
      </c>
      <c r="AX392">
        <v>-1.63899118643509E-2</v>
      </c>
      <c r="AY392">
        <v>5.2271979023799701E-2</v>
      </c>
      <c r="AZ392">
        <v>0.16234244023029101</v>
      </c>
      <c r="BA392">
        <v>-1.21126828655253E-2</v>
      </c>
      <c r="BB392">
        <v>2.3191777175755799E-2</v>
      </c>
      <c r="BC392">
        <v>3.2955549818636097E-2</v>
      </c>
      <c r="BD392">
        <v>0.19822450738973901</v>
      </c>
      <c r="BE392">
        <v>-7.0333380000006995E-2</v>
      </c>
      <c r="BF392" t="e">
        <f t="shared" si="95"/>
        <v>#NAME?</v>
      </c>
      <c r="BG392" t="s">
        <v>94</v>
      </c>
      <c r="BH392" t="s">
        <v>94</v>
      </c>
      <c r="BI392" t="e">
        <f t="shared" si="97"/>
        <v>#NAME?</v>
      </c>
      <c r="BK392" t="s">
        <v>94</v>
      </c>
      <c r="BP392" t="e">
        <f t="shared" si="96"/>
        <v>#NAME?</v>
      </c>
      <c r="BR392" t="s">
        <v>94</v>
      </c>
    </row>
    <row r="393" spans="1:70" x14ac:dyDescent="0.2">
      <c r="A393">
        <v>391</v>
      </c>
      <c r="B393" s="50">
        <v>45029.930555555555</v>
      </c>
      <c r="C393">
        <v>0</v>
      </c>
      <c r="D393">
        <v>0</v>
      </c>
      <c r="E393">
        <v>0</v>
      </c>
      <c r="F393">
        <v>0</v>
      </c>
      <c r="G393">
        <v>7</v>
      </c>
      <c r="H393">
        <v>7.5620000000000003</v>
      </c>
      <c r="I393">
        <v>1.3480000000000001</v>
      </c>
      <c r="J393">
        <v>29.035294117646998</v>
      </c>
      <c r="K393">
        <v>3.20825</v>
      </c>
      <c r="L393">
        <v>37.945238095238103</v>
      </c>
      <c r="M393">
        <v>12.4</v>
      </c>
      <c r="N393">
        <v>1599.69444444444</v>
      </c>
      <c r="O393">
        <v>83.2871794871795</v>
      </c>
      <c r="P393">
        <v>1.61937499999999</v>
      </c>
      <c r="Q393">
        <v>43.656749999999903</v>
      </c>
      <c r="R393">
        <v>6.9762500000000003</v>
      </c>
      <c r="S393">
        <v>0.88948717948717904</v>
      </c>
      <c r="T393">
        <v>7</v>
      </c>
      <c r="U393">
        <v>1.1924999999999999</v>
      </c>
      <c r="V393">
        <v>0</v>
      </c>
      <c r="W393">
        <v>13.34695</v>
      </c>
      <c r="X393">
        <v>3.1829999999999998</v>
      </c>
      <c r="Y393">
        <v>60.551249999999897</v>
      </c>
      <c r="Z393">
        <v>3.5922749999999999</v>
      </c>
      <c r="AA393">
        <v>0.23784999999999901</v>
      </c>
      <c r="AB393">
        <v>0</v>
      </c>
      <c r="AC393">
        <v>0</v>
      </c>
      <c r="AD393">
        <v>0</v>
      </c>
      <c r="AE393">
        <v>34.940006197647001</v>
      </c>
      <c r="AF393">
        <v>1.58393652</v>
      </c>
      <c r="AG393">
        <v>1.351115544</v>
      </c>
      <c r="AH393">
        <v>7.0629079999999997E-2</v>
      </c>
      <c r="AI393">
        <v>44.945294117647002</v>
      </c>
      <c r="AJ393">
        <v>0.57703195553596398</v>
      </c>
      <c r="AK393">
        <v>0.77738964409020095</v>
      </c>
      <c r="AL393">
        <v>3.5241431858337599E-2</v>
      </c>
      <c r="AM393">
        <v>3.00613350190427E-2</v>
      </c>
      <c r="AN393">
        <v>0.15574489248367299</v>
      </c>
      <c r="AO393">
        <v>1.57144549583153E-3</v>
      </c>
      <c r="AP393">
        <v>34.940006197647001</v>
      </c>
      <c r="AQ393">
        <v>1.5449107350445599</v>
      </c>
      <c r="AR393">
        <v>6.8131196196323902</v>
      </c>
      <c r="AS393">
        <v>1.38833708238233</v>
      </c>
      <c r="AT393">
        <v>0.68811060697663695</v>
      </c>
      <c r="AU393">
        <v>81.865974999999906</v>
      </c>
      <c r="AV393">
        <v>44.6863736347063</v>
      </c>
      <c r="AW393">
        <v>0.25892048294069497</v>
      </c>
      <c r="AX393">
        <v>-3.7221538382339103E-2</v>
      </c>
      <c r="AY393">
        <v>3.9025784955432297E-2</v>
      </c>
      <c r="AZ393">
        <v>0.18688038036760499</v>
      </c>
      <c r="BA393">
        <v>-2.7548745588511302E-2</v>
      </c>
      <c r="BB393">
        <v>2.6697197195372099E-2</v>
      </c>
      <c r="BC393">
        <v>2.4638477907834501E-2</v>
      </c>
      <c r="BD393">
        <v>0.18868462694069801</v>
      </c>
      <c r="BE393">
        <v>-7.0235855999996696E-2</v>
      </c>
      <c r="BF393" t="e">
        <f t="shared" si="95"/>
        <v>#NAME?</v>
      </c>
      <c r="BG393" t="s">
        <v>94</v>
      </c>
      <c r="BH393" t="s">
        <v>94</v>
      </c>
      <c r="BI393" t="e">
        <f t="shared" si="97"/>
        <v>#NAME?</v>
      </c>
      <c r="BK393" t="s">
        <v>94</v>
      </c>
      <c r="BP393" t="e">
        <f t="shared" si="96"/>
        <v>#NAME?</v>
      </c>
      <c r="BR393" t="s">
        <v>94</v>
      </c>
    </row>
    <row r="394" spans="1:70" x14ac:dyDescent="0.2">
      <c r="A394">
        <v>392</v>
      </c>
      <c r="B394" s="50">
        <v>45029.944444444445</v>
      </c>
      <c r="C394">
        <v>0</v>
      </c>
      <c r="D394">
        <v>0</v>
      </c>
      <c r="E394">
        <v>0</v>
      </c>
      <c r="F394">
        <v>0</v>
      </c>
      <c r="G394">
        <v>7</v>
      </c>
      <c r="H394">
        <v>7.56</v>
      </c>
      <c r="I394">
        <v>1.35</v>
      </c>
      <c r="J394">
        <v>29.082307692307602</v>
      </c>
      <c r="K394">
        <v>3.2429999999999901</v>
      </c>
      <c r="L394">
        <v>37.969565217391299</v>
      </c>
      <c r="M394">
        <v>12.408333333333299</v>
      </c>
      <c r="N394">
        <v>1600.4054054054</v>
      </c>
      <c r="O394">
        <v>84.518749999999997</v>
      </c>
      <c r="P394">
        <v>1.6355294117646999</v>
      </c>
      <c r="Q394">
        <v>44.144999999999897</v>
      </c>
      <c r="R394">
        <v>6.9766666666666604</v>
      </c>
      <c r="S394">
        <v>1.2415</v>
      </c>
      <c r="T394">
        <v>7</v>
      </c>
      <c r="U394">
        <v>1.1473599999999999</v>
      </c>
      <c r="V394">
        <v>8.6180000000000007E-2</v>
      </c>
      <c r="W394">
        <v>13.32888</v>
      </c>
      <c r="X394">
        <v>3.1292200000000001</v>
      </c>
      <c r="Y394">
        <v>60.652559999999902</v>
      </c>
      <c r="Z394">
        <v>3.5709</v>
      </c>
      <c r="AA394">
        <v>0.23798</v>
      </c>
      <c r="AB394">
        <v>0</v>
      </c>
      <c r="AC394">
        <v>0</v>
      </c>
      <c r="AD394">
        <v>0</v>
      </c>
      <c r="AE394">
        <v>34.985458092307603</v>
      </c>
      <c r="AF394">
        <v>1.5835176</v>
      </c>
      <c r="AG394">
        <v>1.35311472</v>
      </c>
      <c r="AH394">
        <v>7.0610399999999907E-2</v>
      </c>
      <c r="AI394">
        <v>44.992307692307598</v>
      </c>
      <c r="AJ394">
        <v>0.57681750106356</v>
      </c>
      <c r="AK394">
        <v>0.77758754522140505</v>
      </c>
      <c r="AL394">
        <v>3.5195296289963998E-2</v>
      </c>
      <c r="AM394">
        <v>3.0074356915711999E-2</v>
      </c>
      <c r="AN394">
        <v>0.15558215079500701</v>
      </c>
      <c r="AO394">
        <v>1.5693882714993999E-3</v>
      </c>
      <c r="AP394">
        <v>34.985458092307603</v>
      </c>
      <c r="AQ394">
        <v>1.5188079077336301</v>
      </c>
      <c r="AR394">
        <v>6.8038955593394599</v>
      </c>
      <c r="AS394">
        <v>1.3800761042734999</v>
      </c>
      <c r="AT394">
        <v>0.66181732802028703</v>
      </c>
      <c r="AU394">
        <v>81.828919999999897</v>
      </c>
      <c r="AV394">
        <v>44.688237663654199</v>
      </c>
      <c r="AW394">
        <v>0.30407002865339899</v>
      </c>
      <c r="AX394">
        <v>-2.6961384273502101E-2</v>
      </c>
      <c r="AY394">
        <v>6.4709692266364097E-2</v>
      </c>
      <c r="AZ394">
        <v>0.19610444066053601</v>
      </c>
      <c r="BA394">
        <v>-1.99254238203115E-2</v>
      </c>
      <c r="BB394">
        <v>2.8014920094362301E-2</v>
      </c>
      <c r="BC394">
        <v>4.0864523555888502E-2</v>
      </c>
      <c r="BD394">
        <v>0.233852748653398</v>
      </c>
      <c r="BE394">
        <v>-7.0217280000000395E-2</v>
      </c>
      <c r="BF394" t="e">
        <f t="shared" si="95"/>
        <v>#NAME?</v>
      </c>
      <c r="BG394" t="s">
        <v>94</v>
      </c>
      <c r="BH394" t="s">
        <v>94</v>
      </c>
      <c r="BI394" t="e">
        <f t="shared" si="97"/>
        <v>#NAME?</v>
      </c>
      <c r="BK394" t="s">
        <v>94</v>
      </c>
      <c r="BP394" t="e">
        <f t="shared" si="96"/>
        <v>#NAME?</v>
      </c>
      <c r="BR394" t="s">
        <v>94</v>
      </c>
    </row>
    <row r="395" spans="1:70" x14ac:dyDescent="0.2">
      <c r="A395">
        <v>393</v>
      </c>
      <c r="B395" s="50">
        <v>45029.958333333336</v>
      </c>
      <c r="C395">
        <v>0</v>
      </c>
      <c r="D395">
        <v>0</v>
      </c>
      <c r="E395">
        <v>0</v>
      </c>
      <c r="F395">
        <v>0</v>
      </c>
      <c r="G395">
        <v>7</v>
      </c>
      <c r="H395">
        <v>7.5540000000000003</v>
      </c>
      <c r="I395">
        <v>1.3480000000000001</v>
      </c>
      <c r="J395">
        <v>29.038571428571402</v>
      </c>
      <c r="K395">
        <v>3.2505000000000002</v>
      </c>
      <c r="L395">
        <v>37.948749999999997</v>
      </c>
      <c r="M395">
        <v>12.319999999999901</v>
      </c>
      <c r="N395">
        <v>1599.9696969696899</v>
      </c>
      <c r="O395">
        <v>81.871794871794805</v>
      </c>
      <c r="P395">
        <v>1.641</v>
      </c>
      <c r="Q395">
        <v>44.39</v>
      </c>
      <c r="R395">
        <v>6.9678571428571399</v>
      </c>
      <c r="S395">
        <v>-0.330526315789473</v>
      </c>
      <c r="T395">
        <v>7</v>
      </c>
      <c r="U395">
        <v>1.1535</v>
      </c>
      <c r="V395">
        <v>0.100675</v>
      </c>
      <c r="W395">
        <v>13.321225</v>
      </c>
      <c r="X395">
        <v>3.18065</v>
      </c>
      <c r="Y395">
        <v>60.704774999999998</v>
      </c>
      <c r="Z395">
        <v>3.5102000000000002</v>
      </c>
      <c r="AA395">
        <v>0.2374</v>
      </c>
      <c r="AB395">
        <v>0</v>
      </c>
      <c r="AC395">
        <v>0</v>
      </c>
      <c r="AD395">
        <v>0</v>
      </c>
      <c r="AE395">
        <v>34.937036788571397</v>
      </c>
      <c r="AF395">
        <v>1.58226084</v>
      </c>
      <c r="AG395">
        <v>1.351112248</v>
      </c>
      <c r="AH395">
        <v>7.0554359999999997E-2</v>
      </c>
      <c r="AI395">
        <v>44.940571428571403</v>
      </c>
      <c r="AJ395">
        <v>0.57552370120095797</v>
      </c>
      <c r="AK395">
        <v>0.77740526384050002</v>
      </c>
      <c r="AL395">
        <v>3.5207848714492701E-2</v>
      </c>
      <c r="AM395">
        <v>3.0064420746128199E-2</v>
      </c>
      <c r="AN395">
        <v>0.15576125931388701</v>
      </c>
      <c r="AO395">
        <v>1.56994799481219E-3</v>
      </c>
      <c r="AP395">
        <v>34.937036788571397</v>
      </c>
      <c r="AQ395">
        <v>1.5437701317686101</v>
      </c>
      <c r="AR395">
        <v>6.7999879676658299</v>
      </c>
      <c r="AS395">
        <v>1.3566168588369401</v>
      </c>
      <c r="AT395">
        <v>0.66386658933530596</v>
      </c>
      <c r="AU395">
        <v>81.870350000000002</v>
      </c>
      <c r="AV395">
        <v>44.637411746842801</v>
      </c>
      <c r="AW395">
        <v>0.30315968172860103</v>
      </c>
      <c r="AX395">
        <v>-5.5046108369447497E-3</v>
      </c>
      <c r="AY395">
        <v>3.8490708231383897E-2</v>
      </c>
      <c r="AZ395">
        <v>0.20001203233416201</v>
      </c>
      <c r="BA395">
        <v>-4.0741328820703198E-3</v>
      </c>
      <c r="BB395">
        <v>2.8573147476308802E-2</v>
      </c>
      <c r="BC395">
        <v>2.4326398820174198E-2</v>
      </c>
      <c r="BD395">
        <v>0.23299812972860101</v>
      </c>
      <c r="BE395">
        <v>-7.0161552000000293E-2</v>
      </c>
      <c r="BF395" t="e">
        <f t="shared" si="95"/>
        <v>#NAME?</v>
      </c>
      <c r="BG395" t="s">
        <v>94</v>
      </c>
      <c r="BH395" t="s">
        <v>94</v>
      </c>
      <c r="BI395" t="e">
        <f t="shared" si="97"/>
        <v>#NAME?</v>
      </c>
      <c r="BK395" t="s">
        <v>94</v>
      </c>
      <c r="BP395" t="e">
        <f t="shared" si="96"/>
        <v>#NAME?</v>
      </c>
      <c r="BR395" t="s">
        <v>94</v>
      </c>
    </row>
    <row r="396" spans="1:70" x14ac:dyDescent="0.2">
      <c r="A396">
        <v>394</v>
      </c>
      <c r="B396" s="50">
        <v>45029.972222222219</v>
      </c>
      <c r="C396">
        <v>0</v>
      </c>
      <c r="D396">
        <v>0</v>
      </c>
      <c r="E396">
        <v>0</v>
      </c>
      <c r="F396">
        <v>0</v>
      </c>
      <c r="G396">
        <v>7</v>
      </c>
      <c r="H396">
        <v>7.5649999999999897</v>
      </c>
      <c r="I396">
        <v>1.35</v>
      </c>
      <c r="J396">
        <v>29.046363636363601</v>
      </c>
      <c r="K396">
        <v>3.2060526315789399</v>
      </c>
      <c r="L396">
        <v>37.965454545454499</v>
      </c>
      <c r="M396">
        <v>12.320833333333301</v>
      </c>
      <c r="N396">
        <v>1599.94736842105</v>
      </c>
      <c r="O396">
        <v>78.376470588235193</v>
      </c>
      <c r="P396">
        <v>1.6666875000000001</v>
      </c>
      <c r="Q396">
        <v>45.021499999999897</v>
      </c>
      <c r="R396">
        <v>6.9407692307692299</v>
      </c>
      <c r="S396">
        <v>0.88894736842105304</v>
      </c>
      <c r="T396">
        <v>7</v>
      </c>
      <c r="U396">
        <v>1.2049399999999999</v>
      </c>
      <c r="V396">
        <v>0.1115</v>
      </c>
      <c r="W396">
        <v>13.303940000000001</v>
      </c>
      <c r="X396">
        <v>3.1158199999999998</v>
      </c>
      <c r="Y396">
        <v>60.684079999999902</v>
      </c>
      <c r="Z396">
        <v>3.5822600000000002</v>
      </c>
      <c r="AA396">
        <v>0.23885999999999999</v>
      </c>
      <c r="AB396">
        <v>0</v>
      </c>
      <c r="AC396">
        <v>0</v>
      </c>
      <c r="AD396">
        <v>0</v>
      </c>
      <c r="AE396">
        <v>34.953418236363603</v>
      </c>
      <c r="AF396">
        <v>1.5845648999999999</v>
      </c>
      <c r="AG396">
        <v>1.3531167799999999</v>
      </c>
      <c r="AH396">
        <v>7.0657099999999903E-2</v>
      </c>
      <c r="AI396">
        <v>44.9613636363636</v>
      </c>
      <c r="AJ396">
        <v>0.57598991755932705</v>
      </c>
      <c r="AK396">
        <v>0.77741010079360995</v>
      </c>
      <c r="AL396">
        <v>3.5242812313602503E-2</v>
      </c>
      <c r="AM396">
        <v>3.0095101005914102E-2</v>
      </c>
      <c r="AN396">
        <v>0.15568922812515701</v>
      </c>
      <c r="AO396">
        <v>1.5715070515088701E-3</v>
      </c>
      <c r="AP396">
        <v>34.953418236363603</v>
      </c>
      <c r="AQ396">
        <v>1.5123040422452201</v>
      </c>
      <c r="AR396">
        <v>6.7911646205621601</v>
      </c>
      <c r="AS396">
        <v>1.38446650012456</v>
      </c>
      <c r="AT396">
        <v>0.69403329126393598</v>
      </c>
      <c r="AU396">
        <v>81.891040000000004</v>
      </c>
      <c r="AV396">
        <v>44.641353399295497</v>
      </c>
      <c r="AW396">
        <v>0.32001023706804599</v>
      </c>
      <c r="AX396">
        <v>-3.1349720124560901E-2</v>
      </c>
      <c r="AY396">
        <v>7.22608577547703E-2</v>
      </c>
      <c r="AZ396">
        <v>0.20883537943783301</v>
      </c>
      <c r="BA396">
        <v>-2.3168525132443399E-2</v>
      </c>
      <c r="BB396">
        <v>2.98336256339762E-2</v>
      </c>
      <c r="BC396">
        <v>4.5602965050387197E-2</v>
      </c>
      <c r="BD396">
        <v>0.24974651706804299</v>
      </c>
      <c r="BE396">
        <v>-7.0263720000003804E-2</v>
      </c>
      <c r="BF396" t="e">
        <f t="shared" si="95"/>
        <v>#NAME?</v>
      </c>
      <c r="BG396" t="s">
        <v>94</v>
      </c>
      <c r="BH396" t="s">
        <v>94</v>
      </c>
      <c r="BI396" t="e">
        <f t="shared" si="97"/>
        <v>#NAME?</v>
      </c>
      <c r="BK396" t="s">
        <v>94</v>
      </c>
      <c r="BP396" t="e">
        <f t="shared" si="96"/>
        <v>#NAME?</v>
      </c>
      <c r="BR396" t="s">
        <v>94</v>
      </c>
    </row>
    <row r="397" spans="1:70" x14ac:dyDescent="0.2">
      <c r="A397">
        <v>395</v>
      </c>
      <c r="B397" s="50">
        <v>45029.986111111109</v>
      </c>
      <c r="C397">
        <v>0</v>
      </c>
      <c r="D397">
        <v>0</v>
      </c>
      <c r="E397">
        <v>0</v>
      </c>
      <c r="F397">
        <v>0</v>
      </c>
      <c r="G397">
        <v>7</v>
      </c>
      <c r="H397">
        <v>7.56</v>
      </c>
      <c r="I397">
        <v>1.35</v>
      </c>
      <c r="J397">
        <v>29.062142857142799</v>
      </c>
      <c r="K397">
        <v>3.2287179487179398</v>
      </c>
      <c r="L397">
        <v>37.962777777777703</v>
      </c>
      <c r="M397">
        <v>12.2052631578947</v>
      </c>
      <c r="N397">
        <v>1599.9642857142801</v>
      </c>
      <c r="O397">
        <v>80.872222222222206</v>
      </c>
      <c r="P397">
        <v>1.6832</v>
      </c>
      <c r="Q397">
        <v>45.433</v>
      </c>
      <c r="R397">
        <v>6.9253846153846101</v>
      </c>
      <c r="S397">
        <v>0.28153846153846102</v>
      </c>
      <c r="T397">
        <v>7</v>
      </c>
      <c r="U397">
        <v>1.185225</v>
      </c>
      <c r="V397">
        <v>9.8225000000000007E-2</v>
      </c>
      <c r="W397">
        <v>13.32025</v>
      </c>
      <c r="X397">
        <v>3.1611500000000001</v>
      </c>
      <c r="Y397">
        <v>60.743724999999998</v>
      </c>
      <c r="Z397">
        <v>3.4803999999999999</v>
      </c>
      <c r="AA397">
        <v>0.23654999999999901</v>
      </c>
      <c r="AB397">
        <v>0</v>
      </c>
      <c r="AC397">
        <v>0</v>
      </c>
      <c r="AD397">
        <v>0</v>
      </c>
      <c r="AE397">
        <v>34.965293257142797</v>
      </c>
      <c r="AF397">
        <v>1.5835176</v>
      </c>
      <c r="AG397">
        <v>1.35311472</v>
      </c>
      <c r="AH397">
        <v>7.0610400000000004E-2</v>
      </c>
      <c r="AI397">
        <v>44.972142857142799</v>
      </c>
      <c r="AJ397">
        <v>0.57561983986235299</v>
      </c>
      <c r="AK397">
        <v>0.77748781880846796</v>
      </c>
      <c r="AL397">
        <v>3.5211077333587401E-2</v>
      </c>
      <c r="AM397">
        <v>3.0087841806832799E-2</v>
      </c>
      <c r="AN397">
        <v>0.15565191150077001</v>
      </c>
      <c r="AO397">
        <v>1.5700919616905701E-3</v>
      </c>
      <c r="AP397">
        <v>34.965293257142797</v>
      </c>
      <c r="AQ397">
        <v>1.5343055513936901</v>
      </c>
      <c r="AR397">
        <v>6.7994902665708903</v>
      </c>
      <c r="AS397">
        <v>1.34509979929807</v>
      </c>
      <c r="AT397">
        <v>0.68223902470085795</v>
      </c>
      <c r="AU397">
        <v>81.890749999999997</v>
      </c>
      <c r="AV397">
        <v>44.644188874405501</v>
      </c>
      <c r="AW397">
        <v>0.327953982737334</v>
      </c>
      <c r="AX397">
        <v>8.0149207019248794E-3</v>
      </c>
      <c r="AY397">
        <v>4.9212048606303599E-2</v>
      </c>
      <c r="AZ397">
        <v>0.200509733429104</v>
      </c>
      <c r="BA397">
        <v>5.9233120322014403E-3</v>
      </c>
      <c r="BB397">
        <v>2.8644247632729099E-2</v>
      </c>
      <c r="BC397">
        <v>3.10776770692688E-2</v>
      </c>
      <c r="BD397">
        <v>0.25773670273733201</v>
      </c>
      <c r="BE397">
        <v>-7.0217280000001103E-2</v>
      </c>
      <c r="BF397" t="s">
        <v>94</v>
      </c>
      <c r="BG397" t="s">
        <v>94</v>
      </c>
      <c r="BH397" t="s">
        <v>94</v>
      </c>
      <c r="BI397" t="s">
        <v>94</v>
      </c>
      <c r="BJ397" t="s">
        <v>94</v>
      </c>
      <c r="BK397" t="s">
        <v>94</v>
      </c>
      <c r="BO397" t="s">
        <v>94</v>
      </c>
      <c r="BP397" t="s">
        <v>94</v>
      </c>
    </row>
    <row r="398" spans="1:70" x14ac:dyDescent="0.2">
      <c r="A398">
        <v>396</v>
      </c>
      <c r="B398" s="50">
        <v>45030</v>
      </c>
      <c r="C398">
        <v>0</v>
      </c>
      <c r="D398">
        <v>0</v>
      </c>
      <c r="E398">
        <v>0</v>
      </c>
      <c r="F398">
        <v>0</v>
      </c>
      <c r="G398">
        <v>7</v>
      </c>
      <c r="H398">
        <v>7.5575000000000001</v>
      </c>
      <c r="I398">
        <v>1.35</v>
      </c>
      <c r="J398">
        <v>29.0421428571428</v>
      </c>
      <c r="K398">
        <v>3.2077499999999999</v>
      </c>
      <c r="L398">
        <v>37.968888888888799</v>
      </c>
      <c r="M398">
        <v>12.15</v>
      </c>
      <c r="N398">
        <v>1600</v>
      </c>
      <c r="O398">
        <v>82.3827586206896</v>
      </c>
      <c r="P398">
        <v>1.69914285714285</v>
      </c>
      <c r="Q398">
        <v>45.847948717948697</v>
      </c>
      <c r="R398">
        <v>6.8949999999999996</v>
      </c>
      <c r="S398">
        <v>0.119473684210526</v>
      </c>
      <c r="T398">
        <v>7</v>
      </c>
      <c r="U398">
        <v>1.24874</v>
      </c>
      <c r="V398">
        <v>0.11101999999999899</v>
      </c>
      <c r="W398">
        <v>13.304179999999899</v>
      </c>
      <c r="X398">
        <v>3.2006999999999999</v>
      </c>
      <c r="Y398">
        <v>60.707579999999901</v>
      </c>
      <c r="Z398">
        <v>3.5592999999999901</v>
      </c>
      <c r="AA398">
        <v>0.23255999999999999</v>
      </c>
      <c r="AB398">
        <v>0</v>
      </c>
      <c r="AC398">
        <v>0</v>
      </c>
      <c r="AD398">
        <v>0</v>
      </c>
      <c r="AE398">
        <v>34.943341157142797</v>
      </c>
      <c r="AF398">
        <v>1.5829939500000001</v>
      </c>
      <c r="AG398">
        <v>1.35311369</v>
      </c>
      <c r="AH398">
        <v>7.0587049999999998E-2</v>
      </c>
      <c r="AI398">
        <v>44.949642857142798</v>
      </c>
      <c r="AJ398">
        <v>0.57560095719748405</v>
      </c>
      <c r="AK398">
        <v>0.77738862727337699</v>
      </c>
      <c r="AL398">
        <v>3.5217052892522499E-2</v>
      </c>
      <c r="AM398">
        <v>3.0102879666928799E-2</v>
      </c>
      <c r="AN398">
        <v>0.15572982464503901</v>
      </c>
      <c r="AO398">
        <v>1.5703584169586499E-3</v>
      </c>
      <c r="AP398">
        <v>34.943341157142797</v>
      </c>
      <c r="AQ398">
        <v>1.5535016618464099</v>
      </c>
      <c r="AR398">
        <v>6.79128713160092</v>
      </c>
      <c r="AS398">
        <v>1.37559295358051</v>
      </c>
      <c r="AT398">
        <v>0.71877593929078598</v>
      </c>
      <c r="AU398">
        <v>82.020499999999899</v>
      </c>
      <c r="AV398">
        <v>44.663722904170697</v>
      </c>
      <c r="AW398">
        <v>0.28591995297213602</v>
      </c>
      <c r="AX398">
        <v>-2.2479263580518799E-2</v>
      </c>
      <c r="AY398">
        <v>2.9492288153581899E-2</v>
      </c>
      <c r="AZ398">
        <v>0.20871286839907899</v>
      </c>
      <c r="BA398">
        <v>-1.6612989541565301E-2</v>
      </c>
      <c r="BB398">
        <v>2.9816124057011301E-2</v>
      </c>
      <c r="BC398">
        <v>1.8630701749417201E-2</v>
      </c>
      <c r="BD398">
        <v>0.21572589297214201</v>
      </c>
      <c r="BE398">
        <v>-7.0194059999994396E-2</v>
      </c>
      <c r="BF398" t="e">
        <f>-inf</f>
        <v>#NAME?</v>
      </c>
      <c r="BG398" t="s">
        <v>94</v>
      </c>
      <c r="BH398" t="s">
        <v>94</v>
      </c>
      <c r="BI398" t="e">
        <f>-inf</f>
        <v>#NAME?</v>
      </c>
      <c r="BK398" t="s">
        <v>94</v>
      </c>
      <c r="BP398" t="e">
        <f>-inf</f>
        <v>#NAME?</v>
      </c>
      <c r="BR398" t="s">
        <v>94</v>
      </c>
    </row>
    <row r="399" spans="1:70" x14ac:dyDescent="0.2">
      <c r="A399">
        <v>397</v>
      </c>
      <c r="B399" s="50">
        <v>45030.013888888891</v>
      </c>
      <c r="C399">
        <v>0</v>
      </c>
      <c r="D399">
        <v>0</v>
      </c>
      <c r="E399">
        <v>0</v>
      </c>
      <c r="F399">
        <v>0</v>
      </c>
      <c r="G399">
        <v>7</v>
      </c>
      <c r="H399">
        <v>7.5724999999999998</v>
      </c>
      <c r="I399">
        <v>1.35</v>
      </c>
      <c r="J399">
        <v>29.064545454545399</v>
      </c>
      <c r="K399">
        <v>3.2225000000000001</v>
      </c>
      <c r="L399">
        <v>37.970666666666602</v>
      </c>
      <c r="M399">
        <v>12.039130434782599</v>
      </c>
      <c r="N399">
        <v>1600.2580645161199</v>
      </c>
      <c r="O399">
        <v>79.645945945945897</v>
      </c>
      <c r="P399">
        <v>1.7240588235294101</v>
      </c>
      <c r="Q399">
        <v>46.536250000000003</v>
      </c>
      <c r="R399">
        <v>6.87624999999999</v>
      </c>
      <c r="S399">
        <v>1.0705</v>
      </c>
      <c r="T399">
        <v>7</v>
      </c>
      <c r="U399">
        <v>1.3000750000000001</v>
      </c>
      <c r="V399">
        <v>0.11315</v>
      </c>
      <c r="W399">
        <v>13.2845</v>
      </c>
      <c r="X399">
        <v>3.1715499999999999</v>
      </c>
      <c r="Y399">
        <v>60.636125</v>
      </c>
      <c r="Z399">
        <v>3.7214499999999999</v>
      </c>
      <c r="AA399">
        <v>0.23457499999999901</v>
      </c>
      <c r="AB399">
        <v>0</v>
      </c>
      <c r="AC399">
        <v>0</v>
      </c>
      <c r="AD399">
        <v>0</v>
      </c>
      <c r="AE399">
        <v>34.977456354545403</v>
      </c>
      <c r="AF399">
        <v>1.58613585</v>
      </c>
      <c r="AG399">
        <v>1.35311987</v>
      </c>
      <c r="AH399">
        <v>7.0727149999999905E-2</v>
      </c>
      <c r="AI399">
        <v>44.987045454545402</v>
      </c>
      <c r="AJ399">
        <v>0.57684188022479099</v>
      </c>
      <c r="AK399">
        <v>0.77750063381882595</v>
      </c>
      <c r="AL399">
        <v>3.5257613252299903E-2</v>
      </c>
      <c r="AM399">
        <v>3.00779892595343E-2</v>
      </c>
      <c r="AN399">
        <v>0.15560034959558999</v>
      </c>
      <c r="AO399">
        <v>1.5721670379856801E-3</v>
      </c>
      <c r="AP399">
        <v>34.977456354545403</v>
      </c>
      <c r="AQ399">
        <v>1.53935332759365</v>
      </c>
      <c r="AR399">
        <v>6.781241226423</v>
      </c>
      <c r="AS399">
        <v>1.4382604436552699</v>
      </c>
      <c r="AT399">
        <v>0.74993770743324495</v>
      </c>
      <c r="AU399">
        <v>82.113699999999994</v>
      </c>
      <c r="AV399">
        <v>44.736311352217299</v>
      </c>
      <c r="AW399">
        <v>0.25073410232806698</v>
      </c>
      <c r="AX399">
        <v>-8.5140573655275706E-2</v>
      </c>
      <c r="AY399">
        <v>4.67825224063462E-2</v>
      </c>
      <c r="AZ399">
        <v>0.218758773576993</v>
      </c>
      <c r="BA399">
        <v>-6.2921678664932798E-2</v>
      </c>
      <c r="BB399">
        <v>3.1251253368141899E-2</v>
      </c>
      <c r="BC399">
        <v>2.9494650414935299E-2</v>
      </c>
      <c r="BD399">
        <v>0.18040072232806401</v>
      </c>
      <c r="BE399">
        <v>-7.0333380000002999E-2</v>
      </c>
      <c r="BF399" t="e">
        <f>-inf</f>
        <v>#NAME?</v>
      </c>
      <c r="BG399" t="s">
        <v>94</v>
      </c>
      <c r="BH399" t="s">
        <v>94</v>
      </c>
      <c r="BI399" t="e">
        <f>-inf</f>
        <v>#NAME?</v>
      </c>
      <c r="BK399" t="s">
        <v>94</v>
      </c>
      <c r="BP399" t="e">
        <f>-inf</f>
        <v>#NAME?</v>
      </c>
      <c r="BR399" t="s">
        <v>94</v>
      </c>
    </row>
    <row r="400" spans="1:70" x14ac:dyDescent="0.2">
      <c r="A400">
        <v>398</v>
      </c>
      <c r="B400" s="50">
        <v>45030.027777777781</v>
      </c>
      <c r="C400">
        <v>0</v>
      </c>
      <c r="D400">
        <v>0</v>
      </c>
      <c r="E400">
        <v>0</v>
      </c>
      <c r="F400">
        <v>0</v>
      </c>
      <c r="G400">
        <v>7</v>
      </c>
      <c r="H400">
        <v>7.56</v>
      </c>
      <c r="I400">
        <v>1.3480000000000001</v>
      </c>
      <c r="J400">
        <v>29.060909090909</v>
      </c>
      <c r="K400">
        <v>3.1989999999999998</v>
      </c>
      <c r="L400">
        <v>37.950999999999901</v>
      </c>
      <c r="M400">
        <v>12.133333333333301</v>
      </c>
      <c r="N400">
        <v>1600.06666666666</v>
      </c>
      <c r="O400">
        <v>78.097058823529395</v>
      </c>
      <c r="P400">
        <v>1.7436</v>
      </c>
      <c r="Q400">
        <v>46.963999999999999</v>
      </c>
      <c r="R400">
        <v>6.8463636363636304</v>
      </c>
      <c r="S400">
        <v>-0.152702702702702</v>
      </c>
      <c r="T400">
        <v>7</v>
      </c>
      <c r="U400">
        <v>1.3250999999999999</v>
      </c>
      <c r="V400">
        <v>9.5799999999999996E-2</v>
      </c>
      <c r="W400">
        <v>13.229799999999999</v>
      </c>
      <c r="X400">
        <v>3.067275</v>
      </c>
      <c r="Y400">
        <v>60.694499999999998</v>
      </c>
      <c r="Z400">
        <v>3.5612750000000002</v>
      </c>
      <c r="AA400">
        <v>0.23607500000000001</v>
      </c>
      <c r="AB400">
        <v>0</v>
      </c>
      <c r="AC400">
        <v>0</v>
      </c>
      <c r="AD400">
        <v>0</v>
      </c>
      <c r="AE400">
        <v>34.964059490909001</v>
      </c>
      <c r="AF400">
        <v>1.5835176</v>
      </c>
      <c r="AG400">
        <v>1.35111472</v>
      </c>
      <c r="AH400">
        <v>7.0610400000000004E-2</v>
      </c>
      <c r="AI400">
        <v>44.968909090909001</v>
      </c>
      <c r="AJ400">
        <v>0.57606635676888496</v>
      </c>
      <c r="AK400">
        <v>0.77751629287305501</v>
      </c>
      <c r="AL400">
        <v>3.5213609402860099E-2</v>
      </c>
      <c r="AM400">
        <v>3.0045530285571002E-2</v>
      </c>
      <c r="AN400">
        <v>0.15566310460964899</v>
      </c>
      <c r="AO400">
        <v>1.5702048688184501E-3</v>
      </c>
      <c r="AP400">
        <v>34.964059490909001</v>
      </c>
      <c r="AQ400">
        <v>1.4887420907426401</v>
      </c>
      <c r="AR400">
        <v>6.7533189188400797</v>
      </c>
      <c r="AS400">
        <v>1.3763562486338501</v>
      </c>
      <c r="AT400">
        <v>0.76334552935444899</v>
      </c>
      <c r="AU400">
        <v>81.877949999999998</v>
      </c>
      <c r="AV400">
        <v>44.582476749125597</v>
      </c>
      <c r="AW400">
        <v>0.386432341783425</v>
      </c>
      <c r="AX400">
        <v>-2.5241528633850301E-2</v>
      </c>
      <c r="AY400">
        <v>9.4775509257359003E-2</v>
      </c>
      <c r="AZ400">
        <v>0.24668108115991499</v>
      </c>
      <c r="BA400">
        <v>-1.8682002542204701E-2</v>
      </c>
      <c r="BB400">
        <v>3.5240154451416497E-2</v>
      </c>
      <c r="BC400">
        <v>5.9851250947484801E-2</v>
      </c>
      <c r="BD400">
        <v>0.31621506178342401</v>
      </c>
      <c r="BE400">
        <v>-7.0217280000001103E-2</v>
      </c>
      <c r="BF400" t="e">
        <f>-inf</f>
        <v>#NAME?</v>
      </c>
      <c r="BG400" t="s">
        <v>94</v>
      </c>
      <c r="BH400" t="s">
        <v>94</v>
      </c>
      <c r="BI400" t="e">
        <f>-inf</f>
        <v>#NAME?</v>
      </c>
      <c r="BK400" t="s">
        <v>94</v>
      </c>
      <c r="BP400" t="e">
        <f>-inf</f>
        <v>#NAME?</v>
      </c>
      <c r="BR400" t="s">
        <v>94</v>
      </c>
    </row>
    <row r="401" spans="1:72" x14ac:dyDescent="0.2">
      <c r="A401">
        <v>399</v>
      </c>
      <c r="B401" s="50">
        <v>45030.041666666664</v>
      </c>
      <c r="C401">
        <v>0</v>
      </c>
      <c r="D401">
        <v>0</v>
      </c>
      <c r="E401">
        <v>0</v>
      </c>
      <c r="F401">
        <v>0</v>
      </c>
      <c r="G401">
        <v>7</v>
      </c>
      <c r="H401">
        <v>7.5625</v>
      </c>
      <c r="I401">
        <v>1.35</v>
      </c>
      <c r="J401">
        <v>29.055</v>
      </c>
      <c r="K401">
        <v>3.2012499999999999</v>
      </c>
      <c r="L401">
        <v>37.968571428571401</v>
      </c>
      <c r="M401">
        <v>12.0933333333333</v>
      </c>
      <c r="N401">
        <v>1599.6</v>
      </c>
      <c r="O401">
        <v>77.982051282051202</v>
      </c>
      <c r="P401">
        <v>1.7669583333333301</v>
      </c>
      <c r="Q401">
        <v>47.67</v>
      </c>
      <c r="R401">
        <v>6.8244444444444401</v>
      </c>
      <c r="S401">
        <v>0.42524999999999902</v>
      </c>
      <c r="T401">
        <v>7</v>
      </c>
      <c r="U401">
        <v>1.19794</v>
      </c>
      <c r="V401">
        <v>0.11921999999999899</v>
      </c>
      <c r="W401">
        <v>13.195539999999999</v>
      </c>
      <c r="X401">
        <v>3.1297799999999998</v>
      </c>
      <c r="Y401">
        <v>60.828559999999896</v>
      </c>
      <c r="Z401">
        <v>3.4981599999999999</v>
      </c>
      <c r="AA401">
        <v>0.23782</v>
      </c>
      <c r="AB401">
        <v>0</v>
      </c>
      <c r="AC401">
        <v>0</v>
      </c>
      <c r="AD401">
        <v>0</v>
      </c>
      <c r="AE401">
        <v>34.960102499999998</v>
      </c>
      <c r="AF401">
        <v>1.5840412500000001</v>
      </c>
      <c r="AG401">
        <v>1.35311575</v>
      </c>
      <c r="AH401">
        <v>7.0633749999999995E-2</v>
      </c>
      <c r="AI401">
        <v>44.967500000000001</v>
      </c>
      <c r="AJ401">
        <v>0.57473171319524896</v>
      </c>
      <c r="AK401">
        <v>0.777452660254628</v>
      </c>
      <c r="AL401">
        <v>3.5226357925168102E-2</v>
      </c>
      <c r="AM401">
        <v>3.00909712570189E-2</v>
      </c>
      <c r="AN401">
        <v>0.155667982431756</v>
      </c>
      <c r="AO401">
        <v>1.57077333629843E-3</v>
      </c>
      <c r="AP401">
        <v>34.960102499999998</v>
      </c>
      <c r="AQ401">
        <v>1.5190797110674701</v>
      </c>
      <c r="AR401">
        <v>6.7358304680577996</v>
      </c>
      <c r="AS401">
        <v>1.3519636576004299</v>
      </c>
      <c r="AT401">
        <v>0.68849410850511605</v>
      </c>
      <c r="AU401">
        <v>81.849979999999903</v>
      </c>
      <c r="AV401">
        <v>44.566976336725702</v>
      </c>
      <c r="AW401">
        <v>0.40052366327429201</v>
      </c>
      <c r="AX401">
        <v>1.15209239956515E-3</v>
      </c>
      <c r="AY401">
        <v>6.4961538932520199E-2</v>
      </c>
      <c r="AZ401">
        <v>0.2641695319422</v>
      </c>
      <c r="BA401">
        <v>8.5143669310267899E-4</v>
      </c>
      <c r="BB401">
        <v>3.7738504563171398E-2</v>
      </c>
      <c r="BC401">
        <v>4.1010004589539698E-2</v>
      </c>
      <c r="BD401">
        <v>0.33028316327428497</v>
      </c>
      <c r="BE401">
        <v>-7.0240500000006298E-2</v>
      </c>
      <c r="BF401" t="s">
        <v>94</v>
      </c>
      <c r="BG401" t="s">
        <v>94</v>
      </c>
      <c r="BH401" t="s">
        <v>94</v>
      </c>
      <c r="BI401" t="s">
        <v>94</v>
      </c>
      <c r="BJ401" t="s">
        <v>94</v>
      </c>
      <c r="BK401" t="s">
        <v>94</v>
      </c>
      <c r="BO401" t="s">
        <v>94</v>
      </c>
      <c r="BP401" t="s">
        <v>94</v>
      </c>
    </row>
    <row r="402" spans="1:72" x14ac:dyDescent="0.2">
      <c r="A402">
        <v>400</v>
      </c>
      <c r="B402" s="50">
        <v>45030.055555555555</v>
      </c>
      <c r="C402">
        <v>0</v>
      </c>
      <c r="D402">
        <v>0</v>
      </c>
      <c r="E402">
        <v>0</v>
      </c>
      <c r="F402">
        <v>0</v>
      </c>
      <c r="G402">
        <v>7</v>
      </c>
      <c r="H402">
        <v>7.5640000000000001</v>
      </c>
      <c r="I402">
        <v>1.35</v>
      </c>
      <c r="J402">
        <v>29.0573333333333</v>
      </c>
      <c r="K402">
        <v>3.19075</v>
      </c>
      <c r="L402">
        <v>37.992941176470502</v>
      </c>
      <c r="M402">
        <v>11.605555555555499</v>
      </c>
      <c r="N402">
        <v>1600.6896551724101</v>
      </c>
      <c r="O402">
        <v>77.966666666666598</v>
      </c>
      <c r="P402">
        <v>1.7955172413793099</v>
      </c>
      <c r="Q402">
        <v>48.441249999999997</v>
      </c>
      <c r="R402">
        <v>6.77</v>
      </c>
      <c r="S402">
        <v>0.83384615384615302</v>
      </c>
      <c r="T402">
        <v>7</v>
      </c>
      <c r="U402">
        <v>1.1181749999999999</v>
      </c>
      <c r="V402">
        <v>0.125025</v>
      </c>
      <c r="W402">
        <v>13.180249999999999</v>
      </c>
      <c r="X402">
        <v>3.0757750000000001</v>
      </c>
      <c r="Y402">
        <v>60.871274999999997</v>
      </c>
      <c r="Z402">
        <v>3.4895499999999999</v>
      </c>
      <c r="AA402">
        <v>0.242974999999999</v>
      </c>
      <c r="AB402">
        <v>0</v>
      </c>
      <c r="AC402">
        <v>0</v>
      </c>
      <c r="AD402">
        <v>0</v>
      </c>
      <c r="AE402">
        <v>34.963607093333302</v>
      </c>
      <c r="AF402">
        <v>1.5843554399999999</v>
      </c>
      <c r="AG402">
        <v>1.353116368</v>
      </c>
      <c r="AH402">
        <v>7.0647759999999907E-2</v>
      </c>
      <c r="AI402">
        <v>44.971333333333298</v>
      </c>
      <c r="AJ402">
        <v>0.57438598244136196</v>
      </c>
      <c r="AK402">
        <v>0.77746432008538702</v>
      </c>
      <c r="AL402">
        <v>3.5230341699156398E-2</v>
      </c>
      <c r="AM402">
        <v>3.0088420060186399E-2</v>
      </c>
      <c r="AN402">
        <v>0.15565471337296299</v>
      </c>
      <c r="AO402">
        <v>1.57095097617741E-3</v>
      </c>
      <c r="AP402">
        <v>34.963607093333302</v>
      </c>
      <c r="AQ402">
        <v>1.4928676770599101</v>
      </c>
      <c r="AR402">
        <v>6.7280254939637798</v>
      </c>
      <c r="AS402">
        <v>1.3486360776464099</v>
      </c>
      <c r="AT402">
        <v>0.64226404591636999</v>
      </c>
      <c r="AU402">
        <v>81.735024999999993</v>
      </c>
      <c r="AV402">
        <v>44.533136342003402</v>
      </c>
      <c r="AW402">
        <v>0.43819699132989598</v>
      </c>
      <c r="AX402">
        <v>4.4802903535807702E-3</v>
      </c>
      <c r="AY402">
        <v>9.1487762940085995E-2</v>
      </c>
      <c r="AZ402">
        <v>0.27197450603621898</v>
      </c>
      <c r="BA402">
        <v>3.3110902059391599E-3</v>
      </c>
      <c r="BB402">
        <v>3.8853500862317002E-2</v>
      </c>
      <c r="BC402">
        <v>5.77444685897541E-2</v>
      </c>
      <c r="BD402">
        <v>0.36794255932988601</v>
      </c>
      <c r="BE402">
        <v>-7.0254432000009803E-2</v>
      </c>
      <c r="BF402" t="s">
        <v>94</v>
      </c>
      <c r="BG402" t="s">
        <v>94</v>
      </c>
      <c r="BH402" t="s">
        <v>94</v>
      </c>
      <c r="BI402" t="s">
        <v>94</v>
      </c>
      <c r="BJ402" t="s">
        <v>94</v>
      </c>
      <c r="BK402" t="s">
        <v>94</v>
      </c>
      <c r="BO402" t="s">
        <v>94</v>
      </c>
      <c r="BP402" t="s">
        <v>94</v>
      </c>
    </row>
    <row r="403" spans="1:72" x14ac:dyDescent="0.2">
      <c r="A403">
        <v>401</v>
      </c>
      <c r="B403" s="50">
        <v>45030.069444444445</v>
      </c>
      <c r="C403">
        <v>0</v>
      </c>
      <c r="D403">
        <v>0</v>
      </c>
      <c r="E403">
        <v>0</v>
      </c>
      <c r="F403">
        <v>0</v>
      </c>
      <c r="G403">
        <v>7</v>
      </c>
      <c r="H403">
        <v>7.5549999999999997</v>
      </c>
      <c r="I403">
        <v>1.35</v>
      </c>
      <c r="J403">
        <v>29.032142857142802</v>
      </c>
      <c r="K403">
        <v>3.19674999999999</v>
      </c>
      <c r="L403">
        <v>37.968235294117598</v>
      </c>
      <c r="M403">
        <v>11.9038461538461</v>
      </c>
      <c r="N403">
        <v>1600.4411764705801</v>
      </c>
      <c r="O403">
        <v>77.297368421052596</v>
      </c>
      <c r="P403">
        <v>1.81755172413793</v>
      </c>
      <c r="Q403">
        <v>49.189249999999902</v>
      </c>
      <c r="R403">
        <v>6.7459999999999898</v>
      </c>
      <c r="S403">
        <v>-0.29435897435897401</v>
      </c>
      <c r="T403">
        <v>7</v>
      </c>
      <c r="U403">
        <v>1.1491</v>
      </c>
      <c r="V403">
        <v>0.11012</v>
      </c>
      <c r="W403">
        <v>13.169700000000001</v>
      </c>
      <c r="X403">
        <v>3.10934</v>
      </c>
      <c r="Y403">
        <v>60.877579999999902</v>
      </c>
      <c r="Z403">
        <v>3.5827399999999998</v>
      </c>
      <c r="AA403">
        <v>0.24796000000000001</v>
      </c>
      <c r="AB403">
        <v>0</v>
      </c>
      <c r="AC403">
        <v>0</v>
      </c>
      <c r="AD403">
        <v>0</v>
      </c>
      <c r="AE403">
        <v>34.931389057142802</v>
      </c>
      <c r="AF403">
        <v>1.5824703</v>
      </c>
      <c r="AG403">
        <v>1.3531126600000001</v>
      </c>
      <c r="AH403">
        <v>7.0563699999999993E-2</v>
      </c>
      <c r="AI403">
        <v>44.937142857142803</v>
      </c>
      <c r="AJ403">
        <v>0.57379726751856497</v>
      </c>
      <c r="AK403">
        <v>0.77733889687182001</v>
      </c>
      <c r="AL403">
        <v>3.5215196146998903E-2</v>
      </c>
      <c r="AM403">
        <v>3.0111230353509599E-2</v>
      </c>
      <c r="AN403">
        <v>0.155773143438453</v>
      </c>
      <c r="AO403">
        <v>1.57027562309257E-3</v>
      </c>
      <c r="AP403">
        <v>34.931389057142802</v>
      </c>
      <c r="AQ403">
        <v>1.5091588893821699</v>
      </c>
      <c r="AR403">
        <v>6.7226401128851698</v>
      </c>
      <c r="AS403">
        <v>1.3846520098084001</v>
      </c>
      <c r="AT403">
        <v>0.65935044010558297</v>
      </c>
      <c r="AU403">
        <v>81.888459999999995</v>
      </c>
      <c r="AV403">
        <v>44.547840069218601</v>
      </c>
      <c r="AW403">
        <v>0.389302787924243</v>
      </c>
      <c r="AX403">
        <v>-3.1539349808408397E-2</v>
      </c>
      <c r="AY403">
        <v>7.3311410617820497E-2</v>
      </c>
      <c r="AZ403">
        <v>0.27735988711482701</v>
      </c>
      <c r="BA403">
        <v>-2.3308738984386099E-2</v>
      </c>
      <c r="BB403">
        <v>3.9622841016403898E-2</v>
      </c>
      <c r="BC403">
        <v>4.6327195283109197E-2</v>
      </c>
      <c r="BD403">
        <v>0.31913194792423899</v>
      </c>
      <c r="BE403">
        <v>-7.0170840000004203E-2</v>
      </c>
      <c r="BF403" t="e">
        <f>-inf</f>
        <v>#NAME?</v>
      </c>
      <c r="BG403" t="s">
        <v>94</v>
      </c>
      <c r="BH403" t="s">
        <v>94</v>
      </c>
      <c r="BI403" t="e">
        <f>-inf</f>
        <v>#NAME?</v>
      </c>
      <c r="BK403" t="s">
        <v>94</v>
      </c>
      <c r="BP403" t="e">
        <f>-inf</f>
        <v>#NAME?</v>
      </c>
      <c r="BR403" t="s">
        <v>94</v>
      </c>
    </row>
    <row r="404" spans="1:72" x14ac:dyDescent="0.2">
      <c r="A404">
        <v>402</v>
      </c>
      <c r="B404" s="50">
        <v>45030.083333333336</v>
      </c>
      <c r="C404">
        <v>0</v>
      </c>
      <c r="D404">
        <v>0</v>
      </c>
      <c r="E404">
        <v>0</v>
      </c>
      <c r="F404">
        <v>0</v>
      </c>
      <c r="G404">
        <v>7</v>
      </c>
      <c r="H404">
        <v>7.5659999999999998</v>
      </c>
      <c r="I404">
        <v>1.35</v>
      </c>
      <c r="J404">
        <v>29.025714285714201</v>
      </c>
      <c r="K404">
        <v>3.1507692307692299</v>
      </c>
      <c r="L404">
        <v>37.938333333333297</v>
      </c>
      <c r="M404">
        <v>11.74</v>
      </c>
      <c r="N404">
        <v>1600.3793103448199</v>
      </c>
      <c r="O404">
        <v>76.979487179487094</v>
      </c>
      <c r="P404">
        <v>1.8628235294117601</v>
      </c>
      <c r="Q404">
        <v>50.354999999999997</v>
      </c>
      <c r="R404">
        <v>6.7028571428571402</v>
      </c>
      <c r="S404">
        <v>0.92589743589743501</v>
      </c>
      <c r="T404">
        <v>7</v>
      </c>
      <c r="U404">
        <v>1.1633249999999999</v>
      </c>
      <c r="V404">
        <v>0.10595</v>
      </c>
      <c r="W404">
        <v>13.147425</v>
      </c>
      <c r="X404">
        <v>3.1889249999999998</v>
      </c>
      <c r="Y404">
        <v>60.976374999999997</v>
      </c>
      <c r="Z404">
        <v>3.3230249999999999</v>
      </c>
      <c r="AA404">
        <v>0.2404</v>
      </c>
      <c r="AB404">
        <v>0</v>
      </c>
      <c r="AC404">
        <v>0</v>
      </c>
      <c r="AD404">
        <v>0</v>
      </c>
      <c r="AE404">
        <v>34.933549725714201</v>
      </c>
      <c r="AF404">
        <v>1.5847743599999999</v>
      </c>
      <c r="AG404">
        <v>1.353117192</v>
      </c>
      <c r="AH404">
        <v>7.0666439999999997E-2</v>
      </c>
      <c r="AI404">
        <v>44.941714285714198</v>
      </c>
      <c r="AJ404">
        <v>0.57290302556874295</v>
      </c>
      <c r="AK404">
        <v>0.77730790382463599</v>
      </c>
      <c r="AL404">
        <v>3.52628818278913E-2</v>
      </c>
      <c r="AM404">
        <v>3.0108268309429299E-2</v>
      </c>
      <c r="AN404">
        <v>0.15575729834197899</v>
      </c>
      <c r="AO404">
        <v>1.57240196826365E-3</v>
      </c>
      <c r="AP404">
        <v>34.933549725714201</v>
      </c>
      <c r="AQ404">
        <v>1.5477865113892499</v>
      </c>
      <c r="AR404">
        <v>6.7112695571007102</v>
      </c>
      <c r="AS404">
        <v>1.28427774409909</v>
      </c>
      <c r="AT404">
        <v>0.66647241221975795</v>
      </c>
      <c r="AU404">
        <v>81.799075000000002</v>
      </c>
      <c r="AV404">
        <v>44.476883538303298</v>
      </c>
      <c r="AW404">
        <v>0.464830747410935</v>
      </c>
      <c r="AX404">
        <v>6.8839447900906195E-2</v>
      </c>
      <c r="AY404">
        <v>3.6987848610744799E-2</v>
      </c>
      <c r="AZ404">
        <v>0.28873044289928002</v>
      </c>
      <c r="BA404">
        <v>5.0874712336746501E-2</v>
      </c>
      <c r="BB404">
        <v>4.1247206128468702E-2</v>
      </c>
      <c r="BC404">
        <v>2.3339504691850799E-2</v>
      </c>
      <c r="BD404">
        <v>0.39455773941093197</v>
      </c>
      <c r="BE404">
        <v>-7.02730080000038E-2</v>
      </c>
      <c r="BF404" t="s">
        <v>94</v>
      </c>
      <c r="BG404" t="s">
        <v>94</v>
      </c>
      <c r="BH404" t="s">
        <v>94</v>
      </c>
      <c r="BI404" t="s">
        <v>94</v>
      </c>
      <c r="BJ404" t="s">
        <v>94</v>
      </c>
      <c r="BK404" t="s">
        <v>94</v>
      </c>
      <c r="BO404" t="s">
        <v>94</v>
      </c>
      <c r="BP404" t="s">
        <v>94</v>
      </c>
    </row>
    <row r="405" spans="1:72" x14ac:dyDescent="0.2">
      <c r="A405">
        <v>403</v>
      </c>
      <c r="B405" s="50">
        <v>45030.097222222219</v>
      </c>
      <c r="C405">
        <v>0</v>
      </c>
      <c r="D405">
        <v>0</v>
      </c>
      <c r="E405">
        <v>0</v>
      </c>
      <c r="F405">
        <v>0</v>
      </c>
      <c r="G405">
        <v>7</v>
      </c>
      <c r="H405">
        <v>7.5774999999999997</v>
      </c>
      <c r="I405">
        <v>1.35</v>
      </c>
      <c r="J405">
        <v>29.0838461538461</v>
      </c>
      <c r="K405">
        <v>3.1404999999999998</v>
      </c>
      <c r="L405">
        <v>37.987619047618999</v>
      </c>
      <c r="M405">
        <v>11.1222222222222</v>
      </c>
      <c r="N405">
        <v>1600.0606060606001</v>
      </c>
      <c r="O405">
        <v>76.248648648648597</v>
      </c>
      <c r="P405">
        <v>1.8785000000000001</v>
      </c>
      <c r="Q405">
        <v>50.897750000000002</v>
      </c>
      <c r="R405">
        <v>6.6555555555555497</v>
      </c>
      <c r="S405">
        <v>0.36549999999999999</v>
      </c>
      <c r="T405">
        <v>7</v>
      </c>
      <c r="U405">
        <v>1.2699</v>
      </c>
      <c r="V405">
        <v>0.1212</v>
      </c>
      <c r="W405">
        <v>13.105740000000001</v>
      </c>
      <c r="X405">
        <v>3.13451999999999</v>
      </c>
      <c r="Y405">
        <v>61.040579999999999</v>
      </c>
      <c r="Z405">
        <v>3.31792</v>
      </c>
      <c r="AA405">
        <v>0.23632</v>
      </c>
      <c r="AB405">
        <v>0</v>
      </c>
      <c r="AC405">
        <v>0</v>
      </c>
      <c r="AD405">
        <v>0</v>
      </c>
      <c r="AE405">
        <v>35.000661253846097</v>
      </c>
      <c r="AF405">
        <v>1.58718315</v>
      </c>
      <c r="AG405">
        <v>1.3531219299999999</v>
      </c>
      <c r="AH405">
        <v>7.0773849999999902E-2</v>
      </c>
      <c r="AI405">
        <v>45.011346153846098</v>
      </c>
      <c r="AJ405">
        <v>0.57339988011002097</v>
      </c>
      <c r="AK405">
        <v>0.77759641167397897</v>
      </c>
      <c r="AL405">
        <v>3.5261845859377298E-2</v>
      </c>
      <c r="AM405">
        <v>3.0061796538479599E-2</v>
      </c>
      <c r="AN405">
        <v>0.155516344169632</v>
      </c>
      <c r="AO405">
        <v>1.57235577354427E-3</v>
      </c>
      <c r="AP405">
        <v>35.000661253846097</v>
      </c>
      <c r="AQ405">
        <v>1.52138033214322</v>
      </c>
      <c r="AR405">
        <v>6.6899909210569497</v>
      </c>
      <c r="AS405">
        <v>1.2823047713156699</v>
      </c>
      <c r="AT405">
        <v>0.72816050775171504</v>
      </c>
      <c r="AU405">
        <v>81.868659999999906</v>
      </c>
      <c r="AV405">
        <v>44.494337278362003</v>
      </c>
      <c r="AW405">
        <v>0.51700887548414398</v>
      </c>
      <c r="AX405">
        <v>7.0817158684326906E-2</v>
      </c>
      <c r="AY405">
        <v>6.5802817856770598E-2</v>
      </c>
      <c r="AZ405">
        <v>0.31000907894304902</v>
      </c>
      <c r="BA405">
        <v>5.23361251593394E-2</v>
      </c>
      <c r="BB405">
        <v>4.4287011277578399E-2</v>
      </c>
      <c r="BC405">
        <v>4.1458868723984799E-2</v>
      </c>
      <c r="BD405">
        <v>0.446629055484147</v>
      </c>
      <c r="BE405">
        <v>-7.0379819999997401E-2</v>
      </c>
      <c r="BF405" t="s">
        <v>94</v>
      </c>
      <c r="BG405" t="s">
        <v>94</v>
      </c>
      <c r="BH405" t="s">
        <v>94</v>
      </c>
      <c r="BI405" t="s">
        <v>94</v>
      </c>
      <c r="BJ405" t="s">
        <v>94</v>
      </c>
      <c r="BK405" t="s">
        <v>94</v>
      </c>
      <c r="BO405" t="s">
        <v>94</v>
      </c>
      <c r="BP405" t="s">
        <v>94</v>
      </c>
    </row>
    <row r="406" spans="1:72" x14ac:dyDescent="0.2">
      <c r="A406">
        <v>404</v>
      </c>
      <c r="B406" s="50">
        <v>45030.111111111109</v>
      </c>
      <c r="C406">
        <v>0</v>
      </c>
      <c r="D406">
        <v>0</v>
      </c>
      <c r="E406">
        <v>0</v>
      </c>
      <c r="F406">
        <v>0</v>
      </c>
      <c r="G406">
        <v>7</v>
      </c>
      <c r="H406">
        <v>7.58</v>
      </c>
      <c r="I406">
        <v>1.3519999999999901</v>
      </c>
      <c r="J406">
        <v>29.069130434782601</v>
      </c>
      <c r="K406">
        <v>3.1471794871794798</v>
      </c>
      <c r="L406">
        <v>37.978000000000002</v>
      </c>
      <c r="M406">
        <v>11.4696969696969</v>
      </c>
      <c r="N406">
        <v>1599.9142857142799</v>
      </c>
      <c r="O406">
        <v>77.239473684210495</v>
      </c>
      <c r="P406">
        <v>1.89642857142857</v>
      </c>
      <c r="Q406">
        <v>51.227948717948699</v>
      </c>
      <c r="R406">
        <v>6.6139999999999999</v>
      </c>
      <c r="S406">
        <v>0.22578947368421001</v>
      </c>
      <c r="T406">
        <v>7</v>
      </c>
      <c r="U406">
        <v>1.242</v>
      </c>
      <c r="V406">
        <v>0.13605</v>
      </c>
      <c r="W406">
        <v>13.045224999999901</v>
      </c>
      <c r="X406">
        <v>3.137775</v>
      </c>
      <c r="Y406">
        <v>61.112074999999997</v>
      </c>
      <c r="Z406">
        <v>3.333075</v>
      </c>
      <c r="AA406">
        <v>0.25257499999999999</v>
      </c>
      <c r="AB406">
        <v>0</v>
      </c>
      <c r="AC406">
        <v>0</v>
      </c>
      <c r="AD406">
        <v>0</v>
      </c>
      <c r="AE406">
        <v>34.987897634782598</v>
      </c>
      <c r="AF406">
        <v>1.5877068000000001</v>
      </c>
      <c r="AG406">
        <v>1.3551229599999901</v>
      </c>
      <c r="AH406">
        <v>7.0797199999999894E-2</v>
      </c>
      <c r="AI406">
        <v>45.001130434782603</v>
      </c>
      <c r="AJ406">
        <v>0.57252020381868196</v>
      </c>
      <c r="AK406">
        <v>0.77748930519619797</v>
      </c>
      <c r="AL406">
        <v>3.5281487035108298E-2</v>
      </c>
      <c r="AM406">
        <v>3.01130870915319E-2</v>
      </c>
      <c r="AN406">
        <v>0.15555164797792501</v>
      </c>
      <c r="AO406">
        <v>1.5732315903175299E-3</v>
      </c>
      <c r="AP406">
        <v>34.987897634782598</v>
      </c>
      <c r="AQ406">
        <v>1.5229601890211899</v>
      </c>
      <c r="AR406">
        <v>6.6591002730975202</v>
      </c>
      <c r="AS406">
        <v>1.2881618531046499</v>
      </c>
      <c r="AT406">
        <v>0.71107009314280301</v>
      </c>
      <c r="AU406">
        <v>81.870149999999995</v>
      </c>
      <c r="AV406">
        <v>44.458119950005901</v>
      </c>
      <c r="AW406">
        <v>0.54301048477662295</v>
      </c>
      <c r="AX406">
        <v>6.6961106895347705E-2</v>
      </c>
      <c r="AY406">
        <v>6.4746610978803298E-2</v>
      </c>
      <c r="AZ406">
        <v>0.340899726902476</v>
      </c>
      <c r="BA406">
        <v>4.9413307036984801E-2</v>
      </c>
      <c r="BB406">
        <v>4.8699960986067999E-2</v>
      </c>
      <c r="BC406">
        <v>4.0779954446755001E-2</v>
      </c>
      <c r="BD406">
        <v>0.47260744477662697</v>
      </c>
      <c r="BE406">
        <v>-7.0403039999995698E-2</v>
      </c>
      <c r="BF406" t="s">
        <v>94</v>
      </c>
      <c r="BG406" t="s">
        <v>94</v>
      </c>
      <c r="BH406" t="s">
        <v>94</v>
      </c>
      <c r="BI406" t="s">
        <v>94</v>
      </c>
      <c r="BJ406" t="s">
        <v>94</v>
      </c>
      <c r="BK406" t="s">
        <v>94</v>
      </c>
      <c r="BO406" t="s">
        <v>94</v>
      </c>
      <c r="BP406" t="s">
        <v>94</v>
      </c>
    </row>
    <row r="407" spans="1:72" x14ac:dyDescent="0.2">
      <c r="A407">
        <v>405</v>
      </c>
      <c r="B407" s="50">
        <v>45030.125</v>
      </c>
      <c r="C407">
        <v>0</v>
      </c>
      <c r="D407">
        <v>0</v>
      </c>
      <c r="E407">
        <v>0</v>
      </c>
      <c r="F407">
        <v>0</v>
      </c>
      <c r="G407">
        <v>7</v>
      </c>
      <c r="H407">
        <v>7.5524999999999904</v>
      </c>
      <c r="I407">
        <v>1.35</v>
      </c>
      <c r="J407">
        <v>29.0592857142857</v>
      </c>
      <c r="K407">
        <v>3.1084999999999998</v>
      </c>
      <c r="L407">
        <v>37.968799999999902</v>
      </c>
      <c r="M407">
        <v>10.6625</v>
      </c>
      <c r="N407">
        <v>1600.0294117646999</v>
      </c>
      <c r="O407">
        <v>77.400000000000006</v>
      </c>
      <c r="P407">
        <v>1.90739999999999</v>
      </c>
      <c r="Q407">
        <v>51.476249999999901</v>
      </c>
      <c r="R407">
        <v>6.5220000000000002</v>
      </c>
      <c r="S407">
        <v>0.83399999999999996</v>
      </c>
      <c r="T407">
        <v>7</v>
      </c>
      <c r="U407">
        <v>1.23312</v>
      </c>
      <c r="V407">
        <v>0.14580000000000001</v>
      </c>
      <c r="W407">
        <v>12.98854</v>
      </c>
      <c r="X407">
        <v>3.0369799999999998</v>
      </c>
      <c r="Y407">
        <v>61.224299999999999</v>
      </c>
      <c r="Z407">
        <v>3.4350999999999998</v>
      </c>
      <c r="AA407">
        <v>0.249779999999999</v>
      </c>
      <c r="AB407">
        <v>0</v>
      </c>
      <c r="AC407">
        <v>0</v>
      </c>
      <c r="AD407">
        <v>0</v>
      </c>
      <c r="AE407">
        <v>34.956579814285703</v>
      </c>
      <c r="AF407">
        <v>1.5819466499999999</v>
      </c>
      <c r="AG407">
        <v>1.3531116299999999</v>
      </c>
      <c r="AH407">
        <v>7.0540349999999905E-2</v>
      </c>
      <c r="AI407">
        <v>44.961785714285703</v>
      </c>
      <c r="AJ407">
        <v>0.57095924027364398</v>
      </c>
      <c r="AK407">
        <v>0.77747311987163703</v>
      </c>
      <c r="AL407">
        <v>3.5184248687377302E-2</v>
      </c>
      <c r="AM407">
        <v>3.0094703947002598E-2</v>
      </c>
      <c r="AN407">
        <v>0.15568776659544201</v>
      </c>
      <c r="AO407">
        <v>1.5688956494801099E-3</v>
      </c>
      <c r="AP407">
        <v>34.956579814285703</v>
      </c>
      <c r="AQ407">
        <v>1.4740380157447801</v>
      </c>
      <c r="AR407">
        <v>6.6301646971315602</v>
      </c>
      <c r="AS407">
        <v>1.32759232288496</v>
      </c>
      <c r="AT407">
        <v>0.70406125836623601</v>
      </c>
      <c r="AU407">
        <v>81.918040000000005</v>
      </c>
      <c r="AV407">
        <v>44.388374850047001</v>
      </c>
      <c r="AW407">
        <v>0.57341086423868104</v>
      </c>
      <c r="AX407">
        <v>2.55193071150394E-2</v>
      </c>
      <c r="AY407">
        <v>0.10790863425521401</v>
      </c>
      <c r="AZ407">
        <v>0.36983530286843402</v>
      </c>
      <c r="BA407">
        <v>1.8859720476306501E-2</v>
      </c>
      <c r="BB407">
        <v>5.2833614695490597E-2</v>
      </c>
      <c r="BC407">
        <v>6.8212562196844101E-2</v>
      </c>
      <c r="BD407">
        <v>0.50326324423868796</v>
      </c>
      <c r="BE407">
        <v>-7.0147619999993305E-2</v>
      </c>
      <c r="BF407" t="s">
        <v>94</v>
      </c>
      <c r="BG407" t="s">
        <v>94</v>
      </c>
      <c r="BH407" t="s">
        <v>94</v>
      </c>
      <c r="BI407" t="s">
        <v>94</v>
      </c>
      <c r="BJ407" t="s">
        <v>94</v>
      </c>
      <c r="BK407" t="s">
        <v>94</v>
      </c>
      <c r="BO407" t="s">
        <v>94</v>
      </c>
      <c r="BP407" t="s">
        <v>94</v>
      </c>
    </row>
    <row r="408" spans="1:72" x14ac:dyDescent="0.2">
      <c r="A408">
        <v>406</v>
      </c>
      <c r="B408" s="50">
        <v>45030.138888888891</v>
      </c>
      <c r="C408">
        <v>0</v>
      </c>
      <c r="D408">
        <v>0</v>
      </c>
      <c r="E408">
        <v>0</v>
      </c>
      <c r="F408">
        <v>0</v>
      </c>
      <c r="G408">
        <v>7</v>
      </c>
      <c r="H408">
        <v>7.5674999999999999</v>
      </c>
      <c r="I408">
        <v>1.35</v>
      </c>
      <c r="J408">
        <v>29.045999999999999</v>
      </c>
      <c r="K408">
        <v>3.1097435897435899</v>
      </c>
      <c r="L408">
        <v>37.965999999999902</v>
      </c>
      <c r="M408">
        <v>10.93</v>
      </c>
      <c r="N408">
        <v>1600.0909090908999</v>
      </c>
      <c r="O408">
        <v>77.411111111111097</v>
      </c>
      <c r="P408">
        <v>1.9119999999999999</v>
      </c>
      <c r="Q408">
        <v>51.606666666666598</v>
      </c>
      <c r="R408">
        <v>6.43</v>
      </c>
      <c r="S408">
        <v>-0.27447368421052598</v>
      </c>
      <c r="T408">
        <v>7</v>
      </c>
      <c r="U408">
        <v>1.208475</v>
      </c>
      <c r="V408">
        <v>0.14105000000000001</v>
      </c>
      <c r="W408">
        <v>12.944100000000001</v>
      </c>
      <c r="X408">
        <v>3.0248499999999998</v>
      </c>
      <c r="Y408">
        <v>61.200175000000002</v>
      </c>
      <c r="Z408">
        <v>3.2917749999999999</v>
      </c>
      <c r="AA408">
        <v>0.2422</v>
      </c>
      <c r="AB408">
        <v>0</v>
      </c>
      <c r="AC408">
        <v>0</v>
      </c>
      <c r="AD408">
        <v>0</v>
      </c>
      <c r="AE408">
        <v>34.955006699999998</v>
      </c>
      <c r="AF408">
        <v>1.58508855</v>
      </c>
      <c r="AG408">
        <v>1.3531178100000001</v>
      </c>
      <c r="AH408">
        <v>7.0680450000000006E-2</v>
      </c>
      <c r="AI408">
        <v>44.963500000000003</v>
      </c>
      <c r="AJ408">
        <v>0.57115860698110699</v>
      </c>
      <c r="AK408">
        <v>0.77740849133185796</v>
      </c>
      <c r="AL408">
        <v>3.5252783924738899E-2</v>
      </c>
      <c r="AM408">
        <v>3.0093693996241299E-2</v>
      </c>
      <c r="AN408">
        <v>0.15568183081833001</v>
      </c>
      <c r="AO408">
        <v>1.57195169415192E-3</v>
      </c>
      <c r="AP408">
        <v>34.955006699999998</v>
      </c>
      <c r="AQ408">
        <v>1.46815056138848</v>
      </c>
      <c r="AR408">
        <v>6.6074797364554199</v>
      </c>
      <c r="AS408">
        <v>1.2722002907236001</v>
      </c>
      <c r="AT408">
        <v>0.69023089757149303</v>
      </c>
      <c r="AU408">
        <v>81.669375000000002</v>
      </c>
      <c r="AV408">
        <v>44.302837288567503</v>
      </c>
      <c r="AW408">
        <v>0.66066271143247901</v>
      </c>
      <c r="AX408">
        <v>8.0917519276399105E-2</v>
      </c>
      <c r="AY408">
        <v>0.11693798861151</v>
      </c>
      <c r="AZ408">
        <v>0.39252026354457797</v>
      </c>
      <c r="BA408">
        <v>5.98007938986473E-2</v>
      </c>
      <c r="BB408">
        <v>5.6074323363511099E-2</v>
      </c>
      <c r="BC408">
        <v>7.3773789238153795E-2</v>
      </c>
      <c r="BD408">
        <v>0.59037577143248798</v>
      </c>
      <c r="BE408">
        <v>-7.0286939999990999E-2</v>
      </c>
      <c r="BF408" t="s">
        <v>94</v>
      </c>
      <c r="BG408" t="s">
        <v>94</v>
      </c>
      <c r="BH408" t="s">
        <v>94</v>
      </c>
      <c r="BI408" t="s">
        <v>94</v>
      </c>
      <c r="BJ408" t="s">
        <v>94</v>
      </c>
      <c r="BK408" t="s">
        <v>94</v>
      </c>
      <c r="BO408" t="s">
        <v>94</v>
      </c>
      <c r="BP408" t="s">
        <v>94</v>
      </c>
    </row>
    <row r="409" spans="1:72" x14ac:dyDescent="0.2">
      <c r="A409">
        <v>407</v>
      </c>
      <c r="B409" s="50">
        <v>45030.152777777781</v>
      </c>
      <c r="C409">
        <v>0</v>
      </c>
      <c r="D409">
        <v>0</v>
      </c>
      <c r="E409">
        <v>0</v>
      </c>
      <c r="F409">
        <v>0</v>
      </c>
      <c r="G409">
        <v>7</v>
      </c>
      <c r="H409">
        <v>7.56</v>
      </c>
      <c r="I409">
        <v>1.35</v>
      </c>
      <c r="J409">
        <v>29.048888888888801</v>
      </c>
      <c r="K409">
        <v>3.0887500000000001</v>
      </c>
      <c r="L409">
        <v>37.959200000000003</v>
      </c>
      <c r="M409">
        <v>10.7703703703703</v>
      </c>
      <c r="N409">
        <v>1600.23076923076</v>
      </c>
      <c r="O409">
        <v>76.963157894736796</v>
      </c>
      <c r="P409">
        <v>1.9219999999999999</v>
      </c>
      <c r="Q409">
        <v>51.883249999999997</v>
      </c>
      <c r="R409">
        <v>6.3363636363636298</v>
      </c>
      <c r="S409">
        <v>0.82799999999999996</v>
      </c>
      <c r="T409">
        <v>7</v>
      </c>
      <c r="U409">
        <v>1.2485199999999901</v>
      </c>
      <c r="V409">
        <v>0.14069999999999999</v>
      </c>
      <c r="W409">
        <v>12.93282</v>
      </c>
      <c r="X409">
        <v>2.9889999999999999</v>
      </c>
      <c r="Y409">
        <v>61.446199999999997</v>
      </c>
      <c r="Z409">
        <v>3.3501999999999899</v>
      </c>
      <c r="AA409">
        <v>0.24006</v>
      </c>
      <c r="AB409">
        <v>0</v>
      </c>
      <c r="AC409">
        <v>0</v>
      </c>
      <c r="AD409">
        <v>0</v>
      </c>
      <c r="AE409">
        <v>34.952039288888898</v>
      </c>
      <c r="AF409">
        <v>1.5835176</v>
      </c>
      <c r="AG409">
        <v>1.35311472</v>
      </c>
      <c r="AH409">
        <v>7.0610399999999907E-2</v>
      </c>
      <c r="AI409">
        <v>44.9588888888889</v>
      </c>
      <c r="AJ409">
        <v>0.56882344699735499</v>
      </c>
      <c r="AK409">
        <v>0.77742222178286302</v>
      </c>
      <c r="AL409">
        <v>3.5221457627956303E-2</v>
      </c>
      <c r="AM409">
        <v>3.0096711761362201E-2</v>
      </c>
      <c r="AN409">
        <v>0.15569779798828501</v>
      </c>
      <c r="AO409">
        <v>1.57055482786743E-3</v>
      </c>
      <c r="AP409">
        <v>34.952039288888898</v>
      </c>
      <c r="AQ409">
        <v>1.45075029439152</v>
      </c>
      <c r="AR409">
        <v>6.6017217176339296</v>
      </c>
      <c r="AS409">
        <v>1.29478029755442</v>
      </c>
      <c r="AT409">
        <v>0.71018745004513795</v>
      </c>
      <c r="AU409">
        <v>81.966740000000001</v>
      </c>
      <c r="AV409">
        <v>44.299291598468699</v>
      </c>
      <c r="AW409">
        <v>0.65959729042012305</v>
      </c>
      <c r="AX409">
        <v>5.8334422445577898E-2</v>
      </c>
      <c r="AY409">
        <v>0.13276730560847799</v>
      </c>
      <c r="AZ409">
        <v>0.39827828236606599</v>
      </c>
      <c r="BA409">
        <v>4.3111217092943799E-2</v>
      </c>
      <c r="BB409">
        <v>5.6896897480866501E-2</v>
      </c>
      <c r="BC409">
        <v>8.3843277528761501E-2</v>
      </c>
      <c r="BD409">
        <v>0.589380010420122</v>
      </c>
      <c r="BE409">
        <v>-7.0217280000000895E-2</v>
      </c>
      <c r="BF409" t="s">
        <v>94</v>
      </c>
      <c r="BG409" t="s">
        <v>94</v>
      </c>
      <c r="BH409" t="s">
        <v>94</v>
      </c>
      <c r="BI409" t="s">
        <v>94</v>
      </c>
      <c r="BJ409" t="s">
        <v>94</v>
      </c>
      <c r="BK409" t="s">
        <v>94</v>
      </c>
      <c r="BO409" t="s">
        <v>94</v>
      </c>
      <c r="BP409" t="s">
        <v>94</v>
      </c>
    </row>
    <row r="410" spans="1:72" x14ac:dyDescent="0.2">
      <c r="A410">
        <v>408</v>
      </c>
      <c r="B410" s="50">
        <v>45030.166666666664</v>
      </c>
      <c r="C410">
        <v>0</v>
      </c>
      <c r="D410">
        <v>0</v>
      </c>
      <c r="E410">
        <v>0</v>
      </c>
      <c r="F410">
        <v>0</v>
      </c>
      <c r="G410">
        <v>7</v>
      </c>
      <c r="H410">
        <v>7.57</v>
      </c>
      <c r="I410">
        <v>1.35</v>
      </c>
      <c r="J410">
        <v>29.005714285714198</v>
      </c>
      <c r="K410">
        <v>3.0665</v>
      </c>
      <c r="L410">
        <v>37.956428571428503</v>
      </c>
      <c r="M410">
        <v>10.2210526315789</v>
      </c>
      <c r="N410">
        <v>1600</v>
      </c>
      <c r="O410">
        <v>78.497297297297294</v>
      </c>
      <c r="P410">
        <v>1.9319999999999899</v>
      </c>
      <c r="Q410">
        <v>52.226499999999902</v>
      </c>
      <c r="R410">
        <v>6.1569999999999903</v>
      </c>
      <c r="S410">
        <v>-6.4500000000000002E-2</v>
      </c>
      <c r="T410">
        <v>7</v>
      </c>
      <c r="U410">
        <v>1.3053999999999999</v>
      </c>
      <c r="V410">
        <v>0.11107499999999999</v>
      </c>
      <c r="W410">
        <v>12.976025</v>
      </c>
      <c r="X410">
        <v>2.9246500000000002</v>
      </c>
      <c r="Y410">
        <v>61.909799999999997</v>
      </c>
      <c r="Z410">
        <v>2.6519750000000002</v>
      </c>
      <c r="AA410">
        <v>0.244675</v>
      </c>
      <c r="AB410">
        <v>0</v>
      </c>
      <c r="AC410">
        <v>0</v>
      </c>
      <c r="AD410">
        <v>0</v>
      </c>
      <c r="AE410">
        <v>34.916673085714201</v>
      </c>
      <c r="AF410">
        <v>1.5856121999999999</v>
      </c>
      <c r="AG410">
        <v>1.35311884</v>
      </c>
      <c r="AH410">
        <v>7.0703799999999997E-2</v>
      </c>
      <c r="AI410">
        <v>44.9257142857142</v>
      </c>
      <c r="AJ410">
        <v>0.56399266490465605</v>
      </c>
      <c r="AK410">
        <v>0.77720908038667003</v>
      </c>
      <c r="AL410">
        <v>3.5294089926227401E-2</v>
      </c>
      <c r="AM410">
        <v>3.0119027855507501E-2</v>
      </c>
      <c r="AN410">
        <v>0.15581277028745799</v>
      </c>
      <c r="AO410">
        <v>1.5737935639786301E-3</v>
      </c>
      <c r="AP410">
        <v>34.916673085714201</v>
      </c>
      <c r="AQ410">
        <v>1.41951717915428</v>
      </c>
      <c r="AR410">
        <v>6.6237762569231498</v>
      </c>
      <c r="AS410">
        <v>1.02493134129511</v>
      </c>
      <c r="AT410">
        <v>0.73623602476653804</v>
      </c>
      <c r="AU410">
        <v>81.767849999999996</v>
      </c>
      <c r="AV410">
        <v>43.9848978630868</v>
      </c>
      <c r="AW410">
        <v>0.94081642262744203</v>
      </c>
      <c r="AX410">
        <v>0.328187498704886</v>
      </c>
      <c r="AY410">
        <v>0.16609502084571301</v>
      </c>
      <c r="AZ410">
        <v>0.37622374307684903</v>
      </c>
      <c r="BA410">
        <v>0.24254151889931999</v>
      </c>
      <c r="BB410">
        <v>5.3746249010978402E-2</v>
      </c>
      <c r="BC410">
        <v>0.104751351462679</v>
      </c>
      <c r="BD410">
        <v>0.87050626262744801</v>
      </c>
      <c r="BE410">
        <v>-7.0310159999993294E-2</v>
      </c>
      <c r="BF410" t="s">
        <v>94</v>
      </c>
      <c r="BG410" t="s">
        <v>94</v>
      </c>
      <c r="BH410" t="s">
        <v>94</v>
      </c>
      <c r="BI410" t="s">
        <v>94</v>
      </c>
      <c r="BJ410" t="s">
        <v>94</v>
      </c>
      <c r="BK410" t="s">
        <v>94</v>
      </c>
      <c r="BO410" t="s">
        <v>94</v>
      </c>
      <c r="BP410" t="s">
        <v>94</v>
      </c>
    </row>
    <row r="411" spans="1:72" x14ac:dyDescent="0.2">
      <c r="A411">
        <v>409</v>
      </c>
      <c r="B411" s="50">
        <v>45030.180555555555</v>
      </c>
      <c r="C411">
        <v>0</v>
      </c>
      <c r="D411">
        <v>3.71148148148148</v>
      </c>
      <c r="E411">
        <v>0</v>
      </c>
      <c r="F411">
        <v>0</v>
      </c>
      <c r="G411">
        <v>7</v>
      </c>
      <c r="H411">
        <v>7.5579999999999998</v>
      </c>
      <c r="I411">
        <v>1.3480000000000001</v>
      </c>
      <c r="J411">
        <v>29.065000000000001</v>
      </c>
      <c r="K411">
        <v>3.0842499999999902</v>
      </c>
      <c r="L411">
        <v>37.986818181818101</v>
      </c>
      <c r="M411">
        <v>10.368</v>
      </c>
      <c r="N411">
        <v>1600.0789473684199</v>
      </c>
      <c r="O411">
        <v>77.578947368420998</v>
      </c>
      <c r="P411">
        <v>1.9572727272727199</v>
      </c>
      <c r="Q411">
        <v>52.842749999999903</v>
      </c>
      <c r="R411">
        <v>6.6191304347826003</v>
      </c>
      <c r="S411">
        <v>8.2249999999999795E-2</v>
      </c>
      <c r="T411">
        <v>7</v>
      </c>
      <c r="U411">
        <v>1.20522</v>
      </c>
      <c r="V411">
        <v>0.10249999999999999</v>
      </c>
      <c r="W411">
        <v>12.765799999999899</v>
      </c>
      <c r="X411">
        <v>2.88286</v>
      </c>
      <c r="Y411">
        <v>61.613039999999998</v>
      </c>
      <c r="Z411">
        <v>3.26796</v>
      </c>
      <c r="AA411">
        <v>0.24440000000000001</v>
      </c>
      <c r="AB411">
        <v>0</v>
      </c>
      <c r="AC411">
        <v>3.71148148148148</v>
      </c>
      <c r="AD411">
        <v>3.71148148148148</v>
      </c>
      <c r="AE411">
        <v>34.966588719999997</v>
      </c>
      <c r="AF411">
        <v>1.58309868</v>
      </c>
      <c r="AG411">
        <v>1.351113896</v>
      </c>
      <c r="AH411">
        <v>7.0591719999999997E-2</v>
      </c>
      <c r="AI411">
        <v>44.970999999999997</v>
      </c>
      <c r="AJ411">
        <v>0.56751929007236102</v>
      </c>
      <c r="AK411">
        <v>0.77753638389184099</v>
      </c>
      <c r="AL411">
        <v>3.5202656823286098E-2</v>
      </c>
      <c r="AM411">
        <v>3.0044115007449201E-2</v>
      </c>
      <c r="AN411">
        <v>0.155655867114362</v>
      </c>
      <c r="AO411">
        <v>1.56971648395632E-3</v>
      </c>
      <c r="AP411">
        <v>34.966588719999997</v>
      </c>
      <c r="AQ411">
        <v>1.39923385536619</v>
      </c>
      <c r="AR411">
        <v>6.5164642439136404</v>
      </c>
      <c r="AS411">
        <v>1.2629963050552</v>
      </c>
      <c r="AT411">
        <v>0.68398559878101095</v>
      </c>
      <c r="AU411">
        <v>81.734879999999904</v>
      </c>
      <c r="AV411">
        <v>44.145283124335002</v>
      </c>
      <c r="AW411">
        <v>0.82571687566495899</v>
      </c>
      <c r="AX411">
        <v>8.8117590944794405E-2</v>
      </c>
      <c r="AY411">
        <v>0.18386482463380899</v>
      </c>
      <c r="AZ411">
        <v>0.48353575608635502</v>
      </c>
      <c r="BA411">
        <v>6.52184772917134E-2</v>
      </c>
      <c r="BB411">
        <v>6.9076536583765002E-2</v>
      </c>
      <c r="BC411">
        <v>0.116142364943295</v>
      </c>
      <c r="BD411">
        <v>0.75551817166495905</v>
      </c>
      <c r="BE411">
        <v>-7.0198703999999598E-2</v>
      </c>
      <c r="BF411">
        <v>0.98924548261544398</v>
      </c>
      <c r="BG411">
        <v>2.06414457352595</v>
      </c>
      <c r="BH411">
        <v>5.4283776628794396</v>
      </c>
      <c r="BI411">
        <v>0.98924548261544398</v>
      </c>
      <c r="BJ411">
        <v>6.1067801122827996</v>
      </c>
      <c r="BK411">
        <v>10.856755325758799</v>
      </c>
      <c r="BL411">
        <v>2.0865847858800501</v>
      </c>
      <c r="BM411">
        <v>5.4873919146211003</v>
      </c>
      <c r="BN411">
        <v>2.6298437292145298</v>
      </c>
      <c r="BO411">
        <v>120.436182913669</v>
      </c>
      <c r="BP411">
        <v>23.247268841462901</v>
      </c>
      <c r="BQ411">
        <v>97.188914072206103</v>
      </c>
      <c r="BR411">
        <v>9.1750380053126399</v>
      </c>
      <c r="BS411">
        <v>5.7110819192366202</v>
      </c>
      <c r="BT411">
        <v>1.60653237601239</v>
      </c>
    </row>
    <row r="412" spans="1:72" x14ac:dyDescent="0.2">
      <c r="A412">
        <v>410</v>
      </c>
      <c r="B412" s="50">
        <v>45030.194444444445</v>
      </c>
      <c r="C412">
        <v>0</v>
      </c>
      <c r="D412">
        <v>1.5635294117647001</v>
      </c>
      <c r="E412">
        <v>0</v>
      </c>
      <c r="F412">
        <v>0</v>
      </c>
      <c r="G412">
        <v>7</v>
      </c>
      <c r="H412">
        <v>7.5549999999999997</v>
      </c>
      <c r="I412">
        <v>1.3474999999999999</v>
      </c>
      <c r="J412">
        <v>29.0558333333333</v>
      </c>
      <c r="K412">
        <v>3.0750000000000002</v>
      </c>
      <c r="L412">
        <v>37.9705263157894</v>
      </c>
      <c r="M412">
        <v>9.8117647058823501</v>
      </c>
      <c r="N412">
        <v>1600.0285714285701</v>
      </c>
      <c r="O412">
        <v>77.229411764705802</v>
      </c>
      <c r="P412">
        <v>1.9841249999999999</v>
      </c>
      <c r="Q412">
        <v>53.509487179487103</v>
      </c>
      <c r="R412">
        <v>7.4794736842105198</v>
      </c>
      <c r="S412">
        <v>0.75282051282051199</v>
      </c>
      <c r="T412">
        <v>7</v>
      </c>
      <c r="U412">
        <v>1.17805</v>
      </c>
      <c r="V412">
        <v>0.119675</v>
      </c>
      <c r="W412">
        <v>12.702249999999999</v>
      </c>
      <c r="X412">
        <v>2.892925</v>
      </c>
      <c r="Y412">
        <v>61.569800000000001</v>
      </c>
      <c r="Z412">
        <v>3.31155</v>
      </c>
      <c r="AA412">
        <v>0.24459999999999901</v>
      </c>
      <c r="AB412">
        <v>0</v>
      </c>
      <c r="AC412">
        <v>1.5635294117647001</v>
      </c>
      <c r="AD412">
        <v>1.5635294117647001</v>
      </c>
      <c r="AE412">
        <v>34.955079533333297</v>
      </c>
      <c r="AF412">
        <v>1.5824703</v>
      </c>
      <c r="AG412">
        <v>1.3506126599999999</v>
      </c>
      <c r="AH412">
        <v>7.0563699999999993E-2</v>
      </c>
      <c r="AI412">
        <v>44.9583333333333</v>
      </c>
      <c r="AJ412">
        <v>0.56773092544288395</v>
      </c>
      <c r="AK412">
        <v>0.77749945208526405</v>
      </c>
      <c r="AL412">
        <v>3.5198597961075002E-2</v>
      </c>
      <c r="AM412">
        <v>3.0041430806302099E-2</v>
      </c>
      <c r="AN412">
        <v>0.15569972196478199</v>
      </c>
      <c r="AO412">
        <v>1.5695354958294701E-3</v>
      </c>
      <c r="AP412">
        <v>34.955079533333297</v>
      </c>
      <c r="AQ412">
        <v>1.4041190349289301</v>
      </c>
      <c r="AR412">
        <v>6.4840243417766201</v>
      </c>
      <c r="AS412">
        <v>1.2798429032196099</v>
      </c>
      <c r="AT412">
        <v>0.66881541671799005</v>
      </c>
      <c r="AU412">
        <v>81.654574999999994</v>
      </c>
      <c r="AV412">
        <v>44.123065813258499</v>
      </c>
      <c r="AW412">
        <v>0.83526752007481497</v>
      </c>
      <c r="AX412">
        <v>7.07697567803873E-2</v>
      </c>
      <c r="AY412">
        <v>0.178351265071062</v>
      </c>
      <c r="AZ412">
        <v>0.51597565822337099</v>
      </c>
      <c r="BA412">
        <v>5.2398262563588899E-2</v>
      </c>
      <c r="BB412">
        <v>7.3710808317624402E-2</v>
      </c>
      <c r="BC412">
        <v>0.112704336423288</v>
      </c>
      <c r="BD412">
        <v>0.76509668007482101</v>
      </c>
      <c r="BE412">
        <v>-7.0170839999994003E-2</v>
      </c>
      <c r="BF412">
        <v>1.8859510052460799</v>
      </c>
      <c r="BG412">
        <v>4.7529024112867804</v>
      </c>
      <c r="BH412">
        <v>13.7502918701362</v>
      </c>
      <c r="BI412">
        <v>1.8859510052460799</v>
      </c>
      <c r="BJ412">
        <v>13.2777068330657</v>
      </c>
      <c r="BK412">
        <v>27.5005837402724</v>
      </c>
      <c r="BL412">
        <v>2.5201621877057199</v>
      </c>
      <c r="BM412">
        <v>7.2909061963367501</v>
      </c>
      <c r="BN412">
        <v>2.8930305485513799</v>
      </c>
      <c r="BO412">
        <v>262.57530513227698</v>
      </c>
      <c r="BP412">
        <v>44.319848623283001</v>
      </c>
      <c r="BQ412">
        <v>218.255456508994</v>
      </c>
      <c r="BR412">
        <v>24.294467031354099</v>
      </c>
      <c r="BS412">
        <v>12.5233264309673</v>
      </c>
      <c r="BT412">
        <v>1.93993721758138</v>
      </c>
    </row>
    <row r="413" spans="1:72" x14ac:dyDescent="0.2">
      <c r="A413">
        <v>411</v>
      </c>
      <c r="B413" s="50">
        <v>45030.208333333336</v>
      </c>
      <c r="C413">
        <v>0</v>
      </c>
      <c r="D413">
        <v>0</v>
      </c>
      <c r="E413">
        <v>0</v>
      </c>
      <c r="F413">
        <v>0</v>
      </c>
      <c r="G413">
        <v>7</v>
      </c>
      <c r="H413">
        <v>7.5579999999999998</v>
      </c>
      <c r="I413">
        <v>1.3480000000000001</v>
      </c>
      <c r="J413">
        <v>29.026</v>
      </c>
      <c r="K413">
        <v>3.0242499999999901</v>
      </c>
      <c r="L413">
        <v>37.954545454545404</v>
      </c>
      <c r="M413">
        <v>9.73888888888888</v>
      </c>
      <c r="N413">
        <v>1600</v>
      </c>
      <c r="O413">
        <v>77.206060606060603</v>
      </c>
      <c r="P413">
        <v>2.0043333333333302</v>
      </c>
      <c r="Q413">
        <v>54.120249999999899</v>
      </c>
      <c r="R413">
        <v>7.4058823529411697</v>
      </c>
      <c r="S413">
        <v>-0.29949999999999999</v>
      </c>
      <c r="T413">
        <v>7</v>
      </c>
      <c r="U413">
        <v>1.1748999999999901</v>
      </c>
      <c r="V413">
        <v>0.11566</v>
      </c>
      <c r="W413">
        <v>12.560420000000001</v>
      </c>
      <c r="X413">
        <v>2.8584799999999899</v>
      </c>
      <c r="Y413">
        <v>61.656880000000001</v>
      </c>
      <c r="Z413">
        <v>3.1720000000000002</v>
      </c>
      <c r="AA413">
        <v>0.23288</v>
      </c>
      <c r="AB413">
        <v>0</v>
      </c>
      <c r="AC413">
        <v>0</v>
      </c>
      <c r="AD413">
        <v>0</v>
      </c>
      <c r="AE413">
        <v>34.927588720000003</v>
      </c>
      <c r="AF413">
        <v>1.58309868</v>
      </c>
      <c r="AG413">
        <v>1.351113896</v>
      </c>
      <c r="AH413">
        <v>7.0591719999999997E-2</v>
      </c>
      <c r="AI413">
        <v>44.932000000000002</v>
      </c>
      <c r="AJ413">
        <v>0.56648323301470904</v>
      </c>
      <c r="AK413">
        <v>0.77734329030534999</v>
      </c>
      <c r="AL413">
        <v>3.52332119647467E-2</v>
      </c>
      <c r="AM413">
        <v>3.0070192646666001E-2</v>
      </c>
      <c r="AN413">
        <v>0.155790973025905</v>
      </c>
      <c r="AO413">
        <v>1.57107896376747E-3</v>
      </c>
      <c r="AP413">
        <v>34.927588720000003</v>
      </c>
      <c r="AQ413">
        <v>1.3874007030820501</v>
      </c>
      <c r="AR413">
        <v>6.4116254224990001</v>
      </c>
      <c r="AS413">
        <v>1.2259098274260101</v>
      </c>
      <c r="AT413">
        <v>0.66556115046898201</v>
      </c>
      <c r="AU413">
        <v>81.4226799999999</v>
      </c>
      <c r="AV413">
        <v>43.952524673006998</v>
      </c>
      <c r="AW413">
        <v>0.97947532699291795</v>
      </c>
      <c r="AX413">
        <v>0.125204068573987</v>
      </c>
      <c r="AY413">
        <v>0.19569797691794</v>
      </c>
      <c r="AZ413">
        <v>0.58837457750099198</v>
      </c>
      <c r="BA413">
        <v>9.26672939599366E-2</v>
      </c>
      <c r="BB413">
        <v>8.40535110715704E-2</v>
      </c>
      <c r="BC413">
        <v>0.123617042569917</v>
      </c>
      <c r="BD413">
        <v>0.90927662299292</v>
      </c>
      <c r="BE413">
        <v>-7.0198703999998502E-2</v>
      </c>
      <c r="BF413" t="s">
        <v>94</v>
      </c>
      <c r="BG413" t="s">
        <v>94</v>
      </c>
      <c r="BH413" t="s">
        <v>94</v>
      </c>
      <c r="BI413" t="s">
        <v>94</v>
      </c>
      <c r="BJ413" t="s">
        <v>94</v>
      </c>
      <c r="BK413" t="s">
        <v>94</v>
      </c>
      <c r="BO413" t="s">
        <v>94</v>
      </c>
      <c r="BP413" t="s">
        <v>94</v>
      </c>
    </row>
    <row r="414" spans="1:72" x14ac:dyDescent="0.2">
      <c r="A414">
        <v>412</v>
      </c>
      <c r="B414" s="50">
        <v>45030.222222222219</v>
      </c>
      <c r="C414">
        <v>0</v>
      </c>
      <c r="D414">
        <v>0</v>
      </c>
      <c r="E414">
        <v>0</v>
      </c>
      <c r="F414">
        <v>0</v>
      </c>
      <c r="G414">
        <v>7</v>
      </c>
      <c r="H414">
        <v>7.5674999999999901</v>
      </c>
      <c r="I414">
        <v>1.35</v>
      </c>
      <c r="J414">
        <v>29.032</v>
      </c>
      <c r="K414">
        <v>2.9569999999999999</v>
      </c>
      <c r="L414">
        <v>37.954137931034403</v>
      </c>
      <c r="M414">
        <v>9.4354838709677402</v>
      </c>
      <c r="N414">
        <v>1599.9142857142799</v>
      </c>
      <c r="O414">
        <v>77.314705882352897</v>
      </c>
      <c r="P414">
        <v>2.0305</v>
      </c>
      <c r="Q414">
        <v>54.783250000000002</v>
      </c>
      <c r="R414">
        <v>7.3775000000000004</v>
      </c>
      <c r="S414">
        <v>1.0840000000000001</v>
      </c>
      <c r="T414">
        <v>7</v>
      </c>
      <c r="U414">
        <v>1.160725</v>
      </c>
      <c r="V414">
        <v>0.1137</v>
      </c>
      <c r="W414">
        <v>12.511199999999899</v>
      </c>
      <c r="X414">
        <v>2.8345250000000002</v>
      </c>
      <c r="Y414">
        <v>61.755499999999998</v>
      </c>
      <c r="Z414">
        <v>3.3135749999999899</v>
      </c>
      <c r="AA414">
        <v>0.23297499999999999</v>
      </c>
      <c r="AB414">
        <v>0</v>
      </c>
      <c r="AC414">
        <v>0</v>
      </c>
      <c r="AD414">
        <v>0</v>
      </c>
      <c r="AE414">
        <v>34.941006700000003</v>
      </c>
      <c r="AF414">
        <v>1.58508854999999</v>
      </c>
      <c r="AG414">
        <v>1.3531178100000001</v>
      </c>
      <c r="AH414">
        <v>7.0680449999999895E-2</v>
      </c>
      <c r="AI414">
        <v>44.9495</v>
      </c>
      <c r="AJ414">
        <v>0.56579586757454803</v>
      </c>
      <c r="AK414">
        <v>0.77733916283829596</v>
      </c>
      <c r="AL414">
        <v>3.5263763779352301E-2</v>
      </c>
      <c r="AM414">
        <v>3.0103066997408199E-2</v>
      </c>
      <c r="AN414">
        <v>0.155730319580862</v>
      </c>
      <c r="AO414">
        <v>1.57244129523131E-3</v>
      </c>
      <c r="AP414">
        <v>34.941006700000003</v>
      </c>
      <c r="AQ414">
        <v>1.3757738301137901</v>
      </c>
      <c r="AR414">
        <v>6.3865004503009901</v>
      </c>
      <c r="AS414">
        <v>1.28062552219834</v>
      </c>
      <c r="AT414">
        <v>0.65673340839046701</v>
      </c>
      <c r="AU414">
        <v>81.575524999999999</v>
      </c>
      <c r="AV414">
        <v>43.983906502613102</v>
      </c>
      <c r="AW414">
        <v>0.96559349738686895</v>
      </c>
      <c r="AX414">
        <v>7.2492287801655397E-2</v>
      </c>
      <c r="AY414">
        <v>0.20931471988620601</v>
      </c>
      <c r="AZ414">
        <v>0.61349954969900899</v>
      </c>
      <c r="BA414">
        <v>5.3574261801827401E-2</v>
      </c>
      <c r="BB414">
        <v>8.7642792814144097E-2</v>
      </c>
      <c r="BC414">
        <v>0.13205238274303699</v>
      </c>
      <c r="BD414">
        <v>0.89530655738687004</v>
      </c>
      <c r="BE414">
        <v>-7.0286939999998799E-2</v>
      </c>
      <c r="BF414" t="s">
        <v>94</v>
      </c>
      <c r="BG414" t="s">
        <v>94</v>
      </c>
      <c r="BH414" t="s">
        <v>94</v>
      </c>
      <c r="BI414" t="s">
        <v>94</v>
      </c>
      <c r="BJ414" t="s">
        <v>94</v>
      </c>
      <c r="BK414" t="s">
        <v>94</v>
      </c>
      <c r="BO414" t="s">
        <v>94</v>
      </c>
      <c r="BP414" t="s">
        <v>94</v>
      </c>
    </row>
    <row r="415" spans="1:72" x14ac:dyDescent="0.2">
      <c r="A415">
        <v>413</v>
      </c>
      <c r="B415" s="50">
        <v>45030.236111111109</v>
      </c>
      <c r="C415">
        <v>0</v>
      </c>
      <c r="D415">
        <v>0</v>
      </c>
      <c r="E415">
        <v>0</v>
      </c>
      <c r="F415">
        <v>0</v>
      </c>
      <c r="G415">
        <v>7</v>
      </c>
      <c r="H415">
        <v>7.5724999999999998</v>
      </c>
      <c r="I415">
        <v>1.35</v>
      </c>
      <c r="J415">
        <v>29.043333333333301</v>
      </c>
      <c r="K415">
        <v>2.9389999999999898</v>
      </c>
      <c r="L415">
        <v>37.969545454545397</v>
      </c>
      <c r="M415">
        <v>9.2880000000000003</v>
      </c>
      <c r="N415">
        <v>1600.15151515151</v>
      </c>
      <c r="O415">
        <v>77.548571428571407</v>
      </c>
      <c r="P415">
        <v>2.0427777777777698</v>
      </c>
      <c r="Q415">
        <v>55.235384615384604</v>
      </c>
      <c r="R415">
        <v>7.3457142857142799</v>
      </c>
      <c r="S415">
        <v>-0.54891891891891897</v>
      </c>
      <c r="T415">
        <v>7</v>
      </c>
      <c r="U415">
        <v>1.2825249999999999</v>
      </c>
      <c r="V415">
        <v>0.103675</v>
      </c>
      <c r="W415">
        <v>12.417</v>
      </c>
      <c r="X415">
        <v>2.81975</v>
      </c>
      <c r="Y415">
        <v>61.929600000000001</v>
      </c>
      <c r="Z415">
        <v>3.22342499999999</v>
      </c>
      <c r="AA415">
        <v>0.22712499999999999</v>
      </c>
      <c r="AB415">
        <v>0</v>
      </c>
      <c r="AC415">
        <v>0</v>
      </c>
      <c r="AD415">
        <v>0</v>
      </c>
      <c r="AE415">
        <v>34.956244233333301</v>
      </c>
      <c r="AF415">
        <v>1.58613585</v>
      </c>
      <c r="AG415">
        <v>1.35311987</v>
      </c>
      <c r="AH415">
        <v>7.0727149999999905E-2</v>
      </c>
      <c r="AI415">
        <v>44.9658333333333</v>
      </c>
      <c r="AJ415">
        <v>0.56445131622573597</v>
      </c>
      <c r="AK415">
        <v>0.77739567226968598</v>
      </c>
      <c r="AL415">
        <v>3.5274245630942003E-2</v>
      </c>
      <c r="AM415">
        <v>3.00921782093811E-2</v>
      </c>
      <c r="AN415">
        <v>0.15567375229340699</v>
      </c>
      <c r="AO415">
        <v>1.57290868993124E-3</v>
      </c>
      <c r="AP415">
        <v>34.956244233333301</v>
      </c>
      <c r="AQ415">
        <v>1.36860259036818</v>
      </c>
      <c r="AR415">
        <v>6.3384148675896297</v>
      </c>
      <c r="AS415">
        <v>1.24578448470072</v>
      </c>
      <c r="AT415">
        <v>0.72392292434241201</v>
      </c>
      <c r="AU415">
        <v>81.672300000000007</v>
      </c>
      <c r="AV415">
        <v>43.909046175991797</v>
      </c>
      <c r="AW415">
        <v>1.05678715734146</v>
      </c>
      <c r="AX415">
        <v>0.107335385299276</v>
      </c>
      <c r="AY415">
        <v>0.21753325963181799</v>
      </c>
      <c r="AZ415">
        <v>0.66158513241036698</v>
      </c>
      <c r="BA415">
        <v>7.9324373013069896E-2</v>
      </c>
      <c r="BB415">
        <v>9.4512161772909595E-2</v>
      </c>
      <c r="BC415">
        <v>0.13714667607558201</v>
      </c>
      <c r="BD415">
        <v>0.986453777341463</v>
      </c>
      <c r="BE415">
        <v>-7.0333379999997406E-2</v>
      </c>
      <c r="BF415" t="s">
        <v>94</v>
      </c>
      <c r="BG415" t="s">
        <v>94</v>
      </c>
      <c r="BH415" t="s">
        <v>94</v>
      </c>
      <c r="BI415" t="s">
        <v>94</v>
      </c>
      <c r="BJ415" t="s">
        <v>94</v>
      </c>
      <c r="BK415" t="s">
        <v>94</v>
      </c>
      <c r="BO415" t="s">
        <v>94</v>
      </c>
      <c r="BP415" t="s">
        <v>94</v>
      </c>
    </row>
    <row r="416" spans="1:72" x14ac:dyDescent="0.2">
      <c r="A416">
        <v>414</v>
      </c>
      <c r="B416" s="50">
        <v>45030.25</v>
      </c>
      <c r="C416">
        <v>0</v>
      </c>
      <c r="D416">
        <v>0</v>
      </c>
      <c r="E416">
        <v>0</v>
      </c>
      <c r="F416">
        <v>0</v>
      </c>
      <c r="G416">
        <v>7</v>
      </c>
      <c r="H416">
        <v>7.5540000000000003</v>
      </c>
      <c r="I416">
        <v>1.3480000000000001</v>
      </c>
      <c r="J416">
        <v>29.045882352941099</v>
      </c>
      <c r="K416">
        <v>2.96999999999999</v>
      </c>
      <c r="L416">
        <v>37.963999999999899</v>
      </c>
      <c r="M416">
        <v>8.2892857142857093</v>
      </c>
      <c r="N416">
        <v>1599.62962962962</v>
      </c>
      <c r="O416">
        <v>76.796774193548401</v>
      </c>
      <c r="P416">
        <v>2.0716000000000001</v>
      </c>
      <c r="Q416">
        <v>55.897749999999903</v>
      </c>
      <c r="R416">
        <v>7.3150000000000004</v>
      </c>
      <c r="S416">
        <v>0.91625000000000001</v>
      </c>
      <c r="T416">
        <v>7</v>
      </c>
      <c r="U416">
        <v>1.21654</v>
      </c>
      <c r="V416">
        <v>0.10876</v>
      </c>
      <c r="W416">
        <v>12.34686</v>
      </c>
      <c r="X416">
        <v>2.8573</v>
      </c>
      <c r="Y416">
        <v>62.036760000000001</v>
      </c>
      <c r="Z416">
        <v>3.2584</v>
      </c>
      <c r="AA416">
        <v>0.23971999999999999</v>
      </c>
      <c r="AB416">
        <v>0</v>
      </c>
      <c r="AC416">
        <v>0</v>
      </c>
      <c r="AD416">
        <v>0</v>
      </c>
      <c r="AE416">
        <v>34.944347712941102</v>
      </c>
      <c r="AF416">
        <v>1.58226084</v>
      </c>
      <c r="AG416">
        <v>1.351112248</v>
      </c>
      <c r="AH416">
        <v>7.0554359999999997E-2</v>
      </c>
      <c r="AI416">
        <v>44.9478823529411</v>
      </c>
      <c r="AJ416">
        <v>0.56328453827925795</v>
      </c>
      <c r="AK416">
        <v>0.77744146962364202</v>
      </c>
      <c r="AL416">
        <v>3.52021220393815E-2</v>
      </c>
      <c r="AM416">
        <v>3.0059530666889999E-2</v>
      </c>
      <c r="AN416">
        <v>0.15573592422073099</v>
      </c>
      <c r="AO416">
        <v>1.5696926374860201E-3</v>
      </c>
      <c r="AP416">
        <v>34.944347712941102</v>
      </c>
      <c r="AQ416">
        <v>1.3868279746286001</v>
      </c>
      <c r="AR416">
        <v>6.3026110165134597</v>
      </c>
      <c r="AS416">
        <v>1.2593015705185699</v>
      </c>
      <c r="AT416">
        <v>0.68525817219824903</v>
      </c>
      <c r="AU416">
        <v>81.715859999999907</v>
      </c>
      <c r="AV416">
        <v>43.893088274601801</v>
      </c>
      <c r="AW416">
        <v>1.0547940783393499</v>
      </c>
      <c r="AX416">
        <v>9.1810677481425101E-2</v>
      </c>
      <c r="AY416">
        <v>0.19543286537139601</v>
      </c>
      <c r="AZ416">
        <v>0.697388983486532</v>
      </c>
      <c r="BA416">
        <v>6.7951924510586695E-2</v>
      </c>
      <c r="BB416">
        <v>9.9626997640933093E-2</v>
      </c>
      <c r="BC416">
        <v>0.12351494799769901</v>
      </c>
      <c r="BD416">
        <v>0.98463252633935405</v>
      </c>
      <c r="BE416">
        <v>-7.0161552000001404E-2</v>
      </c>
      <c r="BF416" t="s">
        <v>94</v>
      </c>
      <c r="BG416" t="s">
        <v>94</v>
      </c>
      <c r="BH416" t="s">
        <v>94</v>
      </c>
      <c r="BI416" t="s">
        <v>94</v>
      </c>
      <c r="BJ416" t="s">
        <v>94</v>
      </c>
      <c r="BK416" t="s">
        <v>94</v>
      </c>
      <c r="BO416" t="s">
        <v>94</v>
      </c>
      <c r="BP416" t="s">
        <v>94</v>
      </c>
    </row>
    <row r="417" spans="1:72" x14ac:dyDescent="0.2">
      <c r="A417">
        <v>415</v>
      </c>
      <c r="B417" s="50">
        <v>45030.263888888891</v>
      </c>
      <c r="C417">
        <v>0</v>
      </c>
      <c r="D417">
        <v>0</v>
      </c>
      <c r="E417">
        <v>0</v>
      </c>
      <c r="F417">
        <v>0</v>
      </c>
      <c r="G417">
        <v>7</v>
      </c>
      <c r="H417">
        <v>7.5549999999999997</v>
      </c>
      <c r="I417">
        <v>1.3474999999999999</v>
      </c>
      <c r="J417">
        <v>29.020999999999901</v>
      </c>
      <c r="K417">
        <v>2.9146153846153799</v>
      </c>
      <c r="L417">
        <v>37.952857142857098</v>
      </c>
      <c r="M417">
        <v>8.5347826086956502</v>
      </c>
      <c r="N417">
        <v>1600.0588235294099</v>
      </c>
      <c r="O417">
        <v>77.440540540540496</v>
      </c>
      <c r="P417">
        <v>2.093</v>
      </c>
      <c r="Q417">
        <v>56.438749999999999</v>
      </c>
      <c r="R417">
        <v>7.27599999999999</v>
      </c>
      <c r="S417">
        <v>-0.15175</v>
      </c>
      <c r="T417">
        <v>7</v>
      </c>
      <c r="U417">
        <v>1.1880500000000001</v>
      </c>
      <c r="V417">
        <v>0.13067499999999899</v>
      </c>
      <c r="W417">
        <v>12.2104</v>
      </c>
      <c r="X417">
        <v>2.7456249999999902</v>
      </c>
      <c r="Y417">
        <v>62.215274999999998</v>
      </c>
      <c r="Z417">
        <v>3.284875</v>
      </c>
      <c r="AA417">
        <v>0.22914999999999999</v>
      </c>
      <c r="AB417">
        <v>0</v>
      </c>
      <c r="AC417">
        <v>0</v>
      </c>
      <c r="AD417">
        <v>0</v>
      </c>
      <c r="AE417">
        <v>34.920246199999902</v>
      </c>
      <c r="AF417">
        <v>1.5824703</v>
      </c>
      <c r="AG417">
        <v>1.3506126599999999</v>
      </c>
      <c r="AH417">
        <v>7.0563699999999993E-2</v>
      </c>
      <c r="AI417">
        <v>44.923499999999898</v>
      </c>
      <c r="AJ417">
        <v>0.56128091051594597</v>
      </c>
      <c r="AK417">
        <v>0.77732692688681804</v>
      </c>
      <c r="AL417">
        <v>3.5225890680823997E-2</v>
      </c>
      <c r="AM417">
        <v>3.0064724698654299E-2</v>
      </c>
      <c r="AN417">
        <v>0.15582045032110101</v>
      </c>
      <c r="AO417">
        <v>1.57075250147472E-3</v>
      </c>
      <c r="AP417">
        <v>34.920246199999902</v>
      </c>
      <c r="AQ417">
        <v>1.33262505086608</v>
      </c>
      <c r="AR417">
        <v>6.2329532817279896</v>
      </c>
      <c r="AS417">
        <v>1.2695335890182899</v>
      </c>
      <c r="AT417">
        <v>0.66682978573846996</v>
      </c>
      <c r="AU417">
        <v>81.644225000000006</v>
      </c>
      <c r="AV417">
        <v>43.755358121612304</v>
      </c>
      <c r="AW417">
        <v>1.1681418783876201</v>
      </c>
      <c r="AX417">
        <v>8.1079070981707899E-2</v>
      </c>
      <c r="AY417">
        <v>0.24984524913391701</v>
      </c>
      <c r="AZ417">
        <v>0.76704671827200999</v>
      </c>
      <c r="BA417">
        <v>6.0031327547091E-2</v>
      </c>
      <c r="BB417">
        <v>0.109578102610287</v>
      </c>
      <c r="BC417">
        <v>0.15788305735274599</v>
      </c>
      <c r="BD417">
        <v>1.09797103838763</v>
      </c>
      <c r="BE417">
        <v>-7.0170839999993795E-2</v>
      </c>
      <c r="BF417" t="s">
        <v>94</v>
      </c>
      <c r="BG417" t="s">
        <v>94</v>
      </c>
      <c r="BH417" t="s">
        <v>94</v>
      </c>
      <c r="BI417" t="s">
        <v>94</v>
      </c>
      <c r="BJ417" t="s">
        <v>94</v>
      </c>
      <c r="BK417" t="s">
        <v>94</v>
      </c>
      <c r="BO417" t="s">
        <v>94</v>
      </c>
      <c r="BP417" t="s">
        <v>94</v>
      </c>
    </row>
    <row r="418" spans="1:72" x14ac:dyDescent="0.2">
      <c r="A418">
        <v>416</v>
      </c>
      <c r="B418" s="50">
        <v>45030.277777777781</v>
      </c>
      <c r="C418">
        <v>0</v>
      </c>
      <c r="D418">
        <v>0</v>
      </c>
      <c r="E418">
        <v>0</v>
      </c>
      <c r="F418">
        <v>0</v>
      </c>
      <c r="G418">
        <v>7</v>
      </c>
      <c r="H418">
        <v>7.5539999999999896</v>
      </c>
      <c r="I418">
        <v>1.35</v>
      </c>
      <c r="J418">
        <v>29.056818181818102</v>
      </c>
      <c r="K418">
        <v>2.8167499999999999</v>
      </c>
      <c r="L418">
        <v>37.963333333333303</v>
      </c>
      <c r="M418">
        <v>7.5888888888888797</v>
      </c>
      <c r="N418">
        <v>1600</v>
      </c>
      <c r="O418">
        <v>77.2916666666666</v>
      </c>
      <c r="P418">
        <v>2.1154000000000002</v>
      </c>
      <c r="Q418">
        <v>57.018999999999998</v>
      </c>
      <c r="R418">
        <v>7.2080000000000002</v>
      </c>
      <c r="S418">
        <v>0.93225000000000002</v>
      </c>
      <c r="T418">
        <v>7</v>
      </c>
      <c r="U418">
        <v>1.2184999999999999</v>
      </c>
      <c r="V418">
        <v>0.11816</v>
      </c>
      <c r="W418">
        <v>12.04946</v>
      </c>
      <c r="X418">
        <v>2.6884999999999999</v>
      </c>
      <c r="Y418">
        <v>62.354520000000001</v>
      </c>
      <c r="Z418">
        <v>3.3242799999999999</v>
      </c>
      <c r="AA418">
        <v>0.23250000000000001</v>
      </c>
      <c r="AB418">
        <v>0</v>
      </c>
      <c r="AC418">
        <v>0</v>
      </c>
      <c r="AD418">
        <v>0</v>
      </c>
      <c r="AE418">
        <v>34.955283541818098</v>
      </c>
      <c r="AF418">
        <v>1.58226084</v>
      </c>
      <c r="AG418">
        <v>1.353112248</v>
      </c>
      <c r="AH418">
        <v>7.0554359999999899E-2</v>
      </c>
      <c r="AI418">
        <v>44.960818181818098</v>
      </c>
      <c r="AJ418">
        <v>0.56058940942562197</v>
      </c>
      <c r="AK418">
        <v>0.77746101951395996</v>
      </c>
      <c r="AL418">
        <v>3.51919939179366E-2</v>
      </c>
      <c r="AM418">
        <v>3.0095365314041101E-2</v>
      </c>
      <c r="AN418">
        <v>0.15569111691189699</v>
      </c>
      <c r="AO418">
        <v>1.56924101591486E-3</v>
      </c>
      <c r="AP418">
        <v>34.955283541818098</v>
      </c>
      <c r="AQ418">
        <v>1.3048986839985299</v>
      </c>
      <c r="AR418">
        <v>6.1507994209894896</v>
      </c>
      <c r="AS418">
        <v>1.2847627746266499</v>
      </c>
      <c r="AT418">
        <v>0.68307819538512105</v>
      </c>
      <c r="AU418">
        <v>81.635260000000002</v>
      </c>
      <c r="AV418">
        <v>43.695744421432799</v>
      </c>
      <c r="AW418">
        <v>1.2650737603853199</v>
      </c>
      <c r="AX418">
        <v>6.83494733733465E-2</v>
      </c>
      <c r="AY418">
        <v>0.27736215600146902</v>
      </c>
      <c r="AZ418">
        <v>0.84920057901050405</v>
      </c>
      <c r="BA418">
        <v>5.0512788923736403E-2</v>
      </c>
      <c r="BB418">
        <v>0.121314368430072</v>
      </c>
      <c r="BC418">
        <v>0.17529483697610099</v>
      </c>
      <c r="BD418">
        <v>1.1949122083853201</v>
      </c>
      <c r="BE418">
        <v>-7.01615519999996E-2</v>
      </c>
      <c r="BF418" t="s">
        <v>94</v>
      </c>
      <c r="BG418" t="s">
        <v>94</v>
      </c>
      <c r="BH418" t="s">
        <v>94</v>
      </c>
      <c r="BI418" t="s">
        <v>94</v>
      </c>
      <c r="BJ418" t="s">
        <v>94</v>
      </c>
      <c r="BK418" t="s">
        <v>94</v>
      </c>
      <c r="BO418" t="s">
        <v>94</v>
      </c>
      <c r="BP418" t="s">
        <v>94</v>
      </c>
    </row>
    <row r="419" spans="1:72" x14ac:dyDescent="0.2">
      <c r="A419">
        <v>417</v>
      </c>
      <c r="B419" s="50">
        <v>45030.291666666664</v>
      </c>
      <c r="C419">
        <v>0</v>
      </c>
      <c r="D419">
        <v>0</v>
      </c>
      <c r="E419">
        <v>0</v>
      </c>
      <c r="F419">
        <v>0</v>
      </c>
      <c r="G419">
        <v>7</v>
      </c>
      <c r="H419">
        <v>7.5549999999999997</v>
      </c>
      <c r="I419">
        <v>1.3474999999999999</v>
      </c>
      <c r="J419">
        <v>29.0253333333333</v>
      </c>
      <c r="K419">
        <v>2.8159999999999998</v>
      </c>
      <c r="L419">
        <v>37.951599999999999</v>
      </c>
      <c r="M419">
        <v>7.3</v>
      </c>
      <c r="N419">
        <v>1599.9117647058799</v>
      </c>
      <c r="O419">
        <v>76.813513513513499</v>
      </c>
      <c r="P419">
        <v>2.1269999999999998</v>
      </c>
      <c r="Q419">
        <v>57.547749999999901</v>
      </c>
      <c r="R419">
        <v>7.1390909090909096</v>
      </c>
      <c r="S419">
        <v>0.27875</v>
      </c>
      <c r="T419">
        <v>7</v>
      </c>
      <c r="U419">
        <v>1.1656</v>
      </c>
      <c r="V419">
        <v>9.9649999999999905E-2</v>
      </c>
      <c r="W419">
        <v>11.986025</v>
      </c>
      <c r="X419">
        <v>2.6642000000000001</v>
      </c>
      <c r="Y419">
        <v>62.742100000000001</v>
      </c>
      <c r="Z419">
        <v>3.21372499999999</v>
      </c>
      <c r="AA419">
        <v>0.24765000000000001</v>
      </c>
      <c r="AB419">
        <v>0</v>
      </c>
      <c r="AC419">
        <v>0</v>
      </c>
      <c r="AD419">
        <v>0</v>
      </c>
      <c r="AE419">
        <v>34.924579533333301</v>
      </c>
      <c r="AF419">
        <v>1.5824703</v>
      </c>
      <c r="AG419">
        <v>1.3506126599999999</v>
      </c>
      <c r="AH419">
        <v>7.0563699999999993E-2</v>
      </c>
      <c r="AI419">
        <v>44.927833333333297</v>
      </c>
      <c r="AJ419">
        <v>0.55663708312812799</v>
      </c>
      <c r="AK419">
        <v>0.77734840392184501</v>
      </c>
      <c r="AL419">
        <v>3.52224931093197E-2</v>
      </c>
      <c r="AM419">
        <v>3.0061824926641601E-2</v>
      </c>
      <c r="AN419">
        <v>0.15580542128673</v>
      </c>
      <c r="AO419">
        <v>1.5706010008643401E-3</v>
      </c>
      <c r="AP419">
        <v>34.924579533333301</v>
      </c>
      <c r="AQ419">
        <v>1.29310436076209</v>
      </c>
      <c r="AR419">
        <v>6.1184182220585503</v>
      </c>
      <c r="AS419">
        <v>1.24203564317297</v>
      </c>
      <c r="AT419">
        <v>0.64881618409414599</v>
      </c>
      <c r="AU419">
        <v>81.771649999999994</v>
      </c>
      <c r="AV419">
        <v>43.5781377593269</v>
      </c>
      <c r="AW419">
        <v>1.3496955740063801</v>
      </c>
      <c r="AX419">
        <v>0.108577016827029</v>
      </c>
      <c r="AY419">
        <v>0.28936593923790799</v>
      </c>
      <c r="AZ419">
        <v>0.88158177794144899</v>
      </c>
      <c r="BA419">
        <v>8.0390936678343905E-2</v>
      </c>
      <c r="BB419">
        <v>0.125940253991635</v>
      </c>
      <c r="BC419">
        <v>0.18285710590455201</v>
      </c>
      <c r="BD419">
        <v>1.27952473400638</v>
      </c>
      <c r="BE419">
        <v>-7.0170839999994905E-2</v>
      </c>
      <c r="BF419" t="s">
        <v>94</v>
      </c>
      <c r="BG419" t="s">
        <v>94</v>
      </c>
      <c r="BH419" t="s">
        <v>94</v>
      </c>
      <c r="BI419" t="s">
        <v>94</v>
      </c>
      <c r="BJ419" t="s">
        <v>94</v>
      </c>
      <c r="BK419" t="s">
        <v>94</v>
      </c>
      <c r="BO419" t="s">
        <v>94</v>
      </c>
      <c r="BP419" t="s">
        <v>94</v>
      </c>
    </row>
    <row r="420" spans="1:72" x14ac:dyDescent="0.2">
      <c r="A420">
        <v>418</v>
      </c>
      <c r="B420" s="50">
        <v>45030.305555555555</v>
      </c>
      <c r="C420">
        <v>0</v>
      </c>
      <c r="D420">
        <v>0</v>
      </c>
      <c r="E420">
        <v>0</v>
      </c>
      <c r="F420">
        <v>0</v>
      </c>
      <c r="G420">
        <v>7</v>
      </c>
      <c r="H420">
        <v>7.5519999999999996</v>
      </c>
      <c r="I420">
        <v>1.3460000000000001</v>
      </c>
      <c r="J420">
        <v>29.0307142857142</v>
      </c>
      <c r="K420">
        <v>2.7389999999999999</v>
      </c>
      <c r="L420">
        <v>37.942499999999903</v>
      </c>
      <c r="M420">
        <v>7.0714285714285703</v>
      </c>
      <c r="N420">
        <v>1599.97297297297</v>
      </c>
      <c r="O420">
        <v>77.519354838709603</v>
      </c>
      <c r="P420">
        <v>2.1539999999999999</v>
      </c>
      <c r="Q420">
        <v>58.186749999999897</v>
      </c>
      <c r="R420">
        <v>7.0650000000000004</v>
      </c>
      <c r="S420">
        <v>0.72499999999999898</v>
      </c>
      <c r="T420">
        <v>7</v>
      </c>
      <c r="U420">
        <v>1.1491799999999901</v>
      </c>
      <c r="V420">
        <v>0.10118000000000001</v>
      </c>
      <c r="W420">
        <v>11.7814</v>
      </c>
      <c r="X420">
        <v>2.59621999999999</v>
      </c>
      <c r="Y420">
        <v>62.964959999999998</v>
      </c>
      <c r="Z420">
        <v>3.1786599999999998</v>
      </c>
      <c r="AA420">
        <v>0.23832</v>
      </c>
      <c r="AB420">
        <v>0</v>
      </c>
      <c r="AC420">
        <v>0</v>
      </c>
      <c r="AD420">
        <v>0</v>
      </c>
      <c r="AE420">
        <v>34.927617965714198</v>
      </c>
      <c r="AF420">
        <v>1.58184192</v>
      </c>
      <c r="AG420">
        <v>1.3491114239999999</v>
      </c>
      <c r="AH420">
        <v>7.0535679999999906E-2</v>
      </c>
      <c r="AI420">
        <v>44.9287142857142</v>
      </c>
      <c r="AJ420">
        <v>0.55471516166633394</v>
      </c>
      <c r="AK420">
        <v>0.77740078969542203</v>
      </c>
      <c r="AL420">
        <v>3.5207816318549003E-2</v>
      </c>
      <c r="AM420">
        <v>3.0027821749374399E-2</v>
      </c>
      <c r="AN420">
        <v>0.155802366288183</v>
      </c>
      <c r="AO420">
        <v>1.56994655024944E-3</v>
      </c>
      <c r="AP420">
        <v>34.927617965714198</v>
      </c>
      <c r="AQ420">
        <v>1.2601093774858301</v>
      </c>
      <c r="AR420">
        <v>6.0139647999533299</v>
      </c>
      <c r="AS420">
        <v>1.2284837742893899</v>
      </c>
      <c r="AT420">
        <v>0.63746756948371797</v>
      </c>
      <c r="AU420">
        <v>81.670419999999993</v>
      </c>
      <c r="AV420">
        <v>43.430175917442803</v>
      </c>
      <c r="AW420">
        <v>1.4985383682714499</v>
      </c>
      <c r="AX420">
        <v>0.120627649710602</v>
      </c>
      <c r="AY420">
        <v>0.321732542514166</v>
      </c>
      <c r="AZ420">
        <v>0.98603520004667</v>
      </c>
      <c r="BA420">
        <v>8.9412666414870307E-2</v>
      </c>
      <c r="BB420">
        <v>0.14086217143523799</v>
      </c>
      <c r="BC420">
        <v>0.20339108380321999</v>
      </c>
      <c r="BD420">
        <v>1.4283953922714301</v>
      </c>
      <c r="BE420">
        <v>-7.0142976000014706E-2</v>
      </c>
      <c r="BF420" t="s">
        <v>94</v>
      </c>
      <c r="BG420" t="s">
        <v>94</v>
      </c>
      <c r="BH420" t="s">
        <v>94</v>
      </c>
      <c r="BI420" t="s">
        <v>94</v>
      </c>
      <c r="BJ420" t="s">
        <v>94</v>
      </c>
      <c r="BK420" t="s">
        <v>94</v>
      </c>
      <c r="BO420" t="s">
        <v>94</v>
      </c>
      <c r="BP420" t="s">
        <v>94</v>
      </c>
    </row>
    <row r="421" spans="1:72" x14ac:dyDescent="0.2">
      <c r="A421">
        <v>419</v>
      </c>
      <c r="B421" s="50">
        <v>45030.319444444445</v>
      </c>
      <c r="C421">
        <v>0</v>
      </c>
      <c r="D421">
        <v>0</v>
      </c>
      <c r="E421">
        <v>0</v>
      </c>
      <c r="F421">
        <v>0</v>
      </c>
      <c r="G421">
        <v>7</v>
      </c>
      <c r="H421">
        <v>7.5575000000000001</v>
      </c>
      <c r="I421">
        <v>1.3474999999999999</v>
      </c>
      <c r="J421">
        <v>29.055</v>
      </c>
      <c r="K421">
        <v>2.7277499999999999</v>
      </c>
      <c r="L421">
        <v>37.956666666666599</v>
      </c>
      <c r="M421">
        <v>6.4055555555555497</v>
      </c>
      <c r="N421">
        <v>1599.7837837837801</v>
      </c>
      <c r="O421">
        <v>77.521621621621605</v>
      </c>
      <c r="P421">
        <v>2.1746999999999899</v>
      </c>
      <c r="Q421">
        <v>58.71725</v>
      </c>
      <c r="R421">
        <v>6.97555555555555</v>
      </c>
      <c r="S421">
        <v>0.44025641025640999</v>
      </c>
      <c r="T421">
        <v>7</v>
      </c>
      <c r="U421">
        <v>1.1484000000000001</v>
      </c>
      <c r="V421">
        <v>6.1475000000000002E-2</v>
      </c>
      <c r="W421">
        <v>11.5895999999999</v>
      </c>
      <c r="X421">
        <v>2.5069499999999998</v>
      </c>
      <c r="Y421">
        <v>63.187749999999902</v>
      </c>
      <c r="Z421">
        <v>3.1406499999999999</v>
      </c>
      <c r="AA421">
        <v>0.23715</v>
      </c>
      <c r="AB421">
        <v>0</v>
      </c>
      <c r="AC421">
        <v>0</v>
      </c>
      <c r="AD421">
        <v>0</v>
      </c>
      <c r="AE421">
        <v>34.956198299999997</v>
      </c>
      <c r="AF421">
        <v>1.5829939500000001</v>
      </c>
      <c r="AG421">
        <v>1.3506136900000001</v>
      </c>
      <c r="AH421">
        <v>7.0587049999999998E-2</v>
      </c>
      <c r="AI421">
        <v>44.959999999999901</v>
      </c>
      <c r="AJ421">
        <v>0.55321163200145596</v>
      </c>
      <c r="AK421">
        <v>0.77749551379003501</v>
      </c>
      <c r="AL421">
        <v>3.5208940169039103E-2</v>
      </c>
      <c r="AM421">
        <v>3.0040340080071101E-2</v>
      </c>
      <c r="AN421">
        <v>0.155693950177935</v>
      </c>
      <c r="AO421">
        <v>1.56999666370106E-3</v>
      </c>
      <c r="AP421">
        <v>34.956198299999997</v>
      </c>
      <c r="AQ421">
        <v>1.2167810138925399</v>
      </c>
      <c r="AR421">
        <v>5.9160580614815803</v>
      </c>
      <c r="AS421">
        <v>1.21379372619971</v>
      </c>
      <c r="AT421">
        <v>0.635308238190472</v>
      </c>
      <c r="AU421">
        <v>81.573349999999905</v>
      </c>
      <c r="AV421">
        <v>43.302831101573801</v>
      </c>
      <c r="AW421">
        <v>1.6571688984261399</v>
      </c>
      <c r="AX421">
        <v>0.136819963800281</v>
      </c>
      <c r="AY421">
        <v>0.36621293610745198</v>
      </c>
      <c r="AZ421">
        <v>1.0839419385184099</v>
      </c>
      <c r="BA421">
        <v>0.101302070912876</v>
      </c>
      <c r="BB421">
        <v>0.154848848359774</v>
      </c>
      <c r="BC421">
        <v>0.23134196824154099</v>
      </c>
      <c r="BD421">
        <v>1.5869748384261499</v>
      </c>
      <c r="BE421">
        <v>-7.0194059999990802E-2</v>
      </c>
      <c r="BF421" t="s">
        <v>94</v>
      </c>
      <c r="BG421" t="s">
        <v>94</v>
      </c>
      <c r="BH421" t="s">
        <v>94</v>
      </c>
      <c r="BI421" t="s">
        <v>94</v>
      </c>
      <c r="BJ421" t="s">
        <v>94</v>
      </c>
      <c r="BK421" t="s">
        <v>94</v>
      </c>
      <c r="BO421" t="s">
        <v>94</v>
      </c>
      <c r="BP421" t="s">
        <v>94</v>
      </c>
    </row>
    <row r="422" spans="1:72" x14ac:dyDescent="0.2">
      <c r="A422">
        <v>420</v>
      </c>
      <c r="B422" s="50">
        <v>45030.333333333336</v>
      </c>
      <c r="C422">
        <v>0</v>
      </c>
      <c r="D422">
        <v>0</v>
      </c>
      <c r="E422">
        <v>0</v>
      </c>
      <c r="F422">
        <v>0</v>
      </c>
      <c r="G422">
        <v>7</v>
      </c>
      <c r="H422">
        <v>7.5679999999999996</v>
      </c>
      <c r="I422">
        <v>1.3520000000000001</v>
      </c>
      <c r="J422">
        <v>29.047142857142799</v>
      </c>
      <c r="K422">
        <v>2.6587499999999999</v>
      </c>
      <c r="L422">
        <v>37.959499999999998</v>
      </c>
      <c r="M422">
        <v>5.9068965517241301</v>
      </c>
      <c r="N422">
        <v>1600.25714285714</v>
      </c>
      <c r="O422">
        <v>77.491666666666603</v>
      </c>
      <c r="P422">
        <v>2.1955</v>
      </c>
      <c r="Q422">
        <v>59.262499999999903</v>
      </c>
      <c r="R422">
        <v>6.8285714285714203</v>
      </c>
      <c r="S422">
        <v>0.40099999999999902</v>
      </c>
      <c r="T422">
        <v>7</v>
      </c>
      <c r="U422">
        <v>1.08866</v>
      </c>
      <c r="V422">
        <v>6.7640000000000006E-2</v>
      </c>
      <c r="W422">
        <v>11.529640000000001</v>
      </c>
      <c r="X422">
        <v>2.4902199999999999</v>
      </c>
      <c r="Y422">
        <v>63.233240000000002</v>
      </c>
      <c r="Z422">
        <v>3.2464199999999899</v>
      </c>
      <c r="AA422">
        <v>0.24088000000000001</v>
      </c>
      <c r="AB422">
        <v>0</v>
      </c>
      <c r="AC422">
        <v>0</v>
      </c>
      <c r="AD422">
        <v>0</v>
      </c>
      <c r="AE422">
        <v>34.956539977142803</v>
      </c>
      <c r="AF422">
        <v>1.5851932799999999</v>
      </c>
      <c r="AG422">
        <v>1.355118016</v>
      </c>
      <c r="AH422">
        <v>7.0685119999999907E-2</v>
      </c>
      <c r="AI422">
        <v>44.967142857142797</v>
      </c>
      <c r="AJ422">
        <v>0.55281905493286199</v>
      </c>
      <c r="AK422">
        <v>0.77737961000095301</v>
      </c>
      <c r="AL422">
        <v>3.52522570765956E-2</v>
      </c>
      <c r="AM422">
        <v>3.0135737560758599E-2</v>
      </c>
      <c r="AN422">
        <v>0.15566921879467499</v>
      </c>
      <c r="AO422">
        <v>1.5719282015439801E-3</v>
      </c>
      <c r="AP422">
        <v>34.956539977142803</v>
      </c>
      <c r="AQ422">
        <v>1.2086608892939601</v>
      </c>
      <c r="AR422">
        <v>5.8854507202992696</v>
      </c>
      <c r="AS422">
        <v>1.25467155799254</v>
      </c>
      <c r="AT422">
        <v>0.60183199234320905</v>
      </c>
      <c r="AU422">
        <v>81.588179999999994</v>
      </c>
      <c r="AV422">
        <v>43.305323144728597</v>
      </c>
      <c r="AW422">
        <v>1.66181971241421</v>
      </c>
      <c r="AX422">
        <v>0.100446458007454</v>
      </c>
      <c r="AY422">
        <v>0.376532390706036</v>
      </c>
      <c r="AZ422">
        <v>1.1145492797007199</v>
      </c>
      <c r="BA422">
        <v>7.4123771377454795E-2</v>
      </c>
      <c r="BB422">
        <v>0.15922132567153099</v>
      </c>
      <c r="BC422">
        <v>0.23753090267076801</v>
      </c>
      <c r="BD422">
        <v>1.59152812841421</v>
      </c>
      <c r="BE422">
        <v>-7.0291584000000601E-2</v>
      </c>
      <c r="BF422" t="s">
        <v>94</v>
      </c>
      <c r="BG422" t="s">
        <v>94</v>
      </c>
      <c r="BH422" t="s">
        <v>94</v>
      </c>
      <c r="BI422" t="s">
        <v>94</v>
      </c>
      <c r="BJ422" t="s">
        <v>94</v>
      </c>
      <c r="BK422" t="s">
        <v>94</v>
      </c>
      <c r="BO422" t="s">
        <v>94</v>
      </c>
      <c r="BP422" t="s">
        <v>94</v>
      </c>
    </row>
    <row r="423" spans="1:72" x14ac:dyDescent="0.2">
      <c r="A423">
        <v>421</v>
      </c>
      <c r="B423" s="50">
        <v>45030.347222222219</v>
      </c>
      <c r="C423">
        <v>0</v>
      </c>
      <c r="D423">
        <v>0</v>
      </c>
      <c r="E423">
        <v>0</v>
      </c>
      <c r="F423">
        <v>0</v>
      </c>
      <c r="G423">
        <v>7</v>
      </c>
      <c r="H423">
        <v>7.5574999999999903</v>
      </c>
      <c r="I423">
        <v>1.35</v>
      </c>
      <c r="J423">
        <v>29.075624999999899</v>
      </c>
      <c r="K423">
        <v>2.59099999999999</v>
      </c>
      <c r="L423">
        <v>37.994</v>
      </c>
      <c r="M423">
        <v>5.0904761904761902</v>
      </c>
      <c r="N423">
        <v>1600.21875</v>
      </c>
      <c r="O423">
        <v>77.705128205128204</v>
      </c>
      <c r="P423">
        <v>2.2209090909090898</v>
      </c>
      <c r="Q423">
        <v>59.841749999999898</v>
      </c>
      <c r="R423">
        <v>6.5884615384615302</v>
      </c>
      <c r="S423">
        <v>0.38724999999999898</v>
      </c>
      <c r="T423">
        <v>7</v>
      </c>
      <c r="U423">
        <v>1.105675</v>
      </c>
      <c r="V423">
        <v>7.0900000000000005E-2</v>
      </c>
      <c r="W423">
        <v>11.512074999999999</v>
      </c>
      <c r="X423">
        <v>2.5357500000000002</v>
      </c>
      <c r="Y423">
        <v>63.243425000000002</v>
      </c>
      <c r="Z423">
        <v>3.0655000000000001</v>
      </c>
      <c r="AA423">
        <v>0.24399999999999999</v>
      </c>
      <c r="AB423">
        <v>0</v>
      </c>
      <c r="AC423">
        <v>0</v>
      </c>
      <c r="AD423">
        <v>0</v>
      </c>
      <c r="AE423">
        <v>34.9768232999999</v>
      </c>
      <c r="AF423">
        <v>1.5829939499999901</v>
      </c>
      <c r="AG423">
        <v>1.35311369</v>
      </c>
      <c r="AH423">
        <v>7.0587049999999901E-2</v>
      </c>
      <c r="AI423">
        <v>44.983124999999902</v>
      </c>
      <c r="AJ423">
        <v>0.55305074480074401</v>
      </c>
      <c r="AK423">
        <v>0.77755432287107595</v>
      </c>
      <c r="AL423">
        <v>3.5190839898295197E-2</v>
      </c>
      <c r="AM423">
        <v>3.0080473288594301E-2</v>
      </c>
      <c r="AN423">
        <v>0.15561391077209499</v>
      </c>
      <c r="AO423">
        <v>1.56918955719505E-3</v>
      </c>
      <c r="AP423">
        <v>34.9768232999999</v>
      </c>
      <c r="AQ423">
        <v>1.2307594710616501</v>
      </c>
      <c r="AR423">
        <v>5.8764844436503898</v>
      </c>
      <c r="AS423">
        <v>1.1847498663223299</v>
      </c>
      <c r="AT423">
        <v>0.61149438225756203</v>
      </c>
      <c r="AU423">
        <v>81.462424999999996</v>
      </c>
      <c r="AV423">
        <v>43.2688170810343</v>
      </c>
      <c r="AW423">
        <v>1.7143079189656101</v>
      </c>
      <c r="AX423">
        <v>0.168363823677666</v>
      </c>
      <c r="AY423">
        <v>0.35223447893833998</v>
      </c>
      <c r="AZ423">
        <v>1.1235155563496</v>
      </c>
      <c r="BA423">
        <v>0.1244269605148</v>
      </c>
      <c r="BB423">
        <v>0.160502222335658</v>
      </c>
      <c r="BC423">
        <v>0.22251157620554299</v>
      </c>
      <c r="BD423">
        <v>1.6441138589656099</v>
      </c>
      <c r="BE423">
        <v>-7.0194060000001196E-2</v>
      </c>
      <c r="BF423" t="s">
        <v>94</v>
      </c>
      <c r="BG423" t="s">
        <v>94</v>
      </c>
      <c r="BH423" t="s">
        <v>94</v>
      </c>
      <c r="BI423" t="s">
        <v>94</v>
      </c>
      <c r="BJ423" t="s">
        <v>94</v>
      </c>
      <c r="BK423" t="s">
        <v>94</v>
      </c>
      <c r="BO423" t="s">
        <v>94</v>
      </c>
      <c r="BP423" t="s">
        <v>94</v>
      </c>
    </row>
    <row r="424" spans="1:72" x14ac:dyDescent="0.2">
      <c r="A424">
        <v>422</v>
      </c>
      <c r="B424" s="50">
        <v>45030.361111111109</v>
      </c>
      <c r="C424">
        <v>0</v>
      </c>
      <c r="D424">
        <v>0</v>
      </c>
      <c r="E424">
        <v>0</v>
      </c>
      <c r="F424">
        <v>0</v>
      </c>
      <c r="G424">
        <v>7</v>
      </c>
      <c r="H424">
        <v>7.5575000000000001</v>
      </c>
      <c r="I424">
        <v>1.3474999999999999</v>
      </c>
      <c r="J424">
        <v>29.051428571428499</v>
      </c>
      <c r="K424">
        <v>2.5732499999999998</v>
      </c>
      <c r="L424">
        <v>37.97</v>
      </c>
      <c r="M424">
        <v>5.0619047619047599</v>
      </c>
      <c r="N424">
        <v>1600.4</v>
      </c>
      <c r="O424">
        <v>77.308333333333294</v>
      </c>
      <c r="P424">
        <v>2.2389999999999999</v>
      </c>
      <c r="Q424">
        <v>60.402999999999999</v>
      </c>
      <c r="R424">
        <v>6.2351851851851796</v>
      </c>
      <c r="S424">
        <v>0.41275000000000001</v>
      </c>
      <c r="T424">
        <v>7</v>
      </c>
      <c r="U424">
        <v>1.0335799999999999</v>
      </c>
      <c r="V424">
        <v>9.9819999999999895E-2</v>
      </c>
      <c r="W424">
        <v>11.505199999999901</v>
      </c>
      <c r="X424">
        <v>2.5399400000000001</v>
      </c>
      <c r="Y424">
        <v>63.762</v>
      </c>
      <c r="Z424">
        <v>2.5123600000000001</v>
      </c>
      <c r="AA424">
        <v>0.24163999999999999</v>
      </c>
      <c r="AB424">
        <v>0</v>
      </c>
      <c r="AC424">
        <v>0</v>
      </c>
      <c r="AD424">
        <v>0</v>
      </c>
      <c r="AE424">
        <v>34.9526268714285</v>
      </c>
      <c r="AF424">
        <v>1.5829939500000001</v>
      </c>
      <c r="AG424">
        <v>1.3506136900000001</v>
      </c>
      <c r="AH424">
        <v>7.0587049999999998E-2</v>
      </c>
      <c r="AI424">
        <v>44.956428571428503</v>
      </c>
      <c r="AJ424">
        <v>0.54817331437891803</v>
      </c>
      <c r="AK424">
        <v>0.77747783758877598</v>
      </c>
      <c r="AL424">
        <v>3.5211737237642801E-2</v>
      </c>
      <c r="AM424">
        <v>3.0042726544749598E-2</v>
      </c>
      <c r="AN424">
        <v>0.155706318816631</v>
      </c>
      <c r="AO424">
        <v>1.57012138737507E-3</v>
      </c>
      <c r="AP424">
        <v>34.9526268714285</v>
      </c>
      <c r="AQ424">
        <v>1.23279314243452</v>
      </c>
      <c r="AR424">
        <v>5.8729750128527201</v>
      </c>
      <c r="AS424">
        <v>0.97097314439849203</v>
      </c>
      <c r="AT424">
        <v>0.56658097427576204</v>
      </c>
      <c r="AU424">
        <v>81.353080000000006</v>
      </c>
      <c r="AV424">
        <v>43.029368171114299</v>
      </c>
      <c r="AW424">
        <v>1.92706040031426</v>
      </c>
      <c r="AX424">
        <v>0.37964054560150701</v>
      </c>
      <c r="AY424">
        <v>0.350200807565473</v>
      </c>
      <c r="AZ424">
        <v>1.12702498714727</v>
      </c>
      <c r="BA424">
        <v>0.28108744077775999</v>
      </c>
      <c r="BB424">
        <v>0.161003569592468</v>
      </c>
      <c r="BC424">
        <v>0.22122687680864001</v>
      </c>
      <c r="BD424">
        <v>1.85686634031426</v>
      </c>
      <c r="BE424">
        <v>-7.0194060000007899E-2</v>
      </c>
      <c r="BF424" t="s">
        <v>94</v>
      </c>
      <c r="BG424" t="s">
        <v>94</v>
      </c>
      <c r="BH424" t="s">
        <v>94</v>
      </c>
      <c r="BI424" t="s">
        <v>94</v>
      </c>
      <c r="BJ424" t="s">
        <v>94</v>
      </c>
      <c r="BK424" t="s">
        <v>94</v>
      </c>
      <c r="BO424" t="s">
        <v>94</v>
      </c>
      <c r="BP424" t="s">
        <v>94</v>
      </c>
    </row>
    <row r="425" spans="1:72" x14ac:dyDescent="0.2">
      <c r="A425">
        <v>423</v>
      </c>
      <c r="B425" s="50">
        <v>45030.375</v>
      </c>
      <c r="C425">
        <v>0</v>
      </c>
      <c r="D425">
        <v>2.7713333333333301</v>
      </c>
      <c r="E425">
        <v>0</v>
      </c>
      <c r="F425">
        <v>0</v>
      </c>
      <c r="G425">
        <v>7</v>
      </c>
      <c r="H425">
        <v>7.5519999999999996</v>
      </c>
      <c r="I425">
        <v>1.3480000000000001</v>
      </c>
      <c r="J425">
        <v>29.036666666666601</v>
      </c>
      <c r="K425">
        <v>2.64868421052631</v>
      </c>
      <c r="L425">
        <v>37.943571428571403</v>
      </c>
      <c r="M425">
        <v>5.5230769230769203</v>
      </c>
      <c r="N425">
        <v>1600.6666666666599</v>
      </c>
      <c r="O425">
        <v>78.131428571428501</v>
      </c>
      <c r="P425">
        <v>2.26626666666666</v>
      </c>
      <c r="Q425">
        <v>61.134</v>
      </c>
      <c r="R425">
        <v>5.6763636363636296</v>
      </c>
      <c r="S425">
        <v>0.23074999999999901</v>
      </c>
      <c r="T425">
        <v>7</v>
      </c>
      <c r="U425">
        <v>1.03935</v>
      </c>
      <c r="V425">
        <v>0.11562500000000001</v>
      </c>
      <c r="W425">
        <v>11.110374999999999</v>
      </c>
      <c r="X425">
        <v>2.5116999999999998</v>
      </c>
      <c r="Y425">
        <v>63.702950000000001</v>
      </c>
      <c r="Z425">
        <v>3.0891250000000001</v>
      </c>
      <c r="AA425">
        <v>0.24177499999999999</v>
      </c>
      <c r="AB425">
        <v>0</v>
      </c>
      <c r="AC425">
        <v>2.7713333333333301</v>
      </c>
      <c r="AD425">
        <v>2.7713333333333301</v>
      </c>
      <c r="AE425">
        <v>34.933570346666599</v>
      </c>
      <c r="AF425">
        <v>1.58184192</v>
      </c>
      <c r="AG425">
        <v>1.3511114239999999</v>
      </c>
      <c r="AH425">
        <v>7.0535679999999906E-2</v>
      </c>
      <c r="AI425">
        <v>44.936666666666603</v>
      </c>
      <c r="AJ425">
        <v>0.54838230170920899</v>
      </c>
      <c r="AK425">
        <v>0.77739567569171397</v>
      </c>
      <c r="AL425">
        <v>3.5201585639047503E-2</v>
      </c>
      <c r="AM425">
        <v>3.0067014850530299E-2</v>
      </c>
      <c r="AN425">
        <v>0.155774794154736</v>
      </c>
      <c r="AO425">
        <v>1.56966871893776E-3</v>
      </c>
      <c r="AP425">
        <v>34.933570346666599</v>
      </c>
      <c r="AQ425">
        <v>1.2190864885992501</v>
      </c>
      <c r="AR425">
        <v>5.6714315925341197</v>
      </c>
      <c r="AS425">
        <v>1.1938804210742</v>
      </c>
      <c r="AT425">
        <v>0.56996114528146602</v>
      </c>
      <c r="AU425">
        <v>81.453500000000005</v>
      </c>
      <c r="AV425">
        <v>43.017968848874197</v>
      </c>
      <c r="AW425">
        <v>1.9186978177924201</v>
      </c>
      <c r="AX425">
        <v>0.15723100292579401</v>
      </c>
      <c r="AY425">
        <v>0.36275543140074001</v>
      </c>
      <c r="AZ425">
        <v>1.3285684074658799</v>
      </c>
      <c r="BA425">
        <v>0.116371603505732</v>
      </c>
      <c r="BB425">
        <v>0.18979548678083999</v>
      </c>
      <c r="BC425">
        <v>0.229324704835702</v>
      </c>
      <c r="BD425">
        <v>1.84855484179241</v>
      </c>
      <c r="BE425">
        <v>-7.0142976000004895E-2</v>
      </c>
      <c r="BF425">
        <v>2.36394940651001</v>
      </c>
      <c r="BG425">
        <v>5.45398471555119</v>
      </c>
      <c r="BH425">
        <v>19.974867805296402</v>
      </c>
      <c r="BI425">
        <v>2.36394940651001</v>
      </c>
      <c r="BJ425">
        <v>15.635868244122401</v>
      </c>
      <c r="BK425">
        <v>39.949735610592903</v>
      </c>
      <c r="BL425">
        <v>2.3071495102778399</v>
      </c>
      <c r="BM425">
        <v>8.4497865099347091</v>
      </c>
      <c r="BN425">
        <v>3.66243560388815</v>
      </c>
      <c r="BO425">
        <v>318.49102039467101</v>
      </c>
      <c r="BP425">
        <v>55.552811052985298</v>
      </c>
      <c r="BQ425">
        <v>262.93820934168599</v>
      </c>
      <c r="BR425">
        <v>35.9310216195259</v>
      </c>
      <c r="BS425">
        <v>14.690288481518399</v>
      </c>
      <c r="BT425">
        <v>2.44590306478529</v>
      </c>
    </row>
    <row r="426" spans="1:72" x14ac:dyDescent="0.2">
      <c r="A426">
        <v>424</v>
      </c>
      <c r="B426" s="50">
        <v>45030.388888888891</v>
      </c>
      <c r="C426">
        <v>0</v>
      </c>
      <c r="D426">
        <v>2.66</v>
      </c>
      <c r="E426">
        <v>0</v>
      </c>
      <c r="F426">
        <v>0</v>
      </c>
      <c r="G426">
        <v>7</v>
      </c>
      <c r="H426">
        <v>7.56</v>
      </c>
      <c r="I426">
        <v>1.3474999999999999</v>
      </c>
      <c r="J426">
        <v>29.041363636363599</v>
      </c>
      <c r="K426">
        <v>2.5314999999999999</v>
      </c>
      <c r="L426">
        <v>37.960333333333303</v>
      </c>
      <c r="M426">
        <v>4.0142857142857098</v>
      </c>
      <c r="N426">
        <v>1599.8</v>
      </c>
      <c r="O426">
        <v>79.2083333333333</v>
      </c>
      <c r="P426">
        <v>2.27659999999999</v>
      </c>
      <c r="Q426">
        <v>61.576249999999902</v>
      </c>
      <c r="R426">
        <v>7.41205882352941</v>
      </c>
      <c r="S426">
        <v>1.04975</v>
      </c>
      <c r="T426">
        <v>7</v>
      </c>
      <c r="U426">
        <v>1.1113249999999999</v>
      </c>
      <c r="V426">
        <v>0.11899999999999999</v>
      </c>
      <c r="W426">
        <v>11.138075000000001</v>
      </c>
      <c r="X426">
        <v>2.488575</v>
      </c>
      <c r="Y426">
        <v>63.853749999999998</v>
      </c>
      <c r="Z426">
        <v>2.9856750000000001</v>
      </c>
      <c r="AA426">
        <v>0.237125</v>
      </c>
      <c r="AB426">
        <v>0</v>
      </c>
      <c r="AC426">
        <v>2.66</v>
      </c>
      <c r="AD426">
        <v>2.66</v>
      </c>
      <c r="AE426">
        <v>34.9445140363636</v>
      </c>
      <c r="AF426">
        <v>1.5835176</v>
      </c>
      <c r="AG426">
        <v>1.35061472</v>
      </c>
      <c r="AH426">
        <v>7.0610400000000004E-2</v>
      </c>
      <c r="AI426">
        <v>44.948863636363598</v>
      </c>
      <c r="AJ426">
        <v>0.54725860323573206</v>
      </c>
      <c r="AK426">
        <v>0.77742819749715597</v>
      </c>
      <c r="AL426">
        <v>3.5229313310580199E-2</v>
      </c>
      <c r="AM426">
        <v>3.0047805678169601E-2</v>
      </c>
      <c r="AN426">
        <v>0.155732524333206</v>
      </c>
      <c r="AO426">
        <v>1.5709051194539201E-3</v>
      </c>
      <c r="AP426">
        <v>34.9445140363636</v>
      </c>
      <c r="AQ426">
        <v>1.20786246700079</v>
      </c>
      <c r="AR426">
        <v>5.6855714082570996</v>
      </c>
      <c r="AS426">
        <v>1.15389921941997</v>
      </c>
      <c r="AT426">
        <v>0.60818216724094998</v>
      </c>
      <c r="AU426">
        <v>81.577399999999997</v>
      </c>
      <c r="AV426">
        <v>42.991847131041503</v>
      </c>
      <c r="AW426">
        <v>1.95701650532213</v>
      </c>
      <c r="AX426">
        <v>0.19671550058002399</v>
      </c>
      <c r="AY426">
        <v>0.375655132999203</v>
      </c>
      <c r="AZ426">
        <v>1.3144285917428999</v>
      </c>
      <c r="BA426">
        <v>0.14564886467402399</v>
      </c>
      <c r="BB426">
        <v>0.187775513106128</v>
      </c>
      <c r="BC426">
        <v>0.237228265097403</v>
      </c>
      <c r="BD426">
        <v>1.88679922532212</v>
      </c>
      <c r="BE426">
        <v>-7.0217280000001298E-2</v>
      </c>
      <c r="BF426">
        <v>3.0813831544490098</v>
      </c>
      <c r="BG426">
        <v>5.8843222587594504</v>
      </c>
      <c r="BH426">
        <v>20.589420296724601</v>
      </c>
      <c r="BI426">
        <v>3.0813831544490098</v>
      </c>
      <c r="BJ426">
        <v>17.931410826416901</v>
      </c>
      <c r="BK426">
        <v>41.178840593449202</v>
      </c>
      <c r="BL426">
        <v>1.90963666763202</v>
      </c>
      <c r="BM426">
        <v>6.6818760487467701</v>
      </c>
      <c r="BN426">
        <v>3.4990300312113298</v>
      </c>
      <c r="BO426">
        <v>365.05801166950801</v>
      </c>
      <c r="BP426">
        <v>72.412504129551706</v>
      </c>
      <c r="BQ426">
        <v>292.64550753995599</v>
      </c>
      <c r="BR426">
        <v>35.940489230885902</v>
      </c>
      <c r="BS426">
        <v>16.698857564637301</v>
      </c>
      <c r="BT426">
        <v>2.15227233909678</v>
      </c>
    </row>
    <row r="427" spans="1:72" x14ac:dyDescent="0.2">
      <c r="A427">
        <v>425</v>
      </c>
      <c r="B427" s="50">
        <v>45030.402777777781</v>
      </c>
      <c r="C427">
        <v>0</v>
      </c>
      <c r="D427">
        <v>0</v>
      </c>
      <c r="E427">
        <v>0</v>
      </c>
      <c r="F427">
        <v>0</v>
      </c>
      <c r="G427">
        <v>7</v>
      </c>
      <c r="H427">
        <v>7.5540000000000003</v>
      </c>
      <c r="I427">
        <v>1.3480000000000001</v>
      </c>
      <c r="J427">
        <v>29.0841176470588</v>
      </c>
      <c r="K427">
        <v>2.4942500000000001</v>
      </c>
      <c r="L427">
        <v>37.962083333333297</v>
      </c>
      <c r="M427">
        <v>3.5791666666666599</v>
      </c>
      <c r="N427">
        <v>1600.0833333333301</v>
      </c>
      <c r="O427">
        <v>79.047368421052596</v>
      </c>
      <c r="P427">
        <v>2.3010000000000002</v>
      </c>
      <c r="Q427">
        <v>62.152749999999997</v>
      </c>
      <c r="R427">
        <v>7.3068965517241304</v>
      </c>
      <c r="S427">
        <v>0.379</v>
      </c>
      <c r="T427">
        <v>7</v>
      </c>
      <c r="U427">
        <v>1.09456</v>
      </c>
      <c r="V427">
        <v>7.5240000000000001E-2</v>
      </c>
      <c r="W427">
        <v>11.455159999999999</v>
      </c>
      <c r="X427">
        <v>2.5472600000000001</v>
      </c>
      <c r="Y427">
        <v>63.310659999999999</v>
      </c>
      <c r="Z427">
        <v>3.01546</v>
      </c>
      <c r="AA427">
        <v>0.24084</v>
      </c>
      <c r="AB427">
        <v>0</v>
      </c>
      <c r="AC427">
        <v>0</v>
      </c>
      <c r="AD427">
        <v>0</v>
      </c>
      <c r="AE427">
        <v>34.9825830070588</v>
      </c>
      <c r="AF427">
        <v>1.58226084</v>
      </c>
      <c r="AG427">
        <v>1.351112248</v>
      </c>
      <c r="AH427">
        <v>7.0554359999999997E-2</v>
      </c>
      <c r="AI427">
        <v>44.986117647058798</v>
      </c>
      <c r="AJ427">
        <v>0.55255438826666503</v>
      </c>
      <c r="AK427">
        <v>0.77763062999827404</v>
      </c>
      <c r="AL427">
        <v>3.5172202509532298E-2</v>
      </c>
      <c r="AM427">
        <v>3.00339820075212E-2</v>
      </c>
      <c r="AN427">
        <v>0.15560355874491999</v>
      </c>
      <c r="AO427">
        <v>1.5683585001386E-3</v>
      </c>
      <c r="AP427">
        <v>34.9825830070588</v>
      </c>
      <c r="AQ427">
        <v>1.23634600029834</v>
      </c>
      <c r="AR427">
        <v>5.84743146127229</v>
      </c>
      <c r="AS427">
        <v>1.1654104817812201</v>
      </c>
      <c r="AT427">
        <v>0.60480393122116005</v>
      </c>
      <c r="AU427">
        <v>81.423099999999906</v>
      </c>
      <c r="AV427">
        <v>43.231770950410599</v>
      </c>
      <c r="AW427">
        <v>1.75434669664814</v>
      </c>
      <c r="AX427">
        <v>0.18570176621877499</v>
      </c>
      <c r="AY427">
        <v>0.34591483970165599</v>
      </c>
      <c r="AZ427">
        <v>1.1525685387277</v>
      </c>
      <c r="BA427">
        <v>0.13744362579323999</v>
      </c>
      <c r="BB427">
        <v>0.164652648389672</v>
      </c>
      <c r="BC427">
        <v>0.21862061611892999</v>
      </c>
      <c r="BD427">
        <v>1.68418514464814</v>
      </c>
      <c r="BE427">
        <v>-7.0161552000001806E-2</v>
      </c>
      <c r="BF427" t="s">
        <v>94</v>
      </c>
      <c r="BG427" t="s">
        <v>94</v>
      </c>
      <c r="BH427" t="s">
        <v>94</v>
      </c>
      <c r="BI427" t="s">
        <v>94</v>
      </c>
      <c r="BJ427" t="s">
        <v>94</v>
      </c>
      <c r="BK427" t="s">
        <v>94</v>
      </c>
      <c r="BO427" t="s">
        <v>94</v>
      </c>
      <c r="BP427" t="s">
        <v>94</v>
      </c>
    </row>
    <row r="428" spans="1:72" x14ac:dyDescent="0.2">
      <c r="A428">
        <v>426</v>
      </c>
      <c r="B428" s="50">
        <v>45030.416666666664</v>
      </c>
      <c r="C428">
        <v>0</v>
      </c>
      <c r="D428">
        <v>0</v>
      </c>
      <c r="E428">
        <v>0</v>
      </c>
      <c r="F428">
        <v>0</v>
      </c>
      <c r="G428">
        <v>7</v>
      </c>
      <c r="H428">
        <v>7.5549999999999997</v>
      </c>
      <c r="I428">
        <v>1.35</v>
      </c>
      <c r="J428">
        <v>29.05</v>
      </c>
      <c r="K428">
        <v>2.50075</v>
      </c>
      <c r="L428">
        <v>37.965625000000003</v>
      </c>
      <c r="M428">
        <v>4.0576923076923004</v>
      </c>
      <c r="N428">
        <v>1599.8064516129</v>
      </c>
      <c r="O428">
        <v>80.392307692307696</v>
      </c>
      <c r="P428">
        <v>2.3232222222222201</v>
      </c>
      <c r="Q428">
        <v>62.668717948717898</v>
      </c>
      <c r="R428">
        <v>7.2618518518518496</v>
      </c>
      <c r="S428">
        <v>0.90599999999999903</v>
      </c>
      <c r="T428">
        <v>7</v>
      </c>
      <c r="U428">
        <v>1.0957250000000001</v>
      </c>
      <c r="V428">
        <v>5.8349999999999999E-2</v>
      </c>
      <c r="W428">
        <v>11.4857</v>
      </c>
      <c r="X428">
        <v>2.490675</v>
      </c>
      <c r="Y428">
        <v>63.323349999999898</v>
      </c>
      <c r="Z428">
        <v>3.0884999999999998</v>
      </c>
      <c r="AA428">
        <v>0.24095</v>
      </c>
      <c r="AB428">
        <v>0</v>
      </c>
      <c r="AC428">
        <v>0</v>
      </c>
      <c r="AD428">
        <v>0</v>
      </c>
      <c r="AE428">
        <v>34.949246199999997</v>
      </c>
      <c r="AF428">
        <v>1.5824703</v>
      </c>
      <c r="AG428">
        <v>1.3531126600000001</v>
      </c>
      <c r="AH428">
        <v>7.0563699999999993E-2</v>
      </c>
      <c r="AI428">
        <v>44.954999999999998</v>
      </c>
      <c r="AJ428">
        <v>0.55191720273801004</v>
      </c>
      <c r="AK428">
        <v>0.77742734289845405</v>
      </c>
      <c r="AL428">
        <v>3.5201207874541202E-2</v>
      </c>
      <c r="AM428">
        <v>3.00992694917139E-2</v>
      </c>
      <c r="AN428">
        <v>0.15571126682237699</v>
      </c>
      <c r="AO428">
        <v>1.5696518740963099E-3</v>
      </c>
      <c r="AP428">
        <v>34.949246199999997</v>
      </c>
      <c r="AQ428">
        <v>1.2088817295027099</v>
      </c>
      <c r="AR428">
        <v>5.8630209909538697</v>
      </c>
      <c r="AS428">
        <v>1.1936388720066899</v>
      </c>
      <c r="AT428">
        <v>0.60474947697010595</v>
      </c>
      <c r="AU428">
        <v>81.483949999999894</v>
      </c>
      <c r="AV428">
        <v>43.214787792463198</v>
      </c>
      <c r="AW428">
        <v>1.7402122075367199</v>
      </c>
      <c r="AX428">
        <v>0.159473787993303</v>
      </c>
      <c r="AY428">
        <v>0.373588570497289</v>
      </c>
      <c r="AZ428">
        <v>1.13697900904612</v>
      </c>
      <c r="BA428">
        <v>0.11785699203590599</v>
      </c>
      <c r="BB428">
        <v>0.16242557272087499</v>
      </c>
      <c r="BC428">
        <v>0.236079356748299</v>
      </c>
      <c r="BD428">
        <v>1.6700413675367101</v>
      </c>
      <c r="BE428">
        <v>-7.0170840000001802E-2</v>
      </c>
      <c r="BF428" t="s">
        <v>94</v>
      </c>
      <c r="BG428" t="s">
        <v>94</v>
      </c>
      <c r="BH428" t="s">
        <v>94</v>
      </c>
      <c r="BI428" t="s">
        <v>94</v>
      </c>
      <c r="BJ428" t="s">
        <v>94</v>
      </c>
      <c r="BK428" t="s">
        <v>94</v>
      </c>
      <c r="BO428" t="s">
        <v>94</v>
      </c>
      <c r="BP428" t="s">
        <v>94</v>
      </c>
    </row>
    <row r="429" spans="1:72" x14ac:dyDescent="0.2">
      <c r="A429">
        <v>427</v>
      </c>
      <c r="B429" s="50">
        <v>45030.430555555555</v>
      </c>
      <c r="C429">
        <v>0</v>
      </c>
      <c r="D429">
        <v>0</v>
      </c>
      <c r="E429">
        <v>0</v>
      </c>
      <c r="F429">
        <v>0</v>
      </c>
      <c r="G429">
        <v>7</v>
      </c>
      <c r="H429">
        <v>7.556</v>
      </c>
      <c r="I429">
        <v>1.35</v>
      </c>
      <c r="J429">
        <v>29.029999999999902</v>
      </c>
      <c r="K429">
        <v>2.5332499999999998</v>
      </c>
      <c r="L429">
        <v>37.94</v>
      </c>
      <c r="M429">
        <v>5.0629629629629598</v>
      </c>
      <c r="N429">
        <v>1600.0810810810799</v>
      </c>
      <c r="O429">
        <v>81.949999999999903</v>
      </c>
      <c r="P429">
        <v>2.33744444444444</v>
      </c>
      <c r="Q429">
        <v>63.173250000000003</v>
      </c>
      <c r="R429">
        <v>7.2475862068965498</v>
      </c>
      <c r="S429">
        <v>0.15049999999999999</v>
      </c>
      <c r="T429">
        <v>7</v>
      </c>
      <c r="U429">
        <v>1.06124</v>
      </c>
      <c r="V429">
        <v>7.6660000000000006E-2</v>
      </c>
      <c r="W429">
        <v>11.51582</v>
      </c>
      <c r="X429">
        <v>2.5311199999999898</v>
      </c>
      <c r="Y429">
        <v>63.366399999999999</v>
      </c>
      <c r="Z429">
        <v>2.9280599999999999</v>
      </c>
      <c r="AA429">
        <v>0.23708000000000001</v>
      </c>
      <c r="AB429">
        <v>0</v>
      </c>
      <c r="AC429">
        <v>0</v>
      </c>
      <c r="AD429">
        <v>0</v>
      </c>
      <c r="AE429">
        <v>34.930027039999899</v>
      </c>
      <c r="AF429">
        <v>1.58267976</v>
      </c>
      <c r="AG429">
        <v>1.353113072</v>
      </c>
      <c r="AH429">
        <v>7.0573039999999906E-2</v>
      </c>
      <c r="AI429">
        <v>44.9359999999999</v>
      </c>
      <c r="AJ429">
        <v>0.55123893798606105</v>
      </c>
      <c r="AK429">
        <v>0.77732835677407797</v>
      </c>
      <c r="AL429">
        <v>3.5220753071034297E-2</v>
      </c>
      <c r="AM429">
        <v>3.0112005340929299E-2</v>
      </c>
      <c r="AN429">
        <v>0.155777105216307</v>
      </c>
      <c r="AO429">
        <v>1.5705234110735199E-3</v>
      </c>
      <c r="AP429">
        <v>34.930027039999899</v>
      </c>
      <c r="AQ429">
        <v>1.2285122399264801</v>
      </c>
      <c r="AR429">
        <v>5.8783961263176296</v>
      </c>
      <c r="AS429">
        <v>1.1316322601806399</v>
      </c>
      <c r="AT429">
        <v>0.58499681054832797</v>
      </c>
      <c r="AU429">
        <v>81.402640000000005</v>
      </c>
      <c r="AV429">
        <v>43.1685676664247</v>
      </c>
      <c r="AW429">
        <v>1.76743233357523</v>
      </c>
      <c r="AX429">
        <v>0.221480811819353</v>
      </c>
      <c r="AY429">
        <v>0.35416752007351299</v>
      </c>
      <c r="AZ429">
        <v>1.1216038736823599</v>
      </c>
      <c r="BA429">
        <v>0.163682412358923</v>
      </c>
      <c r="BB429">
        <v>0.16022912481176599</v>
      </c>
      <c r="BC429">
        <v>0.223777120946762</v>
      </c>
      <c r="BD429">
        <v>1.6972522055752299</v>
      </c>
      <c r="BE429">
        <v>-7.0180128000001105E-2</v>
      </c>
      <c r="BF429" t="s">
        <v>94</v>
      </c>
      <c r="BG429" t="s">
        <v>94</v>
      </c>
      <c r="BH429" t="s">
        <v>94</v>
      </c>
      <c r="BI429" t="s">
        <v>94</v>
      </c>
      <c r="BJ429" t="s">
        <v>94</v>
      </c>
      <c r="BK429" t="s">
        <v>94</v>
      </c>
      <c r="BO429" t="s">
        <v>94</v>
      </c>
      <c r="BP429" t="s">
        <v>94</v>
      </c>
    </row>
    <row r="430" spans="1:72" x14ac:dyDescent="0.2">
      <c r="A430">
        <v>428</v>
      </c>
      <c r="B430" s="50">
        <v>45030.444444444445</v>
      </c>
      <c r="C430">
        <v>0</v>
      </c>
      <c r="D430">
        <v>0</v>
      </c>
      <c r="E430">
        <v>0</v>
      </c>
      <c r="F430">
        <v>0</v>
      </c>
      <c r="G430">
        <v>7</v>
      </c>
      <c r="H430">
        <v>7.5674999999999999</v>
      </c>
      <c r="I430">
        <v>1.35</v>
      </c>
      <c r="J430">
        <v>29.05875</v>
      </c>
      <c r="K430">
        <v>2.6212499999999999</v>
      </c>
      <c r="L430">
        <v>38.002352941176397</v>
      </c>
      <c r="M430">
        <v>4.5307692307692298</v>
      </c>
      <c r="N430">
        <v>1599.8709677419299</v>
      </c>
      <c r="O430">
        <v>79.418918918918905</v>
      </c>
      <c r="P430">
        <v>2.3584999999999998</v>
      </c>
      <c r="Q430">
        <v>63.597250000000003</v>
      </c>
      <c r="R430">
        <v>7.2457692307692199</v>
      </c>
      <c r="S430">
        <v>0.55736842105263096</v>
      </c>
      <c r="T430">
        <v>7</v>
      </c>
      <c r="U430">
        <v>1.0082249999999999</v>
      </c>
      <c r="V430">
        <v>0.105975</v>
      </c>
      <c r="W430">
        <v>11.534649999999999</v>
      </c>
      <c r="X430">
        <v>2.51485</v>
      </c>
      <c r="Y430">
        <v>63.478249999999903</v>
      </c>
      <c r="Z430">
        <v>2.9483250000000001</v>
      </c>
      <c r="AA430">
        <v>0.24029999999999899</v>
      </c>
      <c r="AB430">
        <v>0</v>
      </c>
      <c r="AC430">
        <v>0</v>
      </c>
      <c r="AD430">
        <v>0</v>
      </c>
      <c r="AE430">
        <v>34.967756700000002</v>
      </c>
      <c r="AF430">
        <v>1.58508855</v>
      </c>
      <c r="AG430">
        <v>1.3531178100000001</v>
      </c>
      <c r="AH430">
        <v>7.0680449999999895E-2</v>
      </c>
      <c r="AI430">
        <v>44.97625</v>
      </c>
      <c r="AJ430">
        <v>0.55086201494212494</v>
      </c>
      <c r="AK430">
        <v>0.77747159222923201</v>
      </c>
      <c r="AL430">
        <v>3.52427903615797E-2</v>
      </c>
      <c r="AM430">
        <v>3.0085162947110899E-2</v>
      </c>
      <c r="AN430">
        <v>0.155637697673772</v>
      </c>
      <c r="AO430">
        <v>1.5715060726494499E-3</v>
      </c>
      <c r="AP430">
        <v>34.967756700000002</v>
      </c>
      <c r="AQ430">
        <v>1.22061538235213</v>
      </c>
      <c r="AR430">
        <v>5.8880081382332898</v>
      </c>
      <c r="AS430">
        <v>1.13946424714558</v>
      </c>
      <c r="AT430">
        <v>0.555392855015024</v>
      </c>
      <c r="AU430">
        <v>81.484299999999905</v>
      </c>
      <c r="AV430">
        <v>43.215844467731003</v>
      </c>
      <c r="AW430">
        <v>1.76040553226899</v>
      </c>
      <c r="AX430">
        <v>0.213653562854414</v>
      </c>
      <c r="AY430">
        <v>0.36447316764786902</v>
      </c>
      <c r="AZ430">
        <v>1.1119918617667099</v>
      </c>
      <c r="BA430">
        <v>0.15789723649740001</v>
      </c>
      <c r="BB430">
        <v>0.15885598025238701</v>
      </c>
      <c r="BC430">
        <v>0.22993867922891001</v>
      </c>
      <c r="BD430">
        <v>1.6901185922689901</v>
      </c>
      <c r="BE430">
        <v>-7.02869400000036E-2</v>
      </c>
      <c r="BF430" t="s">
        <v>94</v>
      </c>
      <c r="BG430" t="s">
        <v>94</v>
      </c>
      <c r="BH430" t="s">
        <v>94</v>
      </c>
      <c r="BI430" t="s">
        <v>94</v>
      </c>
      <c r="BJ430" t="s">
        <v>94</v>
      </c>
      <c r="BK430" t="s">
        <v>94</v>
      </c>
      <c r="BO430" t="s">
        <v>94</v>
      </c>
      <c r="BP430" t="s">
        <v>94</v>
      </c>
    </row>
    <row r="431" spans="1:72" x14ac:dyDescent="0.2">
      <c r="A431">
        <v>429</v>
      </c>
      <c r="B431" s="50">
        <v>45030.458333333336</v>
      </c>
      <c r="C431">
        <v>0</v>
      </c>
      <c r="D431">
        <v>0</v>
      </c>
      <c r="E431">
        <v>0</v>
      </c>
      <c r="F431">
        <v>0</v>
      </c>
      <c r="G431">
        <v>7</v>
      </c>
      <c r="H431">
        <v>7.55</v>
      </c>
      <c r="I431">
        <v>1.3480000000000001</v>
      </c>
      <c r="J431">
        <v>29.029999999999902</v>
      </c>
      <c r="K431">
        <v>2.6204999999999998</v>
      </c>
      <c r="L431">
        <v>37.9433333333333</v>
      </c>
      <c r="M431">
        <v>5.2181818181818098</v>
      </c>
      <c r="N431">
        <v>1600</v>
      </c>
      <c r="O431">
        <v>79.399999999999906</v>
      </c>
      <c r="P431">
        <v>2.3660000000000001</v>
      </c>
      <c r="Q431">
        <v>63.947499999999998</v>
      </c>
      <c r="R431">
        <v>7.2279411764705799</v>
      </c>
      <c r="S431">
        <v>-9.0999999999999998E-2</v>
      </c>
      <c r="T431">
        <v>7</v>
      </c>
      <c r="U431">
        <v>1.1157999999999999</v>
      </c>
      <c r="V431">
        <v>9.3979999999999994E-2</v>
      </c>
      <c r="W431">
        <v>11.54792</v>
      </c>
      <c r="X431">
        <v>2.5634199999999998</v>
      </c>
      <c r="Y431">
        <v>63.557579999999902</v>
      </c>
      <c r="Z431">
        <v>2.9470000000000001</v>
      </c>
      <c r="AA431">
        <v>0.24689999999999901</v>
      </c>
      <c r="AB431">
        <v>0</v>
      </c>
      <c r="AC431">
        <v>0</v>
      </c>
      <c r="AD431">
        <v>0</v>
      </c>
      <c r="AE431">
        <v>34.925341999999901</v>
      </c>
      <c r="AF431">
        <v>1.581423</v>
      </c>
      <c r="AG431">
        <v>1.3511105999999999</v>
      </c>
      <c r="AH431">
        <v>7.0516999999999996E-2</v>
      </c>
      <c r="AI431">
        <v>44.927999999999898</v>
      </c>
      <c r="AJ431">
        <v>0.54950710835749195</v>
      </c>
      <c r="AK431">
        <v>0.77736249109686595</v>
      </c>
      <c r="AL431">
        <v>3.51990518162393E-2</v>
      </c>
      <c r="AM431">
        <v>3.0072796474358902E-2</v>
      </c>
      <c r="AN431">
        <v>0.15580484330484301</v>
      </c>
      <c r="AO431">
        <v>1.56955573361823E-3</v>
      </c>
      <c r="AP431">
        <v>34.925341999999901</v>
      </c>
      <c r="AQ431">
        <v>1.2441894679321199</v>
      </c>
      <c r="AR431">
        <v>5.8947819777511201</v>
      </c>
      <c r="AS431">
        <v>1.1389521631224599</v>
      </c>
      <c r="AT431">
        <v>0.61314003150528995</v>
      </c>
      <c r="AU431">
        <v>81.731719999999996</v>
      </c>
      <c r="AV431">
        <v>43.203265608805701</v>
      </c>
      <c r="AW431">
        <v>1.7247343911942801</v>
      </c>
      <c r="AX431">
        <v>0.21215843687753499</v>
      </c>
      <c r="AY431">
        <v>0.33723353206787698</v>
      </c>
      <c r="AZ431">
        <v>1.1052180222488699</v>
      </c>
      <c r="BA431">
        <v>0.15702521827416199</v>
      </c>
      <c r="BB431">
        <v>0.15788828889269699</v>
      </c>
      <c r="BC431">
        <v>0.21324688718190901</v>
      </c>
      <c r="BD431">
        <v>1.65460999119429</v>
      </c>
      <c r="BE431">
        <v>-7.0124399999990497E-2</v>
      </c>
      <c r="BF431" t="s">
        <v>94</v>
      </c>
      <c r="BG431" t="s">
        <v>94</v>
      </c>
      <c r="BH431" t="s">
        <v>94</v>
      </c>
      <c r="BI431" t="s">
        <v>94</v>
      </c>
      <c r="BJ431" t="s">
        <v>94</v>
      </c>
      <c r="BK431" t="s">
        <v>94</v>
      </c>
      <c r="BO431" t="s">
        <v>94</v>
      </c>
      <c r="BP431" t="s">
        <v>94</v>
      </c>
    </row>
    <row r="432" spans="1:72" x14ac:dyDescent="0.2">
      <c r="A432">
        <v>430</v>
      </c>
      <c r="B432" s="50">
        <v>45030.472222222219</v>
      </c>
      <c r="C432">
        <v>0</v>
      </c>
      <c r="D432">
        <v>0</v>
      </c>
      <c r="E432">
        <v>0</v>
      </c>
      <c r="F432">
        <v>0</v>
      </c>
      <c r="G432">
        <v>7</v>
      </c>
      <c r="H432">
        <v>7.5525000000000002</v>
      </c>
      <c r="I432">
        <v>1.3474999999999999</v>
      </c>
      <c r="J432">
        <v>29.0492307692307</v>
      </c>
      <c r="K432">
        <v>2.5855000000000001</v>
      </c>
      <c r="L432">
        <v>37.9871428571428</v>
      </c>
      <c r="M432">
        <v>4.5759999999999996</v>
      </c>
      <c r="N432">
        <v>1600.57142857142</v>
      </c>
      <c r="O432">
        <v>80.324324324324294</v>
      </c>
      <c r="P432">
        <v>2.3812500000000001</v>
      </c>
      <c r="Q432">
        <v>64.363749999999996</v>
      </c>
      <c r="R432">
        <v>7.2251612903225801</v>
      </c>
      <c r="S432">
        <v>0.81299999999999895</v>
      </c>
      <c r="T432">
        <v>7</v>
      </c>
      <c r="U432">
        <v>1.2220499999999901</v>
      </c>
      <c r="V432">
        <v>0.109475</v>
      </c>
      <c r="W432">
        <v>11.553649999999999</v>
      </c>
      <c r="X432">
        <v>2.561375</v>
      </c>
      <c r="Y432">
        <v>63.323025000000001</v>
      </c>
      <c r="Z432">
        <v>3.0624500000000001</v>
      </c>
      <c r="AA432">
        <v>0.24295</v>
      </c>
      <c r="AB432">
        <v>0</v>
      </c>
      <c r="AC432">
        <v>0</v>
      </c>
      <c r="AD432">
        <v>0</v>
      </c>
      <c r="AE432">
        <v>34.9465248692307</v>
      </c>
      <c r="AF432">
        <v>1.5819466499999999</v>
      </c>
      <c r="AG432">
        <v>1.35061163</v>
      </c>
      <c r="AH432">
        <v>7.0540350000000002E-2</v>
      </c>
      <c r="AI432">
        <v>44.949230769230702</v>
      </c>
      <c r="AJ432">
        <v>0.55187706003038794</v>
      </c>
      <c r="AK432">
        <v>0.77746658332477603</v>
      </c>
      <c r="AL432">
        <v>3.5194076137180397E-2</v>
      </c>
      <c r="AM432">
        <v>3.0047491511791001E-2</v>
      </c>
      <c r="AN432">
        <v>0.15573125235308199</v>
      </c>
      <c r="AO432">
        <v>1.56933386384639E-3</v>
      </c>
      <c r="AP432">
        <v>34.9465248692307</v>
      </c>
      <c r="AQ432">
        <v>1.2431969004004899</v>
      </c>
      <c r="AR432">
        <v>5.8977069288013899</v>
      </c>
      <c r="AS432">
        <v>1.18357110687288</v>
      </c>
      <c r="AT432">
        <v>0.67442136121013496</v>
      </c>
      <c r="AU432">
        <v>81.722549999999998</v>
      </c>
      <c r="AV432">
        <v>43.2709998053055</v>
      </c>
      <c r="AW432">
        <v>1.67823096392521</v>
      </c>
      <c r="AX432">
        <v>0.16704052312711401</v>
      </c>
      <c r="AY432">
        <v>0.33874974959950299</v>
      </c>
      <c r="AZ432">
        <v>1.1022930711986001</v>
      </c>
      <c r="BA432">
        <v>0.12367768751340801</v>
      </c>
      <c r="BB432">
        <v>0.15747043874265701</v>
      </c>
      <c r="BC432">
        <v>0.214134749486971</v>
      </c>
      <c r="BD432">
        <v>1.60808334392522</v>
      </c>
      <c r="BE432">
        <v>-7.0147619999995497E-2</v>
      </c>
      <c r="BF432" t="s">
        <v>94</v>
      </c>
      <c r="BG432" t="s">
        <v>94</v>
      </c>
      <c r="BH432" t="s">
        <v>94</v>
      </c>
      <c r="BI432" t="s">
        <v>94</v>
      </c>
      <c r="BJ432" t="s">
        <v>94</v>
      </c>
      <c r="BK432" t="s">
        <v>94</v>
      </c>
      <c r="BO432" t="s">
        <v>94</v>
      </c>
      <c r="BP432" t="s">
        <v>94</v>
      </c>
    </row>
    <row r="433" spans="1:72" x14ac:dyDescent="0.2">
      <c r="A433">
        <v>431</v>
      </c>
      <c r="B433" s="50">
        <v>45030.486111111109</v>
      </c>
      <c r="C433">
        <v>0</v>
      </c>
      <c r="D433">
        <v>0</v>
      </c>
      <c r="E433">
        <v>0</v>
      </c>
      <c r="F433">
        <v>0</v>
      </c>
      <c r="G433">
        <v>7</v>
      </c>
      <c r="H433">
        <v>7.5574999999999903</v>
      </c>
      <c r="I433">
        <v>1.35</v>
      </c>
      <c r="J433">
        <v>29.038571428571402</v>
      </c>
      <c r="K433">
        <v>2.5784999999999898</v>
      </c>
      <c r="L433">
        <v>37.978888888888797</v>
      </c>
      <c r="M433">
        <v>4.8866666666666596</v>
      </c>
      <c r="N433">
        <v>1600.2</v>
      </c>
      <c r="O433">
        <v>80.05</v>
      </c>
      <c r="P433">
        <v>2.3927272727272699</v>
      </c>
      <c r="Q433">
        <v>64.603250000000003</v>
      </c>
      <c r="R433">
        <v>7.1996428571428499</v>
      </c>
      <c r="S433">
        <v>-0.31574999999999998</v>
      </c>
      <c r="T433">
        <v>7</v>
      </c>
      <c r="U433">
        <v>1.2055400000000001</v>
      </c>
      <c r="V433">
        <v>9.4060000000000005E-2</v>
      </c>
      <c r="W433">
        <v>10.94988</v>
      </c>
      <c r="X433">
        <v>2.6265999999999998</v>
      </c>
      <c r="Y433">
        <v>63.554179999999903</v>
      </c>
      <c r="Z433">
        <v>3.0230199999999998</v>
      </c>
      <c r="AA433">
        <v>0.24454000000000001</v>
      </c>
      <c r="AB433">
        <v>0</v>
      </c>
      <c r="AC433">
        <v>0</v>
      </c>
      <c r="AD433">
        <v>0</v>
      </c>
      <c r="AE433">
        <v>34.939769728571399</v>
      </c>
      <c r="AF433">
        <v>1.5829939499999901</v>
      </c>
      <c r="AG433">
        <v>1.35311369</v>
      </c>
      <c r="AH433">
        <v>7.0587049999999901E-2</v>
      </c>
      <c r="AI433">
        <v>44.9460714285714</v>
      </c>
      <c r="AJ433">
        <v>0.54976352033133602</v>
      </c>
      <c r="AK433">
        <v>0.77737093850566896</v>
      </c>
      <c r="AL433">
        <v>3.5219851250307903E-2</v>
      </c>
      <c r="AM433">
        <v>3.0105271650946699E-2</v>
      </c>
      <c r="AN433">
        <v>0.15574219898449701</v>
      </c>
      <c r="AO433">
        <v>1.5704831981183699E-3</v>
      </c>
      <c r="AP433">
        <v>34.939769728571399</v>
      </c>
      <c r="AQ433">
        <v>1.27485470834686</v>
      </c>
      <c r="AR433">
        <v>5.58950488767998</v>
      </c>
      <c r="AS433">
        <v>1.1683322593018199</v>
      </c>
      <c r="AT433">
        <v>0.66276191430023901</v>
      </c>
      <c r="AU433">
        <v>81.359219999999993</v>
      </c>
      <c r="AV433">
        <v>42.972461583900099</v>
      </c>
      <c r="AW433">
        <v>1.9736098446713299</v>
      </c>
      <c r="AX433">
        <v>0.18478143069817601</v>
      </c>
      <c r="AY433">
        <v>0.308139241653137</v>
      </c>
      <c r="AZ433">
        <v>1.41049511232001</v>
      </c>
      <c r="BA433">
        <v>0.13656016642487401</v>
      </c>
      <c r="BB433">
        <v>0.201499301760002</v>
      </c>
      <c r="BC433">
        <v>0.19465598188365599</v>
      </c>
      <c r="BD433">
        <v>1.90341578467133</v>
      </c>
      <c r="BE433">
        <v>-7.0194059999999905E-2</v>
      </c>
      <c r="BF433" t="s">
        <v>94</v>
      </c>
      <c r="BG433" t="s">
        <v>94</v>
      </c>
      <c r="BH433" t="s">
        <v>94</v>
      </c>
      <c r="BI433" t="s">
        <v>94</v>
      </c>
      <c r="BJ433" t="s">
        <v>94</v>
      </c>
      <c r="BK433" t="s">
        <v>94</v>
      </c>
      <c r="BO433" t="s">
        <v>94</v>
      </c>
      <c r="BP433" t="s">
        <v>94</v>
      </c>
    </row>
    <row r="434" spans="1:72" x14ac:dyDescent="0.2">
      <c r="A434">
        <v>432</v>
      </c>
      <c r="B434" s="50">
        <v>45030.5</v>
      </c>
      <c r="C434">
        <v>0</v>
      </c>
      <c r="D434">
        <v>0</v>
      </c>
      <c r="E434">
        <v>70.733599999999996</v>
      </c>
      <c r="F434">
        <v>106.27</v>
      </c>
      <c r="G434">
        <v>7</v>
      </c>
      <c r="H434">
        <v>7.5620000000000003</v>
      </c>
      <c r="I434">
        <v>1.3480000000000001</v>
      </c>
      <c r="J434">
        <v>29.0766666666666</v>
      </c>
      <c r="K434">
        <v>2.56205128205128</v>
      </c>
      <c r="L434">
        <v>37.9643478260869</v>
      </c>
      <c r="M434">
        <v>4.3812499999999996</v>
      </c>
      <c r="N434">
        <v>1600.22580645161</v>
      </c>
      <c r="O434">
        <v>80.910810810810801</v>
      </c>
      <c r="P434">
        <v>2.4049230769230698</v>
      </c>
      <c r="Q434">
        <v>64.957948717948696</v>
      </c>
      <c r="R434">
        <v>7.2065624999999898</v>
      </c>
      <c r="S434">
        <v>0.83526315789473604</v>
      </c>
      <c r="T434">
        <v>7</v>
      </c>
      <c r="U434">
        <v>1.1834249999999999</v>
      </c>
      <c r="V434">
        <v>9.0399999999999994E-2</v>
      </c>
      <c r="W434">
        <v>4.5877499999999998</v>
      </c>
      <c r="X434">
        <v>1.9050750000000001</v>
      </c>
      <c r="Y434">
        <v>70.981375</v>
      </c>
      <c r="Z434">
        <v>2.41074999999999</v>
      </c>
      <c r="AA434">
        <v>0.24675</v>
      </c>
      <c r="AB434">
        <v>0</v>
      </c>
      <c r="AC434">
        <v>70.733599999999996</v>
      </c>
      <c r="AD434">
        <v>-35.536399999999901</v>
      </c>
      <c r="AE434">
        <v>34.9813787466666</v>
      </c>
      <c r="AF434">
        <v>1.58393652</v>
      </c>
      <c r="AG434">
        <v>1.351115544</v>
      </c>
      <c r="AH434">
        <v>7.0629079999999997E-2</v>
      </c>
      <c r="AI434">
        <v>44.986666666666601</v>
      </c>
      <c r="AJ434">
        <v>0.49282475503843998</v>
      </c>
      <c r="AK434">
        <v>0.77759437048014202</v>
      </c>
      <c r="AL434">
        <v>3.5209021636040297E-2</v>
      </c>
      <c r="AM434">
        <v>3.0033688737403599E-2</v>
      </c>
      <c r="AN434">
        <v>0.15560165975103701</v>
      </c>
      <c r="AO434">
        <v>1.57000029638411E-3</v>
      </c>
      <c r="AP434">
        <v>34.9813787466666</v>
      </c>
      <c r="AQ434">
        <v>0.92465310039743298</v>
      </c>
      <c r="AR434">
        <v>2.34187507520208</v>
      </c>
      <c r="AS434">
        <v>0.93170306319900897</v>
      </c>
      <c r="AT434">
        <v>0.58322113573136602</v>
      </c>
      <c r="AU434">
        <v>81.068374999999904</v>
      </c>
      <c r="AV434">
        <v>39.179609985465198</v>
      </c>
      <c r="AW434">
        <v>5.8070566812014501</v>
      </c>
      <c r="AX434">
        <v>0.41941248080098997</v>
      </c>
      <c r="AY434">
        <v>0.65928341960256598</v>
      </c>
      <c r="AZ434">
        <v>4.6581249247979102</v>
      </c>
      <c r="BA434">
        <v>0.31041940318391398</v>
      </c>
      <c r="BB434">
        <v>0.66544641782827196</v>
      </c>
      <c r="BC434">
        <v>0.41623096082320599</v>
      </c>
      <c r="BD434">
        <v>5.7368208252014599</v>
      </c>
      <c r="BE434">
        <v>-7.0235855999992006E-2</v>
      </c>
      <c r="BF434">
        <v>0.24706108600968399</v>
      </c>
      <c r="BG434">
        <v>0.38836058794462902</v>
      </c>
      <c r="BH434">
        <v>2.7439369483985798</v>
      </c>
      <c r="BI434">
        <v>0.24706108600968399</v>
      </c>
      <c r="BJ434">
        <v>1.2708433479086201</v>
      </c>
      <c r="BK434">
        <v>5.4878738967971703</v>
      </c>
      <c r="BL434">
        <v>1.5719213179909901</v>
      </c>
      <c r="BM434">
        <v>11.106309750014701</v>
      </c>
      <c r="BN434">
        <v>7.06543617857999</v>
      </c>
      <c r="BO434">
        <v>28.7861004954514</v>
      </c>
      <c r="BP434">
        <v>5.8059355212275703</v>
      </c>
      <c r="BQ434">
        <v>22.980164974223801</v>
      </c>
      <c r="BR434">
        <v>5.0678700505806997</v>
      </c>
      <c r="BS434">
        <v>1.1720189135047501</v>
      </c>
      <c r="BT434">
        <v>4.3240514228784601</v>
      </c>
    </row>
    <row r="435" spans="1:72" x14ac:dyDescent="0.2">
      <c r="A435">
        <v>433</v>
      </c>
      <c r="B435" s="50">
        <v>45030.513888888891</v>
      </c>
      <c r="C435">
        <v>0</v>
      </c>
      <c r="D435">
        <v>0</v>
      </c>
      <c r="E435">
        <v>42.17</v>
      </c>
      <c r="F435">
        <v>65.563333333333304</v>
      </c>
      <c r="G435">
        <v>4.3555555555555499</v>
      </c>
      <c r="H435">
        <v>7.1420000000000003</v>
      </c>
      <c r="I435">
        <v>1.135</v>
      </c>
      <c r="J435">
        <v>37.122307692307601</v>
      </c>
      <c r="K435">
        <v>2.21999999999999</v>
      </c>
      <c r="L435">
        <v>44.093214285714197</v>
      </c>
      <c r="M435">
        <v>4.8916666666666604</v>
      </c>
      <c r="N435">
        <v>1348.3793103448199</v>
      </c>
      <c r="O435">
        <v>72.043750000000003</v>
      </c>
      <c r="P435">
        <v>2.3145294117647</v>
      </c>
      <c r="Q435">
        <v>63.997249999999902</v>
      </c>
      <c r="R435">
        <v>7.2243750000000002</v>
      </c>
      <c r="S435">
        <v>2.7732499999999898</v>
      </c>
      <c r="T435">
        <v>7</v>
      </c>
      <c r="U435">
        <v>1.2188399999999999</v>
      </c>
      <c r="V435">
        <v>0.1021</v>
      </c>
      <c r="W435">
        <v>0.14538000000000001</v>
      </c>
      <c r="X435">
        <v>0.10518</v>
      </c>
      <c r="Y435">
        <v>77.963139999999996</v>
      </c>
      <c r="Z435">
        <v>1.09358</v>
      </c>
      <c r="AA435">
        <v>0.25039999999999901</v>
      </c>
      <c r="AB435">
        <v>0</v>
      </c>
      <c r="AC435">
        <v>42.17</v>
      </c>
      <c r="AD435">
        <v>-23.393333333333299</v>
      </c>
      <c r="AE435">
        <v>42.699066972307598</v>
      </c>
      <c r="AF435">
        <v>1.49596332</v>
      </c>
      <c r="AG435">
        <v>1.137942504</v>
      </c>
      <c r="AH435">
        <v>6.6706279999999896E-2</v>
      </c>
      <c r="AI435">
        <v>49.754863247863199</v>
      </c>
      <c r="AJ435">
        <v>0.54768275075000405</v>
      </c>
      <c r="AK435">
        <v>0.85818881180708295</v>
      </c>
      <c r="AL435">
        <v>3.0066675342821699E-2</v>
      </c>
      <c r="AM435">
        <v>2.2870980437251401E-2</v>
      </c>
      <c r="AN435">
        <v>8.7540297997756103E-2</v>
      </c>
      <c r="AO435">
        <v>1.34069869045142E-3</v>
      </c>
      <c r="AP435">
        <v>42.699066972307598</v>
      </c>
      <c r="AQ435">
        <v>5.10504904530278E-2</v>
      </c>
      <c r="AR435">
        <v>7.4211061725874203E-2</v>
      </c>
      <c r="AS435">
        <v>0.42264516679588199</v>
      </c>
      <c r="AT435">
        <v>0.66753764392413495</v>
      </c>
      <c r="AU435">
        <v>80.526120000000006</v>
      </c>
      <c r="AV435">
        <v>43.246973691282399</v>
      </c>
      <c r="AW435">
        <v>6.5078895565807704</v>
      </c>
      <c r="AX435">
        <v>0.71529733720411703</v>
      </c>
      <c r="AY435">
        <v>1.44491282954697</v>
      </c>
      <c r="AZ435">
        <v>4.2813444938296801</v>
      </c>
      <c r="BA435">
        <v>0.62858829395137605</v>
      </c>
      <c r="BB435">
        <v>0.982961746032324</v>
      </c>
      <c r="BC435">
        <v>0.96587450389289697</v>
      </c>
      <c r="BD435">
        <v>6.4415546605807696</v>
      </c>
      <c r="BE435">
        <v>-6.6334896000000698E-2</v>
      </c>
      <c r="BF435">
        <v>0.70675968026649805</v>
      </c>
      <c r="BG435">
        <v>1.4276666168158301</v>
      </c>
      <c r="BH435">
        <v>4.2302431564991698</v>
      </c>
      <c r="BI435">
        <v>0.70675968026649805</v>
      </c>
      <c r="BJ435">
        <v>4.2688525941646702</v>
      </c>
      <c r="BK435">
        <v>8.4604863129983396</v>
      </c>
      <c r="BL435">
        <v>2.0200170675801701</v>
      </c>
      <c r="BM435">
        <v>5.9854053288722797</v>
      </c>
      <c r="BN435">
        <v>2.9630469093225602</v>
      </c>
      <c r="BO435">
        <v>85.243243982831004</v>
      </c>
      <c r="BP435">
        <v>16.608852486262698</v>
      </c>
      <c r="BQ435">
        <v>68.634391496568298</v>
      </c>
      <c r="BR435">
        <v>7.2589948565452902</v>
      </c>
      <c r="BS435">
        <v>3.9861487220580698</v>
      </c>
      <c r="BT435">
        <v>1.8210546978280899</v>
      </c>
    </row>
    <row r="436" spans="1:72" x14ac:dyDescent="0.2">
      <c r="A436">
        <v>434</v>
      </c>
      <c r="B436" s="50">
        <v>45030.527777777781</v>
      </c>
      <c r="C436">
        <v>0</v>
      </c>
      <c r="D436">
        <v>0</v>
      </c>
      <c r="E436">
        <v>63.373750000000001</v>
      </c>
      <c r="F436">
        <v>88.248571428571395</v>
      </c>
      <c r="G436">
        <v>2.7</v>
      </c>
      <c r="H436">
        <v>5.5</v>
      </c>
      <c r="I436">
        <v>0.82499999999999896</v>
      </c>
      <c r="J436">
        <v>45.778076923076902</v>
      </c>
      <c r="K436">
        <v>1.331</v>
      </c>
      <c r="L436">
        <v>48.311599999999999</v>
      </c>
      <c r="M436">
        <v>3.6227272727272699</v>
      </c>
      <c r="N436">
        <v>813.28</v>
      </c>
      <c r="O436">
        <v>48.653124999999903</v>
      </c>
      <c r="P436">
        <v>2.24316</v>
      </c>
      <c r="Q436">
        <v>61.002999999999901</v>
      </c>
      <c r="R436">
        <v>7.4833333333333298</v>
      </c>
      <c r="S436">
        <v>6.9407499999999898</v>
      </c>
      <c r="T436">
        <v>7</v>
      </c>
      <c r="U436">
        <v>1.1741999999999999</v>
      </c>
      <c r="V436">
        <v>1.75E-4</v>
      </c>
      <c r="W436">
        <v>0.135075</v>
      </c>
      <c r="X436">
        <v>0.113775</v>
      </c>
      <c r="Y436">
        <v>78.027850000000001</v>
      </c>
      <c r="Z436">
        <v>1.1115249999999901</v>
      </c>
      <c r="AA436">
        <v>0.25955</v>
      </c>
      <c r="AB436">
        <v>0</v>
      </c>
      <c r="AC436">
        <v>63.373750000000001</v>
      </c>
      <c r="AD436">
        <v>-24.874821428571401</v>
      </c>
      <c r="AE436">
        <v>50.072696923076897</v>
      </c>
      <c r="AF436">
        <v>1.1520300000000001</v>
      </c>
      <c r="AG436">
        <v>0.82726599999999895</v>
      </c>
      <c r="AH436">
        <v>5.1369999999999999E-2</v>
      </c>
      <c r="AI436">
        <v>54.803076923076901</v>
      </c>
      <c r="AJ436">
        <v>0.64172852286814097</v>
      </c>
      <c r="AK436">
        <v>0.91368404356858102</v>
      </c>
      <c r="AL436">
        <v>2.1021264948627199E-2</v>
      </c>
      <c r="AM436">
        <v>1.50952473190724E-2</v>
      </c>
      <c r="AN436">
        <v>4.9267306720565902E-2</v>
      </c>
      <c r="AO436">
        <v>9.3735612823536002E-4</v>
      </c>
      <c r="AP436">
        <v>50.072696923076897</v>
      </c>
      <c r="AQ436">
        <v>5.5222186264434703E-2</v>
      </c>
      <c r="AR436">
        <v>6.89507439993291E-2</v>
      </c>
      <c r="AS436">
        <v>0.42958052362222499</v>
      </c>
      <c r="AT436">
        <v>0.75351763155177098</v>
      </c>
      <c r="AU436">
        <v>80.562425000000005</v>
      </c>
      <c r="AV436">
        <v>50.6264503769629</v>
      </c>
      <c r="AW436">
        <v>4.176626546114</v>
      </c>
      <c r="AX436">
        <v>0.39768547637777402</v>
      </c>
      <c r="AY436">
        <v>1.0968078137355599</v>
      </c>
      <c r="AZ436">
        <v>2.63104925600067</v>
      </c>
      <c r="BA436">
        <v>0.48072261688232598</v>
      </c>
      <c r="BB436">
        <v>0.97446268740765496</v>
      </c>
      <c r="BC436">
        <v>0.95206532272212097</v>
      </c>
      <c r="BD436">
        <v>4.1255425461140103</v>
      </c>
      <c r="BE436">
        <v>-5.1083999999996799E-2</v>
      </c>
      <c r="BF436">
        <v>0.26146832375245699</v>
      </c>
      <c r="BG436">
        <v>0.72112389707592195</v>
      </c>
      <c r="BH436">
        <v>1.72984954075403</v>
      </c>
      <c r="BI436">
        <v>0.26146832375245699</v>
      </c>
      <c r="BJ436">
        <v>1.9651844416567501</v>
      </c>
      <c r="BK436">
        <v>3.4596990815080702</v>
      </c>
      <c r="BL436">
        <v>2.7579780476913101</v>
      </c>
      <c r="BM436">
        <v>6.6159048099140296</v>
      </c>
      <c r="BN436">
        <v>2.3988243182182498</v>
      </c>
      <c r="BO436">
        <v>38.040270033045601</v>
      </c>
      <c r="BP436">
        <v>6.1445056081827403</v>
      </c>
      <c r="BQ436">
        <v>31.8957644248629</v>
      </c>
      <c r="BR436">
        <v>3.0152029311289001</v>
      </c>
      <c r="BS436">
        <v>1.8605971121557701</v>
      </c>
      <c r="BT436">
        <v>1.62055660058256</v>
      </c>
    </row>
    <row r="437" spans="1:72" x14ac:dyDescent="0.2">
      <c r="A437">
        <v>435</v>
      </c>
      <c r="B437" s="50">
        <v>45030.541666666664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49.919629629629597</v>
      </c>
      <c r="K437">
        <v>-4.7500000000000001E-2</v>
      </c>
      <c r="L437">
        <v>49.917499999999997</v>
      </c>
      <c r="M437">
        <v>-0.8</v>
      </c>
      <c r="N437">
        <v>399.72727272727201</v>
      </c>
      <c r="O437">
        <v>31.518181818181802</v>
      </c>
      <c r="P437">
        <v>2.1704782608695599</v>
      </c>
      <c r="Q437">
        <v>58.557000000000002</v>
      </c>
      <c r="R437">
        <v>8.3657142857142794</v>
      </c>
      <c r="S437">
        <v>5.4224999999999897</v>
      </c>
      <c r="T437">
        <v>7</v>
      </c>
      <c r="U437">
        <v>1.1294999999999999</v>
      </c>
      <c r="V437">
        <v>5.4299999999999897E-2</v>
      </c>
      <c r="W437">
        <v>0.82233999999999996</v>
      </c>
      <c r="X437">
        <v>0.30862000000000001</v>
      </c>
      <c r="Y437">
        <v>77.163880000000006</v>
      </c>
      <c r="Z437">
        <v>1.19448</v>
      </c>
      <c r="AA437">
        <v>0.25385999999999997</v>
      </c>
      <c r="AB437">
        <v>0</v>
      </c>
      <c r="AC437">
        <v>0</v>
      </c>
      <c r="AD437">
        <v>0</v>
      </c>
      <c r="AE437">
        <v>49.919629629629597</v>
      </c>
      <c r="AF437">
        <v>0</v>
      </c>
      <c r="AG437">
        <v>0</v>
      </c>
      <c r="AH437">
        <v>0</v>
      </c>
      <c r="AI437">
        <v>49.919629629629597</v>
      </c>
      <c r="AJ437">
        <v>0.64693000960591396</v>
      </c>
      <c r="AK437">
        <v>1</v>
      </c>
      <c r="AL437">
        <v>0</v>
      </c>
      <c r="AM437">
        <v>0</v>
      </c>
      <c r="AN437">
        <v>0</v>
      </c>
      <c r="AO437">
        <v>0</v>
      </c>
      <c r="AP437">
        <v>49.919629629629597</v>
      </c>
      <c r="AQ437">
        <v>0.14979275873372699</v>
      </c>
      <c r="AR437">
        <v>0.41977386504096398</v>
      </c>
      <c r="AS437">
        <v>0.461640848254673</v>
      </c>
      <c r="AT437">
        <v>0.73070744584988001</v>
      </c>
      <c r="AU437">
        <v>80.618819999999999</v>
      </c>
      <c r="AV437">
        <v>50.950837101658898</v>
      </c>
      <c r="AW437">
        <v>-1.03120747202935</v>
      </c>
      <c r="AX437">
        <v>-0.461640848254673</v>
      </c>
      <c r="AY437">
        <v>-0.14979275873372699</v>
      </c>
      <c r="AZ437">
        <v>-0.41977386504096398</v>
      </c>
      <c r="BA437" t="e">
        <f t="shared" ref="BA437:BC438" si="98">-inf</f>
        <v>#NAME?</v>
      </c>
      <c r="BB437" t="e">
        <f t="shared" si="98"/>
        <v>#NAME?</v>
      </c>
      <c r="BC437" t="e">
        <f t="shared" si="98"/>
        <v>#NAME?</v>
      </c>
      <c r="BD437">
        <v>-1.03120747202936</v>
      </c>
      <c r="BE437" s="51">
        <v>-7.32747196252603E-15</v>
      </c>
      <c r="BF437" t="e">
        <f t="shared" ref="BF437:BK438" si="99">-inf</f>
        <v>#NAME?</v>
      </c>
      <c r="BG437" t="e">
        <f t="shared" si="99"/>
        <v>#NAME?</v>
      </c>
      <c r="BH437" t="e">
        <f t="shared" si="99"/>
        <v>#NAME?</v>
      </c>
      <c r="BI437" t="e">
        <f t="shared" si="99"/>
        <v>#NAME?</v>
      </c>
      <c r="BJ437" t="e">
        <f t="shared" si="99"/>
        <v>#NAME?</v>
      </c>
      <c r="BK437" t="e">
        <f t="shared" si="99"/>
        <v>#NAME?</v>
      </c>
      <c r="BO437" t="e">
        <f>-inf</f>
        <v>#NAME?</v>
      </c>
      <c r="BP437" t="e">
        <f>-inf</f>
        <v>#NAME?</v>
      </c>
    </row>
    <row r="438" spans="1:72" x14ac:dyDescent="0.2">
      <c r="A438">
        <v>436</v>
      </c>
      <c r="B438" s="50">
        <v>45030.555555555555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49.942962962962902</v>
      </c>
      <c r="K438">
        <v>-6.9250000000000006E-2</v>
      </c>
      <c r="L438">
        <v>49.938999999999901</v>
      </c>
      <c r="M438">
        <v>-0.47</v>
      </c>
      <c r="N438">
        <v>400.18518518518499</v>
      </c>
      <c r="O438">
        <v>31.38</v>
      </c>
      <c r="P438">
        <v>2.1655357142857099</v>
      </c>
      <c r="Q438">
        <v>58.504249999999999</v>
      </c>
      <c r="R438">
        <v>8.6920000000000002</v>
      </c>
      <c r="S438">
        <v>3.9327777777777699</v>
      </c>
      <c r="T438">
        <v>7</v>
      </c>
      <c r="U438">
        <v>1.1833749999999901</v>
      </c>
      <c r="V438">
        <v>0.121625</v>
      </c>
      <c r="W438">
        <v>7.0428249999999997</v>
      </c>
      <c r="X438">
        <v>2.9666000000000001</v>
      </c>
      <c r="Y438">
        <v>66.652024999999995</v>
      </c>
      <c r="Z438">
        <v>3.503225</v>
      </c>
      <c r="AA438">
        <v>0.24354999999999999</v>
      </c>
      <c r="AB438">
        <v>0</v>
      </c>
      <c r="AC438">
        <v>0</v>
      </c>
      <c r="AD438">
        <v>0</v>
      </c>
      <c r="AE438">
        <v>49.942962962962902</v>
      </c>
      <c r="AF438">
        <v>0</v>
      </c>
      <c r="AG438">
        <v>0</v>
      </c>
      <c r="AH438">
        <v>0</v>
      </c>
      <c r="AI438">
        <v>49.942962962962902</v>
      </c>
      <c r="AJ438">
        <v>0.74930901143608097</v>
      </c>
      <c r="AK438">
        <v>1</v>
      </c>
      <c r="AL438">
        <v>0</v>
      </c>
      <c r="AM438">
        <v>0</v>
      </c>
      <c r="AN438">
        <v>0</v>
      </c>
      <c r="AO438">
        <v>0</v>
      </c>
      <c r="AP438">
        <v>49.942962962962902</v>
      </c>
      <c r="AQ438">
        <v>1.43987816103776</v>
      </c>
      <c r="AR438">
        <v>3.5950991938336099</v>
      </c>
      <c r="AS438">
        <v>1.35392117124353</v>
      </c>
      <c r="AT438">
        <v>0.88671355140817198</v>
      </c>
      <c r="AU438">
        <v>81.348049999999901</v>
      </c>
      <c r="AV438">
        <v>56.331861489077802</v>
      </c>
      <c r="AW438">
        <v>-6.38889852611491</v>
      </c>
      <c r="AX438">
        <v>-1.35392117124353</v>
      </c>
      <c r="AY438">
        <v>-1.43987816103776</v>
      </c>
      <c r="AZ438">
        <v>-3.5950991938336099</v>
      </c>
      <c r="BA438" t="e">
        <f t="shared" si="98"/>
        <v>#NAME?</v>
      </c>
      <c r="BB438" t="e">
        <f t="shared" si="98"/>
        <v>#NAME?</v>
      </c>
      <c r="BC438" t="e">
        <f t="shared" si="98"/>
        <v>#NAME?</v>
      </c>
      <c r="BD438">
        <v>-6.38889852611491</v>
      </c>
      <c r="BE438">
        <v>0</v>
      </c>
      <c r="BF438" t="e">
        <f t="shared" si="99"/>
        <v>#NAME?</v>
      </c>
      <c r="BG438" t="e">
        <f t="shared" si="99"/>
        <v>#NAME?</v>
      </c>
      <c r="BH438" t="e">
        <f t="shared" si="99"/>
        <v>#NAME?</v>
      </c>
      <c r="BI438" t="e">
        <f t="shared" si="99"/>
        <v>#NAME?</v>
      </c>
      <c r="BJ438" t="e">
        <f t="shared" si="99"/>
        <v>#NAME?</v>
      </c>
      <c r="BK438" t="e">
        <f t="shared" si="99"/>
        <v>#NAME?</v>
      </c>
      <c r="BO438" t="e">
        <f>-inf</f>
        <v>#NAME?</v>
      </c>
      <c r="BP438" t="e">
        <f>-inf</f>
        <v>#NAME?</v>
      </c>
    </row>
    <row r="439" spans="1:72" x14ac:dyDescent="0.2">
      <c r="A439">
        <v>437</v>
      </c>
      <c r="B439" s="50">
        <v>45030.569444444445</v>
      </c>
      <c r="C439">
        <v>0</v>
      </c>
      <c r="D439">
        <v>0</v>
      </c>
      <c r="E439">
        <v>48.891052631578901</v>
      </c>
      <c r="F439">
        <v>103.123809523809</v>
      </c>
      <c r="G439">
        <v>1.9142857142857099</v>
      </c>
      <c r="H439">
        <v>4.0385714285714203</v>
      </c>
      <c r="I439">
        <v>0.54999999999999905</v>
      </c>
      <c r="J439">
        <v>44.061379310344797</v>
      </c>
      <c r="K439">
        <v>0.87874999999999903</v>
      </c>
      <c r="L439">
        <v>48.3793939393939</v>
      </c>
      <c r="M439">
        <v>3.49411764705882</v>
      </c>
      <c r="N439">
        <v>1098</v>
      </c>
      <c r="O439">
        <v>61.626086956521704</v>
      </c>
      <c r="P439">
        <v>2.2653750000000001</v>
      </c>
      <c r="Q439">
        <v>61.279249999999898</v>
      </c>
      <c r="R439">
        <v>7.7370000000000001</v>
      </c>
      <c r="S439">
        <v>0.67</v>
      </c>
      <c r="T439">
        <v>7</v>
      </c>
      <c r="U439">
        <v>1.1300749999999999</v>
      </c>
      <c r="V439">
        <v>0.13005</v>
      </c>
      <c r="W439">
        <v>6.9851749999999999</v>
      </c>
      <c r="X439">
        <v>3.0438999999999998</v>
      </c>
      <c r="Y439">
        <v>66.386449999999996</v>
      </c>
      <c r="Z439">
        <v>3.595675</v>
      </c>
      <c r="AA439">
        <v>0.24982499999999999</v>
      </c>
      <c r="AB439">
        <v>0</v>
      </c>
      <c r="AC439">
        <v>48.891052631578901</v>
      </c>
      <c r="AD439">
        <v>-54.232756892230597</v>
      </c>
      <c r="AE439">
        <v>47.214857424630502</v>
      </c>
      <c r="AF439">
        <v>0.84591917142857098</v>
      </c>
      <c r="AG439">
        <v>0.55166389142857097</v>
      </c>
      <c r="AH439">
        <v>3.7720257142857101E-2</v>
      </c>
      <c r="AI439">
        <v>50.5642364532019</v>
      </c>
      <c r="AJ439">
        <v>0.71121226431945805</v>
      </c>
      <c r="AK439">
        <v>0.93375992077579695</v>
      </c>
      <c r="AL439">
        <v>1.67295944874295E-2</v>
      </c>
      <c r="AM439">
        <v>1.09101596330668E-2</v>
      </c>
      <c r="AN439">
        <v>3.7858491466738801E-2</v>
      </c>
      <c r="AO439">
        <v>7.4598688299719199E-4</v>
      </c>
      <c r="AP439">
        <v>47.214857424630502</v>
      </c>
      <c r="AQ439">
        <v>1.4773967283701399</v>
      </c>
      <c r="AR439">
        <v>3.5656710213993201</v>
      </c>
      <c r="AS439">
        <v>1.38965110930959</v>
      </c>
      <c r="AT439">
        <v>0.80372319960081196</v>
      </c>
      <c r="AU439">
        <v>81.141274999999993</v>
      </c>
      <c r="AV439">
        <v>53.647576283709597</v>
      </c>
      <c r="AW439">
        <v>-3.0833398305076201</v>
      </c>
      <c r="AX439">
        <v>-0.83798721788102104</v>
      </c>
      <c r="AY439">
        <v>-0.63147755694157004</v>
      </c>
      <c r="AZ439">
        <v>-1.65138530711361</v>
      </c>
      <c r="BA439">
        <v>-1.5190177042600901</v>
      </c>
      <c r="BB439">
        <v>-0.86266396640263199</v>
      </c>
      <c r="BC439">
        <v>-0.74649869428439997</v>
      </c>
      <c r="BD439">
        <v>-3.1208500819361999</v>
      </c>
      <c r="BE439">
        <v>-3.7510251428575801E-2</v>
      </c>
      <c r="BF439">
        <v>-0.71416204395287197</v>
      </c>
      <c r="BG439">
        <v>-0.53816728125772995</v>
      </c>
      <c r="BH439">
        <v>-1.4073683716371901</v>
      </c>
      <c r="BI439">
        <v>-0.71416204395287197</v>
      </c>
      <c r="BJ439">
        <v>-2.5046586504212001</v>
      </c>
      <c r="BK439">
        <v>-2.8147367432743899</v>
      </c>
      <c r="BL439">
        <v>0.75356466479089901</v>
      </c>
      <c r="BM439">
        <v>1.97065691680762</v>
      </c>
      <c r="BN439">
        <v>2.6151132197187601</v>
      </c>
      <c r="BO439">
        <v>-51.459219677448097</v>
      </c>
      <c r="BP439">
        <v>-16.7828080328925</v>
      </c>
      <c r="BQ439">
        <v>-34.6764116445556</v>
      </c>
      <c r="BR439">
        <v>-1.6006612685545101</v>
      </c>
      <c r="BS439">
        <v>-2.21899383284005</v>
      </c>
      <c r="BT439">
        <v>0.72134552375292005</v>
      </c>
    </row>
    <row r="440" spans="1:72" x14ac:dyDescent="0.2">
      <c r="A440">
        <v>438</v>
      </c>
      <c r="B440" s="50">
        <v>45030.583333333336</v>
      </c>
      <c r="C440">
        <v>0</v>
      </c>
      <c r="D440">
        <v>0</v>
      </c>
      <c r="E440">
        <v>49.940833333333302</v>
      </c>
      <c r="F440">
        <v>140.59774999999999</v>
      </c>
      <c r="G440">
        <v>5.4</v>
      </c>
      <c r="H440">
        <v>9.5849999999999902</v>
      </c>
      <c r="I440">
        <v>1.6479999999999899</v>
      </c>
      <c r="J440">
        <v>30.806666666666601</v>
      </c>
      <c r="K440">
        <v>3.0062500000000001</v>
      </c>
      <c r="L440">
        <v>42.111199999999997</v>
      </c>
      <c r="M440">
        <v>5.5222222222222204</v>
      </c>
      <c r="N440">
        <v>1599.96</v>
      </c>
      <c r="O440">
        <v>82.4914285714285</v>
      </c>
      <c r="P440">
        <v>2.4081666666666601</v>
      </c>
      <c r="Q440">
        <v>64.989000000000004</v>
      </c>
      <c r="R440">
        <v>7.0270588235294102</v>
      </c>
      <c r="S440">
        <v>3.7462499999999999</v>
      </c>
      <c r="T440">
        <v>7</v>
      </c>
      <c r="U440">
        <v>1.16184</v>
      </c>
      <c r="V440">
        <v>0.13965999999999901</v>
      </c>
      <c r="W440">
        <v>6.8773399999999896</v>
      </c>
      <c r="X440">
        <v>2.9911799999999999</v>
      </c>
      <c r="Y440">
        <v>66.609800000000007</v>
      </c>
      <c r="Z440">
        <v>3.55796</v>
      </c>
      <c r="AA440">
        <v>0.24528</v>
      </c>
      <c r="AB440">
        <v>0</v>
      </c>
      <c r="AC440">
        <v>49.940833333333302</v>
      </c>
      <c r="AD440">
        <v>-90.656916666666604</v>
      </c>
      <c r="AE440">
        <v>38.291018066666602</v>
      </c>
      <c r="AF440">
        <v>2.0076741</v>
      </c>
      <c r="AG440">
        <v>1.65194901999999</v>
      </c>
      <c r="AH440">
        <v>8.9523899999999906E-2</v>
      </c>
      <c r="AI440">
        <v>47.439666666666596</v>
      </c>
      <c r="AJ440">
        <v>0.574855622846287</v>
      </c>
      <c r="AK440">
        <v>0.80715192068522101</v>
      </c>
      <c r="AL440">
        <v>4.23205777162571E-2</v>
      </c>
      <c r="AM440">
        <v>3.4822104286848503E-2</v>
      </c>
      <c r="AN440">
        <v>0.11382879306347</v>
      </c>
      <c r="AO440">
        <v>1.8871106458027301E-3</v>
      </c>
      <c r="AP440">
        <v>38.291018066666602</v>
      </c>
      <c r="AQ440">
        <v>1.4518083859411199</v>
      </c>
      <c r="AR440">
        <v>3.5106252802986901</v>
      </c>
      <c r="AS440">
        <v>1.37507507237977</v>
      </c>
      <c r="AT440">
        <v>0.66789025684773096</v>
      </c>
      <c r="AU440">
        <v>81.198120000000003</v>
      </c>
      <c r="AV440">
        <v>44.628526805286199</v>
      </c>
      <c r="AW440">
        <v>2.81113986138039</v>
      </c>
      <c r="AX440">
        <v>0.27687394762022099</v>
      </c>
      <c r="AY440">
        <v>0.55586571405887097</v>
      </c>
      <c r="AZ440">
        <v>1.8893747197013</v>
      </c>
      <c r="BA440">
        <v>0.16760441410003099</v>
      </c>
      <c r="BB440">
        <v>0.34988420735209302</v>
      </c>
      <c r="BC440">
        <v>0.27687049111151601</v>
      </c>
      <c r="BD440">
        <v>2.7221143813804001</v>
      </c>
      <c r="BE440">
        <v>-8.9025479999996895E-2</v>
      </c>
      <c r="BF440">
        <v>0.23100164162610801</v>
      </c>
      <c r="BG440">
        <v>0.463770223146449</v>
      </c>
      <c r="BH440">
        <v>1.5763442738084199</v>
      </c>
      <c r="BI440">
        <v>0.23100164162610801</v>
      </c>
      <c r="BJ440">
        <v>1.3895437295451101</v>
      </c>
      <c r="BK440">
        <v>3.15268854761685</v>
      </c>
      <c r="BL440">
        <v>2.0076490360925301</v>
      </c>
      <c r="BM440">
        <v>6.8239526901711098</v>
      </c>
      <c r="BN440">
        <v>3.3989768966056402</v>
      </c>
      <c r="BO440">
        <v>28.157407919852002</v>
      </c>
      <c r="BP440">
        <v>5.4285385782135496</v>
      </c>
      <c r="BQ440">
        <v>22.728869341638401</v>
      </c>
      <c r="BR440">
        <v>2.7599857568524699</v>
      </c>
      <c r="BS440">
        <v>1.29714307289467</v>
      </c>
      <c r="BT440">
        <v>2.1277419696605602</v>
      </c>
    </row>
    <row r="441" spans="1:72" x14ac:dyDescent="0.2">
      <c r="A441">
        <v>439</v>
      </c>
      <c r="B441" s="50">
        <v>45030.597222222219</v>
      </c>
      <c r="C441">
        <v>0</v>
      </c>
      <c r="D441">
        <v>0</v>
      </c>
      <c r="E441">
        <v>25.072258064516099</v>
      </c>
      <c r="F441">
        <v>140.72550000000001</v>
      </c>
      <c r="G441">
        <v>5.4</v>
      </c>
      <c r="H441">
        <v>9.6199999999999992</v>
      </c>
      <c r="I441">
        <v>1.64749999999999</v>
      </c>
      <c r="J441">
        <v>30.267222222222198</v>
      </c>
      <c r="K441">
        <v>3.0714999999999999</v>
      </c>
      <c r="L441">
        <v>41.543703703703699</v>
      </c>
      <c r="M441">
        <v>4.4416666666666602</v>
      </c>
      <c r="N441">
        <v>1600.44444444444</v>
      </c>
      <c r="O441">
        <v>82.829032258064501</v>
      </c>
      <c r="P441">
        <v>2.4079999999999999</v>
      </c>
      <c r="Q441">
        <v>64.966999999999999</v>
      </c>
      <c r="R441">
        <v>6.7781481481481398</v>
      </c>
      <c r="S441">
        <v>-0.27538461538461501</v>
      </c>
      <c r="T441">
        <v>7</v>
      </c>
      <c r="U441">
        <v>1.172525</v>
      </c>
      <c r="V441">
        <v>0.14360000000000001</v>
      </c>
      <c r="W441">
        <v>6.8276500000000002</v>
      </c>
      <c r="X441">
        <v>3.0199250000000002</v>
      </c>
      <c r="Y441">
        <v>66.489099999999993</v>
      </c>
      <c r="Z441">
        <v>3.4810749999999899</v>
      </c>
      <c r="AA441">
        <v>0.25887500000000002</v>
      </c>
      <c r="AB441">
        <v>0</v>
      </c>
      <c r="AC441">
        <v>25.072258064516099</v>
      </c>
      <c r="AD441">
        <v>-115.653241935483</v>
      </c>
      <c r="AE441">
        <v>37.778903022222202</v>
      </c>
      <c r="AF441">
        <v>2.0150052000000001</v>
      </c>
      <c r="AG441">
        <v>1.6514634399999899</v>
      </c>
      <c r="AH441">
        <v>8.9850799999999897E-2</v>
      </c>
      <c r="AI441">
        <v>46.934722222222199</v>
      </c>
      <c r="AJ441">
        <v>0.56819693787736902</v>
      </c>
      <c r="AK441">
        <v>0.80492439783387004</v>
      </c>
      <c r="AL441">
        <v>4.2932078951261998E-2</v>
      </c>
      <c r="AM441">
        <v>3.51863899860917E-2</v>
      </c>
      <c r="AN441">
        <v>0.115053413428816</v>
      </c>
      <c r="AO441">
        <v>1.9143780072796101E-3</v>
      </c>
      <c r="AP441">
        <v>37.778903022222202</v>
      </c>
      <c r="AQ441">
        <v>1.46576014813995</v>
      </c>
      <c r="AR441">
        <v>3.4852603906497799</v>
      </c>
      <c r="AS441">
        <v>1.3453606722909801</v>
      </c>
      <c r="AT441">
        <v>0.66622511458466305</v>
      </c>
      <c r="AU441">
        <v>80.990274999999997</v>
      </c>
      <c r="AV441">
        <v>44.075284233302902</v>
      </c>
      <c r="AW441">
        <v>2.85943798891928</v>
      </c>
      <c r="AX441">
        <v>0.30610276770901401</v>
      </c>
      <c r="AY441">
        <v>0.54924505186004802</v>
      </c>
      <c r="AZ441">
        <v>1.91473960935021</v>
      </c>
      <c r="BA441">
        <v>0.185352433662724</v>
      </c>
      <c r="BB441">
        <v>0.35458140913892899</v>
      </c>
      <c r="BC441">
        <v>0.27257748608293803</v>
      </c>
      <c r="BD441">
        <v>2.7700874289192701</v>
      </c>
      <c r="BE441">
        <v>-8.9350560000002799E-2</v>
      </c>
      <c r="BF441">
        <v>0.50870096961574596</v>
      </c>
      <c r="BG441">
        <v>0.91277021939070102</v>
      </c>
      <c r="BH441">
        <v>3.1820355729813499</v>
      </c>
      <c r="BI441">
        <v>0.50870096961574596</v>
      </c>
      <c r="BJ441">
        <v>2.8429423780128902</v>
      </c>
      <c r="BK441">
        <v>6.3640711459627104</v>
      </c>
      <c r="BL441">
        <v>1.7943158631684399</v>
      </c>
      <c r="BM441">
        <v>6.2552182186421703</v>
      </c>
      <c r="BN441">
        <v>3.4861299211815302</v>
      </c>
      <c r="BO441">
        <v>57.955560829558003</v>
      </c>
      <c r="BP441">
        <v>11.954472785969999</v>
      </c>
      <c r="BQ441">
        <v>46.001088043587899</v>
      </c>
      <c r="BR441">
        <v>5.49927949761594</v>
      </c>
      <c r="BS441">
        <v>2.6394619901665899</v>
      </c>
      <c r="BT441">
        <v>2.0834850125153102</v>
      </c>
    </row>
    <row r="442" spans="1:72" x14ac:dyDescent="0.2">
      <c r="A442">
        <v>440</v>
      </c>
      <c r="B442" s="50">
        <v>45030.611111111109</v>
      </c>
      <c r="C442">
        <v>0</v>
      </c>
      <c r="D442">
        <v>0</v>
      </c>
      <c r="E442">
        <v>31.6247368421052</v>
      </c>
      <c r="F442">
        <v>140.51150000000001</v>
      </c>
      <c r="G442">
        <v>5.4</v>
      </c>
      <c r="H442">
        <v>9.6174999999999997</v>
      </c>
      <c r="I442">
        <v>1.6479999999999999</v>
      </c>
      <c r="J442">
        <v>30.277647058823501</v>
      </c>
      <c r="K442">
        <v>3.0969999999999902</v>
      </c>
      <c r="L442">
        <v>41.555217391304303</v>
      </c>
      <c r="M442">
        <v>4.7352941176470598</v>
      </c>
      <c r="N442">
        <v>1599.8709677419299</v>
      </c>
      <c r="O442">
        <v>82.1806451612903</v>
      </c>
      <c r="P442">
        <v>2.4117500000000001</v>
      </c>
      <c r="Q442">
        <v>65.110749999999996</v>
      </c>
      <c r="R442">
        <v>6.4392592592592504</v>
      </c>
      <c r="S442">
        <v>1.3944999999999901</v>
      </c>
      <c r="T442">
        <v>7</v>
      </c>
      <c r="U442">
        <v>1.19956</v>
      </c>
      <c r="V442">
        <v>0.13138</v>
      </c>
      <c r="W442">
        <v>4.0415599999999996</v>
      </c>
      <c r="X442">
        <v>1.8004199999999999</v>
      </c>
      <c r="Y442">
        <v>71.393039999999999</v>
      </c>
      <c r="Z442">
        <v>2.47288</v>
      </c>
      <c r="AA442">
        <v>0.24051999999999901</v>
      </c>
      <c r="AB442">
        <v>0</v>
      </c>
      <c r="AC442">
        <v>31.6247368421052</v>
      </c>
      <c r="AD442">
        <v>-108.88676315789399</v>
      </c>
      <c r="AE442">
        <v>37.787375758823501</v>
      </c>
      <c r="AF442">
        <v>2.0144815500000002</v>
      </c>
      <c r="AG442">
        <v>1.6519624100000001</v>
      </c>
      <c r="AH442">
        <v>8.9827449999999906E-2</v>
      </c>
      <c r="AI442">
        <v>46.943147058823499</v>
      </c>
      <c r="AJ442">
        <v>0.52928654892442595</v>
      </c>
      <c r="AK442">
        <v>0.80496042822763703</v>
      </c>
      <c r="AL442">
        <v>4.2913218993939399E-2</v>
      </c>
      <c r="AM442">
        <v>3.5190704362661397E-2</v>
      </c>
      <c r="AN442">
        <v>0.115032764915257</v>
      </c>
      <c r="AO442">
        <v>1.9135370257012999E-3</v>
      </c>
      <c r="AP442">
        <v>37.787375758823501</v>
      </c>
      <c r="AQ442">
        <v>0.87385742556988399</v>
      </c>
      <c r="AR442">
        <v>2.06306547412865</v>
      </c>
      <c r="AS442">
        <v>0.955714972902029</v>
      </c>
      <c r="AT442">
        <v>0.63491097262778495</v>
      </c>
      <c r="AU442">
        <v>80.90746</v>
      </c>
      <c r="AV442">
        <v>41.680013631424004</v>
      </c>
      <c r="AW442">
        <v>5.2631334273994304</v>
      </c>
      <c r="AX442">
        <v>0.69624743709796999</v>
      </c>
      <c r="AY442">
        <v>1.1406241244301101</v>
      </c>
      <c r="AZ442">
        <v>3.3369345258713401</v>
      </c>
      <c r="BA442">
        <v>0.42146687653623399</v>
      </c>
      <c r="BB442">
        <v>0.61795083812432205</v>
      </c>
      <c r="BC442">
        <v>0.566212246734211</v>
      </c>
      <c r="BD442">
        <v>5.1738060873994201</v>
      </c>
      <c r="BE442">
        <v>-8.9327340000010302E-2</v>
      </c>
      <c r="BF442">
        <v>0.91732968479464705</v>
      </c>
      <c r="BG442">
        <v>1.5028110881008701</v>
      </c>
      <c r="BH442">
        <v>4.3965247607327296</v>
      </c>
      <c r="BI442">
        <v>0.91732968479464705</v>
      </c>
      <c r="BJ442">
        <v>4.8402815457910497</v>
      </c>
      <c r="BK442">
        <v>8.7930495214654698</v>
      </c>
      <c r="BL442">
        <v>1.63824534735</v>
      </c>
      <c r="BM442">
        <v>4.7927422753324898</v>
      </c>
      <c r="BN442">
        <v>2.9255338848269199</v>
      </c>
      <c r="BO442">
        <v>97.245510471657994</v>
      </c>
      <c r="BP442">
        <v>21.557247592674202</v>
      </c>
      <c r="BQ442">
        <v>75.688262878983807</v>
      </c>
      <c r="BR442">
        <v>7.2335890573145702</v>
      </c>
      <c r="BS442">
        <v>4.4733496718731898</v>
      </c>
      <c r="BT442">
        <v>1.6170408279944499</v>
      </c>
    </row>
    <row r="443" spans="1:72" x14ac:dyDescent="0.2">
      <c r="A443">
        <v>441</v>
      </c>
      <c r="B443" s="50">
        <v>45030.625</v>
      </c>
      <c r="C443">
        <v>0</v>
      </c>
      <c r="D443">
        <v>0</v>
      </c>
      <c r="E443">
        <v>62.631794871794803</v>
      </c>
      <c r="F443">
        <v>136.90256410256401</v>
      </c>
      <c r="G443">
        <v>5.3999999999999897</v>
      </c>
      <c r="H443">
        <v>9.6280000000000001</v>
      </c>
      <c r="I443">
        <v>1.6524999999999901</v>
      </c>
      <c r="J443">
        <v>30.261111111111099</v>
      </c>
      <c r="K443">
        <v>3.153</v>
      </c>
      <c r="L443">
        <v>41.532962962962898</v>
      </c>
      <c r="M443">
        <v>5.4694444444444397</v>
      </c>
      <c r="N443">
        <v>1599.93103448275</v>
      </c>
      <c r="O443">
        <v>82.527027027027003</v>
      </c>
      <c r="P443">
        <v>2.4293125</v>
      </c>
      <c r="Q443">
        <v>65.546749999999903</v>
      </c>
      <c r="R443">
        <v>5.3970000000000002</v>
      </c>
      <c r="S443">
        <v>-0.16949999999999901</v>
      </c>
      <c r="T443">
        <v>7</v>
      </c>
      <c r="U443">
        <v>1.1799499999999901</v>
      </c>
      <c r="V443">
        <v>0.14119999999999999</v>
      </c>
      <c r="W443">
        <v>0.10917499999999999</v>
      </c>
      <c r="X443">
        <v>0.13087499999999999</v>
      </c>
      <c r="Y443">
        <v>77.852649999999997</v>
      </c>
      <c r="Z443">
        <v>1.1007</v>
      </c>
      <c r="AA443">
        <v>0.25317499999999998</v>
      </c>
      <c r="AB443">
        <v>0</v>
      </c>
      <c r="AC443">
        <v>62.631794871794803</v>
      </c>
      <c r="AD443">
        <v>-74.270769230769204</v>
      </c>
      <c r="AE443">
        <v>37.779038631111099</v>
      </c>
      <c r="AF443">
        <v>2.01668088</v>
      </c>
      <c r="AG443">
        <v>1.6564667359999901</v>
      </c>
      <c r="AH443">
        <v>8.9925519999999995E-2</v>
      </c>
      <c r="AI443">
        <v>46.941611111111101</v>
      </c>
      <c r="AJ443">
        <v>0.48526336137705101</v>
      </c>
      <c r="AK443">
        <v>0.80480916050554496</v>
      </c>
      <c r="AL443">
        <v>4.2961475592017899E-2</v>
      </c>
      <c r="AM443">
        <v>3.5287811747217797E-2</v>
      </c>
      <c r="AN443">
        <v>0.11503652883191701</v>
      </c>
      <c r="AO443">
        <v>1.9156888285565101E-3</v>
      </c>
      <c r="AP443">
        <v>37.779038631111099</v>
      </c>
      <c r="AQ443">
        <v>6.3521895208594997E-2</v>
      </c>
      <c r="AR443">
        <v>5.5729761067012801E-2</v>
      </c>
      <c r="AS443">
        <v>0.42539689377295398</v>
      </c>
      <c r="AT443">
        <v>0.57258650325685101</v>
      </c>
      <c r="AU443">
        <v>80.373350000000002</v>
      </c>
      <c r="AV443">
        <v>38.323687181159599</v>
      </c>
      <c r="AW443">
        <v>8.6179239299514308</v>
      </c>
      <c r="AX443">
        <v>1.2310698422270401</v>
      </c>
      <c r="AY443">
        <v>1.9531589847913999</v>
      </c>
      <c r="AZ443">
        <v>5.3442702389329799</v>
      </c>
      <c r="BA443">
        <v>0.74319019843392997</v>
      </c>
      <c r="BB443">
        <v>0.98967967387647904</v>
      </c>
      <c r="BC443">
        <v>0.968501761563487</v>
      </c>
      <c r="BD443">
        <v>8.5284990659514293</v>
      </c>
      <c r="BE443">
        <v>-8.9424863999994303E-2</v>
      </c>
      <c r="BF443">
        <v>0.81898621721536802</v>
      </c>
      <c r="BG443">
        <v>1.29936599346855</v>
      </c>
      <c r="BH443">
        <v>3.5553495964473201</v>
      </c>
      <c r="BI443">
        <v>0.81898621721536802</v>
      </c>
      <c r="BJ443">
        <v>4.2367044213678398</v>
      </c>
      <c r="BK443">
        <v>7.1106991928946499</v>
      </c>
      <c r="BL443">
        <v>1.58655416435031</v>
      </c>
      <c r="BM443">
        <v>4.3411592548356301</v>
      </c>
      <c r="BN443">
        <v>2.7362187515440501</v>
      </c>
      <c r="BO443">
        <v>84.725804541364596</v>
      </c>
      <c r="BP443">
        <v>19.246176104561101</v>
      </c>
      <c r="BQ443">
        <v>65.479628436803395</v>
      </c>
      <c r="BR443">
        <v>5.7184226236285198</v>
      </c>
      <c r="BS443">
        <v>3.9091099344817</v>
      </c>
      <c r="BT443">
        <v>1.4628451794581501</v>
      </c>
    </row>
    <row r="444" spans="1:72" x14ac:dyDescent="0.2">
      <c r="A444">
        <v>442</v>
      </c>
      <c r="B444" s="50">
        <v>45030.638888888891</v>
      </c>
      <c r="C444">
        <v>0</v>
      </c>
      <c r="D444">
        <v>0</v>
      </c>
      <c r="E444">
        <v>24.172857142857101</v>
      </c>
      <c r="F444">
        <v>23.288333333333298</v>
      </c>
      <c r="G444">
        <v>1.54285714285714</v>
      </c>
      <c r="H444">
        <v>1.6083333333333301</v>
      </c>
      <c r="I444">
        <v>0.27499999999999902</v>
      </c>
      <c r="J444">
        <v>48.514285714285698</v>
      </c>
      <c r="K444">
        <v>0.498</v>
      </c>
      <c r="L444">
        <v>49.3732258064516</v>
      </c>
      <c r="M444">
        <v>0.96</v>
      </c>
      <c r="N444">
        <v>571</v>
      </c>
      <c r="O444">
        <v>34.792592592592598</v>
      </c>
      <c r="P444">
        <v>2.1815312499999999</v>
      </c>
      <c r="Q444">
        <v>58.990499999999997</v>
      </c>
      <c r="R444">
        <v>4.8615384615384603</v>
      </c>
      <c r="S444">
        <v>6.8962499999999904</v>
      </c>
      <c r="T444">
        <v>7</v>
      </c>
      <c r="U444">
        <v>1.21146</v>
      </c>
      <c r="V444">
        <v>0.11033999999999999</v>
      </c>
      <c r="W444">
        <v>9.9479999999999999E-2</v>
      </c>
      <c r="X444">
        <v>0.11352</v>
      </c>
      <c r="Y444">
        <v>77.950680000000006</v>
      </c>
      <c r="Z444">
        <v>1.1790799999999999</v>
      </c>
      <c r="AA444">
        <v>0.25075999999999998</v>
      </c>
      <c r="AB444">
        <v>0</v>
      </c>
      <c r="AC444">
        <v>24.172857142857101</v>
      </c>
      <c r="AD444">
        <v>0.88452380952380905</v>
      </c>
      <c r="AE444">
        <v>49.770136714285698</v>
      </c>
      <c r="AF444">
        <v>0.3368815</v>
      </c>
      <c r="AG444">
        <v>0.27566263333333302</v>
      </c>
      <c r="AH444">
        <v>1.50218333333333E-2</v>
      </c>
      <c r="AI444">
        <v>51.940476190476097</v>
      </c>
      <c r="AJ444">
        <v>0.638482393152769</v>
      </c>
      <c r="AK444">
        <v>0.95821487141874795</v>
      </c>
      <c r="AL444">
        <v>6.48591473756589E-3</v>
      </c>
      <c r="AM444">
        <v>5.3072796699518603E-3</v>
      </c>
      <c r="AN444">
        <v>2.9704331881732701E-2</v>
      </c>
      <c r="AO444">
        <v>2.8921246848498698E-4</v>
      </c>
      <c r="AP444">
        <v>49.770136714285698</v>
      </c>
      <c r="AQ444">
        <v>5.5098418674916501E-2</v>
      </c>
      <c r="AR444">
        <v>5.0780825563970101E-2</v>
      </c>
      <c r="AS444">
        <v>0.45568907923122998</v>
      </c>
      <c r="AT444">
        <v>0.77349588000885305</v>
      </c>
      <c r="AU444">
        <v>80.554220000000001</v>
      </c>
      <c r="AV444">
        <v>50.331705037755803</v>
      </c>
      <c r="AW444">
        <v>1.6087711527203701</v>
      </c>
      <c r="AX444">
        <v>-0.18002644589789699</v>
      </c>
      <c r="AY444">
        <v>0.28178308132508301</v>
      </c>
      <c r="AZ444">
        <v>1.4920763172931699</v>
      </c>
      <c r="BA444">
        <v>-0.65306800461492998</v>
      </c>
      <c r="BB444">
        <v>0.96708650194927803</v>
      </c>
      <c r="BC444">
        <v>0.83644569774559696</v>
      </c>
      <c r="BD444">
        <v>1.5938329527203501</v>
      </c>
      <c r="BE444">
        <v>-1.4938200000013301E-2</v>
      </c>
      <c r="BF444">
        <v>-0.31031093544640698</v>
      </c>
      <c r="BG444">
        <v>0.48570848090035601</v>
      </c>
      <c r="BH444">
        <v>2.5718865662618899</v>
      </c>
      <c r="BI444">
        <v>-0.31031093544640698</v>
      </c>
      <c r="BJ444">
        <v>0.35079509090789701</v>
      </c>
      <c r="BK444">
        <v>5.1437731325237896</v>
      </c>
      <c r="BL444">
        <v>-1.5652315965005299</v>
      </c>
      <c r="BM444">
        <v>-8.2880951731914401</v>
      </c>
      <c r="BN444">
        <v>5.2951238600866004</v>
      </c>
      <c r="BO444">
        <v>7.0327633616932497</v>
      </c>
      <c r="BP444">
        <v>-7.2923069829905796</v>
      </c>
      <c r="BQ444">
        <v>14.3250703446838</v>
      </c>
      <c r="BR444">
        <v>5.6713017227826796</v>
      </c>
      <c r="BS444">
        <v>0.47491946508645999</v>
      </c>
      <c r="BT444">
        <v>11.941607240187899</v>
      </c>
    </row>
    <row r="445" spans="1:72" x14ac:dyDescent="0.2">
      <c r="A445">
        <v>443</v>
      </c>
      <c r="B445" s="50">
        <v>45030.652777777781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49.9653846153846</v>
      </c>
      <c r="K445">
        <v>-4.8974358974358902E-2</v>
      </c>
      <c r="L445">
        <v>49.968846153846101</v>
      </c>
      <c r="M445">
        <v>-0.72222222222222199</v>
      </c>
      <c r="N445">
        <v>400.2</v>
      </c>
      <c r="O445">
        <v>30.8807692307692</v>
      </c>
      <c r="P445">
        <v>2.1530645161290298</v>
      </c>
      <c r="Q445">
        <v>58.162999999999997</v>
      </c>
      <c r="R445">
        <v>5.1659999999999897</v>
      </c>
      <c r="S445">
        <v>4.1758974358974301</v>
      </c>
      <c r="T445">
        <v>7</v>
      </c>
      <c r="U445">
        <v>1.2469250000000001</v>
      </c>
      <c r="V445">
        <v>0</v>
      </c>
      <c r="W445">
        <v>0.12807499999999999</v>
      </c>
      <c r="X445">
        <v>8.3574999999999997E-2</v>
      </c>
      <c r="Y445">
        <v>77.816299999999998</v>
      </c>
      <c r="Z445">
        <v>1.207875</v>
      </c>
      <c r="AA445">
        <v>0.26247499999999901</v>
      </c>
      <c r="AB445">
        <v>0</v>
      </c>
      <c r="AC445">
        <v>0</v>
      </c>
      <c r="AD445">
        <v>0</v>
      </c>
      <c r="AE445">
        <v>49.9653846153846</v>
      </c>
      <c r="AF445">
        <v>0</v>
      </c>
      <c r="AG445">
        <v>0</v>
      </c>
      <c r="AH445">
        <v>0</v>
      </c>
      <c r="AI445">
        <v>49.9653846153846</v>
      </c>
      <c r="AJ445">
        <v>0.64209406789303303</v>
      </c>
      <c r="AK445">
        <v>1</v>
      </c>
      <c r="AL445">
        <v>0</v>
      </c>
      <c r="AM445">
        <v>0</v>
      </c>
      <c r="AN445">
        <v>0</v>
      </c>
      <c r="AO445">
        <v>0</v>
      </c>
      <c r="AP445">
        <v>49.9653846153846</v>
      </c>
      <c r="AQ445">
        <v>4.0564220760712998E-2</v>
      </c>
      <c r="AR445">
        <v>6.5377505368973299E-2</v>
      </c>
      <c r="AS445">
        <v>0.46681772786954401</v>
      </c>
      <c r="AT445">
        <v>0.80064314560752003</v>
      </c>
      <c r="AU445">
        <v>80.482749999999996</v>
      </c>
      <c r="AV445">
        <v>50.538144069383797</v>
      </c>
      <c r="AW445">
        <v>-0.572759453999232</v>
      </c>
      <c r="AX445">
        <v>-0.46681772786954401</v>
      </c>
      <c r="AY445">
        <v>-4.0564220760712998E-2</v>
      </c>
      <c r="AZ445">
        <v>-6.5377505368973299E-2</v>
      </c>
      <c r="BA445" t="e">
        <f t="shared" ref="BA445:BC447" si="100">-inf</f>
        <v>#NAME?</v>
      </c>
      <c r="BB445" t="e">
        <f t="shared" si="100"/>
        <v>#NAME?</v>
      </c>
      <c r="BC445" t="e">
        <f t="shared" si="100"/>
        <v>#NAME?</v>
      </c>
      <c r="BD445">
        <v>-0.57275945399923001</v>
      </c>
      <c r="BE445" s="51">
        <v>1.5543122344752101E-15</v>
      </c>
      <c r="BF445" t="e">
        <f t="shared" ref="BF445:BK447" si="101">-inf</f>
        <v>#NAME?</v>
      </c>
      <c r="BG445" t="e">
        <f t="shared" si="101"/>
        <v>#NAME?</v>
      </c>
      <c r="BH445" t="e">
        <f t="shared" si="101"/>
        <v>#NAME?</v>
      </c>
      <c r="BI445" t="e">
        <f t="shared" si="101"/>
        <v>#NAME?</v>
      </c>
      <c r="BJ445" t="e">
        <f t="shared" si="101"/>
        <v>#NAME?</v>
      </c>
      <c r="BK445" t="e">
        <f t="shared" si="101"/>
        <v>#NAME?</v>
      </c>
      <c r="BO445" t="e">
        <f t="shared" ref="BO445:BP447" si="102">-inf</f>
        <v>#NAME?</v>
      </c>
      <c r="BP445" t="e">
        <f t="shared" si="102"/>
        <v>#NAME?</v>
      </c>
    </row>
    <row r="446" spans="1:72" x14ac:dyDescent="0.2">
      <c r="A446">
        <v>444</v>
      </c>
      <c r="B446" s="50">
        <v>45030.666666666664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49.926400000000001</v>
      </c>
      <c r="K446">
        <v>-4.8205128205128199E-2</v>
      </c>
      <c r="L446">
        <v>49.899565217391299</v>
      </c>
      <c r="M446">
        <v>-0.58333333333333304</v>
      </c>
      <c r="N446">
        <v>400.2</v>
      </c>
      <c r="O446">
        <v>30.6933333333333</v>
      </c>
      <c r="P446">
        <v>2.1534230769230698</v>
      </c>
      <c r="Q446">
        <v>58.152249999999903</v>
      </c>
      <c r="R446">
        <v>5.2</v>
      </c>
      <c r="S446">
        <v>3.07805555555555</v>
      </c>
      <c r="T446">
        <v>7</v>
      </c>
      <c r="U446">
        <v>1.2408399999999999</v>
      </c>
      <c r="V446">
        <v>2.528E-2</v>
      </c>
      <c r="W446">
        <v>0.96329999999999905</v>
      </c>
      <c r="X446">
        <v>0.47302</v>
      </c>
      <c r="Y446">
        <v>76.571399999999997</v>
      </c>
      <c r="Z446">
        <v>1.4378799999999901</v>
      </c>
      <c r="AA446">
        <v>0.26007999999999998</v>
      </c>
      <c r="AB446">
        <v>0</v>
      </c>
      <c r="AC446">
        <v>0</v>
      </c>
      <c r="AD446">
        <v>0</v>
      </c>
      <c r="AE446">
        <v>49.926400000000001</v>
      </c>
      <c r="AF446">
        <v>0</v>
      </c>
      <c r="AG446">
        <v>0</v>
      </c>
      <c r="AH446">
        <v>0</v>
      </c>
      <c r="AI446">
        <v>49.926400000000001</v>
      </c>
      <c r="AJ446">
        <v>0.65202412388959796</v>
      </c>
      <c r="AK446">
        <v>1</v>
      </c>
      <c r="AL446">
        <v>0</v>
      </c>
      <c r="AM446">
        <v>0</v>
      </c>
      <c r="AN446">
        <v>0</v>
      </c>
      <c r="AO446">
        <v>0</v>
      </c>
      <c r="AP446">
        <v>49.926400000000001</v>
      </c>
      <c r="AQ446">
        <v>0.22958645174074099</v>
      </c>
      <c r="AR446">
        <v>0.49172868180309998</v>
      </c>
      <c r="AS446">
        <v>0.55570971710571004</v>
      </c>
      <c r="AT446">
        <v>0.80905761388716901</v>
      </c>
      <c r="AU446">
        <v>80.686440000000005</v>
      </c>
      <c r="AV446">
        <v>51.203424850649498</v>
      </c>
      <c r="AW446">
        <v>-1.2770248506495601</v>
      </c>
      <c r="AX446">
        <v>-0.55570971710571004</v>
      </c>
      <c r="AY446">
        <v>-0.22958645174074099</v>
      </c>
      <c r="AZ446">
        <v>-0.49172868180309998</v>
      </c>
      <c r="BA446" t="e">
        <f t="shared" si="100"/>
        <v>#NAME?</v>
      </c>
      <c r="BB446" t="e">
        <f t="shared" si="100"/>
        <v>#NAME?</v>
      </c>
      <c r="BC446" t="e">
        <f t="shared" si="100"/>
        <v>#NAME?</v>
      </c>
      <c r="BD446">
        <v>-1.2770248506495501</v>
      </c>
      <c r="BE446" s="51">
        <v>7.7715611723760895E-15</v>
      </c>
      <c r="BF446" t="e">
        <f t="shared" si="101"/>
        <v>#NAME?</v>
      </c>
      <c r="BG446" t="e">
        <f t="shared" si="101"/>
        <v>#NAME?</v>
      </c>
      <c r="BH446" t="e">
        <f t="shared" si="101"/>
        <v>#NAME?</v>
      </c>
      <c r="BI446" t="e">
        <f t="shared" si="101"/>
        <v>#NAME?</v>
      </c>
      <c r="BJ446" t="e">
        <f t="shared" si="101"/>
        <v>#NAME?</v>
      </c>
      <c r="BK446" t="e">
        <f t="shared" si="101"/>
        <v>#NAME?</v>
      </c>
      <c r="BO446" t="e">
        <f t="shared" si="102"/>
        <v>#NAME?</v>
      </c>
      <c r="BP446" t="e">
        <f t="shared" si="102"/>
        <v>#NAME?</v>
      </c>
    </row>
    <row r="447" spans="1:72" x14ac:dyDescent="0.2">
      <c r="A447">
        <v>445</v>
      </c>
      <c r="B447" s="50">
        <v>45030.680555555555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49.9492592592592</v>
      </c>
      <c r="K447">
        <v>-7.7499999999999999E-3</v>
      </c>
      <c r="L447">
        <v>49.962499999999999</v>
      </c>
      <c r="M447">
        <v>-0.64545454545454495</v>
      </c>
      <c r="N447">
        <v>400.09523809523802</v>
      </c>
      <c r="O447">
        <v>30.374999999999901</v>
      </c>
      <c r="P447">
        <v>2.1537368421052601</v>
      </c>
      <c r="Q447">
        <v>58.180749999999897</v>
      </c>
      <c r="R447">
        <v>5.1779999999999999</v>
      </c>
      <c r="S447">
        <v>2.7170370370370298</v>
      </c>
      <c r="T447">
        <v>7</v>
      </c>
      <c r="U447">
        <v>1.2772250000000001</v>
      </c>
      <c r="V447">
        <v>0.12759999999999999</v>
      </c>
      <c r="W447">
        <v>6.7231500000000004</v>
      </c>
      <c r="X447">
        <v>2.7746</v>
      </c>
      <c r="Y447">
        <v>67.589825000000005</v>
      </c>
      <c r="Z447">
        <v>2.8144999999999998</v>
      </c>
      <c r="AA447">
        <v>0.24742500000000001</v>
      </c>
      <c r="AB447">
        <v>0</v>
      </c>
      <c r="AC447">
        <v>0</v>
      </c>
      <c r="AD447">
        <v>0</v>
      </c>
      <c r="AE447">
        <v>49.9492592592592</v>
      </c>
      <c r="AF447">
        <v>0</v>
      </c>
      <c r="AG447">
        <v>0</v>
      </c>
      <c r="AH447">
        <v>0</v>
      </c>
      <c r="AI447">
        <v>49.9492592592592</v>
      </c>
      <c r="AJ447">
        <v>0.73900560120194503</v>
      </c>
      <c r="AK447">
        <v>1</v>
      </c>
      <c r="AL447">
        <v>0</v>
      </c>
      <c r="AM447">
        <v>0</v>
      </c>
      <c r="AN447">
        <v>0</v>
      </c>
      <c r="AO447">
        <v>0</v>
      </c>
      <c r="AP447">
        <v>49.9492592592592</v>
      </c>
      <c r="AQ447">
        <v>1.3466884465770199</v>
      </c>
      <c r="AR447">
        <v>3.4319170425251802</v>
      </c>
      <c r="AS447">
        <v>1.0877437608103699</v>
      </c>
      <c r="AT447">
        <v>0.943876428995154</v>
      </c>
      <c r="AU447">
        <v>81.179299999999998</v>
      </c>
      <c r="AV447">
        <v>55.815608509171803</v>
      </c>
      <c r="AW447">
        <v>-5.86634924991258</v>
      </c>
      <c r="AX447">
        <v>-1.0877437608103699</v>
      </c>
      <c r="AY447">
        <v>-1.3466884465770199</v>
      </c>
      <c r="AZ447">
        <v>-3.4319170425251802</v>
      </c>
      <c r="BA447" t="e">
        <f t="shared" si="100"/>
        <v>#NAME?</v>
      </c>
      <c r="BB447" t="e">
        <f t="shared" si="100"/>
        <v>#NAME?</v>
      </c>
      <c r="BC447" t="e">
        <f t="shared" si="100"/>
        <v>#NAME?</v>
      </c>
      <c r="BD447">
        <v>-5.86634924991258</v>
      </c>
      <c r="BE447" s="51">
        <v>-1.7763568394002501E-15</v>
      </c>
      <c r="BF447" t="e">
        <f t="shared" si="101"/>
        <v>#NAME?</v>
      </c>
      <c r="BG447" t="e">
        <f t="shared" si="101"/>
        <v>#NAME?</v>
      </c>
      <c r="BH447" t="e">
        <f t="shared" si="101"/>
        <v>#NAME?</v>
      </c>
      <c r="BI447" t="e">
        <f t="shared" si="101"/>
        <v>#NAME?</v>
      </c>
      <c r="BJ447" t="e">
        <f t="shared" si="101"/>
        <v>#NAME?</v>
      </c>
      <c r="BK447" t="e">
        <f t="shared" si="101"/>
        <v>#NAME?</v>
      </c>
      <c r="BO447" t="e">
        <f t="shared" si="102"/>
        <v>#NAME?</v>
      </c>
      <c r="BP447" t="e">
        <f t="shared" si="102"/>
        <v>#NAME?</v>
      </c>
    </row>
    <row r="448" spans="1:72" x14ac:dyDescent="0.2">
      <c r="A448">
        <v>446</v>
      </c>
      <c r="B448" s="50">
        <v>45030.694444444445</v>
      </c>
      <c r="C448">
        <v>0</v>
      </c>
      <c r="D448">
        <v>3.9141666666666599</v>
      </c>
      <c r="E448">
        <v>66.783749999999998</v>
      </c>
      <c r="F448">
        <v>104.14875000000001</v>
      </c>
      <c r="G448">
        <v>2.4</v>
      </c>
      <c r="H448">
        <v>5.5509090909090899</v>
      </c>
      <c r="I448">
        <v>0.96545454545454501</v>
      </c>
      <c r="J448">
        <v>41.594499999999996</v>
      </c>
      <c r="K448">
        <v>1.0217499999999999</v>
      </c>
      <c r="L448">
        <v>47.2548148148148</v>
      </c>
      <c r="M448">
        <v>3.72799999999999</v>
      </c>
      <c r="N448">
        <v>941.41176470588198</v>
      </c>
      <c r="O448">
        <v>63.920689655172403</v>
      </c>
      <c r="P448">
        <v>2.30725806451612</v>
      </c>
      <c r="Q448">
        <v>62.220999999999897</v>
      </c>
      <c r="R448">
        <v>6.4231999999999996</v>
      </c>
      <c r="S448">
        <v>0.217837837837837</v>
      </c>
      <c r="T448">
        <v>7</v>
      </c>
      <c r="U448">
        <v>1.2250399999999999</v>
      </c>
      <c r="V448">
        <v>0.12511999999999901</v>
      </c>
      <c r="W448">
        <v>6.7048399999999999</v>
      </c>
      <c r="X448">
        <v>2.8417599999999998</v>
      </c>
      <c r="Y448">
        <v>66.870079999999902</v>
      </c>
      <c r="Z448">
        <v>3.4910199999999998</v>
      </c>
      <c r="AA448">
        <v>0.23613999999999899</v>
      </c>
      <c r="AB448">
        <v>0</v>
      </c>
      <c r="AC448">
        <v>70.6979166666666</v>
      </c>
      <c r="AD448">
        <v>-33.4508333333333</v>
      </c>
      <c r="AE448">
        <v>45.928871854545399</v>
      </c>
      <c r="AF448">
        <v>1.16269341818181</v>
      </c>
      <c r="AG448">
        <v>0.96774151999999902</v>
      </c>
      <c r="AH448">
        <v>5.1845490909090901E-2</v>
      </c>
      <c r="AI448">
        <v>50.510863636363602</v>
      </c>
      <c r="AJ448">
        <v>0.68683739954469103</v>
      </c>
      <c r="AK448">
        <v>0.90928700378586402</v>
      </c>
      <c r="AL448">
        <v>2.3018680229905501E-2</v>
      </c>
      <c r="AM448">
        <v>1.9159076886250299E-2</v>
      </c>
      <c r="AN448">
        <v>4.7514531077472902E-2</v>
      </c>
      <c r="AO448">
        <v>1.02642257876118E-3</v>
      </c>
      <c r="AP448">
        <v>45.928871854545399</v>
      </c>
      <c r="AQ448">
        <v>1.3792854321144301</v>
      </c>
      <c r="AR448">
        <v>3.4225704711934899</v>
      </c>
      <c r="AS448">
        <v>1.3492042010531999</v>
      </c>
      <c r="AT448">
        <v>0.84140328793822805</v>
      </c>
      <c r="AU448">
        <v>81.132739999999899</v>
      </c>
      <c r="AV448">
        <v>52.079931958906499</v>
      </c>
      <c r="AW448">
        <v>-1.56906832254294</v>
      </c>
      <c r="AX448">
        <v>-0.38146268105320202</v>
      </c>
      <c r="AY448">
        <v>-0.21659201393261801</v>
      </c>
      <c r="AZ448">
        <v>-1.02257047119349</v>
      </c>
      <c r="BA448">
        <v>-0.394178272988847</v>
      </c>
      <c r="BB448">
        <v>-0.42607102966395699</v>
      </c>
      <c r="BC448">
        <v>-0.186284716629184</v>
      </c>
      <c r="BD448">
        <v>-1.6206251661793101</v>
      </c>
      <c r="BE448">
        <v>-5.1556843636372397E-2</v>
      </c>
      <c r="BF448">
        <v>-0.22481961458859701</v>
      </c>
      <c r="BG448">
        <v>-0.12765110589810999</v>
      </c>
      <c r="BH448">
        <v>-0.60266419401414295</v>
      </c>
      <c r="BI448">
        <v>-0.22481961458859701</v>
      </c>
      <c r="BJ448">
        <v>-0.70494144097341405</v>
      </c>
      <c r="BK448">
        <v>-1.2053283880282799</v>
      </c>
      <c r="BL448">
        <v>0.56779345579655804</v>
      </c>
      <c r="BM448">
        <v>2.6806566460714398</v>
      </c>
      <c r="BN448">
        <v>4.7211827094955501</v>
      </c>
      <c r="BO448">
        <v>-15.182226818666001</v>
      </c>
      <c r="BP448">
        <v>-5.2832609428320296</v>
      </c>
      <c r="BQ448">
        <v>-9.8989658758340493</v>
      </c>
      <c r="BR448">
        <v>-0.82313504322767095</v>
      </c>
      <c r="BS448">
        <v>-0.61501359513797504</v>
      </c>
      <c r="BT448">
        <v>1.33840137801019</v>
      </c>
    </row>
    <row r="449" spans="1:72" x14ac:dyDescent="0.2">
      <c r="A449">
        <v>447</v>
      </c>
      <c r="B449" s="50">
        <v>45030.708333333336</v>
      </c>
      <c r="C449">
        <v>0</v>
      </c>
      <c r="D449">
        <v>0.98499999999999999</v>
      </c>
      <c r="E449">
        <v>84.538749999999993</v>
      </c>
      <c r="F449">
        <v>140.58850000000001</v>
      </c>
      <c r="G449">
        <v>5.3999999999999897</v>
      </c>
      <c r="H449">
        <v>9.3424999999999994</v>
      </c>
      <c r="I449">
        <v>1.6524999999999901</v>
      </c>
      <c r="J449">
        <v>32.275454545454501</v>
      </c>
      <c r="K449">
        <v>2.8652499999999899</v>
      </c>
      <c r="L449">
        <v>43.233448275862003</v>
      </c>
      <c r="M449">
        <v>3.8675675675675598</v>
      </c>
      <c r="N449">
        <v>1599.74074074074</v>
      </c>
      <c r="O449">
        <v>84.2243243243243</v>
      </c>
      <c r="P449">
        <v>2.4334285714285699</v>
      </c>
      <c r="Q449">
        <v>65.801500000000004</v>
      </c>
      <c r="R449">
        <v>7.2621621621621602</v>
      </c>
      <c r="S449">
        <v>0.52299999999999902</v>
      </c>
      <c r="T449">
        <v>7</v>
      </c>
      <c r="U449">
        <v>1.12235</v>
      </c>
      <c r="V449">
        <v>0.11795</v>
      </c>
      <c r="W449">
        <v>6.5598999999999998</v>
      </c>
      <c r="X449">
        <v>2.86309999999999</v>
      </c>
      <c r="Y449">
        <v>66.933850000000007</v>
      </c>
      <c r="Z449">
        <v>3.4346249999999898</v>
      </c>
      <c r="AA449">
        <v>0.24585000000000001</v>
      </c>
      <c r="AB449">
        <v>0</v>
      </c>
      <c r="AC449">
        <v>85.523750000000007</v>
      </c>
      <c r="AD449">
        <v>-55.064749999999897</v>
      </c>
      <c r="AE449">
        <v>39.570452245454497</v>
      </c>
      <c r="AF449">
        <v>1.9568800500000001</v>
      </c>
      <c r="AG449">
        <v>1.6563491099999901</v>
      </c>
      <c r="AH449">
        <v>8.7258950000000002E-2</v>
      </c>
      <c r="AI449">
        <v>48.670454545454497</v>
      </c>
      <c r="AJ449">
        <v>0.59118745217038204</v>
      </c>
      <c r="AK449">
        <v>0.81302820396917996</v>
      </c>
      <c r="AL449">
        <v>4.02067346252626E-2</v>
      </c>
      <c r="AM449">
        <v>3.4031921942563603E-2</v>
      </c>
      <c r="AN449">
        <v>0.11095026850338501</v>
      </c>
      <c r="AO449">
        <v>1.79285257996731E-3</v>
      </c>
      <c r="AP449">
        <v>39.570452245454497</v>
      </c>
      <c r="AQ449">
        <v>1.3896430805862701</v>
      </c>
      <c r="AR449">
        <v>3.3485840130386699</v>
      </c>
      <c r="AS449">
        <v>1.3274087455936501</v>
      </c>
      <c r="AT449">
        <v>0.66351923694342796</v>
      </c>
      <c r="AU449">
        <v>80.913825000000003</v>
      </c>
      <c r="AV449">
        <v>45.636088084673098</v>
      </c>
      <c r="AW449">
        <v>3.0343664607813898</v>
      </c>
      <c r="AX449">
        <v>0.328940364406346</v>
      </c>
      <c r="AY449">
        <v>0.56723696941372803</v>
      </c>
      <c r="AZ449">
        <v>2.0514159869613202</v>
      </c>
      <c r="BA449">
        <v>0.19859361919562099</v>
      </c>
      <c r="BB449">
        <v>0.37989184943728199</v>
      </c>
      <c r="BC449">
        <v>0.28986803223515301</v>
      </c>
      <c r="BD449">
        <v>2.9475933207813898</v>
      </c>
      <c r="BE449">
        <v>-8.6773139999999999E-2</v>
      </c>
      <c r="BF449">
        <v>0.16025780577828999</v>
      </c>
      <c r="BG449">
        <v>0.27635450650342103</v>
      </c>
      <c r="BH449">
        <v>0.99943777165276804</v>
      </c>
      <c r="BI449">
        <v>0.16025780577828999</v>
      </c>
      <c r="BJ449">
        <v>0.87322462456342498</v>
      </c>
      <c r="BK449">
        <v>1.9988755433055301</v>
      </c>
      <c r="BL449">
        <v>1.72443710408555</v>
      </c>
      <c r="BM449">
        <v>6.2364373878639201</v>
      </c>
      <c r="BN449">
        <v>3.6165061474776099</v>
      </c>
      <c r="BO449">
        <v>17.893563205659799</v>
      </c>
      <c r="BP449">
        <v>3.7660584357898301</v>
      </c>
      <c r="BQ449">
        <v>14.127504769870001</v>
      </c>
      <c r="BR449">
        <v>1.72643727348244</v>
      </c>
      <c r="BS449">
        <v>0.80912150225210899</v>
      </c>
      <c r="BT449">
        <v>2.13371819767127</v>
      </c>
    </row>
    <row r="450" spans="1:72" x14ac:dyDescent="0.2">
      <c r="A450">
        <v>448</v>
      </c>
      <c r="B450" s="50">
        <v>45030.722222222219</v>
      </c>
      <c r="C450">
        <v>0</v>
      </c>
      <c r="D450">
        <v>0</v>
      </c>
      <c r="E450">
        <v>84.218461538461497</v>
      </c>
      <c r="F450">
        <v>140.52666666666599</v>
      </c>
      <c r="G450">
        <v>5.4</v>
      </c>
      <c r="H450">
        <v>9.3683333333333305</v>
      </c>
      <c r="I450">
        <v>1.6439999999999999</v>
      </c>
      <c r="J450">
        <v>32.54</v>
      </c>
      <c r="K450">
        <v>2.9340000000000002</v>
      </c>
      <c r="L450">
        <v>43.6159999999999</v>
      </c>
      <c r="M450">
        <v>4.2999999999999901</v>
      </c>
      <c r="N450">
        <v>1600</v>
      </c>
      <c r="O450">
        <v>81.031578947368303</v>
      </c>
      <c r="P450">
        <v>2.4092727272727199</v>
      </c>
      <c r="Q450">
        <v>65.035499999999999</v>
      </c>
      <c r="R450">
        <v>7.0457894736842102</v>
      </c>
      <c r="S450">
        <v>-0.36199999999999999</v>
      </c>
      <c r="T450">
        <v>7</v>
      </c>
      <c r="U450">
        <v>1.1348199999999999</v>
      </c>
      <c r="V450">
        <v>0.12261999999999899</v>
      </c>
      <c r="W450">
        <v>6.5656400000000001</v>
      </c>
      <c r="X450">
        <v>2.86294</v>
      </c>
      <c r="Y450">
        <v>66.995440000000002</v>
      </c>
      <c r="Z450">
        <v>3.4057400000000002</v>
      </c>
      <c r="AA450">
        <v>0.24872</v>
      </c>
      <c r="AB450">
        <v>0</v>
      </c>
      <c r="AC450">
        <v>84.218461538461497</v>
      </c>
      <c r="AD450">
        <v>-56.308205128205103</v>
      </c>
      <c r="AE450">
        <v>39.855169400000001</v>
      </c>
      <c r="AF450">
        <v>1.9622911000000001</v>
      </c>
      <c r="AG450">
        <v>1.6478597533333299</v>
      </c>
      <c r="AH450">
        <v>8.7500233333333302E-2</v>
      </c>
      <c r="AI450">
        <v>48.9523333333333</v>
      </c>
      <c r="AJ450">
        <v>0.59489376291878904</v>
      </c>
      <c r="AK450">
        <v>0.81416281280429204</v>
      </c>
      <c r="AL450">
        <v>4.0085752126217997E-2</v>
      </c>
      <c r="AM450">
        <v>3.3662537434374903E-2</v>
      </c>
      <c r="AN450">
        <v>0.11031139135349299</v>
      </c>
      <c r="AO450">
        <v>1.78745786717691E-3</v>
      </c>
      <c r="AP450">
        <v>39.855169400000001</v>
      </c>
      <c r="AQ450">
        <v>1.38956542249088</v>
      </c>
      <c r="AR450">
        <v>3.3515140687155598</v>
      </c>
      <c r="AS450">
        <v>1.31624531388961</v>
      </c>
      <c r="AT450">
        <v>0.67509734003550104</v>
      </c>
      <c r="AU450">
        <v>80.964579999999998</v>
      </c>
      <c r="AV450">
        <v>45.912494205096003</v>
      </c>
      <c r="AW450">
        <v>3.0398391282372499</v>
      </c>
      <c r="AX450">
        <v>0.33161443944371499</v>
      </c>
      <c r="AY450">
        <v>0.57272567750911196</v>
      </c>
      <c r="AZ450">
        <v>2.0484859312844299</v>
      </c>
      <c r="BA450">
        <v>0.20123947973904699</v>
      </c>
      <c r="BB450">
        <v>0.37934924653415403</v>
      </c>
      <c r="BC450">
        <v>0.29186580803893503</v>
      </c>
      <c r="BD450">
        <v>2.9528260482372599</v>
      </c>
      <c r="BE450">
        <v>-8.7013079999992998E-2</v>
      </c>
      <c r="BF450">
        <v>0.164064601249509</v>
      </c>
      <c r="BG450">
        <v>0.28335319192829</v>
      </c>
      <c r="BH450">
        <v>1.01347826724672</v>
      </c>
      <c r="BI450">
        <v>0.164064601249509</v>
      </c>
      <c r="BJ450">
        <v>0.89483558635559801</v>
      </c>
      <c r="BK450">
        <v>2.0269565344934399</v>
      </c>
      <c r="BL450">
        <v>1.72708305003202</v>
      </c>
      <c r="BM450">
        <v>6.1773122265748599</v>
      </c>
      <c r="BN450">
        <v>3.5767314295976198</v>
      </c>
      <c r="BO450">
        <v>18.313101131177099</v>
      </c>
      <c r="BP450">
        <v>3.8555181293634599</v>
      </c>
      <c r="BQ450">
        <v>14.4575830018136</v>
      </c>
      <c r="BR450">
        <v>1.74804671236927</v>
      </c>
      <c r="BS450">
        <v>0.82920974585579499</v>
      </c>
      <c r="BT450">
        <v>2.10808751477611</v>
      </c>
    </row>
    <row r="451" spans="1:72" x14ac:dyDescent="0.2">
      <c r="A451">
        <v>449</v>
      </c>
      <c r="B451" s="50">
        <v>45030.736111111109</v>
      </c>
      <c r="C451">
        <v>0</v>
      </c>
      <c r="D451">
        <v>0</v>
      </c>
      <c r="E451">
        <v>84.495500000000007</v>
      </c>
      <c r="F451">
        <v>140.546999999999</v>
      </c>
      <c r="G451">
        <v>5.4</v>
      </c>
      <c r="H451">
        <v>9.5340000000000007</v>
      </c>
      <c r="I451">
        <v>1.6475</v>
      </c>
      <c r="J451">
        <v>33.241999999999997</v>
      </c>
      <c r="K451">
        <v>2.9669999999999899</v>
      </c>
      <c r="L451">
        <v>44.415384615384603</v>
      </c>
      <c r="M451">
        <v>4.5647058823529401</v>
      </c>
      <c r="N451">
        <v>1600.25925925925</v>
      </c>
      <c r="O451">
        <v>80.892307692307597</v>
      </c>
      <c r="P451">
        <v>2.3960952380952301</v>
      </c>
      <c r="Q451">
        <v>64.688749999999999</v>
      </c>
      <c r="R451">
        <v>6.8558064516129003</v>
      </c>
      <c r="S451">
        <v>0.92512820512820404</v>
      </c>
      <c r="T451">
        <v>7</v>
      </c>
      <c r="U451">
        <v>1.2186250000000001</v>
      </c>
      <c r="V451">
        <v>9.9149999999999905E-2</v>
      </c>
      <c r="W451">
        <v>6.6436500000000001</v>
      </c>
      <c r="X451">
        <v>2.8299249999999998</v>
      </c>
      <c r="Y451">
        <v>67.260800000000003</v>
      </c>
      <c r="Z451">
        <v>3.13062499999999</v>
      </c>
      <c r="AA451">
        <v>0.24462500000000001</v>
      </c>
      <c r="AB451">
        <v>0</v>
      </c>
      <c r="AC451">
        <v>84.495500000000007</v>
      </c>
      <c r="AD451">
        <v>-56.051499999999898</v>
      </c>
      <c r="AE451">
        <v>40.686528559999999</v>
      </c>
      <c r="AF451">
        <v>1.9969916400000001</v>
      </c>
      <c r="AG451">
        <v>1.6514280079999999</v>
      </c>
      <c r="AH451">
        <v>8.9047559999999998E-2</v>
      </c>
      <c r="AI451">
        <v>49.823500000000003</v>
      </c>
      <c r="AJ451">
        <v>0.60490699724059105</v>
      </c>
      <c r="AK451">
        <v>0.81661321585195701</v>
      </c>
      <c r="AL451">
        <v>4.0081319859102599E-2</v>
      </c>
      <c r="AM451">
        <v>3.3145564000923201E-2</v>
      </c>
      <c r="AN451">
        <v>0.108382590544622</v>
      </c>
      <c r="AO451">
        <v>1.7872602286069801E-3</v>
      </c>
      <c r="AP451">
        <v>40.686528559999999</v>
      </c>
      <c r="AQ451">
        <v>1.3735411598714999</v>
      </c>
      <c r="AR451">
        <v>3.39133526093757</v>
      </c>
      <c r="AS451">
        <v>1.20991927915686</v>
      </c>
      <c r="AT451">
        <v>0.73715478951231606</v>
      </c>
      <c r="AU451">
        <v>81.083624999999998</v>
      </c>
      <c r="AV451">
        <v>46.661324259965902</v>
      </c>
      <c r="AW451">
        <v>3.16217574003405</v>
      </c>
      <c r="AX451">
        <v>0.44150872884313902</v>
      </c>
      <c r="AY451">
        <v>0.62345048012849502</v>
      </c>
      <c r="AZ451">
        <v>2.0086647390624202</v>
      </c>
      <c r="BA451">
        <v>0.26734966750251399</v>
      </c>
      <c r="BB451">
        <v>0.37197495167822697</v>
      </c>
      <c r="BC451">
        <v>0.31219483729460901</v>
      </c>
      <c r="BD451">
        <v>3.0736239480340601</v>
      </c>
      <c r="BE451">
        <v>-8.8551791999996896E-2</v>
      </c>
      <c r="BF451">
        <v>0.21771806824186801</v>
      </c>
      <c r="BG451">
        <v>0.30743771370886303</v>
      </c>
      <c r="BH451">
        <v>0.99051859717501001</v>
      </c>
      <c r="BI451">
        <v>0.21771806824186801</v>
      </c>
      <c r="BJ451">
        <v>1.05031156390146</v>
      </c>
      <c r="BK451">
        <v>1.98103719435002</v>
      </c>
      <c r="BL451">
        <v>1.4120909495087099</v>
      </c>
      <c r="BM451">
        <v>4.5495470595238601</v>
      </c>
      <c r="BN451">
        <v>3.2218512986764098</v>
      </c>
      <c r="BO451">
        <v>21.398639035675799</v>
      </c>
      <c r="BP451">
        <v>5.1163746036839104</v>
      </c>
      <c r="BQ451">
        <v>16.282264431991901</v>
      </c>
      <c r="BR451">
        <v>1.6109164783388401</v>
      </c>
      <c r="BS451">
        <v>0.96322433660471796</v>
      </c>
      <c r="BT451">
        <v>1.67242086513011</v>
      </c>
    </row>
    <row r="452" spans="1:72" x14ac:dyDescent="0.2">
      <c r="A452">
        <v>450</v>
      </c>
      <c r="B452" s="50">
        <v>45030.75</v>
      </c>
      <c r="C452">
        <v>0</v>
      </c>
      <c r="D452">
        <v>1.7016</v>
      </c>
      <c r="E452">
        <v>84.391315789473595</v>
      </c>
      <c r="F452">
        <v>140.69524999999999</v>
      </c>
      <c r="G452">
        <v>5.4</v>
      </c>
      <c r="H452">
        <v>9.5250000000000004</v>
      </c>
      <c r="I452">
        <v>1.6479999999999899</v>
      </c>
      <c r="J452">
        <v>33.280833333333298</v>
      </c>
      <c r="K452">
        <v>2.9712499999999902</v>
      </c>
      <c r="L452">
        <v>44.458947368421001</v>
      </c>
      <c r="M452">
        <v>4.43611111111111</v>
      </c>
      <c r="N452">
        <v>1600.2758620689599</v>
      </c>
      <c r="O452">
        <v>81.012121212121201</v>
      </c>
      <c r="P452">
        <v>2.3832</v>
      </c>
      <c r="Q452">
        <v>64.358249999999998</v>
      </c>
      <c r="R452">
        <v>6.7322857142857098</v>
      </c>
      <c r="S452">
        <v>-0.53974999999999995</v>
      </c>
      <c r="T452">
        <v>7</v>
      </c>
      <c r="U452">
        <v>1.18204</v>
      </c>
      <c r="V452">
        <v>9.1380000000000003E-2</v>
      </c>
      <c r="W452">
        <v>6.6436999999999999</v>
      </c>
      <c r="X452">
        <v>2.7570199999999998</v>
      </c>
      <c r="Y452">
        <v>67.040679999999995</v>
      </c>
      <c r="Z452">
        <v>3.43892</v>
      </c>
      <c r="AA452">
        <v>0.24945999999999999</v>
      </c>
      <c r="AB452">
        <v>0</v>
      </c>
      <c r="AC452">
        <v>86.092915789473594</v>
      </c>
      <c r="AD452">
        <v>-54.602334210526301</v>
      </c>
      <c r="AE452">
        <v>40.718334333333303</v>
      </c>
      <c r="AF452">
        <v>1.9951064999999999</v>
      </c>
      <c r="AG452">
        <v>1.6519242999999899</v>
      </c>
      <c r="AH452">
        <v>8.8963500000000001E-2</v>
      </c>
      <c r="AI452">
        <v>49.853833333333299</v>
      </c>
      <c r="AJ452">
        <v>0.607367561506436</v>
      </c>
      <c r="AK452">
        <v>0.81675433183004897</v>
      </c>
      <c r="AL452">
        <v>4.0019119225201599E-2</v>
      </c>
      <c r="AM452">
        <v>3.3135351678072203E-2</v>
      </c>
      <c r="AN452">
        <v>0.108316645660815</v>
      </c>
      <c r="AO452">
        <v>1.7844866493048001E-3</v>
      </c>
      <c r="AP452">
        <v>40.718334333333303</v>
      </c>
      <c r="AQ452">
        <v>1.3381557633467001</v>
      </c>
      <c r="AR452">
        <v>3.3913607840706401</v>
      </c>
      <c r="AS452">
        <v>1.3290686707855801</v>
      </c>
      <c r="AT452">
        <v>0.71793275240306798</v>
      </c>
      <c r="AU452">
        <v>81.062359999999899</v>
      </c>
      <c r="AV452">
        <v>46.776919551536203</v>
      </c>
      <c r="AW452">
        <v>3.0769137817970602</v>
      </c>
      <c r="AX452">
        <v>0.32285562921441802</v>
      </c>
      <c r="AY452">
        <v>0.65695073665329096</v>
      </c>
      <c r="AZ452">
        <v>2.00863921592935</v>
      </c>
      <c r="BA452">
        <v>0.195442145390329</v>
      </c>
      <c r="BB452">
        <v>0.37197022517210199</v>
      </c>
      <c r="BC452">
        <v>0.32928103670319903</v>
      </c>
      <c r="BD452">
        <v>2.9884455817970599</v>
      </c>
      <c r="BE452">
        <v>-8.8468200000005603E-2</v>
      </c>
      <c r="BF452">
        <v>0.156253482189284</v>
      </c>
      <c r="BG452">
        <v>0.31794657097559398</v>
      </c>
      <c r="BH452">
        <v>0.97212761231576095</v>
      </c>
      <c r="BI452">
        <v>0.156253482189284</v>
      </c>
      <c r="BJ452">
        <v>0.94840010632975802</v>
      </c>
      <c r="BK452">
        <v>1.9442552246315199</v>
      </c>
      <c r="BL452">
        <v>2.03481270638459</v>
      </c>
      <c r="BM452">
        <v>6.2214780668896097</v>
      </c>
      <c r="BN452">
        <v>3.05751878163951</v>
      </c>
      <c r="BO452">
        <v>18.993698712179</v>
      </c>
      <c r="BP452">
        <v>3.6719568314481799</v>
      </c>
      <c r="BQ452">
        <v>15.3217418807308</v>
      </c>
      <c r="BR452">
        <v>1.67862430490973</v>
      </c>
      <c r="BS452">
        <v>0.88589871345404403</v>
      </c>
      <c r="BT452">
        <v>1.8948264394299901</v>
      </c>
    </row>
    <row r="453" spans="1:72" x14ac:dyDescent="0.2">
      <c r="A453">
        <v>451</v>
      </c>
      <c r="B453" s="50">
        <v>45030.763888888891</v>
      </c>
      <c r="C453">
        <v>0</v>
      </c>
      <c r="D453">
        <v>1.2207142857142801</v>
      </c>
      <c r="E453">
        <v>84.330250000000007</v>
      </c>
      <c r="F453">
        <v>140.56524999999999</v>
      </c>
      <c r="G453">
        <v>5.4</v>
      </c>
      <c r="H453">
        <v>9.5380000000000003</v>
      </c>
      <c r="I453">
        <v>1.6475</v>
      </c>
      <c r="J453">
        <v>33.296923076923001</v>
      </c>
      <c r="K453">
        <v>2.9644999999999899</v>
      </c>
      <c r="L453">
        <v>44.456956521739102</v>
      </c>
      <c r="M453">
        <v>4.2189189189189102</v>
      </c>
      <c r="N453">
        <v>1600.0333333333299</v>
      </c>
      <c r="O453">
        <v>83.632352941176407</v>
      </c>
      <c r="P453">
        <v>2.3752222222222201</v>
      </c>
      <c r="Q453">
        <v>64.127499999999998</v>
      </c>
      <c r="R453">
        <v>7.1733333333333302</v>
      </c>
      <c r="S453">
        <v>0.73624999999999896</v>
      </c>
      <c r="T453">
        <v>7</v>
      </c>
      <c r="U453">
        <v>1.1096999999999999</v>
      </c>
      <c r="V453">
        <v>0.107525</v>
      </c>
      <c r="W453">
        <v>6.7077</v>
      </c>
      <c r="X453">
        <v>2.723325</v>
      </c>
      <c r="Y453">
        <v>66.934674999999999</v>
      </c>
      <c r="Z453">
        <v>3.4005749999999999</v>
      </c>
      <c r="AA453">
        <v>0.24635000000000001</v>
      </c>
      <c r="AB453">
        <v>0</v>
      </c>
      <c r="AC453">
        <v>85.550964285714201</v>
      </c>
      <c r="AD453">
        <v>-55.014285714285698</v>
      </c>
      <c r="AE453">
        <v>40.744574996922999</v>
      </c>
      <c r="AF453">
        <v>1.99782948</v>
      </c>
      <c r="AG453">
        <v>1.6514296559999999</v>
      </c>
      <c r="AH453">
        <v>8.9084919999999998E-2</v>
      </c>
      <c r="AI453">
        <v>49.882423076922997</v>
      </c>
      <c r="AJ453">
        <v>0.60872148847996999</v>
      </c>
      <c r="AK453">
        <v>0.81681226539639695</v>
      </c>
      <c r="AL453">
        <v>4.0050770527309203E-2</v>
      </c>
      <c r="AM453">
        <v>3.3106444196853602E-2</v>
      </c>
      <c r="AN453">
        <v>0.1082545647727</v>
      </c>
      <c r="AO453">
        <v>1.7858980078538499E-3</v>
      </c>
      <c r="AP453">
        <v>40.744574996922999</v>
      </c>
      <c r="AQ453">
        <v>1.32180145382194</v>
      </c>
      <c r="AR453">
        <v>3.4240303944053299</v>
      </c>
      <c r="AS453">
        <v>1.3142491523957101</v>
      </c>
      <c r="AT453">
        <v>0.67549823576622303</v>
      </c>
      <c r="AU453">
        <v>80.875974999999997</v>
      </c>
      <c r="AV453">
        <v>46.804655997546</v>
      </c>
      <c r="AW453">
        <v>3.07776707937701</v>
      </c>
      <c r="AX453">
        <v>0.33718050360428298</v>
      </c>
      <c r="AY453">
        <v>0.67602802617805602</v>
      </c>
      <c r="AZ453">
        <v>1.9759696055946701</v>
      </c>
      <c r="BA453">
        <v>0.20417491134377599</v>
      </c>
      <c r="BB453">
        <v>0.36592029733234599</v>
      </c>
      <c r="BC453">
        <v>0.33838124471867098</v>
      </c>
      <c r="BD453">
        <v>2.9891781353770099</v>
      </c>
      <c r="BE453">
        <v>-8.8588944000001293E-2</v>
      </c>
      <c r="BF453">
        <v>0.16422009696183401</v>
      </c>
      <c r="BG453">
        <v>0.32925209738155098</v>
      </c>
      <c r="BH453">
        <v>0.96237450491865595</v>
      </c>
      <c r="BI453">
        <v>0.16422009696183401</v>
      </c>
      <c r="BJ453">
        <v>0.98694438868677303</v>
      </c>
      <c r="BK453">
        <v>1.9247490098373099</v>
      </c>
      <c r="BL453">
        <v>2.0049439957283099</v>
      </c>
      <c r="BM453">
        <v>5.8602724192905198</v>
      </c>
      <c r="BN453">
        <v>2.9229107804388899</v>
      </c>
      <c r="BO453">
        <v>19.686500392367702</v>
      </c>
      <c r="BP453">
        <v>3.85917227860311</v>
      </c>
      <c r="BQ453">
        <v>15.8273281137645</v>
      </c>
      <c r="BR453">
        <v>1.6455748450021901</v>
      </c>
      <c r="BS453">
        <v>0.92125634990203897</v>
      </c>
      <c r="BT453">
        <v>1.78622903948197</v>
      </c>
    </row>
    <row r="454" spans="1:72" x14ac:dyDescent="0.2">
      <c r="A454">
        <v>452</v>
      </c>
      <c r="B454" s="50">
        <v>45030.777777777781</v>
      </c>
      <c r="C454">
        <v>0</v>
      </c>
      <c r="D454">
        <v>0</v>
      </c>
      <c r="E454">
        <v>84.320999999999998</v>
      </c>
      <c r="F454">
        <v>140.501282051282</v>
      </c>
      <c r="G454">
        <v>5.4</v>
      </c>
      <c r="H454">
        <v>9.5374999999999996</v>
      </c>
      <c r="I454">
        <v>1.6479999999999999</v>
      </c>
      <c r="J454">
        <v>33.286190476190399</v>
      </c>
      <c r="K454">
        <v>3.0085000000000002</v>
      </c>
      <c r="L454">
        <v>44.470952380952298</v>
      </c>
      <c r="M454">
        <v>4.4000000000000004</v>
      </c>
      <c r="N454">
        <v>1600.38461538461</v>
      </c>
      <c r="O454">
        <v>81.494285714285695</v>
      </c>
      <c r="P454">
        <v>2.3662857142857101</v>
      </c>
      <c r="Q454">
        <v>63.916749999999901</v>
      </c>
      <c r="R454">
        <v>6.9997058823529397</v>
      </c>
      <c r="S454">
        <v>-0.71650000000000003</v>
      </c>
      <c r="T454">
        <v>7</v>
      </c>
      <c r="U454">
        <v>1.1090249999999999</v>
      </c>
      <c r="V454">
        <v>8.6275000000000004E-2</v>
      </c>
      <c r="W454">
        <v>6.7368499999999996</v>
      </c>
      <c r="X454">
        <v>2.8139249999999998</v>
      </c>
      <c r="Y454">
        <v>67.040175000000005</v>
      </c>
      <c r="Z454">
        <v>3.2564500000000001</v>
      </c>
      <c r="AA454">
        <v>0.238425</v>
      </c>
      <c r="AB454">
        <v>0</v>
      </c>
      <c r="AC454">
        <v>84.320999999999998</v>
      </c>
      <c r="AD454">
        <v>-56.180282051281999</v>
      </c>
      <c r="AE454">
        <v>40.733451976190402</v>
      </c>
      <c r="AF454">
        <v>1.9977247499999999</v>
      </c>
      <c r="AG454">
        <v>1.6519294499999999</v>
      </c>
      <c r="AH454">
        <v>8.9080249999999903E-2</v>
      </c>
      <c r="AI454">
        <v>49.871690476190402</v>
      </c>
      <c r="AJ454">
        <v>0.60759763792666799</v>
      </c>
      <c r="AK454">
        <v>0.81676501412433999</v>
      </c>
      <c r="AL454">
        <v>4.0057289635163702E-2</v>
      </c>
      <c r="AM454">
        <v>3.3123590442330299E-2</v>
      </c>
      <c r="AN454">
        <v>0.10827786161726401</v>
      </c>
      <c r="AO454">
        <v>1.78618870043172E-3</v>
      </c>
      <c r="AP454">
        <v>40.733451976190402</v>
      </c>
      <c r="AQ454">
        <v>1.3657753503331</v>
      </c>
      <c r="AR454">
        <v>3.4389103809874499</v>
      </c>
      <c r="AS454">
        <v>1.25854793742794</v>
      </c>
      <c r="AT454">
        <v>0.67384097040162305</v>
      </c>
      <c r="AU454">
        <v>80.956424999999996</v>
      </c>
      <c r="AV454">
        <v>46.796685644938897</v>
      </c>
      <c r="AW454">
        <v>3.0750048312514902</v>
      </c>
      <c r="AX454">
        <v>0.393381512572056</v>
      </c>
      <c r="AY454">
        <v>0.63194939966689101</v>
      </c>
      <c r="AZ454">
        <v>1.96108961901254</v>
      </c>
      <c r="BA454">
        <v>0.238134572013384</v>
      </c>
      <c r="BB454">
        <v>0.36316474426158202</v>
      </c>
      <c r="BC454">
        <v>0.316334569948583</v>
      </c>
      <c r="BD454">
        <v>2.9864205312514902</v>
      </c>
      <c r="BE454">
        <v>-8.8584300000004307E-2</v>
      </c>
      <c r="BF454">
        <v>0.194386882949312</v>
      </c>
      <c r="BG454">
        <v>0.312273632738232</v>
      </c>
      <c r="BH454">
        <v>0.969059516121204</v>
      </c>
      <c r="BI454">
        <v>0.194386882949312</v>
      </c>
      <c r="BJ454">
        <v>1.01332103137508</v>
      </c>
      <c r="BK454">
        <v>1.9381190322424</v>
      </c>
      <c r="BL454">
        <v>1.6064542421808199</v>
      </c>
      <c r="BM454">
        <v>4.9852104289047601</v>
      </c>
      <c r="BN454">
        <v>3.10323836061283</v>
      </c>
      <c r="BO454">
        <v>20.483898129635499</v>
      </c>
      <c r="BP454">
        <v>4.5680917493088504</v>
      </c>
      <c r="BQ454">
        <v>15.9158063803267</v>
      </c>
      <c r="BR454">
        <v>1.6076613312285699</v>
      </c>
      <c r="BS454">
        <v>0.93556627819536398</v>
      </c>
      <c r="BT454">
        <v>1.71838315328084</v>
      </c>
    </row>
    <row r="455" spans="1:72" x14ac:dyDescent="0.2">
      <c r="A455">
        <v>453</v>
      </c>
      <c r="B455" s="50">
        <v>45030.791666666664</v>
      </c>
      <c r="C455">
        <v>0</v>
      </c>
      <c r="D455">
        <v>0.96952380952380901</v>
      </c>
      <c r="E455">
        <v>84.240769230769203</v>
      </c>
      <c r="F455">
        <v>140.447179487179</v>
      </c>
      <c r="G455">
        <v>5.4</v>
      </c>
      <c r="H455">
        <v>9.5380000000000003</v>
      </c>
      <c r="I455">
        <v>1.645</v>
      </c>
      <c r="J455">
        <v>33.269166666666599</v>
      </c>
      <c r="K455">
        <v>2.96999999999999</v>
      </c>
      <c r="L455">
        <v>44.461428571428499</v>
      </c>
      <c r="M455">
        <v>4.44054054054053</v>
      </c>
      <c r="N455">
        <v>1600.15151515151</v>
      </c>
      <c r="O455">
        <v>81.955263157894706</v>
      </c>
      <c r="P455">
        <v>2.3590833333333299</v>
      </c>
      <c r="Q455">
        <v>63.677</v>
      </c>
      <c r="R455">
        <v>6.8667567567567502</v>
      </c>
      <c r="S455">
        <v>0.50424999999999898</v>
      </c>
      <c r="T455">
        <v>7</v>
      </c>
      <c r="U455">
        <v>1.1830400000000001</v>
      </c>
      <c r="V455">
        <v>8.6739999999999998E-2</v>
      </c>
      <c r="W455">
        <v>6.6931199999999897</v>
      </c>
      <c r="X455">
        <v>2.8557000000000001</v>
      </c>
      <c r="Y455">
        <v>66.878659999999996</v>
      </c>
      <c r="Z455">
        <v>3.4201000000000001</v>
      </c>
      <c r="AA455">
        <v>0.23404</v>
      </c>
      <c r="AB455">
        <v>0</v>
      </c>
      <c r="AC455">
        <v>85.210293040292996</v>
      </c>
      <c r="AD455">
        <v>-55.236886446886402</v>
      </c>
      <c r="AE455">
        <v>40.716818586666598</v>
      </c>
      <c r="AF455">
        <v>1.99782948</v>
      </c>
      <c r="AG455">
        <v>1.648929656</v>
      </c>
      <c r="AH455">
        <v>8.9084919999999998E-2</v>
      </c>
      <c r="AI455">
        <v>49.852166666666598</v>
      </c>
      <c r="AJ455">
        <v>0.60881630383543295</v>
      </c>
      <c r="AK455">
        <v>0.81675123287854401</v>
      </c>
      <c r="AL455">
        <v>4.0075078248019903E-2</v>
      </c>
      <c r="AM455">
        <v>3.30763889767412E-2</v>
      </c>
      <c r="AN455">
        <v>0.10832026692253401</v>
      </c>
      <c r="AO455">
        <v>1.7869819098467799E-3</v>
      </c>
      <c r="AP455">
        <v>40.716818586666598</v>
      </c>
      <c r="AQ455">
        <v>1.38605139367476</v>
      </c>
      <c r="AR455">
        <v>3.4165878488009498</v>
      </c>
      <c r="AS455">
        <v>1.3217951452647201</v>
      </c>
      <c r="AT455">
        <v>0.72025404008947103</v>
      </c>
      <c r="AU455">
        <v>81.030619999999999</v>
      </c>
      <c r="AV455">
        <v>46.841252974407098</v>
      </c>
      <c r="AW455">
        <v>3.0109136922595501</v>
      </c>
      <c r="AX455">
        <v>0.327134510735275</v>
      </c>
      <c r="AY455">
        <v>0.611778086325236</v>
      </c>
      <c r="AZ455">
        <v>1.9834121511990399</v>
      </c>
      <c r="BA455">
        <v>0.19839203543033099</v>
      </c>
      <c r="BB455">
        <v>0.36729854651833999</v>
      </c>
      <c r="BC455">
        <v>0.30622137296984703</v>
      </c>
      <c r="BD455">
        <v>2.92232474825955</v>
      </c>
      <c r="BE455">
        <v>-8.8588944000004E-2</v>
      </c>
      <c r="BF455">
        <v>0.15996429688986399</v>
      </c>
      <c r="BG455">
        <v>0.29915110824499902</v>
      </c>
      <c r="BH455">
        <v>0.969861386670129</v>
      </c>
      <c r="BI455">
        <v>0.15996429688986399</v>
      </c>
      <c r="BJ455">
        <v>0.91823081026972897</v>
      </c>
      <c r="BK455">
        <v>1.93972277334025</v>
      </c>
      <c r="BL455">
        <v>1.8701117315632201</v>
      </c>
      <c r="BM455">
        <v>6.0629865884252698</v>
      </c>
      <c r="BN455">
        <v>3.2420451067686802</v>
      </c>
      <c r="BO455">
        <v>18.550987300334299</v>
      </c>
      <c r="BP455">
        <v>3.7591609769118199</v>
      </c>
      <c r="BQ455">
        <v>14.7918263234224</v>
      </c>
      <c r="BR455">
        <v>1.6677834686274799</v>
      </c>
      <c r="BS455">
        <v>0.85424509151378303</v>
      </c>
      <c r="BT455">
        <v>1.95234773391797</v>
      </c>
    </row>
    <row r="456" spans="1:72" x14ac:dyDescent="0.2">
      <c r="A456">
        <v>454</v>
      </c>
      <c r="B456" s="50">
        <v>45030.805555555555</v>
      </c>
      <c r="C456">
        <v>0</v>
      </c>
      <c r="D456">
        <v>0.81916666666666604</v>
      </c>
      <c r="E456">
        <v>84.231499999999997</v>
      </c>
      <c r="F456">
        <v>140.59256410256401</v>
      </c>
      <c r="G456">
        <v>5.4</v>
      </c>
      <c r="H456">
        <v>9.5325000000000006</v>
      </c>
      <c r="I456">
        <v>1.65</v>
      </c>
      <c r="J456">
        <v>33.280588235294097</v>
      </c>
      <c r="K456">
        <v>3.0055000000000001</v>
      </c>
      <c r="L456">
        <v>44.433181818181801</v>
      </c>
      <c r="M456">
        <v>4.2</v>
      </c>
      <c r="N456">
        <v>1600.06666666666</v>
      </c>
      <c r="O456">
        <v>81.400000000000006</v>
      </c>
      <c r="P456">
        <v>2.34907692307692</v>
      </c>
      <c r="Q456">
        <v>63.487749999999998</v>
      </c>
      <c r="R456">
        <v>7.0911428571428496</v>
      </c>
      <c r="S456">
        <v>-0.42949999999999999</v>
      </c>
      <c r="T456">
        <v>7</v>
      </c>
      <c r="U456">
        <v>1.1461250000000001</v>
      </c>
      <c r="V456">
        <v>7.9549999999999996E-2</v>
      </c>
      <c r="W456">
        <v>6.7006499999999898</v>
      </c>
      <c r="X456">
        <v>2.8544</v>
      </c>
      <c r="Y456">
        <v>66.948525000000004</v>
      </c>
      <c r="Z456">
        <v>3.3567</v>
      </c>
      <c r="AA456">
        <v>0.23807500000000001</v>
      </c>
      <c r="AB456">
        <v>0</v>
      </c>
      <c r="AC456">
        <v>85.050666666666601</v>
      </c>
      <c r="AD456">
        <v>-55.541897435897297</v>
      </c>
      <c r="AE456">
        <v>40.723945535294099</v>
      </c>
      <c r="AF456">
        <v>1.99667745</v>
      </c>
      <c r="AG456">
        <v>1.65392739</v>
      </c>
      <c r="AH456">
        <v>8.9033550000000003E-2</v>
      </c>
      <c r="AI456">
        <v>49.8630882352941</v>
      </c>
      <c r="AJ456">
        <v>0.60828741985419499</v>
      </c>
      <c r="AK456">
        <v>0.81671526928147298</v>
      </c>
      <c r="AL456">
        <v>4.0043196694478103E-2</v>
      </c>
      <c r="AM456">
        <v>3.3169373348787397E-2</v>
      </c>
      <c r="AN456">
        <v>0.108296541411925</v>
      </c>
      <c r="AO456">
        <v>1.7855602841899401E-3</v>
      </c>
      <c r="AP456">
        <v>40.723945535294099</v>
      </c>
      <c r="AQ456">
        <v>1.3854204216497601</v>
      </c>
      <c r="AR456">
        <v>3.4204316326418902</v>
      </c>
      <c r="AS456">
        <v>1.29729240785652</v>
      </c>
      <c r="AT456">
        <v>0.69717341908038999</v>
      </c>
      <c r="AU456">
        <v>81.006399999999999</v>
      </c>
      <c r="AV456">
        <v>46.8270899974423</v>
      </c>
      <c r="AW456">
        <v>3.0359982378517998</v>
      </c>
      <c r="AX456">
        <v>0.356634982143475</v>
      </c>
      <c r="AY456">
        <v>0.61125702835023099</v>
      </c>
      <c r="AZ456">
        <v>1.9795683673580999</v>
      </c>
      <c r="BA456">
        <v>0.21562916504059701</v>
      </c>
      <c r="BB456">
        <v>0.36658673469594399</v>
      </c>
      <c r="BC456">
        <v>0.30613709207274797</v>
      </c>
      <c r="BD456">
        <v>2.9474603778518</v>
      </c>
      <c r="BE456">
        <v>-8.8537859999992599E-2</v>
      </c>
      <c r="BF456">
        <v>0.174716924687772</v>
      </c>
      <c r="BG456">
        <v>0.29945729817433803</v>
      </c>
      <c r="BH456">
        <v>0.96979857465260899</v>
      </c>
      <c r="BI456">
        <v>0.174716924687772</v>
      </c>
      <c r="BJ456">
        <v>0.94834844572422095</v>
      </c>
      <c r="BK456">
        <v>1.93959714930521</v>
      </c>
      <c r="BL456">
        <v>1.71395701194651</v>
      </c>
      <c r="BM456">
        <v>5.5506847798842998</v>
      </c>
      <c r="BN456">
        <v>3.2385204186541698</v>
      </c>
      <c r="BO456">
        <v>19.209775377145998</v>
      </c>
      <c r="BP456">
        <v>4.1058477301626404</v>
      </c>
      <c r="BQ456">
        <v>15.103927646983299</v>
      </c>
      <c r="BR456">
        <v>1.6425783773360001</v>
      </c>
      <c r="BS456">
        <v>0.87846167584911194</v>
      </c>
      <c r="BT456">
        <v>1.86983498824613</v>
      </c>
    </row>
    <row r="457" spans="1:72" x14ac:dyDescent="0.2">
      <c r="A457">
        <v>455</v>
      </c>
      <c r="B457" s="50">
        <v>45030.819444444445</v>
      </c>
      <c r="C457">
        <v>0</v>
      </c>
      <c r="D457">
        <v>0.37062499999999998</v>
      </c>
      <c r="E457">
        <v>84.325999999999993</v>
      </c>
      <c r="F457">
        <v>140.66225</v>
      </c>
      <c r="G457">
        <v>5.4</v>
      </c>
      <c r="H457">
        <v>9.5440000000000005</v>
      </c>
      <c r="I457">
        <v>1.64749999999999</v>
      </c>
      <c r="J457">
        <v>33.288181818181798</v>
      </c>
      <c r="K457">
        <v>2.9651282051282002</v>
      </c>
      <c r="L457">
        <v>44.471199999999897</v>
      </c>
      <c r="M457">
        <v>4.7647058823529402</v>
      </c>
      <c r="N457">
        <v>1600.06666666666</v>
      </c>
      <c r="O457">
        <v>81.499999999999901</v>
      </c>
      <c r="P457">
        <v>2.35008333333333</v>
      </c>
      <c r="Q457">
        <v>63.399000000000001</v>
      </c>
      <c r="R457">
        <v>6.96571428571428</v>
      </c>
      <c r="S457">
        <v>0.99871794871794795</v>
      </c>
      <c r="T457">
        <v>7</v>
      </c>
      <c r="U457">
        <v>1.1244400000000001</v>
      </c>
      <c r="V457">
        <v>8.4440000000000001E-2</v>
      </c>
      <c r="W457">
        <v>6.7182999999999904</v>
      </c>
      <c r="X457">
        <v>2.8178399999999999</v>
      </c>
      <c r="Y457">
        <v>67.022840000000002</v>
      </c>
      <c r="Z457">
        <v>3.3427799999999999</v>
      </c>
      <c r="AA457">
        <v>0.24384</v>
      </c>
      <c r="AB457">
        <v>0</v>
      </c>
      <c r="AC457">
        <v>84.696624999999997</v>
      </c>
      <c r="AD457">
        <v>-55.965625000000003</v>
      </c>
      <c r="AE457">
        <v>40.740518778181801</v>
      </c>
      <c r="AF457">
        <v>1.99908624</v>
      </c>
      <c r="AG457">
        <v>1.65143212799999</v>
      </c>
      <c r="AH457">
        <v>8.9140960000000005E-2</v>
      </c>
      <c r="AI457">
        <v>49.879681818181801</v>
      </c>
      <c r="AJ457">
        <v>0.60786022762064096</v>
      </c>
      <c r="AK457">
        <v>0.8167758352326</v>
      </c>
      <c r="AL457">
        <v>4.0078167444751102E-2</v>
      </c>
      <c r="AM457">
        <v>3.3108313200948099E-2</v>
      </c>
      <c r="AN457">
        <v>0.108260514164539</v>
      </c>
      <c r="AO457">
        <v>1.7871196597630801E-3</v>
      </c>
      <c r="AP457">
        <v>40.740518778181801</v>
      </c>
      <c r="AQ457">
        <v>1.3676755468545301</v>
      </c>
      <c r="AR457">
        <v>3.42944129861701</v>
      </c>
      <c r="AS457">
        <v>1.2919126270249399</v>
      </c>
      <c r="AT457">
        <v>0.68350235434575302</v>
      </c>
      <c r="AU457">
        <v>81.026200000000003</v>
      </c>
      <c r="AV457">
        <v>46.8295482506783</v>
      </c>
      <c r="AW457">
        <v>3.0501335675035</v>
      </c>
      <c r="AX457">
        <v>0.35951950097505397</v>
      </c>
      <c r="AY457">
        <v>0.63141069314546405</v>
      </c>
      <c r="AZ457">
        <v>1.9705587013829799</v>
      </c>
      <c r="BA457">
        <v>0.21770165111808601</v>
      </c>
      <c r="BB457">
        <v>0.36491827803388599</v>
      </c>
      <c r="BC457">
        <v>0.31584965196171999</v>
      </c>
      <c r="BD457">
        <v>2.9614888955034999</v>
      </c>
      <c r="BE457">
        <v>-8.8644671999999106E-2</v>
      </c>
      <c r="BF457">
        <v>0.176866306152033</v>
      </c>
      <c r="BG457">
        <v>0.310623698182318</v>
      </c>
      <c r="BH457">
        <v>0.96942012220232499</v>
      </c>
      <c r="BI457">
        <v>0.176866306152033</v>
      </c>
      <c r="BJ457">
        <v>0.97498000866870305</v>
      </c>
      <c r="BK457">
        <v>1.93884024440465</v>
      </c>
      <c r="BL457">
        <v>1.75626271018126</v>
      </c>
      <c r="BM457">
        <v>5.4810898881385501</v>
      </c>
      <c r="BN457">
        <v>3.12088268820149</v>
      </c>
      <c r="BO457">
        <v>19.660916056928301</v>
      </c>
      <c r="BP457">
        <v>4.1563581945727703</v>
      </c>
      <c r="BQ457">
        <v>15.504557862355499</v>
      </c>
      <c r="BR457">
        <v>1.6381675239461899</v>
      </c>
      <c r="BS457">
        <v>0.90423348620789001</v>
      </c>
      <c r="BT457">
        <v>1.8116642979195801</v>
      </c>
    </row>
    <row r="458" spans="1:72" x14ac:dyDescent="0.2">
      <c r="A458">
        <v>456</v>
      </c>
      <c r="B458" s="50">
        <v>45030.833333333336</v>
      </c>
      <c r="C458">
        <v>0</v>
      </c>
      <c r="D458">
        <v>1.0209090909090901</v>
      </c>
      <c r="E458">
        <v>84.188999999999993</v>
      </c>
      <c r="F458">
        <v>140.62299999999999</v>
      </c>
      <c r="G458">
        <v>5.4</v>
      </c>
      <c r="H458">
        <v>9.5549999999999997</v>
      </c>
      <c r="I458">
        <v>1.65</v>
      </c>
      <c r="J458">
        <v>33.3005882352941</v>
      </c>
      <c r="K458">
        <v>3.0137499999999902</v>
      </c>
      <c r="L458">
        <v>44.477692307692301</v>
      </c>
      <c r="M458">
        <v>4.2628571428571398</v>
      </c>
      <c r="N458">
        <v>1600.16129032258</v>
      </c>
      <c r="O458">
        <v>81.633333333333297</v>
      </c>
      <c r="P458">
        <v>2.3384285714285702</v>
      </c>
      <c r="Q458">
        <v>63.2052499999999</v>
      </c>
      <c r="R458">
        <v>6.9963888888888901</v>
      </c>
      <c r="S458">
        <v>-0.66925000000000001</v>
      </c>
      <c r="T458">
        <v>7</v>
      </c>
      <c r="U458">
        <v>1.1213</v>
      </c>
      <c r="V458">
        <v>7.5299999999999895E-2</v>
      </c>
      <c r="W458">
        <v>6.6707000000000001</v>
      </c>
      <c r="X458">
        <v>2.8203</v>
      </c>
      <c r="Y458">
        <v>66.984525000000005</v>
      </c>
      <c r="Z458">
        <v>3.3620749999999999</v>
      </c>
      <c r="AA458">
        <v>0.23930000000000001</v>
      </c>
      <c r="AB458">
        <v>0</v>
      </c>
      <c r="AC458">
        <v>85.209909090908994</v>
      </c>
      <c r="AD458">
        <v>-55.413090909090897</v>
      </c>
      <c r="AE458">
        <v>40.761514435294103</v>
      </c>
      <c r="AF458">
        <v>2.0013903000000002</v>
      </c>
      <c r="AG458">
        <v>1.6539366599999901</v>
      </c>
      <c r="AH458">
        <v>8.9243699999999995E-2</v>
      </c>
      <c r="AI458">
        <v>49.905588235294097</v>
      </c>
      <c r="AJ458">
        <v>0.60852136273705104</v>
      </c>
      <c r="AK458">
        <v>0.81677254745725703</v>
      </c>
      <c r="AL458">
        <v>4.0103530902468702E-2</v>
      </c>
      <c r="AM458">
        <v>3.3141311794623901E-2</v>
      </c>
      <c r="AN458">
        <v>0.10820431520694899</v>
      </c>
      <c r="AO458">
        <v>1.78825063796934E-3</v>
      </c>
      <c r="AP458">
        <v>40.761514435294103</v>
      </c>
      <c r="AQ458">
        <v>1.36886954007106</v>
      </c>
      <c r="AR458">
        <v>3.4051432759305902</v>
      </c>
      <c r="AS458">
        <v>1.2993697298371001</v>
      </c>
      <c r="AT458">
        <v>0.68233500403705605</v>
      </c>
      <c r="AU458">
        <v>80.9589</v>
      </c>
      <c r="AV458">
        <v>46.8348969811328</v>
      </c>
      <c r="AW458">
        <v>3.0706912541612299</v>
      </c>
      <c r="AX458">
        <v>0.35456693016288998</v>
      </c>
      <c r="AY458">
        <v>0.63252075992893597</v>
      </c>
      <c r="AZ458">
        <v>1.9948567240694</v>
      </c>
      <c r="BA458">
        <v>0.214377574872117</v>
      </c>
      <c r="BB458">
        <v>0.36941791186470502</v>
      </c>
      <c r="BC458">
        <v>0.31604068428278898</v>
      </c>
      <c r="BD458">
        <v>2.9819444141612301</v>
      </c>
      <c r="BE458">
        <v>-8.8746840000004198E-2</v>
      </c>
      <c r="BF458">
        <v>0.17337915563738801</v>
      </c>
      <c r="BG458">
        <v>0.30929538530064499</v>
      </c>
      <c r="BH458">
        <v>0.97546202145199201</v>
      </c>
      <c r="BI458">
        <v>0.17337915563738801</v>
      </c>
      <c r="BJ458">
        <v>0.96534908187606705</v>
      </c>
      <c r="BK458">
        <v>1.95092404290398</v>
      </c>
      <c r="BL458">
        <v>1.7839248562700201</v>
      </c>
      <c r="BM458">
        <v>5.6261781750287803</v>
      </c>
      <c r="BN458">
        <v>3.15382015966326</v>
      </c>
      <c r="BO458">
        <v>19.4770592205697</v>
      </c>
      <c r="BP458">
        <v>4.0744101574786198</v>
      </c>
      <c r="BQ458">
        <v>15.402649063091101</v>
      </c>
      <c r="BR458">
        <v>1.65617947832042</v>
      </c>
      <c r="BS458">
        <v>0.89599741962111201</v>
      </c>
      <c r="BT458">
        <v>1.84841991958053</v>
      </c>
    </row>
    <row r="459" spans="1:72" x14ac:dyDescent="0.2">
      <c r="A459">
        <v>457</v>
      </c>
      <c r="B459" s="50">
        <v>45030.847222222219</v>
      </c>
      <c r="C459">
        <v>0</v>
      </c>
      <c r="D459">
        <v>0.23649999999999999</v>
      </c>
      <c r="E459">
        <v>84.254750000000001</v>
      </c>
      <c r="F459">
        <v>140.5445</v>
      </c>
      <c r="G459">
        <v>5.3999999999999897</v>
      </c>
      <c r="H459">
        <v>9.5425000000000004</v>
      </c>
      <c r="I459">
        <v>1.65</v>
      </c>
      <c r="J459">
        <v>33.284482758620598</v>
      </c>
      <c r="K459">
        <v>2.9889999999999999</v>
      </c>
      <c r="L459">
        <v>44.473928571428502</v>
      </c>
      <c r="M459">
        <v>4.7032258064516101</v>
      </c>
      <c r="N459">
        <v>1599.6666666666599</v>
      </c>
      <c r="O459">
        <v>86.155263157894694</v>
      </c>
      <c r="P459">
        <v>2.3372000000000002</v>
      </c>
      <c r="Q459">
        <v>63.094000000000001</v>
      </c>
      <c r="R459">
        <v>7.0281578947368404</v>
      </c>
      <c r="S459">
        <v>0.55649999999999999</v>
      </c>
      <c r="T459">
        <v>7</v>
      </c>
      <c r="U459">
        <v>1.0870599999999999</v>
      </c>
      <c r="V459">
        <v>7.3020000000000002E-2</v>
      </c>
      <c r="W459">
        <v>6.69062</v>
      </c>
      <c r="X459">
        <v>2.8118799999999902</v>
      </c>
      <c r="Y459">
        <v>67.079759999999993</v>
      </c>
      <c r="Z459">
        <v>3.2438799999999999</v>
      </c>
      <c r="AA459">
        <v>0.23651999999999901</v>
      </c>
      <c r="AB459">
        <v>0</v>
      </c>
      <c r="AC459">
        <v>84.491249999999994</v>
      </c>
      <c r="AD459">
        <v>-56.053249999999899</v>
      </c>
      <c r="AE459">
        <v>40.735648458620602</v>
      </c>
      <c r="AF459">
        <v>1.9987720499999999</v>
      </c>
      <c r="AG459">
        <v>1.6539315099999901</v>
      </c>
      <c r="AH459">
        <v>8.9126949999999996E-2</v>
      </c>
      <c r="AI459">
        <v>49.876982758620599</v>
      </c>
      <c r="AJ459">
        <v>0.60727182772598898</v>
      </c>
      <c r="AK459">
        <v>0.81672238787499596</v>
      </c>
      <c r="AL459">
        <v>4.0074036949529199E-2</v>
      </c>
      <c r="AM459">
        <v>3.3160215765339798E-2</v>
      </c>
      <c r="AN459">
        <v>0.108266372609852</v>
      </c>
      <c r="AO459">
        <v>1.7869354774591899E-3</v>
      </c>
      <c r="AP459">
        <v>40.735648458620602</v>
      </c>
      <c r="AQ459">
        <v>1.36478278280148</v>
      </c>
      <c r="AR459">
        <v>3.4153116921472599</v>
      </c>
      <c r="AS459">
        <v>1.2536899025821799</v>
      </c>
      <c r="AT459">
        <v>0.66014091304781297</v>
      </c>
      <c r="AU459">
        <v>80.913200000000003</v>
      </c>
      <c r="AV459">
        <v>46.769432836151601</v>
      </c>
      <c r="AW459">
        <v>3.1075499224690599</v>
      </c>
      <c r="AX459">
        <v>0.40024160741781301</v>
      </c>
      <c r="AY459">
        <v>0.633989267198517</v>
      </c>
      <c r="AZ459">
        <v>1.98468830785273</v>
      </c>
      <c r="BA459">
        <v>0.241994063839931</v>
      </c>
      <c r="BB459">
        <v>0.367534871824581</v>
      </c>
      <c r="BC459">
        <v>0.31718937994881202</v>
      </c>
      <c r="BD459">
        <v>3.0189191824690602</v>
      </c>
      <c r="BE459">
        <v>-8.8630739999992103E-2</v>
      </c>
      <c r="BF459">
        <v>0.19737823315916</v>
      </c>
      <c r="BG459">
        <v>0.31265035689026799</v>
      </c>
      <c r="BH459">
        <v>0.97874449911121797</v>
      </c>
      <c r="BI459">
        <v>0.19737823315916</v>
      </c>
      <c r="BJ459">
        <v>1.02005718009885</v>
      </c>
      <c r="BK459">
        <v>1.9574889982224299</v>
      </c>
      <c r="BL459">
        <v>1.58401639272024</v>
      </c>
      <c r="BM459">
        <v>4.9587256074077102</v>
      </c>
      <c r="BN459">
        <v>3.1304761934262801</v>
      </c>
      <c r="BO459">
        <v>20.646942677714001</v>
      </c>
      <c r="BP459">
        <v>4.6383884792402599</v>
      </c>
      <c r="BQ459">
        <v>16.008554198473799</v>
      </c>
      <c r="BR459">
        <v>1.6219460018518601</v>
      </c>
      <c r="BS459">
        <v>0.94110588683519303</v>
      </c>
      <c r="BT459">
        <v>1.7234468772756599</v>
      </c>
    </row>
    <row r="460" spans="1:72" x14ac:dyDescent="0.2">
      <c r="A460">
        <v>458</v>
      </c>
      <c r="B460" s="50">
        <v>45030.861111111109</v>
      </c>
      <c r="C460">
        <v>0</v>
      </c>
      <c r="D460">
        <v>0.71699999999999997</v>
      </c>
      <c r="E460">
        <v>84.255526315789396</v>
      </c>
      <c r="F460">
        <v>140.55699999999999</v>
      </c>
      <c r="G460">
        <v>5.4</v>
      </c>
      <c r="H460">
        <v>9.5259999999999998</v>
      </c>
      <c r="I460">
        <v>1.6475</v>
      </c>
      <c r="J460">
        <v>33.281333333333301</v>
      </c>
      <c r="K460">
        <v>3.0015000000000001</v>
      </c>
      <c r="L460">
        <v>44.474285714285699</v>
      </c>
      <c r="M460">
        <v>3.9567567567567501</v>
      </c>
      <c r="N460">
        <v>1600.4666666666601</v>
      </c>
      <c r="O460">
        <v>87.823684210526295</v>
      </c>
      <c r="P460">
        <v>2.3319999999999999</v>
      </c>
      <c r="Q460">
        <v>62.941499999999998</v>
      </c>
      <c r="R460">
        <v>6.9669444444444402</v>
      </c>
      <c r="S460">
        <v>-0.85699999999999998</v>
      </c>
      <c r="T460">
        <v>7</v>
      </c>
      <c r="U460">
        <v>1.090125</v>
      </c>
      <c r="V460">
        <v>2.8424999999999999E-2</v>
      </c>
      <c r="W460">
        <v>6.6934499999999897</v>
      </c>
      <c r="X460">
        <v>2.852525</v>
      </c>
      <c r="Y460">
        <v>66.931524999999993</v>
      </c>
      <c r="Z460">
        <v>3.440925</v>
      </c>
      <c r="AA460">
        <v>0.241975</v>
      </c>
      <c r="AB460">
        <v>0</v>
      </c>
      <c r="AC460">
        <v>84.972526315789395</v>
      </c>
      <c r="AD460">
        <v>-55.584473684210501</v>
      </c>
      <c r="AE460">
        <v>40.719615173333302</v>
      </c>
      <c r="AF460">
        <v>1.9953159600000001</v>
      </c>
      <c r="AG460">
        <v>1.6514247120000001</v>
      </c>
      <c r="AH460">
        <v>8.8972839999999997E-2</v>
      </c>
      <c r="AI460">
        <v>49.854833333333303</v>
      </c>
      <c r="AJ460">
        <v>0.60837722094832403</v>
      </c>
      <c r="AK460">
        <v>0.81676364056978701</v>
      </c>
      <c r="AL460">
        <v>4.0022517910332997E-2</v>
      </c>
      <c r="AM460">
        <v>3.3124666187497702E-2</v>
      </c>
      <c r="AN460">
        <v>0.108314473020001</v>
      </c>
      <c r="AO460">
        <v>1.7846381995727501E-3</v>
      </c>
      <c r="AP460">
        <v>40.719615173333302</v>
      </c>
      <c r="AQ460">
        <v>1.38451036584448</v>
      </c>
      <c r="AR460">
        <v>3.4167563014792401</v>
      </c>
      <c r="AS460">
        <v>1.3298435601941501</v>
      </c>
      <c r="AT460">
        <v>0.66320721798629201</v>
      </c>
      <c r="AU460">
        <v>81.0085499999999</v>
      </c>
      <c r="AV460">
        <v>46.850725400851204</v>
      </c>
      <c r="AW460">
        <v>3.0041079324821101</v>
      </c>
      <c r="AX460">
        <v>0.32158115180584701</v>
      </c>
      <c r="AY460">
        <v>0.61080559415551094</v>
      </c>
      <c r="AZ460">
        <v>1.98324369852075</v>
      </c>
      <c r="BA460">
        <v>0.19472952625032899</v>
      </c>
      <c r="BB460">
        <v>0.36726735157791701</v>
      </c>
      <c r="BC460">
        <v>0.306119735620974</v>
      </c>
      <c r="BD460">
        <v>2.91563044448211</v>
      </c>
      <c r="BE460">
        <v>-8.8477488000002699E-2</v>
      </c>
      <c r="BF460">
        <v>0.157688787653323</v>
      </c>
      <c r="BG460">
        <v>0.299511314930551</v>
      </c>
      <c r="BH460">
        <v>0.97249261247015695</v>
      </c>
      <c r="BI460">
        <v>0.157688787653323</v>
      </c>
      <c r="BJ460">
        <v>0.914400205167749</v>
      </c>
      <c r="BK460">
        <v>1.9449852249403099</v>
      </c>
      <c r="BL460">
        <v>1.8993824442928799</v>
      </c>
      <c r="BM460">
        <v>6.1671639876397997</v>
      </c>
      <c r="BN460">
        <v>3.24693113078433</v>
      </c>
      <c r="BO460">
        <v>18.467653959464101</v>
      </c>
      <c r="BP460">
        <v>3.7056865098531002</v>
      </c>
      <c r="BQ460">
        <v>14.761967449610999</v>
      </c>
      <c r="BR460">
        <v>1.67691428592966</v>
      </c>
      <c r="BS460">
        <v>0.85132469010641998</v>
      </c>
      <c r="BT460">
        <v>1.9697705298785999</v>
      </c>
    </row>
    <row r="461" spans="1:72" x14ac:dyDescent="0.2">
      <c r="A461">
        <v>459</v>
      </c>
      <c r="B461" s="50">
        <v>45030.875</v>
      </c>
      <c r="C461">
        <v>0</v>
      </c>
      <c r="D461">
        <v>0.618823529411764</v>
      </c>
      <c r="E461">
        <v>84.418999999999997</v>
      </c>
      <c r="F461">
        <v>140.50524999999999</v>
      </c>
      <c r="G461">
        <v>5.3999999999999897</v>
      </c>
      <c r="H461">
        <v>9.5350000000000001</v>
      </c>
      <c r="I461">
        <v>1.6519999999999999</v>
      </c>
      <c r="J461">
        <v>33.295714285714197</v>
      </c>
      <c r="K461">
        <v>3.0089999999999901</v>
      </c>
      <c r="L461">
        <v>44.469473684210499</v>
      </c>
      <c r="M461">
        <v>4.1771428571428499</v>
      </c>
      <c r="N461">
        <v>1600.0285714285701</v>
      </c>
      <c r="O461">
        <v>89.761538461538393</v>
      </c>
      <c r="P461">
        <v>2.3281428571428502</v>
      </c>
      <c r="Q461">
        <v>62.887499999999903</v>
      </c>
      <c r="R461">
        <v>7.0316216216216203</v>
      </c>
      <c r="S461">
        <v>0.60358974358974304</v>
      </c>
      <c r="T461">
        <v>7</v>
      </c>
      <c r="U461">
        <v>1.11496</v>
      </c>
      <c r="V461">
        <v>0</v>
      </c>
      <c r="W461">
        <v>6.6668799999999999</v>
      </c>
      <c r="X461">
        <v>2.8352200000000001</v>
      </c>
      <c r="Y461">
        <v>67.073739999999901</v>
      </c>
      <c r="Z461">
        <v>3.2932999999999999</v>
      </c>
      <c r="AA461">
        <v>0.24096000000000001</v>
      </c>
      <c r="AB461">
        <v>0</v>
      </c>
      <c r="AC461">
        <v>85.037823529411696</v>
      </c>
      <c r="AD461">
        <v>-55.467426470588201</v>
      </c>
      <c r="AE461">
        <v>40.741023685714197</v>
      </c>
      <c r="AF461">
        <v>1.9972011000000001</v>
      </c>
      <c r="AG461">
        <v>1.65592842</v>
      </c>
      <c r="AH461">
        <v>8.9056899999999994E-2</v>
      </c>
      <c r="AI461">
        <v>49.882714285714201</v>
      </c>
      <c r="AJ461">
        <v>0.60740647063536701</v>
      </c>
      <c r="AK461">
        <v>0.81673630372960504</v>
      </c>
      <c r="AL461">
        <v>4.0037939566812397E-2</v>
      </c>
      <c r="AM461">
        <v>3.3196437758284403E-2</v>
      </c>
      <c r="AN461">
        <v>0.108253932796645</v>
      </c>
      <c r="AO461">
        <v>1.7853258643847399E-3</v>
      </c>
      <c r="AP461">
        <v>40.741023685714197</v>
      </c>
      <c r="AQ461">
        <v>1.37611115746561</v>
      </c>
      <c r="AR461">
        <v>3.4031933085637398</v>
      </c>
      <c r="AS461">
        <v>1.2727896704483199</v>
      </c>
      <c r="AT461">
        <v>0.67723391849960901</v>
      </c>
      <c r="AU461">
        <v>80.984099999999998</v>
      </c>
      <c r="AV461">
        <v>46.793117822191903</v>
      </c>
      <c r="AW461">
        <v>3.0895964635223101</v>
      </c>
      <c r="AX461">
        <v>0.38313874955167398</v>
      </c>
      <c r="AY461">
        <v>0.62108994253438199</v>
      </c>
      <c r="AZ461">
        <v>1.9968066914362499</v>
      </c>
      <c r="BA461">
        <v>0.231373980254336</v>
      </c>
      <c r="BB461">
        <v>0.36977901693263998</v>
      </c>
      <c r="BC461">
        <v>0.31098017246955301</v>
      </c>
      <c r="BD461">
        <v>3.0010353835223098</v>
      </c>
      <c r="BE461">
        <v>-8.85610800000034E-2</v>
      </c>
      <c r="BF461">
        <v>0.18772957611187699</v>
      </c>
      <c r="BG461">
        <v>0.30432043685417998</v>
      </c>
      <c r="BH461">
        <v>0.97839144226295804</v>
      </c>
      <c r="BI461">
        <v>0.18772957611187699</v>
      </c>
      <c r="BJ461">
        <v>0.98410002593211499</v>
      </c>
      <c r="BK461">
        <v>1.9567828845259101</v>
      </c>
      <c r="BL461">
        <v>1.62105749747615</v>
      </c>
      <c r="BM461">
        <v>5.2117064477889397</v>
      </c>
      <c r="BN461">
        <v>3.2150040673468401</v>
      </c>
      <c r="BO461">
        <v>19.955138212782298</v>
      </c>
      <c r="BP461">
        <v>4.4116450386291204</v>
      </c>
      <c r="BQ461">
        <v>15.543493174153101</v>
      </c>
      <c r="BR461">
        <v>1.63764260513572</v>
      </c>
      <c r="BS461">
        <v>0.909008195487364</v>
      </c>
      <c r="BT461">
        <v>1.80157078150181</v>
      </c>
    </row>
    <row r="462" spans="1:72" x14ac:dyDescent="0.2">
      <c r="A462">
        <v>460</v>
      </c>
      <c r="B462" s="50">
        <v>45030.888888888891</v>
      </c>
      <c r="C462">
        <v>0</v>
      </c>
      <c r="D462">
        <v>0.56499999999999995</v>
      </c>
      <c r="E462">
        <v>84.260789473684198</v>
      </c>
      <c r="F462">
        <v>140.50421052631501</v>
      </c>
      <c r="G462">
        <v>5.4</v>
      </c>
      <c r="H462">
        <v>9.5280000000000005</v>
      </c>
      <c r="I462">
        <v>1.65</v>
      </c>
      <c r="J462">
        <v>33.283636363636298</v>
      </c>
      <c r="K462">
        <v>2.9682499999999998</v>
      </c>
      <c r="L462">
        <v>44.463103448275803</v>
      </c>
      <c r="M462">
        <v>4.1815789473684202</v>
      </c>
      <c r="N462">
        <v>1600.08</v>
      </c>
      <c r="O462">
        <v>91.461764705882302</v>
      </c>
      <c r="P462">
        <v>2.32099999999999</v>
      </c>
      <c r="Q462">
        <v>62.711749999999903</v>
      </c>
      <c r="R462">
        <v>6.9760606060606003</v>
      </c>
      <c r="S462">
        <v>-0.84799999999999998</v>
      </c>
      <c r="T462">
        <v>7</v>
      </c>
      <c r="U462">
        <v>1.1466499999999999</v>
      </c>
      <c r="V462">
        <v>0</v>
      </c>
      <c r="W462">
        <v>6.7010749999999897</v>
      </c>
      <c r="X462">
        <v>2.8489499999999999</v>
      </c>
      <c r="Y462">
        <v>66.970799999999997</v>
      </c>
      <c r="Z462">
        <v>3.3279999999999998</v>
      </c>
      <c r="AA462">
        <v>0.23927499999999999</v>
      </c>
      <c r="AB462">
        <v>0</v>
      </c>
      <c r="AC462">
        <v>84.825789473684196</v>
      </c>
      <c r="AD462">
        <v>-55.678421052631499</v>
      </c>
      <c r="AE462">
        <v>40.723479883636301</v>
      </c>
      <c r="AF462">
        <v>1.9957348800000001</v>
      </c>
      <c r="AG462">
        <v>1.65392553599999</v>
      </c>
      <c r="AH462">
        <v>8.8991520000000005E-2</v>
      </c>
      <c r="AI462">
        <v>49.8616363636363</v>
      </c>
      <c r="AJ462">
        <v>0.60807814575361696</v>
      </c>
      <c r="AK462">
        <v>0.81672971152899398</v>
      </c>
      <c r="AL462">
        <v>4.0025458960979199E-2</v>
      </c>
      <c r="AM462">
        <v>3.3170301992057998E-2</v>
      </c>
      <c r="AN462">
        <v>0.108299694791769</v>
      </c>
      <c r="AO462">
        <v>1.78476934352882E-3</v>
      </c>
      <c r="AP462">
        <v>40.723479883636301</v>
      </c>
      <c r="AQ462">
        <v>1.3827751927757499</v>
      </c>
      <c r="AR462">
        <v>3.4206485792730201</v>
      </c>
      <c r="AS462">
        <v>1.2862004746764699</v>
      </c>
      <c r="AT462">
        <v>0.697252805828385</v>
      </c>
      <c r="AU462">
        <v>80.995474999999999</v>
      </c>
      <c r="AV462">
        <v>46.813104130361602</v>
      </c>
      <c r="AW462">
        <v>3.0485322332747402</v>
      </c>
      <c r="AX462">
        <v>0.367725061323527</v>
      </c>
      <c r="AY462">
        <v>0.61295968722424699</v>
      </c>
      <c r="AZ462">
        <v>1.97935142072697</v>
      </c>
      <c r="BA462">
        <v>0.222334714181187</v>
      </c>
      <c r="BB462">
        <v>0.36654655939388298</v>
      </c>
      <c r="BC462">
        <v>0.30713482705891598</v>
      </c>
      <c r="BD462">
        <v>2.9600361692747401</v>
      </c>
      <c r="BE462">
        <v>-8.8496064000002303E-2</v>
      </c>
      <c r="BF462">
        <v>0.18062758566957199</v>
      </c>
      <c r="BG462">
        <v>0.30108752451517401</v>
      </c>
      <c r="BH462">
        <v>0.97226299189599197</v>
      </c>
      <c r="BI462">
        <v>0.18062758566957199</v>
      </c>
      <c r="BJ462">
        <v>0.96343022036949399</v>
      </c>
      <c r="BK462">
        <v>1.9445259837919799</v>
      </c>
      <c r="BL462">
        <v>1.6668966891135</v>
      </c>
      <c r="BM462">
        <v>5.3826938354509402</v>
      </c>
      <c r="BN462">
        <v>3.22917063223252</v>
      </c>
      <c r="BO462">
        <v>19.5269405377387</v>
      </c>
      <c r="BP462">
        <v>4.24474826323494</v>
      </c>
      <c r="BQ462">
        <v>15.282192274503799</v>
      </c>
      <c r="BR462">
        <v>1.6374590881537101</v>
      </c>
      <c r="BS462">
        <v>0.89117918610166502</v>
      </c>
      <c r="BT462">
        <v>1.8374072394088801</v>
      </c>
    </row>
    <row r="463" spans="1:72" x14ac:dyDescent="0.2">
      <c r="A463">
        <v>461</v>
      </c>
      <c r="B463" s="50">
        <v>45030.902777777781</v>
      </c>
      <c r="C463">
        <v>0</v>
      </c>
      <c r="D463">
        <v>0.72818181818181804</v>
      </c>
      <c r="E463">
        <v>84.1115789473684</v>
      </c>
      <c r="F463">
        <v>140.58425</v>
      </c>
      <c r="G463">
        <v>5.4</v>
      </c>
      <c r="H463">
        <v>9.5249999999999897</v>
      </c>
      <c r="I463">
        <v>1.6519999999999999</v>
      </c>
      <c r="J463">
        <v>33.281818181818103</v>
      </c>
      <c r="K463">
        <v>2.9674999999999998</v>
      </c>
      <c r="L463">
        <v>44.46</v>
      </c>
      <c r="M463">
        <v>4.5184210526315702</v>
      </c>
      <c r="N463">
        <v>1600.0882352941101</v>
      </c>
      <c r="O463">
        <v>90.305714285714203</v>
      </c>
      <c r="P463">
        <v>2.3187499999999899</v>
      </c>
      <c r="Q463">
        <v>62.628749999999897</v>
      </c>
      <c r="R463">
        <v>7.0131249999999996</v>
      </c>
      <c r="S463">
        <v>0.627</v>
      </c>
      <c r="T463">
        <v>7</v>
      </c>
      <c r="U463">
        <v>1.20366</v>
      </c>
      <c r="V463">
        <v>0</v>
      </c>
      <c r="W463">
        <v>6.6806000000000001</v>
      </c>
      <c r="X463">
        <v>2.8049200000000001</v>
      </c>
      <c r="Y463">
        <v>67.038539999999998</v>
      </c>
      <c r="Z463">
        <v>3.23488</v>
      </c>
      <c r="AA463">
        <v>0.24493999999999999</v>
      </c>
      <c r="AB463">
        <v>0</v>
      </c>
      <c r="AC463">
        <v>84.839760765550196</v>
      </c>
      <c r="AD463">
        <v>-55.744489234449702</v>
      </c>
      <c r="AE463">
        <v>40.719319181818101</v>
      </c>
      <c r="AF463">
        <v>1.9951064999999899</v>
      </c>
      <c r="AG463">
        <v>1.6559242999999999</v>
      </c>
      <c r="AH463">
        <v>8.8963499999999904E-2</v>
      </c>
      <c r="AI463">
        <v>49.858818181818101</v>
      </c>
      <c r="AJ463">
        <v>0.60740164063564295</v>
      </c>
      <c r="AK463">
        <v>0.816692426068517</v>
      </c>
      <c r="AL463">
        <v>4.0015118142682798E-2</v>
      </c>
      <c r="AM463">
        <v>3.3212265360189702E-2</v>
      </c>
      <c r="AN463">
        <v>0.108305816241131</v>
      </c>
      <c r="AO463">
        <v>1.7843082376236899E-3</v>
      </c>
      <c r="AP463">
        <v>40.719319181818101</v>
      </c>
      <c r="AQ463">
        <v>1.3614046556522801</v>
      </c>
      <c r="AR463">
        <v>3.4101968562792302</v>
      </c>
      <c r="AS463">
        <v>1.2502115960100399</v>
      </c>
      <c r="AT463">
        <v>0.73110505876749798</v>
      </c>
      <c r="AU463">
        <v>80.962599999999995</v>
      </c>
      <c r="AV463">
        <v>46.741132289759697</v>
      </c>
      <c r="AW463">
        <v>3.1176858920584301</v>
      </c>
      <c r="AX463">
        <v>0.40571270398995501</v>
      </c>
      <c r="AY463">
        <v>0.63370184434771804</v>
      </c>
      <c r="AZ463">
        <v>1.9898031437207599</v>
      </c>
      <c r="BA463">
        <v>0.245006794084702</v>
      </c>
      <c r="BB463">
        <v>0.36848206365199299</v>
      </c>
      <c r="BC463">
        <v>0.31762807867535803</v>
      </c>
      <c r="BD463">
        <v>3.0292176920584302</v>
      </c>
      <c r="BE463">
        <v>-8.8468200000002495E-2</v>
      </c>
      <c r="BF463">
        <v>0.19925440438589401</v>
      </c>
      <c r="BG463">
        <v>0.31122486999291299</v>
      </c>
      <c r="BH463">
        <v>0.97723595132253005</v>
      </c>
      <c r="BI463">
        <v>0.19925440438589401</v>
      </c>
      <c r="BJ463">
        <v>1.0209585487576101</v>
      </c>
      <c r="BK463">
        <v>1.9544719026450601</v>
      </c>
      <c r="BL463">
        <v>1.56194725507882</v>
      </c>
      <c r="BM463">
        <v>4.9044634889471501</v>
      </c>
      <c r="BN463">
        <v>3.1399674175935202</v>
      </c>
      <c r="BO463">
        <v>20.6808615353976</v>
      </c>
      <c r="BP463">
        <v>4.6824785030685101</v>
      </c>
      <c r="BQ463">
        <v>15.9983830323291</v>
      </c>
      <c r="BR463">
        <v>1.6157394151890401</v>
      </c>
      <c r="BS463">
        <v>0.94125678700325799</v>
      </c>
      <c r="BT463">
        <v>1.7165766425261799</v>
      </c>
    </row>
    <row r="464" spans="1:72" x14ac:dyDescent="0.2">
      <c r="A464">
        <v>462</v>
      </c>
      <c r="B464" s="50">
        <v>45030.916666666664</v>
      </c>
      <c r="C464">
        <v>0</v>
      </c>
      <c r="D464">
        <v>0.48312499999999903</v>
      </c>
      <c r="E464">
        <v>84.376249999999999</v>
      </c>
      <c r="F464">
        <v>140.56925000000001</v>
      </c>
      <c r="G464">
        <v>5.4</v>
      </c>
      <c r="H464">
        <v>9.5299999999999994</v>
      </c>
      <c r="I464">
        <v>1.6524999999999901</v>
      </c>
      <c r="J464">
        <v>33.282173913043401</v>
      </c>
      <c r="K464">
        <v>2.96199999999999</v>
      </c>
      <c r="L464">
        <v>44.4417857142857</v>
      </c>
      <c r="M464">
        <v>4.3305555555555504</v>
      </c>
      <c r="N464">
        <v>1600.72972972972</v>
      </c>
      <c r="O464">
        <v>88.843243243243194</v>
      </c>
      <c r="P464">
        <v>2.3175454545454501</v>
      </c>
      <c r="Q464">
        <v>62.55</v>
      </c>
      <c r="R464">
        <v>6.9985714285714202</v>
      </c>
      <c r="S464">
        <v>-0.76358974358974296</v>
      </c>
      <c r="T464">
        <v>7</v>
      </c>
      <c r="U464">
        <v>1.1984250000000001</v>
      </c>
      <c r="V464">
        <v>9.6250000000000002E-2</v>
      </c>
      <c r="W464">
        <v>6.7376749999999896</v>
      </c>
      <c r="X464">
        <v>2.8825500000000002</v>
      </c>
      <c r="Y464">
        <v>66.861225000000005</v>
      </c>
      <c r="Z464">
        <v>3.3888500000000001</v>
      </c>
      <c r="AA464">
        <v>0.25067499999999998</v>
      </c>
      <c r="AB464">
        <v>0</v>
      </c>
      <c r="AC464">
        <v>84.859375</v>
      </c>
      <c r="AD464">
        <v>-55.709874999999997</v>
      </c>
      <c r="AE464">
        <v>40.7235791130434</v>
      </c>
      <c r="AF464">
        <v>1.9961537999999901</v>
      </c>
      <c r="AG464">
        <v>1.65642635999999</v>
      </c>
      <c r="AH464">
        <v>8.9010199999999901E-2</v>
      </c>
      <c r="AI464">
        <v>49.864673913043397</v>
      </c>
      <c r="AJ464">
        <v>0.60907617401630698</v>
      </c>
      <c r="AK464">
        <v>0.81668194971171904</v>
      </c>
      <c r="AL464">
        <v>4.0031421913657599E-2</v>
      </c>
      <c r="AM464">
        <v>3.3218433612712601E-2</v>
      </c>
      <c r="AN464">
        <v>0.108293097622914</v>
      </c>
      <c r="AO464">
        <v>1.7850352366731599E-3</v>
      </c>
      <c r="AP464">
        <v>40.7235791130434</v>
      </c>
      <c r="AQ464">
        <v>1.3990833928063799</v>
      </c>
      <c r="AR464">
        <v>3.4393315126831698</v>
      </c>
      <c r="AS464">
        <v>1.3097176918892299</v>
      </c>
      <c r="AT464">
        <v>0.72993211384549295</v>
      </c>
      <c r="AU464">
        <v>81.068725000000001</v>
      </c>
      <c r="AV464">
        <v>46.871711710422197</v>
      </c>
      <c r="AW464">
        <v>2.9929622026212099</v>
      </c>
      <c r="AX464">
        <v>0.346708668110768</v>
      </c>
      <c r="AY464">
        <v>0.59707040719361604</v>
      </c>
      <c r="AZ464">
        <v>1.9606684873168201</v>
      </c>
      <c r="BA464">
        <v>0.20931124768550999</v>
      </c>
      <c r="BB464">
        <v>0.363086756910523</v>
      </c>
      <c r="BC464">
        <v>0.29911042285099199</v>
      </c>
      <c r="BD464">
        <v>2.9044475626212098</v>
      </c>
      <c r="BE464">
        <v>-8.8514640000004002E-2</v>
      </c>
      <c r="BF464">
        <v>0.17023687134880799</v>
      </c>
      <c r="BG464">
        <v>0.29316659040992599</v>
      </c>
      <c r="BH464">
        <v>0.96270471359078102</v>
      </c>
      <c r="BI464">
        <v>0.17023687134880799</v>
      </c>
      <c r="BJ464">
        <v>0.92680692351746996</v>
      </c>
      <c r="BK464">
        <v>1.9254094271815601</v>
      </c>
      <c r="BL464">
        <v>1.7221098348855199</v>
      </c>
      <c r="BM464">
        <v>5.6550893232655497</v>
      </c>
      <c r="BN464">
        <v>3.2838145446404998</v>
      </c>
      <c r="BO464">
        <v>18.797162659646698</v>
      </c>
      <c r="BP464">
        <v>4.0005664766970099</v>
      </c>
      <c r="BQ464">
        <v>14.796596182949701</v>
      </c>
      <c r="BR464">
        <v>1.6360067458885801</v>
      </c>
      <c r="BS464">
        <v>0.85871217497794605</v>
      </c>
      <c r="BT464">
        <v>1.9051863867315</v>
      </c>
    </row>
    <row r="465" spans="1:72" x14ac:dyDescent="0.2">
      <c r="A465">
        <v>463</v>
      </c>
      <c r="B465" s="50">
        <v>45030.930555555555</v>
      </c>
      <c r="C465">
        <v>0</v>
      </c>
      <c r="D465">
        <v>0.66099999999999903</v>
      </c>
      <c r="E465">
        <v>84.441052631578899</v>
      </c>
      <c r="F465">
        <v>140.405135135135</v>
      </c>
      <c r="G465">
        <v>5.4</v>
      </c>
      <c r="H465">
        <v>9.5399999999999991</v>
      </c>
      <c r="I465">
        <v>1.65</v>
      </c>
      <c r="J465">
        <v>33.272222222222197</v>
      </c>
      <c r="K465">
        <v>2.9674999999999998</v>
      </c>
      <c r="L465">
        <v>44.441153846153803</v>
      </c>
      <c r="M465">
        <v>4.2225806451612904</v>
      </c>
      <c r="N465">
        <v>1600.03225806451</v>
      </c>
      <c r="O465">
        <v>90.239473684210495</v>
      </c>
      <c r="P465">
        <v>2.3093333333333299</v>
      </c>
      <c r="Q465">
        <v>62.414749999999898</v>
      </c>
      <c r="R465">
        <v>6.99485714285714</v>
      </c>
      <c r="S465">
        <v>1.1243589743589699</v>
      </c>
      <c r="T465">
        <v>7</v>
      </c>
      <c r="U465">
        <v>1.1125499999999999</v>
      </c>
      <c r="V465">
        <v>0.13192499999999999</v>
      </c>
      <c r="W465">
        <v>6.7480000000000002</v>
      </c>
      <c r="X465">
        <v>2.8899750000000002</v>
      </c>
      <c r="Y465">
        <v>66.811749999999904</v>
      </c>
      <c r="Z465">
        <v>3.2747999999999999</v>
      </c>
      <c r="AA465">
        <v>0.24199999999999999</v>
      </c>
      <c r="AB465">
        <v>0</v>
      </c>
      <c r="AC465">
        <v>85.1020526315789</v>
      </c>
      <c r="AD465">
        <v>-55.303082503556098</v>
      </c>
      <c r="AE465">
        <v>40.721435822222197</v>
      </c>
      <c r="AF465">
        <v>1.99824839999999</v>
      </c>
      <c r="AG465">
        <v>1.6539304799999901</v>
      </c>
      <c r="AH465">
        <v>8.9103599999999894E-2</v>
      </c>
      <c r="AI465">
        <v>49.862222222222201</v>
      </c>
      <c r="AJ465">
        <v>0.60949512357066205</v>
      </c>
      <c r="AK465">
        <v>0.81667912113379004</v>
      </c>
      <c r="AL465">
        <v>4.0075397985560202E-2</v>
      </c>
      <c r="AM465">
        <v>3.31700114092165E-2</v>
      </c>
      <c r="AN465">
        <v>0.108298422319279</v>
      </c>
      <c r="AO465">
        <v>1.7869961672163199E-3</v>
      </c>
      <c r="AP465">
        <v>40.721435822222197</v>
      </c>
      <c r="AQ465">
        <v>1.4026872137952899</v>
      </c>
      <c r="AR465">
        <v>3.4446020396629402</v>
      </c>
      <c r="AS465">
        <v>1.2656398180500299</v>
      </c>
      <c r="AT465">
        <v>0.678093799728541</v>
      </c>
      <c r="AU465">
        <v>80.837074999999999</v>
      </c>
      <c r="AV465">
        <v>46.834364893730502</v>
      </c>
      <c r="AW465">
        <v>3.0278573284917201</v>
      </c>
      <c r="AX465">
        <v>0.38829066194996598</v>
      </c>
      <c r="AY465">
        <v>0.595561186204704</v>
      </c>
      <c r="AZ465">
        <v>1.9553979603370499</v>
      </c>
      <c r="BA465">
        <v>0.23476842989795199</v>
      </c>
      <c r="BB465">
        <v>0.36211073339575001</v>
      </c>
      <c r="BC465">
        <v>0.29804161795135398</v>
      </c>
      <c r="BD465">
        <v>2.93924980849172</v>
      </c>
      <c r="BE465">
        <v>-8.8607519999998205E-2</v>
      </c>
      <c r="BF465">
        <v>0.190110309692402</v>
      </c>
      <c r="BG465">
        <v>0.29159166739049702</v>
      </c>
      <c r="BH465">
        <v>0.957378964368372</v>
      </c>
      <c r="BI465">
        <v>0.190110309692402</v>
      </c>
      <c r="BJ465">
        <v>0.96340395416580005</v>
      </c>
      <c r="BK465">
        <v>1.91475792873674</v>
      </c>
      <c r="BL465">
        <v>1.5338024953106999</v>
      </c>
      <c r="BM465">
        <v>5.0359129177023902</v>
      </c>
      <c r="BN465">
        <v>3.2832864290537298</v>
      </c>
      <c r="BO465">
        <v>19.610544911698302</v>
      </c>
      <c r="BP465">
        <v>4.4675922777714501</v>
      </c>
      <c r="BQ465">
        <v>15.1429526339269</v>
      </c>
      <c r="BR465">
        <v>1.59157040225966</v>
      </c>
      <c r="BS465">
        <v>0.88735983028883902</v>
      </c>
      <c r="BT465">
        <v>1.7936020404953299</v>
      </c>
    </row>
    <row r="466" spans="1:72" x14ac:dyDescent="0.2">
      <c r="A466">
        <v>464</v>
      </c>
      <c r="B466" s="50">
        <v>45030.944444444445</v>
      </c>
      <c r="C466">
        <v>0</v>
      </c>
      <c r="D466">
        <v>0.53181818181818097</v>
      </c>
      <c r="E466">
        <v>84.424749999999904</v>
      </c>
      <c r="F466">
        <v>140.54333333333301</v>
      </c>
      <c r="G466">
        <v>5.4</v>
      </c>
      <c r="H466">
        <v>9.5399999999999991</v>
      </c>
      <c r="I466">
        <v>1.6475</v>
      </c>
      <c r="J466">
        <v>33.283846153846099</v>
      </c>
      <c r="K466">
        <v>3.0202499999999999</v>
      </c>
      <c r="L466">
        <v>44.446315789473601</v>
      </c>
      <c r="M466">
        <v>4.2657142857142798</v>
      </c>
      <c r="N466">
        <v>1600.14705882352</v>
      </c>
      <c r="O466">
        <v>94.133333333333297</v>
      </c>
      <c r="P466">
        <v>2.3113000000000001</v>
      </c>
      <c r="Q466">
        <v>62.350999999999999</v>
      </c>
      <c r="R466">
        <v>7.0141379310344796</v>
      </c>
      <c r="S466">
        <v>-0.65769230769230702</v>
      </c>
      <c r="T466">
        <v>7</v>
      </c>
      <c r="U466">
        <v>1.11208</v>
      </c>
      <c r="V466">
        <v>0.13913999999999899</v>
      </c>
      <c r="W466">
        <v>6.7574199999999998</v>
      </c>
      <c r="X466">
        <v>2.9406599999999998</v>
      </c>
      <c r="Y466">
        <v>66.931259999999995</v>
      </c>
      <c r="Z466">
        <v>3.3067199999999999</v>
      </c>
      <c r="AA466">
        <v>0.2462</v>
      </c>
      <c r="AB466">
        <v>0</v>
      </c>
      <c r="AC466">
        <v>84.956568181818099</v>
      </c>
      <c r="AD466">
        <v>-55.586765151515102</v>
      </c>
      <c r="AE466">
        <v>40.733059753846099</v>
      </c>
      <c r="AF466">
        <v>1.9982484</v>
      </c>
      <c r="AG466">
        <v>1.6514304799999999</v>
      </c>
      <c r="AH466">
        <v>8.9103600000000005E-2</v>
      </c>
      <c r="AI466">
        <v>49.871346153846098</v>
      </c>
      <c r="AJ466">
        <v>0.60858050115665097</v>
      </c>
      <c r="AK466">
        <v>0.81676278855979401</v>
      </c>
      <c r="AL466">
        <v>4.0068066216533998E-2</v>
      </c>
      <c r="AM466">
        <v>3.3113813990614298E-2</v>
      </c>
      <c r="AN466">
        <v>0.108278609190571</v>
      </c>
      <c r="AO466">
        <v>1.78666923738388E-3</v>
      </c>
      <c r="AP466">
        <v>40.733059753846099</v>
      </c>
      <c r="AQ466">
        <v>1.4272878423236399</v>
      </c>
      <c r="AR466">
        <v>3.4494105979340799</v>
      </c>
      <c r="AS466">
        <v>1.27797621202589</v>
      </c>
      <c r="AT466">
        <v>0.67679020372628895</v>
      </c>
      <c r="AU466">
        <v>81.048140000000004</v>
      </c>
      <c r="AV466">
        <v>46.887734406129702</v>
      </c>
      <c r="AW466">
        <v>2.9836117477163699</v>
      </c>
      <c r="AX466">
        <v>0.37345426797410303</v>
      </c>
      <c r="AY466">
        <v>0.57096055767635501</v>
      </c>
      <c r="AZ466">
        <v>1.95058940206591</v>
      </c>
      <c r="BA466">
        <v>0.226139866314023</v>
      </c>
      <c r="BB466">
        <v>0.36122025964183602</v>
      </c>
      <c r="BC466">
        <v>0.28573052162902002</v>
      </c>
      <c r="BD466">
        <v>2.8950042277163699</v>
      </c>
      <c r="BE466">
        <v>-8.8607519999999995E-2</v>
      </c>
      <c r="BF466">
        <v>0.18315940523420399</v>
      </c>
      <c r="BG466">
        <v>0.28002570896697498</v>
      </c>
      <c r="BH466">
        <v>0.95666009301923405</v>
      </c>
      <c r="BI466">
        <v>0.18315940523420399</v>
      </c>
      <c r="BJ466">
        <v>0.92637022840236005</v>
      </c>
      <c r="BK466">
        <v>1.9133201860384601</v>
      </c>
      <c r="BL466">
        <v>1.5288633887454901</v>
      </c>
      <c r="BM466">
        <v>5.2231011112749499</v>
      </c>
      <c r="BN466">
        <v>3.4163295097024702</v>
      </c>
      <c r="BO466">
        <v>18.933156703286599</v>
      </c>
      <c r="BP466">
        <v>4.3042460230037998</v>
      </c>
      <c r="BQ466">
        <v>14.6289106802828</v>
      </c>
      <c r="BR466">
        <v>1.6019491971403199</v>
      </c>
      <c r="BS466">
        <v>0.85310646630867804</v>
      </c>
      <c r="BT466">
        <v>1.8777834425189901</v>
      </c>
    </row>
    <row r="467" spans="1:72" x14ac:dyDescent="0.2">
      <c r="A467">
        <v>465</v>
      </c>
      <c r="B467" s="50">
        <v>45030.958333333336</v>
      </c>
      <c r="C467">
        <v>0</v>
      </c>
      <c r="D467">
        <v>0.59699999999999998</v>
      </c>
      <c r="E467">
        <v>84.272820512820502</v>
      </c>
      <c r="F467">
        <v>140.53820512820499</v>
      </c>
      <c r="G467">
        <v>5.4</v>
      </c>
      <c r="H467">
        <v>9.5150000000000006</v>
      </c>
      <c r="I467">
        <v>1.65</v>
      </c>
      <c r="J467">
        <v>33.245384615384602</v>
      </c>
      <c r="K467">
        <v>3.0087499999999898</v>
      </c>
      <c r="L467">
        <v>44.448999999999998</v>
      </c>
      <c r="M467">
        <v>4</v>
      </c>
      <c r="N467">
        <v>1600.1290322580601</v>
      </c>
      <c r="O467">
        <v>91.773529411764699</v>
      </c>
      <c r="P467">
        <v>2.30388888888888</v>
      </c>
      <c r="Q467">
        <v>62.289749999999898</v>
      </c>
      <c r="R467">
        <v>6.9824999999999902</v>
      </c>
      <c r="S467">
        <v>1.1079999999999901</v>
      </c>
      <c r="T467">
        <v>7</v>
      </c>
      <c r="U467">
        <v>1.0669249999999999</v>
      </c>
      <c r="V467">
        <v>0.13639999999999999</v>
      </c>
      <c r="W467">
        <v>6.7503500000000001</v>
      </c>
      <c r="X467">
        <v>2.8835000000000002</v>
      </c>
      <c r="Y467">
        <v>66.833749999999995</v>
      </c>
      <c r="Z467">
        <v>3.4117500000000001</v>
      </c>
      <c r="AA467">
        <v>0.246199999999999</v>
      </c>
      <c r="AB467">
        <v>0</v>
      </c>
      <c r="AC467">
        <v>84.869820512820496</v>
      </c>
      <c r="AD467">
        <v>-55.668384615384603</v>
      </c>
      <c r="AE467">
        <v>40.675077215384597</v>
      </c>
      <c r="AF467">
        <v>1.9930118999999999</v>
      </c>
      <c r="AG467">
        <v>1.6539201799999901</v>
      </c>
      <c r="AH467">
        <v>8.8870099999999994E-2</v>
      </c>
      <c r="AI467">
        <v>49.810384615384599</v>
      </c>
      <c r="AJ467">
        <v>0.60860085234457995</v>
      </c>
      <c r="AK467">
        <v>0.816598336460577</v>
      </c>
      <c r="AL467">
        <v>4.0011975723319902E-2</v>
      </c>
      <c r="AM467">
        <v>3.3204324615657803E-2</v>
      </c>
      <c r="AN467">
        <v>0.10841112835599601</v>
      </c>
      <c r="AO467">
        <v>1.78416811446485E-3</v>
      </c>
      <c r="AP467">
        <v>40.675077215384597</v>
      </c>
      <c r="AQ467">
        <v>1.3995444877477199</v>
      </c>
      <c r="AR467">
        <v>3.4458016269174201</v>
      </c>
      <c r="AS467">
        <v>1.3185680497227901</v>
      </c>
      <c r="AT467">
        <v>0.64933146438774103</v>
      </c>
      <c r="AU467">
        <v>80.946275</v>
      </c>
      <c r="AV467">
        <v>46.838991379772501</v>
      </c>
      <c r="AW467">
        <v>2.9713932356120401</v>
      </c>
      <c r="AX467">
        <v>0.33535213027720701</v>
      </c>
      <c r="AY467">
        <v>0.59346741225227395</v>
      </c>
      <c r="AZ467">
        <v>1.9541983730825701</v>
      </c>
      <c r="BA467">
        <v>0.20276197989023001</v>
      </c>
      <c r="BB467">
        <v>0.361888587607884</v>
      </c>
      <c r="BC467">
        <v>0.29777414387353801</v>
      </c>
      <c r="BD467">
        <v>2.8830179156120499</v>
      </c>
      <c r="BE467">
        <v>-8.8375319999992305E-2</v>
      </c>
      <c r="BF467">
        <v>0.16464044985350401</v>
      </c>
      <c r="BG467">
        <v>0.291361625303653</v>
      </c>
      <c r="BH467">
        <v>0.95940973740451996</v>
      </c>
      <c r="BI467">
        <v>0.16464044985350401</v>
      </c>
      <c r="BJ467">
        <v>0.91200415031431603</v>
      </c>
      <c r="BK467">
        <v>1.9188194748090399</v>
      </c>
      <c r="BL467">
        <v>1.7696843367647701</v>
      </c>
      <c r="BM467">
        <v>5.8273026966228096</v>
      </c>
      <c r="BN467">
        <v>3.2928486598213902</v>
      </c>
      <c r="BO467">
        <v>18.486571278080099</v>
      </c>
      <c r="BP467">
        <v>3.86905057155735</v>
      </c>
      <c r="BQ467">
        <v>14.6175207065228</v>
      </c>
      <c r="BR467">
        <v>1.6389307100580801</v>
      </c>
      <c r="BS467">
        <v>0.846147970372914</v>
      </c>
      <c r="BT467">
        <v>1.9369315621424601</v>
      </c>
    </row>
    <row r="468" spans="1:72" x14ac:dyDescent="0.2">
      <c r="A468">
        <v>466</v>
      </c>
      <c r="B468" s="50">
        <v>45030.972222222219</v>
      </c>
      <c r="C468">
        <v>0</v>
      </c>
      <c r="D468">
        <v>0.571818181818181</v>
      </c>
      <c r="E468">
        <v>84.349736842105202</v>
      </c>
      <c r="F468">
        <v>140.5855</v>
      </c>
      <c r="G468">
        <v>5.3999999999999897</v>
      </c>
      <c r="H468">
        <v>9.51</v>
      </c>
      <c r="I468">
        <v>1.65</v>
      </c>
      <c r="J468">
        <v>33.271818181818098</v>
      </c>
      <c r="K468">
        <v>3.00049999999999</v>
      </c>
      <c r="L468">
        <v>44.465517241379303</v>
      </c>
      <c r="M468">
        <v>4.3307692307692296</v>
      </c>
      <c r="N468">
        <v>1599.875</v>
      </c>
      <c r="O468">
        <v>91.210256410256406</v>
      </c>
      <c r="P468">
        <v>2.2999999999999998</v>
      </c>
      <c r="Q468">
        <v>62.1084999999999</v>
      </c>
      <c r="R468">
        <v>7.0114705882352899</v>
      </c>
      <c r="S468">
        <v>-0.65076923076922999</v>
      </c>
      <c r="T468">
        <v>7</v>
      </c>
      <c r="U468">
        <v>1.0561</v>
      </c>
      <c r="V468">
        <v>0.13347999999999999</v>
      </c>
      <c r="W468">
        <v>6.7316799999999999</v>
      </c>
      <c r="X468">
        <v>2.8409599999999999</v>
      </c>
      <c r="Y468">
        <v>66.929379999999995</v>
      </c>
      <c r="Z468">
        <v>3.3889200000000002</v>
      </c>
      <c r="AA468">
        <v>0.25406000000000001</v>
      </c>
      <c r="AB468">
        <v>0</v>
      </c>
      <c r="AC468">
        <v>84.921555023923403</v>
      </c>
      <c r="AD468">
        <v>-55.6639449760765</v>
      </c>
      <c r="AE468">
        <v>40.6976065818181</v>
      </c>
      <c r="AF468">
        <v>1.9919646</v>
      </c>
      <c r="AG468">
        <v>1.6539181199999999</v>
      </c>
      <c r="AH468">
        <v>8.8823399999999997E-2</v>
      </c>
      <c r="AI468">
        <v>49.8318181818181</v>
      </c>
      <c r="AJ468">
        <v>0.608067885610447</v>
      </c>
      <c r="AK468">
        <v>0.81669921079996299</v>
      </c>
      <c r="AL468">
        <v>3.9973749156252798E-2</v>
      </c>
      <c r="AM468">
        <v>3.3190001495940799E-2</v>
      </c>
      <c r="AN468">
        <v>0.108364498768585</v>
      </c>
      <c r="AO468">
        <v>1.7824635592447299E-3</v>
      </c>
      <c r="AP468">
        <v>40.6976065818181</v>
      </c>
      <c r="AQ468">
        <v>1.37889714163751</v>
      </c>
      <c r="AR468">
        <v>3.4362712890276002</v>
      </c>
      <c r="AS468">
        <v>1.3097447453847899</v>
      </c>
      <c r="AT468">
        <v>0.64218049399319299</v>
      </c>
      <c r="AU468">
        <v>80.947040000000001</v>
      </c>
      <c r="AV468">
        <v>46.8225197578681</v>
      </c>
      <c r="AW468">
        <v>3.00929842395007</v>
      </c>
      <c r="AX468">
        <v>0.34417337461520697</v>
      </c>
      <c r="AY468">
        <v>0.613067458362483</v>
      </c>
      <c r="AZ468">
        <v>1.96372871097239</v>
      </c>
      <c r="BA468">
        <v>0.20809577599597601</v>
      </c>
      <c r="BB468">
        <v>0.36365346499488699</v>
      </c>
      <c r="BC468">
        <v>0.30777025774578598</v>
      </c>
      <c r="BD468">
        <v>2.92096954395008</v>
      </c>
      <c r="BE468">
        <v>-8.8328879999993504E-2</v>
      </c>
      <c r="BF468">
        <v>0.168868284048657</v>
      </c>
      <c r="BG468">
        <v>0.300800867631003</v>
      </c>
      <c r="BH468">
        <v>0.96350131130782302</v>
      </c>
      <c r="BI468">
        <v>0.168868284048657</v>
      </c>
      <c r="BJ468">
        <v>0.939338303359321</v>
      </c>
      <c r="BK468">
        <v>1.92700262261564</v>
      </c>
      <c r="BL468">
        <v>1.78127508860296</v>
      </c>
      <c r="BM468">
        <v>5.7056380760652399</v>
      </c>
      <c r="BN468">
        <v>3.2031201202842401</v>
      </c>
      <c r="BO468">
        <v>18.982834884948598</v>
      </c>
      <c r="BP468">
        <v>3.9684046751434598</v>
      </c>
      <c r="BQ468">
        <v>15.0144302098052</v>
      </c>
      <c r="BR468">
        <v>1.6399265397329199</v>
      </c>
      <c r="BS468">
        <v>0.87179098973985802</v>
      </c>
      <c r="BT468">
        <v>1.88110058377901</v>
      </c>
    </row>
    <row r="469" spans="1:72" x14ac:dyDescent="0.2">
      <c r="A469">
        <v>467</v>
      </c>
      <c r="B469" s="50">
        <v>45030.986111111109</v>
      </c>
      <c r="C469">
        <v>0</v>
      </c>
      <c r="D469">
        <v>0.581666666666666</v>
      </c>
      <c r="E469">
        <v>84.278717948717897</v>
      </c>
      <c r="F469">
        <v>140.631794871794</v>
      </c>
      <c r="G469">
        <v>5.4</v>
      </c>
      <c r="H469">
        <v>9.5359999999999996</v>
      </c>
      <c r="I469">
        <v>1.65</v>
      </c>
      <c r="J469">
        <v>33.295000000000002</v>
      </c>
      <c r="K469">
        <v>2.9794999999999998</v>
      </c>
      <c r="L469">
        <v>44.467826086956499</v>
      </c>
      <c r="M469">
        <v>3.93333333333333</v>
      </c>
      <c r="N469">
        <v>1600.28125</v>
      </c>
      <c r="O469">
        <v>92.054054054054006</v>
      </c>
      <c r="P469">
        <v>2.3007499999999999</v>
      </c>
      <c r="Q469">
        <v>62.1159999999999</v>
      </c>
      <c r="R469">
        <v>6.99305555555555</v>
      </c>
      <c r="S469">
        <v>0.76800000000000002</v>
      </c>
      <c r="T469">
        <v>7</v>
      </c>
      <c r="U469">
        <v>1.0440749999999901</v>
      </c>
      <c r="V469">
        <v>0.13485</v>
      </c>
      <c r="W469">
        <v>6.697025</v>
      </c>
      <c r="X469">
        <v>2.791925</v>
      </c>
      <c r="Y469">
        <v>66.851124999999996</v>
      </c>
      <c r="Z469">
        <v>3.3600750000000001</v>
      </c>
      <c r="AA469">
        <v>0.24024999999999999</v>
      </c>
      <c r="AB469">
        <v>0</v>
      </c>
      <c r="AC469">
        <v>84.860384615384604</v>
      </c>
      <c r="AD469">
        <v>-55.771410256410199</v>
      </c>
      <c r="AE469">
        <v>40.741090239999998</v>
      </c>
      <c r="AF469">
        <v>1.9974105600000001</v>
      </c>
      <c r="AG469">
        <v>1.6539288319999901</v>
      </c>
      <c r="AH469">
        <v>8.9066239999999894E-2</v>
      </c>
      <c r="AI469">
        <v>49.881</v>
      </c>
      <c r="AJ469">
        <v>0.60943013659082002</v>
      </c>
      <c r="AK469">
        <v>0.81676570718309505</v>
      </c>
      <c r="AL469">
        <v>4.0043514765141001E-2</v>
      </c>
      <c r="AM469">
        <v>3.3157491469697799E-2</v>
      </c>
      <c r="AN469">
        <v>0.10825765321465</v>
      </c>
      <c r="AO469">
        <v>1.7855744672320101E-3</v>
      </c>
      <c r="AP469">
        <v>40.741090239999998</v>
      </c>
      <c r="AQ469">
        <v>1.35509736221781</v>
      </c>
      <c r="AR469">
        <v>3.4185812054940299</v>
      </c>
      <c r="AS469">
        <v>1.2985967728210699</v>
      </c>
      <c r="AT469">
        <v>0.63629076986106003</v>
      </c>
      <c r="AU469">
        <v>80.744225</v>
      </c>
      <c r="AV469">
        <v>46.813365580532903</v>
      </c>
      <c r="AW469">
        <v>3.0676344194670699</v>
      </c>
      <c r="AX469">
        <v>0.35533205917892102</v>
      </c>
      <c r="AY469">
        <v>0.64231319778218499</v>
      </c>
      <c r="AZ469">
        <v>1.98141879450596</v>
      </c>
      <c r="BA469">
        <v>0.21484120253786201</v>
      </c>
      <c r="BB469">
        <v>0.366929406389993</v>
      </c>
      <c r="BC469">
        <v>0.321572945815498</v>
      </c>
      <c r="BD469">
        <v>2.9790640514670699</v>
      </c>
      <c r="BE469">
        <v>-8.8570368000005797E-2</v>
      </c>
      <c r="BF469">
        <v>0.17446895312685401</v>
      </c>
      <c r="BG469">
        <v>0.31537742880721098</v>
      </c>
      <c r="BH469">
        <v>0.97288171402867996</v>
      </c>
      <c r="BI469">
        <v>0.17446895312685401</v>
      </c>
      <c r="BJ469">
        <v>0.97969276386813198</v>
      </c>
      <c r="BK469">
        <v>1.9457634280573599</v>
      </c>
      <c r="BL469">
        <v>1.8076421228819</v>
      </c>
      <c r="BM469">
        <v>5.5762454957891903</v>
      </c>
      <c r="BN469">
        <v>3.0848171909708801</v>
      </c>
      <c r="BO469">
        <v>19.714475087469701</v>
      </c>
      <c r="BP469">
        <v>4.1000203984810897</v>
      </c>
      <c r="BQ469">
        <v>15.6144546889886</v>
      </c>
      <c r="BR469">
        <v>1.6491662077417</v>
      </c>
      <c r="BS469">
        <v>0.90990518261738995</v>
      </c>
      <c r="BT469">
        <v>1.81245940703161</v>
      </c>
    </row>
    <row r="470" spans="1:72" x14ac:dyDescent="0.2">
      <c r="A470">
        <v>468</v>
      </c>
      <c r="B470" s="50">
        <v>45031</v>
      </c>
      <c r="C470">
        <v>0</v>
      </c>
      <c r="D470">
        <v>0.56222222222222196</v>
      </c>
      <c r="E470">
        <v>84.363157894736801</v>
      </c>
      <c r="F470">
        <v>140.44076923076901</v>
      </c>
      <c r="G470">
        <v>5.4</v>
      </c>
      <c r="H470">
        <v>9.5500000000000007</v>
      </c>
      <c r="I470">
        <v>1.65</v>
      </c>
      <c r="J470">
        <v>33.2899999999999</v>
      </c>
      <c r="K470">
        <v>2.9517499999999899</v>
      </c>
      <c r="L470">
        <v>44.474411764705799</v>
      </c>
      <c r="M470">
        <v>4.2857142857142803</v>
      </c>
      <c r="N470">
        <v>1599.96774193548</v>
      </c>
      <c r="O470">
        <v>92.279411764705799</v>
      </c>
      <c r="P470">
        <v>2.29372222222222</v>
      </c>
      <c r="Q470">
        <v>61.968499999999899</v>
      </c>
      <c r="R470">
        <v>7.0105263157894697</v>
      </c>
      <c r="S470">
        <v>-0.86349999999999905</v>
      </c>
      <c r="T470">
        <v>7</v>
      </c>
      <c r="U470">
        <v>1.08124</v>
      </c>
      <c r="V470">
        <v>0.10728</v>
      </c>
      <c r="W470">
        <v>6.6776200000000001</v>
      </c>
      <c r="X470">
        <v>2.7709600000000001</v>
      </c>
      <c r="Y470">
        <v>66.988039999999998</v>
      </c>
      <c r="Z470">
        <v>3.3515999999999999</v>
      </c>
      <c r="AA470">
        <v>0.2359</v>
      </c>
      <c r="AB470">
        <v>0</v>
      </c>
      <c r="AC470">
        <v>84.925380116959005</v>
      </c>
      <c r="AD470">
        <v>-55.515389113810102</v>
      </c>
      <c r="AE470">
        <v>40.747021999999902</v>
      </c>
      <c r="AF470">
        <v>2.000343</v>
      </c>
      <c r="AG470">
        <v>1.6539345999999999</v>
      </c>
      <c r="AH470">
        <v>8.9196999999999999E-2</v>
      </c>
      <c r="AI470">
        <v>49.889999999999901</v>
      </c>
      <c r="AJ470">
        <v>0.60827308874837904</v>
      </c>
      <c r="AK470">
        <v>0.81673726197634799</v>
      </c>
      <c r="AL470">
        <v>4.0095069152134698E-2</v>
      </c>
      <c r="AM470">
        <v>3.3151625576267697E-2</v>
      </c>
      <c r="AN470">
        <v>0.10823812387251899</v>
      </c>
      <c r="AO470">
        <v>1.7878733213068699E-3</v>
      </c>
      <c r="AP470">
        <v>40.747021999999902</v>
      </c>
      <c r="AQ470">
        <v>1.34492172490703</v>
      </c>
      <c r="AR470">
        <v>3.4086756775480298</v>
      </c>
      <c r="AS470">
        <v>1.2953213674656401</v>
      </c>
      <c r="AT470">
        <v>0.65768919447829799</v>
      </c>
      <c r="AU470">
        <v>80.869460000000004</v>
      </c>
      <c r="AV470">
        <v>46.795940769920698</v>
      </c>
      <c r="AW470">
        <v>3.09405923007927</v>
      </c>
      <c r="AX470">
        <v>0.35861323253435501</v>
      </c>
      <c r="AY470">
        <v>0.655421275092964</v>
      </c>
      <c r="AZ470">
        <v>1.9913243224519701</v>
      </c>
      <c r="BA470">
        <v>0.216824312481494</v>
      </c>
      <c r="BB470">
        <v>0.36876376341703099</v>
      </c>
      <c r="BC470">
        <v>0.32765444480919698</v>
      </c>
      <c r="BD470">
        <v>3.0053588300792899</v>
      </c>
      <c r="BE470">
        <v>-8.87003999999844E-2</v>
      </c>
      <c r="BF470">
        <v>0.17594525925802601</v>
      </c>
      <c r="BG470">
        <v>0.32156723653082198</v>
      </c>
      <c r="BH470">
        <v>0.97699706088525495</v>
      </c>
      <c r="BI470">
        <v>0.17594525925802601</v>
      </c>
      <c r="BJ470">
        <v>0.99502499157769697</v>
      </c>
      <c r="BK470">
        <v>1.9539941217705099</v>
      </c>
      <c r="BL470">
        <v>1.82765502115199</v>
      </c>
      <c r="BM470">
        <v>5.55284674907025</v>
      </c>
      <c r="BN470">
        <v>3.0382357090399901</v>
      </c>
      <c r="BO470">
        <v>19.985737098109901</v>
      </c>
      <c r="BP470">
        <v>4.13471359256362</v>
      </c>
      <c r="BQ470">
        <v>15.8510235055463</v>
      </c>
      <c r="BR470">
        <v>1.6548871810318599</v>
      </c>
      <c r="BS470">
        <v>0.92464688787448701</v>
      </c>
      <c r="BT470">
        <v>1.78975044715286</v>
      </c>
    </row>
    <row r="471" spans="1:72" x14ac:dyDescent="0.2">
      <c r="A471">
        <v>469</v>
      </c>
      <c r="B471" s="50">
        <v>45031.013888888891</v>
      </c>
      <c r="C471">
        <v>0</v>
      </c>
      <c r="D471">
        <v>0.49454545454545401</v>
      </c>
      <c r="E471">
        <v>84.298249999999996</v>
      </c>
      <c r="F471">
        <v>140.438717948717</v>
      </c>
      <c r="G471">
        <v>5.4</v>
      </c>
      <c r="H471">
        <v>9.5119999999999898</v>
      </c>
      <c r="I471">
        <v>1.6524999999999901</v>
      </c>
      <c r="J471">
        <v>33.284230769230703</v>
      </c>
      <c r="K471">
        <v>2.97461538461538</v>
      </c>
      <c r="L471">
        <v>44.4706896551724</v>
      </c>
      <c r="M471">
        <v>4.1342105263157896</v>
      </c>
      <c r="N471">
        <v>1600.0294117646999</v>
      </c>
      <c r="O471">
        <v>93.382142857142796</v>
      </c>
      <c r="P471">
        <v>2.2931538461538401</v>
      </c>
      <c r="Q471">
        <v>61.9315</v>
      </c>
      <c r="R471">
        <v>6.9953333333333303</v>
      </c>
      <c r="S471">
        <v>0.57325000000000004</v>
      </c>
      <c r="T471">
        <v>7</v>
      </c>
      <c r="U471">
        <v>1.1225499999999999</v>
      </c>
      <c r="V471">
        <v>0</v>
      </c>
      <c r="W471">
        <v>6.7233749999999999</v>
      </c>
      <c r="X471">
        <v>2.791525</v>
      </c>
      <c r="Y471">
        <v>66.955375000000004</v>
      </c>
      <c r="Z471">
        <v>3.3073999999999999</v>
      </c>
      <c r="AA471">
        <v>0.24274999999999999</v>
      </c>
      <c r="AB471">
        <v>0</v>
      </c>
      <c r="AC471">
        <v>84.792795454545399</v>
      </c>
      <c r="AD471">
        <v>-55.645922494172403</v>
      </c>
      <c r="AE471">
        <v>40.7115808492307</v>
      </c>
      <c r="AF471">
        <v>1.99238351999999</v>
      </c>
      <c r="AG471">
        <v>1.6564189439999999</v>
      </c>
      <c r="AH471">
        <v>8.8842079999999907E-2</v>
      </c>
      <c r="AI471">
        <v>49.848730769230698</v>
      </c>
      <c r="AJ471">
        <v>0.60804051727334396</v>
      </c>
      <c r="AK471">
        <v>0.81670245603043601</v>
      </c>
      <c r="AL471">
        <v>3.9968590759582603E-2</v>
      </c>
      <c r="AM471">
        <v>3.32289091104086E-2</v>
      </c>
      <c r="AN471">
        <v>0.10832773305701</v>
      </c>
      <c r="AO471">
        <v>1.7822335419388001E-3</v>
      </c>
      <c r="AP471">
        <v>40.7115808492307</v>
      </c>
      <c r="AQ471">
        <v>1.35490321697935</v>
      </c>
      <c r="AR471">
        <v>3.43203189662401</v>
      </c>
      <c r="AS471">
        <v>1.2782390174113401</v>
      </c>
      <c r="AT471">
        <v>0.68255588266519196</v>
      </c>
      <c r="AU471">
        <v>80.900225000000006</v>
      </c>
      <c r="AV471">
        <v>46.7767549802454</v>
      </c>
      <c r="AW471">
        <v>3.0719757889852799</v>
      </c>
      <c r="AX471">
        <v>0.37817992658865202</v>
      </c>
      <c r="AY471">
        <v>0.63748030302064396</v>
      </c>
      <c r="AZ471">
        <v>1.9679681033759799</v>
      </c>
      <c r="BA471">
        <v>0.22831176132011899</v>
      </c>
      <c r="BB471">
        <v>0.36443853766221801</v>
      </c>
      <c r="BC471">
        <v>0.319958630766352</v>
      </c>
      <c r="BD471">
        <v>2.98362833298527</v>
      </c>
      <c r="BE471">
        <v>-8.8347456000006805E-2</v>
      </c>
      <c r="BF471">
        <v>0.18583532783325701</v>
      </c>
      <c r="BG471">
        <v>0.31325396397345601</v>
      </c>
      <c r="BH471">
        <v>0.96704761925151805</v>
      </c>
      <c r="BI471">
        <v>0.18583532783325701</v>
      </c>
      <c r="BJ471">
        <v>0.99817858361342804</v>
      </c>
      <c r="BK471">
        <v>1.9340952385030299</v>
      </c>
      <c r="BL471">
        <v>1.68565346334215</v>
      </c>
      <c r="BM471">
        <v>5.20378784016357</v>
      </c>
      <c r="BN471">
        <v>3.0871041725539299</v>
      </c>
      <c r="BO471">
        <v>20.1349765103169</v>
      </c>
      <c r="BP471">
        <v>4.3671302040815601</v>
      </c>
      <c r="BQ471">
        <v>15.7678463062354</v>
      </c>
      <c r="BR471">
        <v>1.61817518118649</v>
      </c>
      <c r="BS471">
        <v>0.92384445248012503</v>
      </c>
      <c r="BT471">
        <v>1.7515667024274399</v>
      </c>
    </row>
    <row r="472" spans="1:72" x14ac:dyDescent="0.2">
      <c r="A472">
        <v>470</v>
      </c>
      <c r="B472" s="50">
        <v>45031.027777777781</v>
      </c>
      <c r="C472">
        <v>0</v>
      </c>
      <c r="D472">
        <v>0.67500000000000004</v>
      </c>
      <c r="E472">
        <v>84.366749999999996</v>
      </c>
      <c r="F472">
        <v>140.53825000000001</v>
      </c>
      <c r="G472">
        <v>5.4</v>
      </c>
      <c r="H472">
        <v>9.5249999999999897</v>
      </c>
      <c r="I472">
        <v>1.65</v>
      </c>
      <c r="J472">
        <v>33.300526315789398</v>
      </c>
      <c r="K472">
        <v>3.016</v>
      </c>
      <c r="L472">
        <v>44.4652173913043</v>
      </c>
      <c r="M472">
        <v>3.8749999999999898</v>
      </c>
      <c r="N472">
        <v>1599.9714285714199</v>
      </c>
      <c r="O472">
        <v>92.132432432432395</v>
      </c>
      <c r="P472">
        <v>2.29049999999999</v>
      </c>
      <c r="Q472">
        <v>61.780749999999998</v>
      </c>
      <c r="R472">
        <v>6.9989285714285696</v>
      </c>
      <c r="S472">
        <v>-0.68179487179487097</v>
      </c>
      <c r="T472">
        <v>7</v>
      </c>
      <c r="U472">
        <v>1.13022</v>
      </c>
      <c r="V472">
        <v>9.0139999999999998E-2</v>
      </c>
      <c r="W472">
        <v>6.7741199999999999</v>
      </c>
      <c r="X472">
        <v>2.80036</v>
      </c>
      <c r="Y472">
        <v>66.723379999999906</v>
      </c>
      <c r="Z472">
        <v>3.3721999999999999</v>
      </c>
      <c r="AA472">
        <v>0.24782000000000001</v>
      </c>
      <c r="AB472">
        <v>0</v>
      </c>
      <c r="AC472">
        <v>85.041749999999993</v>
      </c>
      <c r="AD472">
        <v>-55.496499999999997</v>
      </c>
      <c r="AE472">
        <v>40.738027315789402</v>
      </c>
      <c r="AF472">
        <v>1.9951064999999899</v>
      </c>
      <c r="AG472">
        <v>1.6539242999999999</v>
      </c>
      <c r="AH472">
        <v>8.8963499999999904E-2</v>
      </c>
      <c r="AI472">
        <v>49.875526315789401</v>
      </c>
      <c r="AJ472">
        <v>0.61055101398924105</v>
      </c>
      <c r="AK472">
        <v>0.81679393331820704</v>
      </c>
      <c r="AL472">
        <v>4.0001713212365501E-2</v>
      </c>
      <c r="AM472">
        <v>3.31610395352641E-2</v>
      </c>
      <c r="AN472">
        <v>0.10826953415608299</v>
      </c>
      <c r="AO472">
        <v>1.7837105003508701E-3</v>
      </c>
      <c r="AP472">
        <v>40.738027315789402</v>
      </c>
      <c r="AQ472">
        <v>1.3591913999338301</v>
      </c>
      <c r="AR472">
        <v>3.4579353243807902</v>
      </c>
      <c r="AS472">
        <v>1.30328282473076</v>
      </c>
      <c r="AT472">
        <v>0.69005696703092001</v>
      </c>
      <c r="AU472">
        <v>80.800279999999901</v>
      </c>
      <c r="AV472">
        <v>46.8584368648348</v>
      </c>
      <c r="AW472">
        <v>3.01708945095459</v>
      </c>
      <c r="AX472">
        <v>0.35064147526923001</v>
      </c>
      <c r="AY472">
        <v>0.63591510006616103</v>
      </c>
      <c r="AZ472">
        <v>1.9420646756191999</v>
      </c>
      <c r="BA472">
        <v>0.21200575822559101</v>
      </c>
      <c r="BB472">
        <v>0.35964160659614902</v>
      </c>
      <c r="BC472">
        <v>0.31873742081746598</v>
      </c>
      <c r="BD472">
        <v>2.9286212509545999</v>
      </c>
      <c r="BE472">
        <v>-8.8468199999992295E-2</v>
      </c>
      <c r="BF472">
        <v>0.17179869263686601</v>
      </c>
      <c r="BG472">
        <v>0.311570052389052</v>
      </c>
      <c r="BH472">
        <v>0.95152512129787603</v>
      </c>
      <c r="BI472">
        <v>0.17179869263686601</v>
      </c>
      <c r="BJ472">
        <v>0.96673749005183895</v>
      </c>
      <c r="BK472">
        <v>1.9030502425957501</v>
      </c>
      <c r="BL472">
        <v>1.81357638761327</v>
      </c>
      <c r="BM472">
        <v>5.53860513542514</v>
      </c>
      <c r="BN472">
        <v>3.0539684863862302</v>
      </c>
      <c r="BO472">
        <v>19.432434395067499</v>
      </c>
      <c r="BP472">
        <v>4.0372692769663701</v>
      </c>
      <c r="BQ472">
        <v>15.3951651181012</v>
      </c>
      <c r="BR472">
        <v>1.61099246511307</v>
      </c>
      <c r="BS472">
        <v>0.89801801299709205</v>
      </c>
      <c r="BT472">
        <v>1.7939422615103899</v>
      </c>
    </row>
    <row r="473" spans="1:72" x14ac:dyDescent="0.2">
      <c r="A473">
        <v>471</v>
      </c>
      <c r="B473" s="50">
        <v>45031.041666666664</v>
      </c>
      <c r="C473">
        <v>0</v>
      </c>
      <c r="D473">
        <v>0.55700000000000005</v>
      </c>
      <c r="E473">
        <v>84.406666666666595</v>
      </c>
      <c r="F473">
        <v>140.4905</v>
      </c>
      <c r="G473">
        <v>5.4</v>
      </c>
      <c r="H473">
        <v>9.5340000000000007</v>
      </c>
      <c r="I473">
        <v>1.64749999999999</v>
      </c>
      <c r="J473">
        <v>33.280588235294097</v>
      </c>
      <c r="K473">
        <v>2.9452500000000001</v>
      </c>
      <c r="L473">
        <v>44.474137931034399</v>
      </c>
      <c r="M473">
        <v>4.4156250000000004</v>
      </c>
      <c r="N473">
        <v>1600.1111111111099</v>
      </c>
      <c r="O473">
        <v>92.988888888888795</v>
      </c>
      <c r="P473">
        <v>2.2901999999999898</v>
      </c>
      <c r="Q473">
        <v>61.794750000000001</v>
      </c>
      <c r="R473">
        <v>7.0058620689655102</v>
      </c>
      <c r="S473">
        <v>0.88249999999999995</v>
      </c>
      <c r="T473">
        <v>7</v>
      </c>
      <c r="U473">
        <v>1.0810499999999901</v>
      </c>
      <c r="V473">
        <v>8.8275000000000006E-2</v>
      </c>
      <c r="W473">
        <v>6.7812999999999999</v>
      </c>
      <c r="X473">
        <v>2.8550249999999999</v>
      </c>
      <c r="Y473">
        <v>66.831149999999994</v>
      </c>
      <c r="Z473">
        <v>3.2334749999999999</v>
      </c>
      <c r="AA473">
        <v>0.23407500000000001</v>
      </c>
      <c r="AB473">
        <v>0</v>
      </c>
      <c r="AC473">
        <v>84.963666666666597</v>
      </c>
      <c r="AD473">
        <v>-55.5268333333333</v>
      </c>
      <c r="AE473">
        <v>40.725116795294099</v>
      </c>
      <c r="AF473">
        <v>1.9969916400000001</v>
      </c>
      <c r="AG473">
        <v>1.6514280079999899</v>
      </c>
      <c r="AH473">
        <v>8.9047559999999998E-2</v>
      </c>
      <c r="AI473">
        <v>49.862088235294102</v>
      </c>
      <c r="AJ473">
        <v>0.60937327571490396</v>
      </c>
      <c r="AK473">
        <v>0.81675513875625105</v>
      </c>
      <c r="AL473">
        <v>4.0050300953630297E-2</v>
      </c>
      <c r="AM473">
        <v>3.3119912672070102E-2</v>
      </c>
      <c r="AN473">
        <v>0.108298713333423</v>
      </c>
      <c r="AO473">
        <v>1.7858770691631201E-3</v>
      </c>
      <c r="AP473">
        <v>40.725116795294099</v>
      </c>
      <c r="AQ473">
        <v>1.38572377358486</v>
      </c>
      <c r="AR473">
        <v>3.4616004462902099</v>
      </c>
      <c r="AS473">
        <v>1.2496685937062799</v>
      </c>
      <c r="AT473">
        <v>0.65876297971159703</v>
      </c>
      <c r="AU473">
        <v>80.781999999999996</v>
      </c>
      <c r="AV473">
        <v>46.822109608875401</v>
      </c>
      <c r="AW473">
        <v>3.0399786264186299</v>
      </c>
      <c r="AX473">
        <v>0.40175941429371798</v>
      </c>
      <c r="AY473">
        <v>0.61126786641513697</v>
      </c>
      <c r="AZ473">
        <v>1.93839955370978</v>
      </c>
      <c r="BA473">
        <v>0.24328000515158801</v>
      </c>
      <c r="BB473">
        <v>0.35896288031662699</v>
      </c>
      <c r="BC473">
        <v>0.30609435421328901</v>
      </c>
      <c r="BD473">
        <v>2.9514268344186401</v>
      </c>
      <c r="BE473">
        <v>-8.85517919999943E-2</v>
      </c>
      <c r="BF473">
        <v>0.19702510793521399</v>
      </c>
      <c r="BG473">
        <v>0.29976924764661</v>
      </c>
      <c r="BH473">
        <v>0.95060219550209002</v>
      </c>
      <c r="BI473">
        <v>0.19702510793521399</v>
      </c>
      <c r="BJ473">
        <v>0.99358871116365</v>
      </c>
      <c r="BK473">
        <v>1.90120439100418</v>
      </c>
      <c r="BL473">
        <v>1.52147739335425</v>
      </c>
      <c r="BM473">
        <v>4.8247769305355002</v>
      </c>
      <c r="BN473">
        <v>3.1711131243946902</v>
      </c>
      <c r="BO473">
        <v>20.162925064845101</v>
      </c>
      <c r="BP473">
        <v>4.6300900364775401</v>
      </c>
      <c r="BQ473">
        <v>15.5328350283676</v>
      </c>
      <c r="BR473">
        <v>1.5662617075143099</v>
      </c>
      <c r="BS473">
        <v>0.91477866798956398</v>
      </c>
      <c r="BT473">
        <v>1.71217559210965</v>
      </c>
    </row>
    <row r="474" spans="1:72" x14ac:dyDescent="0.2">
      <c r="A474">
        <v>472</v>
      </c>
      <c r="B474" s="50">
        <v>45031.055555555555</v>
      </c>
      <c r="C474">
        <v>0</v>
      </c>
      <c r="D474">
        <v>0.67899999999999905</v>
      </c>
      <c r="E474">
        <v>82.271749999999898</v>
      </c>
      <c r="F474">
        <v>140.390999999999</v>
      </c>
      <c r="G474">
        <v>5.4</v>
      </c>
      <c r="H474">
        <v>9.5374999999999996</v>
      </c>
      <c r="I474">
        <v>1.6479999999999999</v>
      </c>
      <c r="J474">
        <v>33.290624999999999</v>
      </c>
      <c r="K474">
        <v>3.0015000000000001</v>
      </c>
      <c r="L474">
        <v>44.477727272727201</v>
      </c>
      <c r="M474">
        <v>3.9750000000000001</v>
      </c>
      <c r="N474">
        <v>1600.15789473684</v>
      </c>
      <c r="O474">
        <v>92.466666666666598</v>
      </c>
      <c r="P474">
        <v>2.2825833333333301</v>
      </c>
      <c r="Q474">
        <v>61.660499999999999</v>
      </c>
      <c r="R474">
        <v>7.0023076923076903</v>
      </c>
      <c r="S474">
        <v>-0.78874999999999995</v>
      </c>
      <c r="T474">
        <v>7</v>
      </c>
      <c r="U474">
        <v>1.0988599999999999</v>
      </c>
      <c r="V474">
        <v>8.5939999999999905E-2</v>
      </c>
      <c r="W474">
        <v>6.7405200000000001</v>
      </c>
      <c r="X474">
        <v>2.87475999999999</v>
      </c>
      <c r="Y474">
        <v>66.785960000000003</v>
      </c>
      <c r="Z474">
        <v>3.2998799999999999</v>
      </c>
      <c r="AA474">
        <v>0.236039999999999</v>
      </c>
      <c r="AB474">
        <v>0</v>
      </c>
      <c r="AC474">
        <v>82.9507499999999</v>
      </c>
      <c r="AD474">
        <v>-57.440249999999899</v>
      </c>
      <c r="AE474">
        <v>40.737886500000002</v>
      </c>
      <c r="AF474">
        <v>1.9977247499999999</v>
      </c>
      <c r="AG474">
        <v>1.6519294499999999</v>
      </c>
      <c r="AH474">
        <v>8.9080249999999903E-2</v>
      </c>
      <c r="AI474">
        <v>49.876125000000002</v>
      </c>
      <c r="AJ474">
        <v>0.60997680500512297</v>
      </c>
      <c r="AK474">
        <v>0.81678130568483398</v>
      </c>
      <c r="AL474">
        <v>4.0053728111395903E-2</v>
      </c>
      <c r="AM474">
        <v>3.3120645398975898E-2</v>
      </c>
      <c r="AN474">
        <v>0.1082682345511</v>
      </c>
      <c r="AO474">
        <v>1.7860298890501199E-3</v>
      </c>
      <c r="AP474">
        <v>40.737886500000002</v>
      </c>
      <c r="AQ474">
        <v>1.39530241428737</v>
      </c>
      <c r="AR474">
        <v>3.4407837789550801</v>
      </c>
      <c r="AS474">
        <v>1.2753326990310601</v>
      </c>
      <c r="AT474">
        <v>0.67027911194793</v>
      </c>
      <c r="AU474">
        <v>80.799980000000005</v>
      </c>
      <c r="AV474">
        <v>46.8493053922735</v>
      </c>
      <c r="AW474">
        <v>3.02681960772646</v>
      </c>
      <c r="AX474">
        <v>0.37659675096893103</v>
      </c>
      <c r="AY474">
        <v>0.60242233571262205</v>
      </c>
      <c r="AZ474">
        <v>1.95921622104491</v>
      </c>
      <c r="BA474">
        <v>0.22797387077815601</v>
      </c>
      <c r="BB474">
        <v>0.36281781871202101</v>
      </c>
      <c r="BC474">
        <v>0.30155422347979699</v>
      </c>
      <c r="BD474">
        <v>2.9382353077264698</v>
      </c>
      <c r="BE474">
        <v>-8.8584299999995494E-2</v>
      </c>
      <c r="BF474">
        <v>0.18916684044896601</v>
      </c>
      <c r="BG474">
        <v>0.30260040632173402</v>
      </c>
      <c r="BH474">
        <v>0.98412623406304101</v>
      </c>
      <c r="BI474">
        <v>0.18916684044896601</v>
      </c>
      <c r="BJ474">
        <v>0.98353449354140199</v>
      </c>
      <c r="BK474">
        <v>1.96825246812608</v>
      </c>
      <c r="BL474">
        <v>1.59964825549523</v>
      </c>
      <c r="BM474">
        <v>5.20242465184345</v>
      </c>
      <c r="BN474">
        <v>3.2522303787546298</v>
      </c>
      <c r="BO474">
        <v>19.9748064501761</v>
      </c>
      <c r="BP474">
        <v>4.4454207505507197</v>
      </c>
      <c r="BQ474">
        <v>15.529385699625401</v>
      </c>
      <c r="BR474">
        <v>1.6466688393628399</v>
      </c>
      <c r="BS474">
        <v>0.90786775736181502</v>
      </c>
      <c r="BT474">
        <v>1.8137760990079801</v>
      </c>
    </row>
    <row r="475" spans="1:72" x14ac:dyDescent="0.2">
      <c r="A475">
        <v>473</v>
      </c>
      <c r="B475" s="50">
        <v>45031.069444444445</v>
      </c>
      <c r="C475">
        <v>0</v>
      </c>
      <c r="D475">
        <v>0.51428571428571401</v>
      </c>
      <c r="E475">
        <v>81.9581578947368</v>
      </c>
      <c r="F475">
        <v>140.57282051281999</v>
      </c>
      <c r="G475">
        <v>5.4</v>
      </c>
      <c r="H475">
        <v>9.5549999999999997</v>
      </c>
      <c r="I475">
        <v>1.645</v>
      </c>
      <c r="J475">
        <v>33.308846153846098</v>
      </c>
      <c r="K475">
        <v>3.0217499999999999</v>
      </c>
      <c r="L475">
        <v>44.496666666666599</v>
      </c>
      <c r="M475">
        <v>4.5096774193548397</v>
      </c>
      <c r="N475">
        <v>1600.3793103448199</v>
      </c>
      <c r="O475">
        <v>94.251428571428505</v>
      </c>
      <c r="P475">
        <v>2.2817777777777701</v>
      </c>
      <c r="Q475">
        <v>61.671250000000001</v>
      </c>
      <c r="R475">
        <v>7.01181818181818</v>
      </c>
      <c r="S475">
        <v>1.12825</v>
      </c>
      <c r="T475">
        <v>7</v>
      </c>
      <c r="U475">
        <v>1.0739000000000001</v>
      </c>
      <c r="V475">
        <v>9.5424999999999996E-2</v>
      </c>
      <c r="W475">
        <v>6.7579250000000002</v>
      </c>
      <c r="X475">
        <v>2.9017750000000002</v>
      </c>
      <c r="Y475">
        <v>66.842150000000004</v>
      </c>
      <c r="Z475">
        <v>3.2383749999999898</v>
      </c>
      <c r="AA475">
        <v>0.22917499999999999</v>
      </c>
      <c r="AB475">
        <v>0</v>
      </c>
      <c r="AC475">
        <v>82.472443609022505</v>
      </c>
      <c r="AD475">
        <v>-58.100376903797901</v>
      </c>
      <c r="AE475">
        <v>40.769772353846101</v>
      </c>
      <c r="AF475">
        <v>2.0013903000000002</v>
      </c>
      <c r="AG475">
        <v>1.6489366599999999</v>
      </c>
      <c r="AH475">
        <v>8.9243699999999995E-2</v>
      </c>
      <c r="AI475">
        <v>49.908846153846099</v>
      </c>
      <c r="AJ475">
        <v>0.60994106793162906</v>
      </c>
      <c r="AK475">
        <v>0.81688469070536196</v>
      </c>
      <c r="AL475">
        <v>4.0100913049174201E-2</v>
      </c>
      <c r="AM475">
        <v>3.3038965776068602E-2</v>
      </c>
      <c r="AN475">
        <v>0.108197251913103</v>
      </c>
      <c r="AO475">
        <v>1.7881339056587699E-3</v>
      </c>
      <c r="AP475">
        <v>40.769772353846101</v>
      </c>
      <c r="AQ475">
        <v>1.4084144983298601</v>
      </c>
      <c r="AR475">
        <v>3.4496683815781299</v>
      </c>
      <c r="AS475">
        <v>1.2515623383955501</v>
      </c>
      <c r="AT475">
        <v>0.65501571285177596</v>
      </c>
      <c r="AU475">
        <v>80.814125000000004</v>
      </c>
      <c r="AV475">
        <v>46.879417572149698</v>
      </c>
      <c r="AW475">
        <v>3.0294285816964401</v>
      </c>
      <c r="AX475">
        <v>0.39737432160443997</v>
      </c>
      <c r="AY475">
        <v>0.59297580167013697</v>
      </c>
      <c r="AZ475">
        <v>1.95033161842186</v>
      </c>
      <c r="BA475">
        <v>0.24098822668206099</v>
      </c>
      <c r="BB475">
        <v>0.36117252192997501</v>
      </c>
      <c r="BC475">
        <v>0.296281940444169</v>
      </c>
      <c r="BD475">
        <v>2.9406817416964399</v>
      </c>
      <c r="BE475">
        <v>-8.8746839999996205E-2</v>
      </c>
      <c r="BF475">
        <v>0.200761159432575</v>
      </c>
      <c r="BG475">
        <v>0.29958279382043201</v>
      </c>
      <c r="BH475">
        <v>0.98534509077349697</v>
      </c>
      <c r="BI475">
        <v>0.200761159432575</v>
      </c>
      <c r="BJ475">
        <v>1.0006879065060099</v>
      </c>
      <c r="BK475">
        <v>1.9706901815469899</v>
      </c>
      <c r="BL475">
        <v>1.4922348260348901</v>
      </c>
      <c r="BM475">
        <v>4.9080464247090596</v>
      </c>
      <c r="BN475">
        <v>3.28905768655093</v>
      </c>
      <c r="BO475">
        <v>20.3908305988341</v>
      </c>
      <c r="BP475">
        <v>4.7178872466655104</v>
      </c>
      <c r="BQ475">
        <v>15.6729433521686</v>
      </c>
      <c r="BR475">
        <v>1.62939621051161</v>
      </c>
      <c r="BS475">
        <v>0.920383442732986</v>
      </c>
      <c r="BT475">
        <v>1.7703449832531599</v>
      </c>
    </row>
    <row r="476" spans="1:72" x14ac:dyDescent="0.2">
      <c r="A476">
        <v>474</v>
      </c>
      <c r="B476" s="50">
        <v>45031.083333333336</v>
      </c>
      <c r="C476">
        <v>0</v>
      </c>
      <c r="D476">
        <v>0.63153846153846105</v>
      </c>
      <c r="E476">
        <v>82.143999999999906</v>
      </c>
      <c r="F476">
        <v>140.66050000000001</v>
      </c>
      <c r="G476">
        <v>5.3999999999999897</v>
      </c>
      <c r="H476">
        <v>9.5380000000000003</v>
      </c>
      <c r="I476">
        <v>1.65</v>
      </c>
      <c r="J476">
        <v>33.31</v>
      </c>
      <c r="K476">
        <v>3.0514999999999999</v>
      </c>
      <c r="L476">
        <v>44.475806451612897</v>
      </c>
      <c r="M476">
        <v>3.73428571428571</v>
      </c>
      <c r="N476">
        <v>1599.8709677419299</v>
      </c>
      <c r="O476">
        <v>93.927027027026995</v>
      </c>
      <c r="P476">
        <v>2.28249999999999</v>
      </c>
      <c r="Q476">
        <v>61.545249999999903</v>
      </c>
      <c r="R476">
        <v>6.9842857142857104</v>
      </c>
      <c r="S476">
        <v>-0.75871794871794795</v>
      </c>
      <c r="T476">
        <v>7</v>
      </c>
      <c r="U476">
        <v>1.05845999999999</v>
      </c>
      <c r="V476">
        <v>6.4740000000000006E-2</v>
      </c>
      <c r="W476">
        <v>6.7139600000000002</v>
      </c>
      <c r="X476">
        <v>2.9135</v>
      </c>
      <c r="Y476">
        <v>66.869159999999994</v>
      </c>
      <c r="Z476">
        <v>3.3220399999999999</v>
      </c>
      <c r="AA476">
        <v>0.234099999999999</v>
      </c>
      <c r="AB476">
        <v>0</v>
      </c>
      <c r="AC476">
        <v>82.775538461538403</v>
      </c>
      <c r="AD476">
        <v>-57.884961538461503</v>
      </c>
      <c r="AE476">
        <v>40.757651920000001</v>
      </c>
      <c r="AF476">
        <v>1.99782948</v>
      </c>
      <c r="AG476">
        <v>1.6539296559999901</v>
      </c>
      <c r="AH476">
        <v>8.9084919999999998E-2</v>
      </c>
      <c r="AI476">
        <v>49.898000000000003</v>
      </c>
      <c r="AJ476">
        <v>0.60951344266923602</v>
      </c>
      <c r="AK476">
        <v>0.81681934987374205</v>
      </c>
      <c r="AL476">
        <v>4.0038267666038699E-2</v>
      </c>
      <c r="AM476">
        <v>3.3146211391238099E-2</v>
      </c>
      <c r="AN476">
        <v>0.108220770371557</v>
      </c>
      <c r="AO476">
        <v>1.7853404946090001E-3</v>
      </c>
      <c r="AP476">
        <v>40.757651920000001</v>
      </c>
      <c r="AQ476">
        <v>1.4141053806322099</v>
      </c>
      <c r="AR476">
        <v>3.4272258906661901</v>
      </c>
      <c r="AS476">
        <v>1.2838970627686901</v>
      </c>
      <c r="AT476">
        <v>0.64514559852768005</v>
      </c>
      <c r="AU476">
        <v>80.877119999999906</v>
      </c>
      <c r="AV476">
        <v>46.882880254067103</v>
      </c>
      <c r="AW476">
        <v>3.01511974593289</v>
      </c>
      <c r="AX476">
        <v>0.370032593231301</v>
      </c>
      <c r="AY476">
        <v>0.58372409936778202</v>
      </c>
      <c r="AZ476">
        <v>1.9727741093338</v>
      </c>
      <c r="BA476">
        <v>0.22372934174614101</v>
      </c>
      <c r="BB476">
        <v>0.36532853876552002</v>
      </c>
      <c r="BC476">
        <v>0.29217914001738599</v>
      </c>
      <c r="BD476">
        <v>2.9265308019328899</v>
      </c>
      <c r="BE476">
        <v>-8.8588944000007094E-2</v>
      </c>
      <c r="BF476">
        <v>0.18626305554188399</v>
      </c>
      <c r="BG476">
        <v>0.293828804085143</v>
      </c>
      <c r="BH476">
        <v>0.99303396570999802</v>
      </c>
      <c r="BI476">
        <v>0.18626305554188399</v>
      </c>
      <c r="BJ476">
        <v>0.96018371925405399</v>
      </c>
      <c r="BK476">
        <v>1.9860679314199901</v>
      </c>
      <c r="BL476">
        <v>1.57749373986335</v>
      </c>
      <c r="BM476">
        <v>5.3313522792859898</v>
      </c>
      <c r="BN476">
        <v>3.3796345079301502</v>
      </c>
      <c r="BO476">
        <v>19.584164105987401</v>
      </c>
      <c r="BP476">
        <v>4.3771818052342697</v>
      </c>
      <c r="BQ476">
        <v>15.206982300753101</v>
      </c>
      <c r="BR476">
        <v>1.6694207369987899</v>
      </c>
      <c r="BS476">
        <v>0.88567849703729995</v>
      </c>
      <c r="BT476">
        <v>1.8849060269422799</v>
      </c>
    </row>
    <row r="477" spans="1:72" x14ac:dyDescent="0.2">
      <c r="A477">
        <v>475</v>
      </c>
      <c r="B477" s="50">
        <v>45031.097222222219</v>
      </c>
      <c r="C477">
        <v>0</v>
      </c>
      <c r="D477">
        <v>0.54833333333333301</v>
      </c>
      <c r="E477">
        <v>82.280749999999998</v>
      </c>
      <c r="F477">
        <v>140.54692307692301</v>
      </c>
      <c r="G477">
        <v>5.4</v>
      </c>
      <c r="H477">
        <v>9.5250000000000004</v>
      </c>
      <c r="I477">
        <v>1.6479999999999899</v>
      </c>
      <c r="J477">
        <v>33.277058823529401</v>
      </c>
      <c r="K477">
        <v>2.97675</v>
      </c>
      <c r="L477">
        <v>44.476666666666603</v>
      </c>
      <c r="M477">
        <v>4.4527777777777704</v>
      </c>
      <c r="N477">
        <v>1600.325</v>
      </c>
      <c r="O477">
        <v>94.875757575757504</v>
      </c>
      <c r="P477">
        <v>2.2786363636363598</v>
      </c>
      <c r="Q477">
        <v>61.551499999999898</v>
      </c>
      <c r="R477">
        <v>7.0176923076923003</v>
      </c>
      <c r="S477">
        <v>0.62846153846153796</v>
      </c>
      <c r="T477">
        <v>7</v>
      </c>
      <c r="U477">
        <v>1.046875</v>
      </c>
      <c r="V477">
        <v>6.8099999999999994E-2</v>
      </c>
      <c r="W477">
        <v>6.7102499999999896</v>
      </c>
      <c r="X477">
        <v>2.9697749999999998</v>
      </c>
      <c r="Y477">
        <v>66.909925000000001</v>
      </c>
      <c r="Z477">
        <v>3.105</v>
      </c>
      <c r="AA477">
        <v>0.23715</v>
      </c>
      <c r="AB477">
        <v>0</v>
      </c>
      <c r="AC477">
        <v>82.829083333333301</v>
      </c>
      <c r="AD477">
        <v>-57.7178397435896</v>
      </c>
      <c r="AE477">
        <v>40.714559823529399</v>
      </c>
      <c r="AF477">
        <v>1.9951064999999999</v>
      </c>
      <c r="AG477">
        <v>1.6519242999999899</v>
      </c>
      <c r="AH477">
        <v>8.8963500000000001E-2</v>
      </c>
      <c r="AI477">
        <v>49.850058823529402</v>
      </c>
      <c r="AJ477">
        <v>0.60849806397973705</v>
      </c>
      <c r="AK477">
        <v>0.81674045697037301</v>
      </c>
      <c r="AL477">
        <v>4.0022149363207998E-2</v>
      </c>
      <c r="AM477">
        <v>3.3137860596069803E-2</v>
      </c>
      <c r="AN477">
        <v>0.108324847100304</v>
      </c>
      <c r="AO477">
        <v>1.7846217657422E-3</v>
      </c>
      <c r="AP477">
        <v>40.714559823529399</v>
      </c>
      <c r="AQ477">
        <v>1.4414191888680401</v>
      </c>
      <c r="AR477">
        <v>3.4253320741921001</v>
      </c>
      <c r="AS477">
        <v>1.20001576738895</v>
      </c>
      <c r="AT477">
        <v>0.63702141072878704</v>
      </c>
      <c r="AU477">
        <v>80.741825000000006</v>
      </c>
      <c r="AV477">
        <v>46.781326853978499</v>
      </c>
      <c r="AW477">
        <v>3.0687319695508899</v>
      </c>
      <c r="AX477">
        <v>0.45190853261104302</v>
      </c>
      <c r="AY477">
        <v>0.55368731113195602</v>
      </c>
      <c r="AZ477">
        <v>1.9746679258078901</v>
      </c>
      <c r="BA477">
        <v>0.27356491614721301</v>
      </c>
      <c r="BB477">
        <v>0.36567924551998099</v>
      </c>
      <c r="BC477">
        <v>0.27752268419352799</v>
      </c>
      <c r="BD477">
        <v>2.98026376955089</v>
      </c>
      <c r="BE477">
        <v>-8.8468199999997596E-2</v>
      </c>
      <c r="BF477">
        <v>0.22732983916229199</v>
      </c>
      <c r="BG477">
        <v>0.27852903475528201</v>
      </c>
      <c r="BH477">
        <v>0.99334469163301997</v>
      </c>
      <c r="BI477">
        <v>0.22732983916229199</v>
      </c>
      <c r="BJ477">
        <v>1.01171774783515</v>
      </c>
      <c r="BK477">
        <v>1.9866893832660399</v>
      </c>
      <c r="BL477">
        <v>1.2252198645882</v>
      </c>
      <c r="BM477">
        <v>4.3696185916177201</v>
      </c>
      <c r="BN477">
        <v>3.5663954837088299</v>
      </c>
      <c r="BO477">
        <v>20.902131418575902</v>
      </c>
      <c r="BP477">
        <v>5.3422512203138801</v>
      </c>
      <c r="BQ477">
        <v>15.559880198262</v>
      </c>
      <c r="BR477">
        <v>1.60022865669014</v>
      </c>
      <c r="BS477">
        <v>0.92078581217023303</v>
      </c>
      <c r="BT477">
        <v>1.7378945630347</v>
      </c>
    </row>
    <row r="478" spans="1:72" x14ac:dyDescent="0.2">
      <c r="A478">
        <v>476</v>
      </c>
      <c r="B478" s="50">
        <v>45031.111111111109</v>
      </c>
      <c r="C478">
        <v>0</v>
      </c>
      <c r="D478">
        <v>0.54500000000000004</v>
      </c>
      <c r="E478">
        <v>81.986153846153798</v>
      </c>
      <c r="F478">
        <v>140.50871794871699</v>
      </c>
      <c r="G478">
        <v>5.3999999999999897</v>
      </c>
      <c r="H478">
        <v>9.5280000000000005</v>
      </c>
      <c r="I478">
        <v>1.6475</v>
      </c>
      <c r="J478">
        <v>33.263750000000002</v>
      </c>
      <c r="K478">
        <v>3.0151282051282</v>
      </c>
      <c r="L478">
        <v>44.439047619047599</v>
      </c>
      <c r="M478">
        <v>3.7529411764705798</v>
      </c>
      <c r="N478">
        <v>1600.0588235294099</v>
      </c>
      <c r="O478">
        <v>94.506666666666604</v>
      </c>
      <c r="P478">
        <v>2.2754999999999899</v>
      </c>
      <c r="Q478">
        <v>61.462307692307597</v>
      </c>
      <c r="R478">
        <v>6.9933333333333296</v>
      </c>
      <c r="S478">
        <v>-0.60333333333333306</v>
      </c>
      <c r="T478">
        <v>7</v>
      </c>
      <c r="U478">
        <v>0.98399999999999999</v>
      </c>
      <c r="V478">
        <v>8.2000000000000003E-2</v>
      </c>
      <c r="W478">
        <v>6.7308000000000003</v>
      </c>
      <c r="X478">
        <v>2.882225</v>
      </c>
      <c r="Y478">
        <v>67.017200000000003</v>
      </c>
      <c r="Z478">
        <v>3.2601249999999999</v>
      </c>
      <c r="AA478">
        <v>0.2361</v>
      </c>
      <c r="AB478">
        <v>0</v>
      </c>
      <c r="AC478">
        <v>82.531153846153799</v>
      </c>
      <c r="AD478">
        <v>-57.977564102564102</v>
      </c>
      <c r="AE478">
        <v>40.703593519999998</v>
      </c>
      <c r="AF478">
        <v>1.9957348800000001</v>
      </c>
      <c r="AG478">
        <v>1.6514255359999901</v>
      </c>
      <c r="AH478">
        <v>8.8991520000000005E-2</v>
      </c>
      <c r="AI478">
        <v>49.83925</v>
      </c>
      <c r="AJ478">
        <v>0.607360401807297</v>
      </c>
      <c r="AK478">
        <v>0.81669755303300096</v>
      </c>
      <c r="AL478">
        <v>4.0043437250761198E-2</v>
      </c>
      <c r="AM478">
        <v>3.3135039873192301E-2</v>
      </c>
      <c r="AN478">
        <v>0.108348339912819</v>
      </c>
      <c r="AO478">
        <v>1.78557101079972E-3</v>
      </c>
      <c r="AP478">
        <v>40.703593519999998</v>
      </c>
      <c r="AQ478">
        <v>1.3989256498001299</v>
      </c>
      <c r="AR478">
        <v>3.4358220818855001</v>
      </c>
      <c r="AS478">
        <v>1.2599682459449</v>
      </c>
      <c r="AT478">
        <v>0.59764263537838003</v>
      </c>
      <c r="AU478">
        <v>80.874350000000007</v>
      </c>
      <c r="AV478">
        <v>46.798309497630498</v>
      </c>
      <c r="AW478">
        <v>3.04094050236945</v>
      </c>
      <c r="AX478">
        <v>0.391457290055097</v>
      </c>
      <c r="AY478">
        <v>0.59680923019986498</v>
      </c>
      <c r="AZ478">
        <v>1.9641779181144901</v>
      </c>
      <c r="BA478">
        <v>0.23704204732310599</v>
      </c>
      <c r="BB478">
        <v>0.36373665150268403</v>
      </c>
      <c r="BC478">
        <v>0.29904234083430198</v>
      </c>
      <c r="BD478">
        <v>2.9524444383694499</v>
      </c>
      <c r="BE478">
        <v>-8.8496064000000499E-2</v>
      </c>
      <c r="BF478">
        <v>0.197631072132678</v>
      </c>
      <c r="BG478">
        <v>0.30130502361183897</v>
      </c>
      <c r="BH478">
        <v>0.99163458614262301</v>
      </c>
      <c r="BI478">
        <v>0.197631072132678</v>
      </c>
      <c r="BJ478">
        <v>0.99787219148903505</v>
      </c>
      <c r="BK478">
        <v>1.98326917228524</v>
      </c>
      <c r="BL478">
        <v>1.52458325687551</v>
      </c>
      <c r="BM478">
        <v>5.0176046481035899</v>
      </c>
      <c r="BN478">
        <v>3.2911319375149599</v>
      </c>
      <c r="BO478">
        <v>20.320797101701899</v>
      </c>
      <c r="BP478">
        <v>4.6443301951179397</v>
      </c>
      <c r="BQ478">
        <v>15.676466906584</v>
      </c>
      <c r="BR478">
        <v>1.64729634965969</v>
      </c>
      <c r="BS478">
        <v>0.91881976263596299</v>
      </c>
      <c r="BT478">
        <v>1.7928394845729401</v>
      </c>
    </row>
    <row r="479" spans="1:72" x14ac:dyDescent="0.2">
      <c r="A479">
        <v>477</v>
      </c>
      <c r="B479" s="50">
        <v>45031.125</v>
      </c>
      <c r="C479">
        <v>0</v>
      </c>
      <c r="D479">
        <v>0.69</v>
      </c>
      <c r="E479">
        <v>82.613749999999996</v>
      </c>
      <c r="F479">
        <v>140.69333333333299</v>
      </c>
      <c r="G479">
        <v>5.4</v>
      </c>
      <c r="H479">
        <v>9.5224999999999902</v>
      </c>
      <c r="I479">
        <v>1.6459999999999999</v>
      </c>
      <c r="J479">
        <v>33.254761904761899</v>
      </c>
      <c r="K479">
        <v>3.0045000000000002</v>
      </c>
      <c r="L479">
        <v>44.4342857142857</v>
      </c>
      <c r="M479">
        <v>4.4896551724137899</v>
      </c>
      <c r="N479">
        <v>1599.9411764705801</v>
      </c>
      <c r="O479">
        <v>95.913513513513493</v>
      </c>
      <c r="P479">
        <v>2.2742</v>
      </c>
      <c r="Q479">
        <v>61.41</v>
      </c>
      <c r="R479">
        <v>6.9926315789473596</v>
      </c>
      <c r="S479">
        <v>0.65275000000000005</v>
      </c>
      <c r="T479">
        <v>7</v>
      </c>
      <c r="U479">
        <v>1.0654399999999999</v>
      </c>
      <c r="V479">
        <v>0.12032</v>
      </c>
      <c r="W479">
        <v>6.7354000000000003</v>
      </c>
      <c r="X479">
        <v>2.8792200000000001</v>
      </c>
      <c r="Y479">
        <v>66.851680000000002</v>
      </c>
      <c r="Z479">
        <v>3.3023799999999999</v>
      </c>
      <c r="AA479">
        <v>0.23943999999999999</v>
      </c>
      <c r="AB479">
        <v>0</v>
      </c>
      <c r="AC479">
        <v>83.303749999999994</v>
      </c>
      <c r="AD479">
        <v>-57.389583333333299</v>
      </c>
      <c r="AE479">
        <v>40.6903108047619</v>
      </c>
      <c r="AF479">
        <v>1.99458284999999</v>
      </c>
      <c r="AG479">
        <v>1.6499232699999999</v>
      </c>
      <c r="AH479">
        <v>8.8940149999999898E-2</v>
      </c>
      <c r="AI479">
        <v>49.8232619047619</v>
      </c>
      <c r="AJ479">
        <v>0.608665493593607</v>
      </c>
      <c r="AK479">
        <v>0.816693031510907</v>
      </c>
      <c r="AL479">
        <v>4.0033164705528097E-2</v>
      </c>
      <c r="AM479">
        <v>3.3115520881668803E-2</v>
      </c>
      <c r="AN479">
        <v>0.108383108482985</v>
      </c>
      <c r="AO479">
        <v>1.7851129492487E-3</v>
      </c>
      <c r="AP479">
        <v>40.6903108047619</v>
      </c>
      <c r="AQ479">
        <v>1.3974671336961999</v>
      </c>
      <c r="AR479">
        <v>3.4381702101283</v>
      </c>
      <c r="AS479">
        <v>1.2762988953011001</v>
      </c>
      <c r="AT479">
        <v>0.64849656349437301</v>
      </c>
      <c r="AU479">
        <v>80.834119999999999</v>
      </c>
      <c r="AV479">
        <v>46.802247043887498</v>
      </c>
      <c r="AW479">
        <v>3.0210148608743799</v>
      </c>
      <c r="AX479">
        <v>0.37362437469889098</v>
      </c>
      <c r="AY479">
        <v>0.59711571630379401</v>
      </c>
      <c r="AZ479">
        <v>1.9618297898716901</v>
      </c>
      <c r="BA479">
        <v>0.22644954555910399</v>
      </c>
      <c r="BB479">
        <v>0.363301812939202</v>
      </c>
      <c r="BC479">
        <v>0.29936872078479698</v>
      </c>
      <c r="BD479">
        <v>2.9325698808743699</v>
      </c>
      <c r="BE479">
        <v>-8.8444980000002796E-2</v>
      </c>
      <c r="BF479">
        <v>0.18687852922732101</v>
      </c>
      <c r="BG479">
        <v>0.29866388383065701</v>
      </c>
      <c r="BH479">
        <v>0.98126324338724802</v>
      </c>
      <c r="BI479">
        <v>0.18687852922732101</v>
      </c>
      <c r="BJ479">
        <v>0.97108482611595703</v>
      </c>
      <c r="BK479">
        <v>1.96252648677449</v>
      </c>
      <c r="BL479">
        <v>1.5981712027889401</v>
      </c>
      <c r="BM479">
        <v>5.2508078239080396</v>
      </c>
      <c r="BN479">
        <v>3.2855102223997901</v>
      </c>
      <c r="BO479">
        <v>19.742426055357601</v>
      </c>
      <c r="BP479">
        <v>4.3916454368420501</v>
      </c>
      <c r="BQ479">
        <v>15.3507806185156</v>
      </c>
      <c r="BR479">
        <v>1.64483298708804</v>
      </c>
      <c r="BS479">
        <v>0.89633341442502801</v>
      </c>
      <c r="BT479">
        <v>1.8350682464997199</v>
      </c>
    </row>
    <row r="480" spans="1:72" x14ac:dyDescent="0.2">
      <c r="A480">
        <v>478</v>
      </c>
      <c r="B480" s="50">
        <v>45031.138888888891</v>
      </c>
      <c r="C480">
        <v>0</v>
      </c>
      <c r="D480">
        <v>0.53428571428571403</v>
      </c>
      <c r="E480">
        <v>84.296499999999995</v>
      </c>
      <c r="F480">
        <v>140.46275</v>
      </c>
      <c r="G480">
        <v>5.4</v>
      </c>
      <c r="H480">
        <v>9.5359999999999907</v>
      </c>
      <c r="I480">
        <v>1.6475</v>
      </c>
      <c r="J480">
        <v>33.274736842105199</v>
      </c>
      <c r="K480">
        <v>3.0407499999999898</v>
      </c>
      <c r="L480">
        <v>44.447857142857103</v>
      </c>
      <c r="M480">
        <v>3.7763157894736801</v>
      </c>
      <c r="N480">
        <v>1600.4166666666599</v>
      </c>
      <c r="O480">
        <v>95.882499999999894</v>
      </c>
      <c r="P480">
        <v>2.27</v>
      </c>
      <c r="Q480">
        <v>61.329250000000002</v>
      </c>
      <c r="R480">
        <v>7.0083333333333302</v>
      </c>
      <c r="S480">
        <v>-0.79794871794871702</v>
      </c>
      <c r="T480">
        <v>7</v>
      </c>
      <c r="U480">
        <v>1.155675</v>
      </c>
      <c r="V480">
        <v>0.102799999999999</v>
      </c>
      <c r="W480">
        <v>6.7642499999999997</v>
      </c>
      <c r="X480">
        <v>2.8298999999999999</v>
      </c>
      <c r="Y480">
        <v>66.953074999999998</v>
      </c>
      <c r="Z480">
        <v>3.2462749999999998</v>
      </c>
      <c r="AA480">
        <v>0.244725</v>
      </c>
      <c r="AB480">
        <v>0</v>
      </c>
      <c r="AC480">
        <v>84.830785714285696</v>
      </c>
      <c r="AD480">
        <v>-55.631964285714297</v>
      </c>
      <c r="AE480">
        <v>40.720827082105203</v>
      </c>
      <c r="AF480">
        <v>1.9974105599999901</v>
      </c>
      <c r="AG480">
        <v>1.6514288319999999</v>
      </c>
      <c r="AH480">
        <v>8.9066239999999894E-2</v>
      </c>
      <c r="AI480">
        <v>49.8582368421052</v>
      </c>
      <c r="AJ480">
        <v>0.60819950513259102</v>
      </c>
      <c r="AK480">
        <v>0.81673219233690397</v>
      </c>
      <c r="AL480">
        <v>4.0061796936894198E-2</v>
      </c>
      <c r="AM480">
        <v>3.3122487608815102E-2</v>
      </c>
      <c r="AN480">
        <v>0.108307079071029</v>
      </c>
      <c r="AO480">
        <v>1.7863896848591199E-3</v>
      </c>
      <c r="AP480">
        <v>40.720827082105203</v>
      </c>
      <c r="AQ480">
        <v>1.3735290257941</v>
      </c>
      <c r="AR480">
        <v>3.4528970579119802</v>
      </c>
      <c r="AS480">
        <v>1.2546155186088801</v>
      </c>
      <c r="AT480">
        <v>0.70288096309410697</v>
      </c>
      <c r="AU480">
        <v>80.949174999999997</v>
      </c>
      <c r="AV480">
        <v>46.801868684420199</v>
      </c>
      <c r="AW480">
        <v>3.0563681576850201</v>
      </c>
      <c r="AX480">
        <v>0.39681331339111597</v>
      </c>
      <c r="AY480">
        <v>0.62388153420589798</v>
      </c>
      <c r="AZ480">
        <v>1.9471029420880099</v>
      </c>
      <c r="BA480">
        <v>0.24028484043756601</v>
      </c>
      <c r="BB480">
        <v>0.36057461890518699</v>
      </c>
      <c r="BC480">
        <v>0.31234516663709699</v>
      </c>
      <c r="BD480">
        <v>2.9677977896850201</v>
      </c>
      <c r="BE480">
        <v>-8.8570367999995597E-2</v>
      </c>
      <c r="BF480">
        <v>0.19490433713121699</v>
      </c>
      <c r="BG480">
        <v>0.30643431752239603</v>
      </c>
      <c r="BH480">
        <v>0.95636611839143604</v>
      </c>
      <c r="BI480">
        <v>0.19490433713121699</v>
      </c>
      <c r="BJ480">
        <v>1.0026773093072201</v>
      </c>
      <c r="BK480">
        <v>1.9127322367828701</v>
      </c>
      <c r="BL480">
        <v>1.5722293409822501</v>
      </c>
      <c r="BM480">
        <v>4.9068488288568597</v>
      </c>
      <c r="BN480">
        <v>3.1209497882740802</v>
      </c>
      <c r="BO480">
        <v>20.294421231273098</v>
      </c>
      <c r="BP480">
        <v>4.5802519225836003</v>
      </c>
      <c r="BQ480">
        <v>15.714169308689399</v>
      </c>
      <c r="BR480">
        <v>1.5813948636598001</v>
      </c>
      <c r="BS480">
        <v>0.92471557445473895</v>
      </c>
      <c r="BT480">
        <v>1.7101419153584301</v>
      </c>
    </row>
    <row r="481" spans="1:72" x14ac:dyDescent="0.2">
      <c r="A481">
        <v>479</v>
      </c>
      <c r="B481" s="50">
        <v>45031.152777777781</v>
      </c>
      <c r="C481">
        <v>0</v>
      </c>
      <c r="D481">
        <v>0.637777777777777</v>
      </c>
      <c r="E481">
        <v>82.145750000000007</v>
      </c>
      <c r="F481">
        <v>140.55224999999999</v>
      </c>
      <c r="G481">
        <v>5.3999999999999897</v>
      </c>
      <c r="H481">
        <v>9.5249999999999897</v>
      </c>
      <c r="I481">
        <v>1.65</v>
      </c>
      <c r="J481">
        <v>33.301499999999997</v>
      </c>
      <c r="K481">
        <v>3.0470000000000002</v>
      </c>
      <c r="L481">
        <v>44.48</v>
      </c>
      <c r="M481">
        <v>4.0941176470588196</v>
      </c>
      <c r="N481">
        <v>1599.7931034482699</v>
      </c>
      <c r="O481">
        <v>93.984615384615296</v>
      </c>
      <c r="P481">
        <v>2.2688333333333301</v>
      </c>
      <c r="Q481">
        <v>61.335749999999997</v>
      </c>
      <c r="R481">
        <v>6.9766666666666604</v>
      </c>
      <c r="S481">
        <v>0.49421052631578899</v>
      </c>
      <c r="T481">
        <v>7</v>
      </c>
      <c r="U481">
        <v>1.1552</v>
      </c>
      <c r="V481">
        <v>0.10568</v>
      </c>
      <c r="W481">
        <v>6.78566</v>
      </c>
      <c r="X481">
        <v>2.84538</v>
      </c>
      <c r="Y481">
        <v>66.901359999999997</v>
      </c>
      <c r="Z481">
        <v>3.25117999999999</v>
      </c>
      <c r="AA481">
        <v>0.25280000000000002</v>
      </c>
      <c r="AB481">
        <v>0</v>
      </c>
      <c r="AC481">
        <v>82.783527777777707</v>
      </c>
      <c r="AD481">
        <v>-57.768722222222202</v>
      </c>
      <c r="AE481">
        <v>40.739001000000002</v>
      </c>
      <c r="AF481">
        <v>1.9951064999999899</v>
      </c>
      <c r="AG481">
        <v>1.6539242999999999</v>
      </c>
      <c r="AH481">
        <v>8.8963499999999904E-2</v>
      </c>
      <c r="AI481">
        <v>49.8765</v>
      </c>
      <c r="AJ481">
        <v>0.60894129805432895</v>
      </c>
      <c r="AK481">
        <v>0.81679750984932697</v>
      </c>
      <c r="AL481">
        <v>4.0000932302787798E-2</v>
      </c>
      <c r="AM481">
        <v>3.3160392168656502E-2</v>
      </c>
      <c r="AN481">
        <v>0.108267420528705</v>
      </c>
      <c r="AO481">
        <v>1.78367567892694E-3</v>
      </c>
      <c r="AP481">
        <v>40.739001000000002</v>
      </c>
      <c r="AQ481">
        <v>1.38104244652249</v>
      </c>
      <c r="AR481">
        <v>3.4638260634942601</v>
      </c>
      <c r="AS481">
        <v>1.2565111956907</v>
      </c>
      <c r="AT481">
        <v>0.70344898751236096</v>
      </c>
      <c r="AU481">
        <v>80.938779999999994</v>
      </c>
      <c r="AV481">
        <v>46.840380705707403</v>
      </c>
      <c r="AW481">
        <v>3.0361192942925301</v>
      </c>
      <c r="AX481">
        <v>0.39741310430929899</v>
      </c>
      <c r="AY481">
        <v>0.61406405347750104</v>
      </c>
      <c r="AZ481">
        <v>1.93617393650573</v>
      </c>
      <c r="BA481">
        <v>0.24028494188597299</v>
      </c>
      <c r="BB481">
        <v>0.35855072898254298</v>
      </c>
      <c r="BC481">
        <v>0.30778509993200898</v>
      </c>
      <c r="BD481">
        <v>2.9476510942925298</v>
      </c>
      <c r="BE481">
        <v>-8.8468199999996305E-2</v>
      </c>
      <c r="BF481">
        <v>0.200026258734359</v>
      </c>
      <c r="BG481">
        <v>0.30907117532985101</v>
      </c>
      <c r="BH481">
        <v>0.97451650330282502</v>
      </c>
      <c r="BI481">
        <v>0.200026258734359</v>
      </c>
      <c r="BJ481">
        <v>1.0181948681284201</v>
      </c>
      <c r="BK481">
        <v>1.94903300660565</v>
      </c>
      <c r="BL481">
        <v>1.5451530078373701</v>
      </c>
      <c r="BM481">
        <v>4.8719428612470903</v>
      </c>
      <c r="BN481">
        <v>3.1530488155771401</v>
      </c>
      <c r="BO481">
        <v>20.640466001472699</v>
      </c>
      <c r="BP481">
        <v>4.7006170802574401</v>
      </c>
      <c r="BQ481">
        <v>15.9398489212152</v>
      </c>
      <c r="BR481">
        <v>1.60898836675724</v>
      </c>
      <c r="BS481">
        <v>0.93818436463467803</v>
      </c>
      <c r="BT481">
        <v>1.7150023251386901</v>
      </c>
    </row>
    <row r="482" spans="1:72" x14ac:dyDescent="0.2">
      <c r="A482">
        <v>480</v>
      </c>
      <c r="B482" s="50">
        <v>45031.166666666664</v>
      </c>
      <c r="C482">
        <v>0</v>
      </c>
      <c r="D482">
        <v>0.53090909090909</v>
      </c>
      <c r="E482">
        <v>83.932500000000005</v>
      </c>
      <c r="F482">
        <v>140.56249999999901</v>
      </c>
      <c r="G482">
        <v>5.4</v>
      </c>
      <c r="H482">
        <v>9.5299999999999994</v>
      </c>
      <c r="I482">
        <v>1.65</v>
      </c>
      <c r="J482">
        <v>33.273888888888798</v>
      </c>
      <c r="K482">
        <v>3.04449999999999</v>
      </c>
      <c r="L482">
        <v>44.4479310344827</v>
      </c>
      <c r="M482">
        <v>3.8999999999999901</v>
      </c>
      <c r="N482">
        <v>1600.0357142857099</v>
      </c>
      <c r="O482">
        <v>93.739473684210495</v>
      </c>
      <c r="P482">
        <v>2.2695454545454501</v>
      </c>
      <c r="Q482">
        <v>61.268249999999902</v>
      </c>
      <c r="R482">
        <v>7.0169999999999897</v>
      </c>
      <c r="S482">
        <v>-0.70307692307692304</v>
      </c>
      <c r="T482">
        <v>7</v>
      </c>
      <c r="U482">
        <v>1.1310500000000001</v>
      </c>
      <c r="V482">
        <v>9.0925000000000006E-2</v>
      </c>
      <c r="W482">
        <v>6.7788750000000002</v>
      </c>
      <c r="X482">
        <v>2.894425</v>
      </c>
      <c r="Y482">
        <v>66.856449999999995</v>
      </c>
      <c r="Z482">
        <v>3.2092999999999998</v>
      </c>
      <c r="AA482">
        <v>0.25334999999999902</v>
      </c>
      <c r="AB482">
        <v>0</v>
      </c>
      <c r="AC482">
        <v>84.463409090909096</v>
      </c>
      <c r="AD482">
        <v>-56.099090909090798</v>
      </c>
      <c r="AE482">
        <v>40.715294088888797</v>
      </c>
      <c r="AF482">
        <v>1.9961537999999901</v>
      </c>
      <c r="AG482">
        <v>1.65392635999999</v>
      </c>
      <c r="AH482">
        <v>8.9010199999999901E-2</v>
      </c>
      <c r="AI482">
        <v>49.853888888888797</v>
      </c>
      <c r="AJ482">
        <v>0.60899575267440698</v>
      </c>
      <c r="AK482">
        <v>0.81669243857048901</v>
      </c>
      <c r="AL482">
        <v>4.0040082017450997E-2</v>
      </c>
      <c r="AM482">
        <v>3.3175473305325498E-2</v>
      </c>
      <c r="AN482">
        <v>0.108316524956261</v>
      </c>
      <c r="AO482">
        <v>1.78542139808551E-3</v>
      </c>
      <c r="AP482">
        <v>40.715294088888797</v>
      </c>
      <c r="AQ482">
        <v>1.40484707957316</v>
      </c>
      <c r="AR482">
        <v>3.4603625743361199</v>
      </c>
      <c r="AS482">
        <v>1.240325475775</v>
      </c>
      <c r="AT482">
        <v>0.688804646062388</v>
      </c>
      <c r="AU482">
        <v>80.870099999999994</v>
      </c>
      <c r="AV482">
        <v>46.820829218573103</v>
      </c>
      <c r="AW482">
        <v>3.0330596703157102</v>
      </c>
      <c r="AX482">
        <v>0.41360088422499802</v>
      </c>
      <c r="AY482">
        <v>0.59130672042683796</v>
      </c>
      <c r="AZ482">
        <v>1.93963742566387</v>
      </c>
      <c r="BA482">
        <v>0.25007212789389099</v>
      </c>
      <c r="BB482">
        <v>0.35919211586367999</v>
      </c>
      <c r="BC482">
        <v>0.29622302671609602</v>
      </c>
      <c r="BD482">
        <v>2.9445450303157101</v>
      </c>
      <c r="BE482">
        <v>-8.8514640000004002E-2</v>
      </c>
      <c r="BF482">
        <v>0.20403356153305499</v>
      </c>
      <c r="BG482">
        <v>0.29169767456659101</v>
      </c>
      <c r="BH482">
        <v>0.95684305120034097</v>
      </c>
      <c r="BI482">
        <v>0.20403356153305499</v>
      </c>
      <c r="BJ482">
        <v>0.99146247219929395</v>
      </c>
      <c r="BK482">
        <v>1.9136861024006799</v>
      </c>
      <c r="BL482">
        <v>1.4296553585344001</v>
      </c>
      <c r="BM482">
        <v>4.6896355874536999</v>
      </c>
      <c r="BN482">
        <v>3.2802560137718899</v>
      </c>
      <c r="BO482">
        <v>20.225488395986002</v>
      </c>
      <c r="BP482">
        <v>4.7947886960268002</v>
      </c>
      <c r="BQ482">
        <v>15.430699699959201</v>
      </c>
      <c r="BR482">
        <v>1.56682904779448</v>
      </c>
      <c r="BS482">
        <v>0.90984904758607199</v>
      </c>
      <c r="BT482">
        <v>1.72207582340329</v>
      </c>
    </row>
    <row r="483" spans="1:72" x14ac:dyDescent="0.2">
      <c r="A483">
        <v>481</v>
      </c>
      <c r="B483" s="50">
        <v>45031.180555555555</v>
      </c>
      <c r="C483">
        <v>0</v>
      </c>
      <c r="D483">
        <v>0.60799999999999998</v>
      </c>
      <c r="E483">
        <v>82.226249999999993</v>
      </c>
      <c r="F483">
        <v>140.59949999999901</v>
      </c>
      <c r="G483">
        <v>5.4</v>
      </c>
      <c r="H483">
        <v>9.532</v>
      </c>
      <c r="I483">
        <v>1.6475</v>
      </c>
      <c r="J483">
        <v>33.281764705882303</v>
      </c>
      <c r="K483">
        <v>3.0172500000000002</v>
      </c>
      <c r="L483">
        <v>44.477391304347798</v>
      </c>
      <c r="M483">
        <v>4.21315789473684</v>
      </c>
      <c r="N483">
        <v>1600.12121212121</v>
      </c>
      <c r="O483">
        <v>93.782051282051199</v>
      </c>
      <c r="P483">
        <v>2.2682500000000001</v>
      </c>
      <c r="Q483">
        <v>61.2974999999999</v>
      </c>
      <c r="R483">
        <v>6.9826315789473696</v>
      </c>
      <c r="S483">
        <v>0.64800000000000002</v>
      </c>
      <c r="T483">
        <v>7</v>
      </c>
      <c r="U483">
        <v>1.1251199999999999</v>
      </c>
      <c r="V483">
        <v>9.8979999999999901E-2</v>
      </c>
      <c r="W483">
        <v>6.76668</v>
      </c>
      <c r="X483">
        <v>2.8876599999999901</v>
      </c>
      <c r="Y483">
        <v>66.863159999999993</v>
      </c>
      <c r="Z483">
        <v>3.2496800000000001</v>
      </c>
      <c r="AA483">
        <v>0.25291999999999998</v>
      </c>
      <c r="AB483">
        <v>0</v>
      </c>
      <c r="AC483">
        <v>82.834249999999997</v>
      </c>
      <c r="AD483">
        <v>-57.765249999999902</v>
      </c>
      <c r="AE483">
        <v>40.724731585882303</v>
      </c>
      <c r="AF483">
        <v>1.9965727200000001</v>
      </c>
      <c r="AG483">
        <v>1.6514271839999899</v>
      </c>
      <c r="AH483">
        <v>8.9028879999999894E-2</v>
      </c>
      <c r="AI483">
        <v>49.861264705882299</v>
      </c>
      <c r="AJ483">
        <v>0.60907578382299499</v>
      </c>
      <c r="AK483">
        <v>0.81676090299967596</v>
      </c>
      <c r="AL483">
        <v>4.0042560728798603E-2</v>
      </c>
      <c r="AM483">
        <v>3.3120443168485697E-2</v>
      </c>
      <c r="AN483">
        <v>0.10830050204007199</v>
      </c>
      <c r="AO483">
        <v>1.78553192593802E-3</v>
      </c>
      <c r="AP483">
        <v>40.724731585882303</v>
      </c>
      <c r="AQ483">
        <v>1.4015635982276999</v>
      </c>
      <c r="AR483">
        <v>3.4541374821793802</v>
      </c>
      <c r="AS483">
        <v>1.2559314779286701</v>
      </c>
      <c r="AT483">
        <v>0.68528334589492801</v>
      </c>
      <c r="AU483">
        <v>80.892299999999906</v>
      </c>
      <c r="AV483">
        <v>46.836364144218102</v>
      </c>
      <c r="AW483">
        <v>3.0249005616642299</v>
      </c>
      <c r="AX483">
        <v>0.39549570607132201</v>
      </c>
      <c r="AY483">
        <v>0.59500912177229104</v>
      </c>
      <c r="AZ483">
        <v>1.9458625178206099</v>
      </c>
      <c r="BA483">
        <v>0.23948722044975199</v>
      </c>
      <c r="BB483">
        <v>0.360344910707521</v>
      </c>
      <c r="BC483">
        <v>0.298015251742141</v>
      </c>
      <c r="BD483">
        <v>2.9363673456642201</v>
      </c>
      <c r="BE483">
        <v>-8.8533216000002704E-2</v>
      </c>
      <c r="BF483">
        <v>0.198939300506393</v>
      </c>
      <c r="BG483">
        <v>0.29929705092413</v>
      </c>
      <c r="BH483">
        <v>0.97879325169470699</v>
      </c>
      <c r="BI483">
        <v>0.198939300506393</v>
      </c>
      <c r="BJ483">
        <v>0.99647270286104805</v>
      </c>
      <c r="BK483">
        <v>1.95758650338941</v>
      </c>
      <c r="BL483">
        <v>1.5044641765718401</v>
      </c>
      <c r="BM483">
        <v>4.9200597830756303</v>
      </c>
      <c r="BN483">
        <v>3.2703070366798301</v>
      </c>
      <c r="BO483">
        <v>20.2884213552429</v>
      </c>
      <c r="BP483">
        <v>4.6750735619002501</v>
      </c>
      <c r="BQ483">
        <v>15.6133477933426</v>
      </c>
      <c r="BR483">
        <v>1.61938969252854</v>
      </c>
      <c r="BS483">
        <v>0.91689698265849096</v>
      </c>
      <c r="BT483">
        <v>1.76616318207659</v>
      </c>
    </row>
    <row r="484" spans="1:72" x14ac:dyDescent="0.2">
      <c r="A484">
        <v>482</v>
      </c>
      <c r="B484" s="50">
        <v>45031.194444444445</v>
      </c>
      <c r="C484">
        <v>0</v>
      </c>
      <c r="D484">
        <v>0.56333333333333302</v>
      </c>
      <c r="E484">
        <v>82.064473684210498</v>
      </c>
      <c r="F484">
        <v>140.53299999999999</v>
      </c>
      <c r="G484">
        <v>5.4</v>
      </c>
      <c r="H484">
        <v>9.5425000000000004</v>
      </c>
      <c r="I484">
        <v>1.6479999999999999</v>
      </c>
      <c r="J484">
        <v>33.278666666666602</v>
      </c>
      <c r="K484">
        <v>3.0242499999999999</v>
      </c>
      <c r="L484">
        <v>44.4716666666666</v>
      </c>
      <c r="M484">
        <v>4.4424242424242397</v>
      </c>
      <c r="N484">
        <v>1600.06896551724</v>
      </c>
      <c r="O484">
        <v>93.428205128205093</v>
      </c>
      <c r="P484">
        <v>2.2610999999999999</v>
      </c>
      <c r="Q484">
        <v>61.14875</v>
      </c>
      <c r="R484">
        <v>7.016</v>
      </c>
      <c r="S484">
        <v>-0.61975000000000002</v>
      </c>
      <c r="T484">
        <v>7</v>
      </c>
      <c r="U484">
        <v>1.0474000000000001</v>
      </c>
      <c r="V484">
        <v>0.13527500000000001</v>
      </c>
      <c r="W484">
        <v>6.7595499999999999</v>
      </c>
      <c r="X484">
        <v>2.8563749999999999</v>
      </c>
      <c r="Y484">
        <v>66.803925000000007</v>
      </c>
      <c r="Z484">
        <v>3.3</v>
      </c>
      <c r="AA484">
        <v>0.24867500000000001</v>
      </c>
      <c r="AB484">
        <v>0</v>
      </c>
      <c r="AC484">
        <v>82.627807017543802</v>
      </c>
      <c r="AD484">
        <v>-57.9051929824561</v>
      </c>
      <c r="AE484">
        <v>40.729832366666599</v>
      </c>
      <c r="AF484">
        <v>1.9987720499999999</v>
      </c>
      <c r="AG484">
        <v>1.65193151</v>
      </c>
      <c r="AH484">
        <v>8.9126949999999996E-2</v>
      </c>
      <c r="AI484">
        <v>49.869166666666601</v>
      </c>
      <c r="AJ484">
        <v>0.60969220546048197</v>
      </c>
      <c r="AK484">
        <v>0.81673376735791903</v>
      </c>
      <c r="AL484">
        <v>4.0080317831659502E-2</v>
      </c>
      <c r="AM484">
        <v>3.3125308089500802E-2</v>
      </c>
      <c r="AN484">
        <v>0.10828334141002199</v>
      </c>
      <c r="AO484">
        <v>1.7872155473488899E-3</v>
      </c>
      <c r="AP484">
        <v>40.729832366666599</v>
      </c>
      <c r="AQ484">
        <v>1.3863790137646601</v>
      </c>
      <c r="AR484">
        <v>3.4504978834030302</v>
      </c>
      <c r="AS484">
        <v>1.2753790764520301</v>
      </c>
      <c r="AT484">
        <v>0.63859161599930903</v>
      </c>
      <c r="AU484">
        <v>80.767250000000004</v>
      </c>
      <c r="AV484">
        <v>46.842088340286402</v>
      </c>
      <c r="AW484">
        <v>3.0270783263802699</v>
      </c>
      <c r="AX484">
        <v>0.37655243354796902</v>
      </c>
      <c r="AY484">
        <v>0.61239303623533503</v>
      </c>
      <c r="AZ484">
        <v>1.9495021165969599</v>
      </c>
      <c r="BA484">
        <v>0.227946758850776</v>
      </c>
      <c r="BB484">
        <v>0.361018910480919</v>
      </c>
      <c r="BC484">
        <v>0.30638463062125298</v>
      </c>
      <c r="BD484">
        <v>2.9384475863802599</v>
      </c>
      <c r="BE484">
        <v>-8.8630740000000999E-2</v>
      </c>
      <c r="BF484">
        <v>0.18988383326976199</v>
      </c>
      <c r="BG484">
        <v>0.30881100964458402</v>
      </c>
      <c r="BH484">
        <v>0.98307407385215795</v>
      </c>
      <c r="BI484">
        <v>0.18988383326976199</v>
      </c>
      <c r="BJ484">
        <v>0.99738968582869403</v>
      </c>
      <c r="BK484">
        <v>1.9661481477043099</v>
      </c>
      <c r="BL484">
        <v>1.6263154389023999</v>
      </c>
      <c r="BM484">
        <v>5.1772394570080902</v>
      </c>
      <c r="BN484">
        <v>3.1834165335736899</v>
      </c>
      <c r="BO484">
        <v>20.202989120200499</v>
      </c>
      <c r="BP484">
        <v>4.4622700818394101</v>
      </c>
      <c r="BQ484">
        <v>15.7407190383611</v>
      </c>
      <c r="BR484">
        <v>1.64334563114572</v>
      </c>
      <c r="BS484">
        <v>0.92143615252078903</v>
      </c>
      <c r="BT484">
        <v>1.78346120526093</v>
      </c>
    </row>
    <row r="485" spans="1:72" x14ac:dyDescent="0.2">
      <c r="A485">
        <v>483</v>
      </c>
      <c r="B485" s="50">
        <v>45031.208333333336</v>
      </c>
      <c r="C485">
        <v>0</v>
      </c>
      <c r="D485">
        <v>0.61374999999999902</v>
      </c>
      <c r="E485">
        <v>79.515000000000001</v>
      </c>
      <c r="F485">
        <v>140.48589743589699</v>
      </c>
      <c r="G485">
        <v>5.4</v>
      </c>
      <c r="H485">
        <v>9.5419999999999892</v>
      </c>
      <c r="I485">
        <v>1.6475</v>
      </c>
      <c r="J485">
        <v>33.283181818181802</v>
      </c>
      <c r="K485">
        <v>3.0350000000000001</v>
      </c>
      <c r="L485">
        <v>44.468965517241301</v>
      </c>
      <c r="M485">
        <v>3.8499999999999899</v>
      </c>
      <c r="N485">
        <v>1600</v>
      </c>
      <c r="O485">
        <v>87.974285714285699</v>
      </c>
      <c r="P485">
        <v>2.26833333333333</v>
      </c>
      <c r="Q485">
        <v>61.201499999999903</v>
      </c>
      <c r="R485">
        <v>6.9870967741935397</v>
      </c>
      <c r="S485">
        <v>1.01675</v>
      </c>
      <c r="T485">
        <v>7</v>
      </c>
      <c r="U485">
        <v>1.1861999999999999</v>
      </c>
      <c r="V485">
        <v>0.12995999999999999</v>
      </c>
      <c r="W485">
        <v>6.7232799999999999</v>
      </c>
      <c r="X485">
        <v>2.94034</v>
      </c>
      <c r="Y485">
        <v>66.919779999999903</v>
      </c>
      <c r="Z485">
        <v>3.18549999999999</v>
      </c>
      <c r="AA485">
        <v>0.24213999999999999</v>
      </c>
      <c r="AB485">
        <v>0</v>
      </c>
      <c r="AC485">
        <v>80.128749999999997</v>
      </c>
      <c r="AD485">
        <v>-60.357147435897403</v>
      </c>
      <c r="AE485">
        <v>40.733957098181797</v>
      </c>
      <c r="AF485">
        <v>1.99866731999999</v>
      </c>
      <c r="AG485">
        <v>1.6514313039999999</v>
      </c>
      <c r="AH485">
        <v>8.9122279999999901E-2</v>
      </c>
      <c r="AI485">
        <v>49.872681818181803</v>
      </c>
      <c r="AJ485">
        <v>0.60869831159310095</v>
      </c>
      <c r="AK485">
        <v>0.81675890714446497</v>
      </c>
      <c r="AL485">
        <v>4.0075392923252698E-2</v>
      </c>
      <c r="AM485">
        <v>3.3112943675668603E-2</v>
      </c>
      <c r="AN485">
        <v>0.108275709328936</v>
      </c>
      <c r="AO485">
        <v>1.78699594148372E-3</v>
      </c>
      <c r="AP485">
        <v>40.733957098181797</v>
      </c>
      <c r="AQ485">
        <v>1.42713252613287</v>
      </c>
      <c r="AR485">
        <v>3.43198340267117</v>
      </c>
      <c r="AS485">
        <v>1.2311272872842201</v>
      </c>
      <c r="AT485">
        <v>0.72203793721173704</v>
      </c>
      <c r="AU485">
        <v>80.955100000000002</v>
      </c>
      <c r="AV485">
        <v>46.824200314270101</v>
      </c>
      <c r="AW485">
        <v>3.0484815039117099</v>
      </c>
      <c r="AX485">
        <v>0.420304016715774</v>
      </c>
      <c r="AY485">
        <v>0.57153479386712303</v>
      </c>
      <c r="AZ485">
        <v>1.9680165973288199</v>
      </c>
      <c r="BA485">
        <v>0.254508931553942</v>
      </c>
      <c r="BB485">
        <v>0.364447518023855</v>
      </c>
      <c r="BC485">
        <v>0.28595794214873299</v>
      </c>
      <c r="BD485">
        <v>2.9598554079117099</v>
      </c>
      <c r="BE485">
        <v>-8.8626095999996907E-2</v>
      </c>
      <c r="BF485">
        <v>0.21855660250730499</v>
      </c>
      <c r="BG485">
        <v>0.29719607187761499</v>
      </c>
      <c r="BH485">
        <v>1.0233616717516101</v>
      </c>
      <c r="BI485">
        <v>0.21855660250730499</v>
      </c>
      <c r="BJ485">
        <v>1.03150534876984</v>
      </c>
      <c r="BK485">
        <v>2.0467233435032299</v>
      </c>
      <c r="BL485">
        <v>1.3598128286592499</v>
      </c>
      <c r="BM485">
        <v>4.6823644768059998</v>
      </c>
      <c r="BN485">
        <v>3.4433889562747502</v>
      </c>
      <c r="BO485">
        <v>21.173488153908298</v>
      </c>
      <c r="BP485">
        <v>5.13608015892168</v>
      </c>
      <c r="BQ485">
        <v>16.037407994986602</v>
      </c>
      <c r="BR485">
        <v>1.67517711924081</v>
      </c>
      <c r="BS485">
        <v>0.94408270776691905</v>
      </c>
      <c r="BT485">
        <v>1.77439657082925</v>
      </c>
    </row>
    <row r="486" spans="1:72" x14ac:dyDescent="0.2">
      <c r="A486">
        <v>484</v>
      </c>
      <c r="B486" s="50">
        <v>45031.222222222219</v>
      </c>
      <c r="C486">
        <v>0</v>
      </c>
      <c r="D486">
        <v>0.68</v>
      </c>
      <c r="E486">
        <v>71.904250000000005</v>
      </c>
      <c r="F486">
        <v>140.64849999999899</v>
      </c>
      <c r="G486">
        <v>5.4</v>
      </c>
      <c r="H486">
        <v>9.5249999999999897</v>
      </c>
      <c r="I486">
        <v>1.65</v>
      </c>
      <c r="J486">
        <v>33.289285714285697</v>
      </c>
      <c r="K486">
        <v>2.9804999999999899</v>
      </c>
      <c r="L486">
        <v>44.484999999999999</v>
      </c>
      <c r="M486">
        <v>4.3028571428571398</v>
      </c>
      <c r="N486">
        <v>1599.8</v>
      </c>
      <c r="O486">
        <v>84.371428571428496</v>
      </c>
      <c r="P486">
        <v>2.2617500000000001</v>
      </c>
      <c r="Q486">
        <v>61.113249999999901</v>
      </c>
      <c r="R486">
        <v>7.00826086956521</v>
      </c>
      <c r="S486">
        <v>-0.41549999999999898</v>
      </c>
      <c r="T486">
        <v>7</v>
      </c>
      <c r="U486">
        <v>1.1662249999999901</v>
      </c>
      <c r="V486">
        <v>0.1323</v>
      </c>
      <c r="W486">
        <v>6.7460249999999897</v>
      </c>
      <c r="X486">
        <v>2.8218749999999999</v>
      </c>
      <c r="Y486">
        <v>66.790349999999904</v>
      </c>
      <c r="Z486">
        <v>3.2743500000000001</v>
      </c>
      <c r="AA486">
        <v>0.232825</v>
      </c>
      <c r="AB486">
        <v>0</v>
      </c>
      <c r="AC486">
        <v>72.584249999999997</v>
      </c>
      <c r="AD486">
        <v>-68.064249999999902</v>
      </c>
      <c r="AE486">
        <v>40.726786714285701</v>
      </c>
      <c r="AF486">
        <v>1.9951064999999899</v>
      </c>
      <c r="AG486">
        <v>1.6539242999999999</v>
      </c>
      <c r="AH486">
        <v>8.8963499999999904E-2</v>
      </c>
      <c r="AI486">
        <v>49.8642857142857</v>
      </c>
      <c r="AJ486">
        <v>0.60977052394972797</v>
      </c>
      <c r="AK486">
        <v>0.81675263429308098</v>
      </c>
      <c r="AL486">
        <v>4.0010730554361801E-2</v>
      </c>
      <c r="AM486">
        <v>3.3168514825956098E-2</v>
      </c>
      <c r="AN486">
        <v>0.108293940696175</v>
      </c>
      <c r="AO486">
        <v>1.78411259131929E-3</v>
      </c>
      <c r="AP486">
        <v>40.726786714285701</v>
      </c>
      <c r="AQ486">
        <v>1.3696339869474901</v>
      </c>
      <c r="AR486">
        <v>3.4435938759065201</v>
      </c>
      <c r="AS486">
        <v>1.2654659027214199</v>
      </c>
      <c r="AT486">
        <v>0.71112962929327095</v>
      </c>
      <c r="AU486">
        <v>80.798824999999994</v>
      </c>
      <c r="AV486">
        <v>46.805480479861103</v>
      </c>
      <c r="AW486">
        <v>3.0588052344245402</v>
      </c>
      <c r="AX486">
        <v>0.38845839727857301</v>
      </c>
      <c r="AY486">
        <v>0.62547251305249996</v>
      </c>
      <c r="AZ486">
        <v>1.95640612409347</v>
      </c>
      <c r="BA486">
        <v>0.23487072369549999</v>
      </c>
      <c r="BB486">
        <v>0.36229743038767998</v>
      </c>
      <c r="BC486">
        <v>0.31350332077635901</v>
      </c>
      <c r="BD486">
        <v>2.9703370344245399</v>
      </c>
      <c r="BE486">
        <v>-8.84681999999994E-2</v>
      </c>
      <c r="BF486">
        <v>0.22299281942396401</v>
      </c>
      <c r="BG486">
        <v>0.35904972098658899</v>
      </c>
      <c r="BH486">
        <v>1.1230662552444599</v>
      </c>
      <c r="BI486">
        <v>0.22299281942396401</v>
      </c>
      <c r="BJ486">
        <v>1.1640850808211001</v>
      </c>
      <c r="BK486">
        <v>2.2461325104889198</v>
      </c>
      <c r="BL486">
        <v>1.61014028126146</v>
      </c>
      <c r="BM486">
        <v>5.0363337175859302</v>
      </c>
      <c r="BN486">
        <v>3.12788505212739</v>
      </c>
      <c r="BO486">
        <v>23.547407636714201</v>
      </c>
      <c r="BP486">
        <v>5.2403312564631603</v>
      </c>
      <c r="BQ486">
        <v>18.307076380251001</v>
      </c>
      <c r="BR486">
        <v>1.8670447174681799</v>
      </c>
      <c r="BS486">
        <v>1.0748879530515201</v>
      </c>
      <c r="BT486">
        <v>1.7369668272565499</v>
      </c>
    </row>
    <row r="487" spans="1:72" x14ac:dyDescent="0.2">
      <c r="A487">
        <v>485</v>
      </c>
      <c r="B487" s="50">
        <v>45031.236111111109</v>
      </c>
      <c r="C487">
        <v>0</v>
      </c>
      <c r="D487">
        <v>0.52714285714285702</v>
      </c>
      <c r="E487">
        <v>84.078999999999994</v>
      </c>
      <c r="F487">
        <v>140.68674999999899</v>
      </c>
      <c r="G487">
        <v>5.4</v>
      </c>
      <c r="H487">
        <v>9.5639999999999894</v>
      </c>
      <c r="I487">
        <v>1.65</v>
      </c>
      <c r="J487">
        <v>33.296399999999998</v>
      </c>
      <c r="K487">
        <v>3.0249999999999901</v>
      </c>
      <c r="L487">
        <v>44.495294117646999</v>
      </c>
      <c r="M487">
        <v>3.8781249999999998</v>
      </c>
      <c r="N487">
        <v>1600.4193548387</v>
      </c>
      <c r="O487">
        <v>80.928947368421007</v>
      </c>
      <c r="P487">
        <v>2.2641111111111099</v>
      </c>
      <c r="Q487">
        <v>61.121794871794798</v>
      </c>
      <c r="R487">
        <v>7.0055555555555502</v>
      </c>
      <c r="S487">
        <v>0.91424999999999901</v>
      </c>
      <c r="T487">
        <v>7</v>
      </c>
      <c r="U487">
        <v>1.1336200000000001</v>
      </c>
      <c r="V487">
        <v>0.10407999999999901</v>
      </c>
      <c r="W487">
        <v>6.7484999999999999</v>
      </c>
      <c r="X487">
        <v>2.7699799999999999</v>
      </c>
      <c r="Y487">
        <v>66.719719999999995</v>
      </c>
      <c r="Z487">
        <v>3.2964799999999999</v>
      </c>
      <c r="AA487">
        <v>0.23649999999999999</v>
      </c>
      <c r="AB487">
        <v>0</v>
      </c>
      <c r="AC487">
        <v>84.6061428571428</v>
      </c>
      <c r="AD487">
        <v>-56.080607142857097</v>
      </c>
      <c r="AE487">
        <v>40.764353759999999</v>
      </c>
      <c r="AF487">
        <v>2.0032754399999999</v>
      </c>
      <c r="AG487">
        <v>1.653940368</v>
      </c>
      <c r="AH487">
        <v>8.9327759999999895E-2</v>
      </c>
      <c r="AI487">
        <v>49.910400000000003</v>
      </c>
      <c r="AJ487">
        <v>0.61097908924078204</v>
      </c>
      <c r="AK487">
        <v>0.81675069244085396</v>
      </c>
      <c r="AL487">
        <v>4.0137435083669903E-2</v>
      </c>
      <c r="AM487">
        <v>3.3138190998268799E-2</v>
      </c>
      <c r="AN487">
        <v>0.10819388343912199</v>
      </c>
      <c r="AO487">
        <v>1.7897624543181301E-3</v>
      </c>
      <c r="AP487">
        <v>40.764353759999999</v>
      </c>
      <c r="AQ487">
        <v>1.3444460690728</v>
      </c>
      <c r="AR487">
        <v>3.4448572709936802</v>
      </c>
      <c r="AS487">
        <v>1.27401867210381</v>
      </c>
      <c r="AT487">
        <v>0.69261811514513505</v>
      </c>
      <c r="AU487">
        <v>80.668300000000002</v>
      </c>
      <c r="AV487">
        <v>46.827675772170302</v>
      </c>
      <c r="AW487">
        <v>3.0827242278296798</v>
      </c>
      <c r="AX487">
        <v>0.37992169589618402</v>
      </c>
      <c r="AY487">
        <v>0.65882937092718996</v>
      </c>
      <c r="AZ487">
        <v>1.9551427290063099</v>
      </c>
      <c r="BA487">
        <v>0.229707009543275</v>
      </c>
      <c r="BB487">
        <v>0.36206346833450198</v>
      </c>
      <c r="BC487">
        <v>0.32887607853226097</v>
      </c>
      <c r="BD487">
        <v>2.9938937958296798</v>
      </c>
      <c r="BE487">
        <v>-8.8830431999999904E-2</v>
      </c>
      <c r="BF487">
        <v>0.18710308882736801</v>
      </c>
      <c r="BG487">
        <v>0.324458991529542</v>
      </c>
      <c r="BH487">
        <v>0.96286484201052702</v>
      </c>
      <c r="BI487">
        <v>0.18710308882736801</v>
      </c>
      <c r="BJ487">
        <v>1.02312416071382</v>
      </c>
      <c r="BK487">
        <v>1.92572968402105</v>
      </c>
      <c r="BL487">
        <v>1.73411884091825</v>
      </c>
      <c r="BM487">
        <v>5.1461728827946702</v>
      </c>
      <c r="BN487">
        <v>2.9676010440378202</v>
      </c>
      <c r="BO487">
        <v>20.540953321370601</v>
      </c>
      <c r="BP487">
        <v>4.3969225874431599</v>
      </c>
      <c r="BQ487">
        <v>16.144030733927401</v>
      </c>
      <c r="BR487">
        <v>1.6076544330145199</v>
      </c>
      <c r="BS487">
        <v>0.94828292518287305</v>
      </c>
      <c r="BT487">
        <v>1.6953320473470399</v>
      </c>
    </row>
    <row r="488" spans="1:72" x14ac:dyDescent="0.2">
      <c r="A488">
        <v>486</v>
      </c>
      <c r="B488" s="50">
        <v>45031.25</v>
      </c>
      <c r="C488">
        <v>0</v>
      </c>
      <c r="D488">
        <v>0.68857142857142795</v>
      </c>
      <c r="E488">
        <v>80.826999999999998</v>
      </c>
      <c r="F488">
        <v>140.38050000000001</v>
      </c>
      <c r="G488">
        <v>5.4</v>
      </c>
      <c r="H488">
        <v>9.5499999999999901</v>
      </c>
      <c r="I488">
        <v>1.6519999999999999</v>
      </c>
      <c r="J488">
        <v>33.310499999999998</v>
      </c>
      <c r="K488">
        <v>3.0062500000000001</v>
      </c>
      <c r="L488">
        <v>44.501428571428498</v>
      </c>
      <c r="M488">
        <v>4.1764705882352899</v>
      </c>
      <c r="N488">
        <v>1600.2666666666601</v>
      </c>
      <c r="O488">
        <v>80.178947368421007</v>
      </c>
      <c r="P488">
        <v>2.2629090909090901</v>
      </c>
      <c r="Q488">
        <v>61.057435897435901</v>
      </c>
      <c r="R488">
        <v>6.9955555555555504</v>
      </c>
      <c r="S488">
        <v>-0.30374999999999902</v>
      </c>
      <c r="T488">
        <v>7</v>
      </c>
      <c r="U488">
        <v>1.1099250000000001</v>
      </c>
      <c r="V488">
        <v>0.100425</v>
      </c>
      <c r="W488">
        <v>6.7438750000000001</v>
      </c>
      <c r="X488">
        <v>2.7357499999999999</v>
      </c>
      <c r="Y488">
        <v>66.8582999999999</v>
      </c>
      <c r="Z488">
        <v>3.27219999999999</v>
      </c>
      <c r="AA488">
        <v>0.24399999999999999</v>
      </c>
      <c r="AB488">
        <v>0</v>
      </c>
      <c r="AC488">
        <v>81.515571428571405</v>
      </c>
      <c r="AD488">
        <v>-58.864928571428599</v>
      </c>
      <c r="AE488">
        <v>40.767522</v>
      </c>
      <c r="AF488">
        <v>2.000343</v>
      </c>
      <c r="AG488">
        <v>1.6559345999999999</v>
      </c>
      <c r="AH488">
        <v>8.9196999999999901E-2</v>
      </c>
      <c r="AI488">
        <v>49.912500000000001</v>
      </c>
      <c r="AJ488">
        <v>0.60976007466537396</v>
      </c>
      <c r="AK488">
        <v>0.81677980465815103</v>
      </c>
      <c r="AL488">
        <v>4.0076994740796297E-2</v>
      </c>
      <c r="AM488">
        <v>3.3176751314800898E-2</v>
      </c>
      <c r="AN488">
        <v>0.108189331329827</v>
      </c>
      <c r="AO488">
        <v>1.7870673678938101E-3</v>
      </c>
      <c r="AP488">
        <v>40.767522</v>
      </c>
      <c r="AQ488">
        <v>1.3278320902916001</v>
      </c>
      <c r="AR488">
        <v>3.4424963811843399</v>
      </c>
      <c r="AS488">
        <v>1.26463497392919</v>
      </c>
      <c r="AT488">
        <v>0.67678795087296595</v>
      </c>
      <c r="AU488">
        <v>80.720049999999901</v>
      </c>
      <c r="AV488">
        <v>46.802485445405097</v>
      </c>
      <c r="AW488">
        <v>3.1100145545948501</v>
      </c>
      <c r="AX488">
        <v>0.39129962607080698</v>
      </c>
      <c r="AY488">
        <v>0.672510909708395</v>
      </c>
      <c r="AZ488">
        <v>1.95750361881565</v>
      </c>
      <c r="BA488">
        <v>0.23630137692080799</v>
      </c>
      <c r="BB488">
        <v>0.36250067015104598</v>
      </c>
      <c r="BC488">
        <v>0.33619779693202401</v>
      </c>
      <c r="BD488">
        <v>3.0213141545948501</v>
      </c>
      <c r="BE488">
        <v>-8.8700399999998597E-2</v>
      </c>
      <c r="BF488">
        <v>0.20001271904927101</v>
      </c>
      <c r="BG488">
        <v>0.34375380572618902</v>
      </c>
      <c r="BH488">
        <v>1.0005775504555601</v>
      </c>
      <c r="BI488">
        <v>0.20001271904927101</v>
      </c>
      <c r="BJ488">
        <v>1.0875330495509199</v>
      </c>
      <c r="BK488">
        <v>2.0011551009111201</v>
      </c>
      <c r="BL488">
        <v>1.7186597300420099</v>
      </c>
      <c r="BM488">
        <v>5.0025696126308903</v>
      </c>
      <c r="BN488">
        <v>2.9107388304889099</v>
      </c>
      <c r="BO488">
        <v>21.8018365223171</v>
      </c>
      <c r="BP488">
        <v>4.7002988976578699</v>
      </c>
      <c r="BQ488">
        <v>17.101537624659201</v>
      </c>
      <c r="BR488">
        <v>1.6611334785273599</v>
      </c>
      <c r="BS488">
        <v>1.0075279619312101</v>
      </c>
      <c r="BT488">
        <v>1.6487219623595599</v>
      </c>
    </row>
    <row r="489" spans="1:72" x14ac:dyDescent="0.2">
      <c r="A489">
        <v>487</v>
      </c>
      <c r="B489" s="50">
        <v>45031.263888888891</v>
      </c>
      <c r="C489">
        <v>0</v>
      </c>
      <c r="D489">
        <v>0.51099999999999901</v>
      </c>
      <c r="E489">
        <v>79.992820512820501</v>
      </c>
      <c r="F489">
        <v>140.376</v>
      </c>
      <c r="G489">
        <v>5.4</v>
      </c>
      <c r="H489">
        <v>9.5399999999999991</v>
      </c>
      <c r="I489">
        <v>1.65</v>
      </c>
      <c r="J489">
        <v>33.309473684210502</v>
      </c>
      <c r="K489">
        <v>2.9907499999999998</v>
      </c>
      <c r="L489">
        <v>44.492800000000003</v>
      </c>
      <c r="M489">
        <v>3.98918918918918</v>
      </c>
      <c r="N489">
        <v>1600.19047619047</v>
      </c>
      <c r="O489">
        <v>80.674999999999997</v>
      </c>
      <c r="P489">
        <v>2.2621428571428499</v>
      </c>
      <c r="Q489">
        <v>61.040750000000003</v>
      </c>
      <c r="R489">
        <v>7.0156000000000001</v>
      </c>
      <c r="S489">
        <v>0.31224999999999897</v>
      </c>
      <c r="T489">
        <v>7</v>
      </c>
      <c r="U489">
        <v>1.11388</v>
      </c>
      <c r="V489">
        <v>3.3299999999999899E-2</v>
      </c>
      <c r="W489">
        <v>6.7482199999999999</v>
      </c>
      <c r="X489">
        <v>2.8099400000000001</v>
      </c>
      <c r="Y489">
        <v>66.785060000000001</v>
      </c>
      <c r="Z489">
        <v>3.3383600000000002</v>
      </c>
      <c r="AA489">
        <v>0.23505999999999999</v>
      </c>
      <c r="AB489">
        <v>0</v>
      </c>
      <c r="AC489">
        <v>80.503820512820496</v>
      </c>
      <c r="AD489">
        <v>-59.872179487179402</v>
      </c>
      <c r="AE489">
        <v>40.758687284210502</v>
      </c>
      <c r="AF489">
        <v>1.99824839999999</v>
      </c>
      <c r="AG489">
        <v>1.6539304799999901</v>
      </c>
      <c r="AH489">
        <v>8.9103599999999894E-2</v>
      </c>
      <c r="AI489">
        <v>49.899473684210498</v>
      </c>
      <c r="AJ489">
        <v>0.61029648373768797</v>
      </c>
      <c r="AK489">
        <v>0.81681597569850894</v>
      </c>
      <c r="AL489">
        <v>4.0045480492358301E-2</v>
      </c>
      <c r="AM489">
        <v>3.31452489953485E-2</v>
      </c>
      <c r="AN489">
        <v>0.108217574280922</v>
      </c>
      <c r="AO489">
        <v>1.7856621206847399E-3</v>
      </c>
      <c r="AP489">
        <v>40.758687284210502</v>
      </c>
      <c r="AQ489">
        <v>1.36384117839495</v>
      </c>
      <c r="AR489">
        <v>3.4447143414484702</v>
      </c>
      <c r="AS489">
        <v>1.2902043920195101</v>
      </c>
      <c r="AT489">
        <v>0.67979704730573598</v>
      </c>
      <c r="AU489">
        <v>80.795459999999906</v>
      </c>
      <c r="AV489">
        <v>46.857447196073402</v>
      </c>
      <c r="AW489">
        <v>3.0420264881370498</v>
      </c>
      <c r="AX489">
        <v>0.363726087980484</v>
      </c>
      <c r="AY489">
        <v>0.63440722160504703</v>
      </c>
      <c r="AZ489">
        <v>1.9552856585515199</v>
      </c>
      <c r="BA489">
        <v>0.21991618896852499</v>
      </c>
      <c r="BB489">
        <v>0.36208993676880002</v>
      </c>
      <c r="BC489">
        <v>0.31748166124143801</v>
      </c>
      <c r="BD489">
        <v>2.9534189681370502</v>
      </c>
      <c r="BE489">
        <v>-8.8607519999997303E-2</v>
      </c>
      <c r="BF489">
        <v>0.18825508614761899</v>
      </c>
      <c r="BG489">
        <v>0.32835254358311999</v>
      </c>
      <c r="BH489">
        <v>1.01200458877607</v>
      </c>
      <c r="BI489">
        <v>0.18825508614761899</v>
      </c>
      <c r="BJ489">
        <v>1.0332152594614801</v>
      </c>
      <c r="BK489">
        <v>2.0240091775521498</v>
      </c>
      <c r="BL489">
        <v>1.74418949470318</v>
      </c>
      <c r="BM489">
        <v>5.3757091480785801</v>
      </c>
      <c r="BN489">
        <v>3.0820671517651701</v>
      </c>
      <c r="BO489">
        <v>20.8145143627072</v>
      </c>
      <c r="BP489">
        <v>4.4239945244690499</v>
      </c>
      <c r="BQ489">
        <v>16.390519838238198</v>
      </c>
      <c r="BR489">
        <v>1.7039755311011999</v>
      </c>
      <c r="BS489">
        <v>0.95791322500243203</v>
      </c>
      <c r="BT489">
        <v>1.7788412213401401</v>
      </c>
    </row>
    <row r="490" spans="1:72" x14ac:dyDescent="0.2">
      <c r="A490">
        <v>488</v>
      </c>
      <c r="B490" s="50">
        <v>45031.277777777781</v>
      </c>
      <c r="C490">
        <v>0</v>
      </c>
      <c r="D490">
        <v>0.61666666666666603</v>
      </c>
      <c r="E490">
        <v>80.0461538461538</v>
      </c>
      <c r="F490">
        <v>140.70641025641001</v>
      </c>
      <c r="G490">
        <v>5.3999999999999897</v>
      </c>
      <c r="H490">
        <v>9.532</v>
      </c>
      <c r="I490">
        <v>1.6539999999999999</v>
      </c>
      <c r="J490">
        <v>33.281599999999997</v>
      </c>
      <c r="K490">
        <v>2.9864999999999999</v>
      </c>
      <c r="L490">
        <v>44.465185185185099</v>
      </c>
      <c r="M490">
        <v>4.4466666666666601</v>
      </c>
      <c r="N490">
        <v>1600.1</v>
      </c>
      <c r="O490">
        <v>80.255555555555503</v>
      </c>
      <c r="P490">
        <v>2.2586249999999999</v>
      </c>
      <c r="Q490">
        <v>61.02975</v>
      </c>
      <c r="R490">
        <v>6.9878571428571403</v>
      </c>
      <c r="S490">
        <v>-0.48230769230769199</v>
      </c>
      <c r="T490">
        <v>7</v>
      </c>
      <c r="U490">
        <v>1.0870500000000001</v>
      </c>
      <c r="V490">
        <v>0</v>
      </c>
      <c r="W490">
        <v>6.7899500000000002</v>
      </c>
      <c r="X490">
        <v>2.7885749999999998</v>
      </c>
      <c r="Y490">
        <v>66.787025</v>
      </c>
      <c r="Z490">
        <v>3.3628999999999998</v>
      </c>
      <c r="AA490">
        <v>0.23089999999999899</v>
      </c>
      <c r="AB490">
        <v>0</v>
      </c>
      <c r="AC490">
        <v>80.662820512820502</v>
      </c>
      <c r="AD490">
        <v>-60.043589743589699</v>
      </c>
      <c r="AE490">
        <v>40.724566879999998</v>
      </c>
      <c r="AF490">
        <v>1.9965727200000001</v>
      </c>
      <c r="AG490">
        <v>1.6579271839999901</v>
      </c>
      <c r="AH490">
        <v>8.9028879999999894E-2</v>
      </c>
      <c r="AI490">
        <v>49.867599999999896</v>
      </c>
      <c r="AJ490">
        <v>0.60976764393982197</v>
      </c>
      <c r="AK490">
        <v>0.81665383696027005</v>
      </c>
      <c r="AL490">
        <v>4.0037473630172703E-2</v>
      </c>
      <c r="AM490">
        <v>3.3246580625496298E-2</v>
      </c>
      <c r="AN490">
        <v>0.108286743296248</v>
      </c>
      <c r="AO490">
        <v>1.7853050878726801E-3</v>
      </c>
      <c r="AP490">
        <v>40.724566879999998</v>
      </c>
      <c r="AQ490">
        <v>1.3534713958457101</v>
      </c>
      <c r="AR490">
        <v>3.4660159483120099</v>
      </c>
      <c r="AS490">
        <v>1.2996885746062199</v>
      </c>
      <c r="AT490">
        <v>0.66284791734478299</v>
      </c>
      <c r="AU490">
        <v>80.8155</v>
      </c>
      <c r="AV490">
        <v>46.843742798763898</v>
      </c>
      <c r="AW490">
        <v>3.0238572012360398</v>
      </c>
      <c r="AX490">
        <v>0.358238609393777</v>
      </c>
      <c r="AY490">
        <v>0.643101324154286</v>
      </c>
      <c r="AZ490">
        <v>1.93398405168798</v>
      </c>
      <c r="BA490">
        <v>0.216076202170394</v>
      </c>
      <c r="BB490">
        <v>0.35814519475703499</v>
      </c>
      <c r="BC490">
        <v>0.322102630028064</v>
      </c>
      <c r="BD490">
        <v>2.93532398523605</v>
      </c>
      <c r="BE490">
        <v>-8.8533215999986703E-2</v>
      </c>
      <c r="BF490">
        <v>0.18504942710710501</v>
      </c>
      <c r="BG490">
        <v>0.33219627501333998</v>
      </c>
      <c r="BH490">
        <v>0.99900633659995897</v>
      </c>
      <c r="BI490">
        <v>0.18504942710710501</v>
      </c>
      <c r="BJ490">
        <v>1.0344914042408899</v>
      </c>
      <c r="BK490">
        <v>1.9980126731999099</v>
      </c>
      <c r="BL490">
        <v>1.79517591708655</v>
      </c>
      <c r="BM490">
        <v>5.3985918909207902</v>
      </c>
      <c r="BN490">
        <v>3.0072773590246902</v>
      </c>
      <c r="BO490">
        <v>20.7704682663394</v>
      </c>
      <c r="BP490">
        <v>4.3486615370169801</v>
      </c>
      <c r="BQ490">
        <v>16.421806729322402</v>
      </c>
      <c r="BR490">
        <v>1.6834286471178299</v>
      </c>
      <c r="BS490">
        <v>0.96047163339804897</v>
      </c>
      <c r="BT490">
        <v>1.7527104274407801</v>
      </c>
    </row>
    <row r="491" spans="1:72" x14ac:dyDescent="0.2">
      <c r="A491">
        <v>489</v>
      </c>
      <c r="B491" s="50">
        <v>45031.291666666664</v>
      </c>
      <c r="C491">
        <v>0</v>
      </c>
      <c r="D491">
        <v>0.61499999999999999</v>
      </c>
      <c r="E491">
        <v>84.008461538461503</v>
      </c>
      <c r="F491">
        <v>140.41102564102499</v>
      </c>
      <c r="G491">
        <v>5.4</v>
      </c>
      <c r="H491">
        <v>9.5299999999999994</v>
      </c>
      <c r="I491">
        <v>1.64749999999999</v>
      </c>
      <c r="J491">
        <v>33.270588235294099</v>
      </c>
      <c r="K491">
        <v>3.02025641025641</v>
      </c>
      <c r="L491">
        <v>44.436538461538397</v>
      </c>
      <c r="M491">
        <v>3.74722222222222</v>
      </c>
      <c r="N491">
        <v>1600.34375</v>
      </c>
      <c r="O491">
        <v>80.751351351351303</v>
      </c>
      <c r="P491">
        <v>2.2613999999999899</v>
      </c>
      <c r="Q491">
        <v>61.051499999999898</v>
      </c>
      <c r="R491">
        <v>7.0122222222222197</v>
      </c>
      <c r="S491">
        <v>-8.7567567567567603E-2</v>
      </c>
      <c r="T491">
        <v>7</v>
      </c>
      <c r="U491">
        <v>1.1717</v>
      </c>
      <c r="V491">
        <v>0.10154000000000001</v>
      </c>
      <c r="W491">
        <v>6.7786199999999903</v>
      </c>
      <c r="X491">
        <v>2.8128600000000001</v>
      </c>
      <c r="Y491">
        <v>66.887379999999993</v>
      </c>
      <c r="Z491">
        <v>3.32269999999999</v>
      </c>
      <c r="AA491">
        <v>0.23125999999999899</v>
      </c>
      <c r="AB491">
        <v>0</v>
      </c>
      <c r="AC491">
        <v>84.623461538461498</v>
      </c>
      <c r="AD491">
        <v>-55.787564102563998</v>
      </c>
      <c r="AE491">
        <v>40.711993435294097</v>
      </c>
      <c r="AF491">
        <v>1.9961537999999901</v>
      </c>
      <c r="AG491">
        <v>1.6514263599999901</v>
      </c>
      <c r="AH491">
        <v>8.9010199999999901E-2</v>
      </c>
      <c r="AI491">
        <v>49.848088235294099</v>
      </c>
      <c r="AJ491">
        <v>0.60866479499262904</v>
      </c>
      <c r="AK491">
        <v>0.81672126006366397</v>
      </c>
      <c r="AL491">
        <v>4.0044741346502703E-2</v>
      </c>
      <c r="AM491">
        <v>3.3129181448341503E-2</v>
      </c>
      <c r="AN491">
        <v>0.108329129384276</v>
      </c>
      <c r="AO491">
        <v>1.78562916154079E-3</v>
      </c>
      <c r="AP491">
        <v>40.711993435294097</v>
      </c>
      <c r="AQ491">
        <v>1.3652584386357001</v>
      </c>
      <c r="AR491">
        <v>3.4602324063574401</v>
      </c>
      <c r="AS491">
        <v>1.28415213858398</v>
      </c>
      <c r="AT491">
        <v>0.71317254029286403</v>
      </c>
      <c r="AU491">
        <v>80.973259999999996</v>
      </c>
      <c r="AV491">
        <v>46.821636418871201</v>
      </c>
      <c r="AW491">
        <v>3.02645181642285</v>
      </c>
      <c r="AX491">
        <v>0.36727422141601102</v>
      </c>
      <c r="AY491">
        <v>0.63089536136429003</v>
      </c>
      <c r="AZ491">
        <v>1.93976759364255</v>
      </c>
      <c r="BA491">
        <v>0.22239818275397399</v>
      </c>
      <c r="BB491">
        <v>0.35921622104491702</v>
      </c>
      <c r="BC491">
        <v>0.31605548698917402</v>
      </c>
      <c r="BD491">
        <v>2.9379371764228499</v>
      </c>
      <c r="BE491">
        <v>-8.8514640000002295E-2</v>
      </c>
      <c r="BF491">
        <v>0.18083746848437701</v>
      </c>
      <c r="BG491">
        <v>0.31063851851019397</v>
      </c>
      <c r="BH491">
        <v>0.95509741938849702</v>
      </c>
      <c r="BI491">
        <v>0.18083746848437701</v>
      </c>
      <c r="BJ491">
        <v>0.98295197398914302</v>
      </c>
      <c r="BK491">
        <v>1.91019483877699</v>
      </c>
      <c r="BL491">
        <v>1.7177774114717199</v>
      </c>
      <c r="BM491">
        <v>5.2815239418760598</v>
      </c>
      <c r="BN491">
        <v>3.0746264950305999</v>
      </c>
      <c r="BO491">
        <v>19.8074760444158</v>
      </c>
      <c r="BP491">
        <v>4.2496805093828698</v>
      </c>
      <c r="BQ491">
        <v>15.5577955350329</v>
      </c>
      <c r="BR491">
        <v>1.60277114235355</v>
      </c>
      <c r="BS491">
        <v>0.91061698659539203</v>
      </c>
      <c r="BT491">
        <v>1.7600936133928</v>
      </c>
    </row>
    <row r="492" spans="1:72" x14ac:dyDescent="0.2">
      <c r="A492">
        <v>490</v>
      </c>
      <c r="B492" s="50">
        <v>45031.305555555555</v>
      </c>
      <c r="C492">
        <v>0</v>
      </c>
      <c r="D492">
        <v>0.55000000000000004</v>
      </c>
      <c r="E492">
        <v>75.056486486486406</v>
      </c>
      <c r="F492">
        <v>140.50578947368399</v>
      </c>
      <c r="G492">
        <v>5.4</v>
      </c>
      <c r="H492">
        <v>9.5380000000000003</v>
      </c>
      <c r="I492">
        <v>1.6475</v>
      </c>
      <c r="J492">
        <v>33.291999999999902</v>
      </c>
      <c r="K492">
        <v>2.9864999999999999</v>
      </c>
      <c r="L492">
        <v>44.473999999999997</v>
      </c>
      <c r="M492">
        <v>3.7888888888888799</v>
      </c>
      <c r="N492">
        <v>1600.10344827586</v>
      </c>
      <c r="O492">
        <v>80.2371428571428</v>
      </c>
      <c r="P492">
        <v>2.2596999999999898</v>
      </c>
      <c r="Q492">
        <v>61.0429999999999</v>
      </c>
      <c r="R492">
        <v>6.9942105263157801</v>
      </c>
      <c r="S492">
        <v>2.37499999999999E-2</v>
      </c>
      <c r="T492">
        <v>7</v>
      </c>
      <c r="U492">
        <v>1.2565249999999999</v>
      </c>
      <c r="V492">
        <v>0.13679999999999901</v>
      </c>
      <c r="W492">
        <v>6.7735250000000002</v>
      </c>
      <c r="X492">
        <v>2.7216</v>
      </c>
      <c r="Y492">
        <v>66.835075000000003</v>
      </c>
      <c r="Z492">
        <v>3.2626999999999899</v>
      </c>
      <c r="AA492">
        <v>0.23355000000000001</v>
      </c>
      <c r="AB492">
        <v>0</v>
      </c>
      <c r="AC492">
        <v>75.606486486486403</v>
      </c>
      <c r="AD492">
        <v>-64.8993029871977</v>
      </c>
      <c r="AE492">
        <v>40.739651919999901</v>
      </c>
      <c r="AF492">
        <v>1.99782948</v>
      </c>
      <c r="AG492">
        <v>1.6514296559999999</v>
      </c>
      <c r="AH492">
        <v>8.9084919999999998E-2</v>
      </c>
      <c r="AI492">
        <v>49.877499999999998</v>
      </c>
      <c r="AJ492">
        <v>0.60955496675959397</v>
      </c>
      <c r="AK492">
        <v>0.81679418415117</v>
      </c>
      <c r="AL492">
        <v>4.0054723672998803E-2</v>
      </c>
      <c r="AM492">
        <v>3.3109711914189703E-2</v>
      </c>
      <c r="AN492">
        <v>0.108265249862162</v>
      </c>
      <c r="AO492">
        <v>1.78607428199087E-3</v>
      </c>
      <c r="AP492">
        <v>40.739651919999901</v>
      </c>
      <c r="AQ492">
        <v>1.3209642024810799</v>
      </c>
      <c r="AR492">
        <v>3.4576315990972102</v>
      </c>
      <c r="AS492">
        <v>1.26096342810304</v>
      </c>
      <c r="AT492">
        <v>0.76592105460759896</v>
      </c>
      <c r="AU492">
        <v>80.849424999999997</v>
      </c>
      <c r="AV492">
        <v>46.779211149681302</v>
      </c>
      <c r="AW492">
        <v>3.0982888503186601</v>
      </c>
      <c r="AX492">
        <v>0.39046622789695701</v>
      </c>
      <c r="AY492">
        <v>0.67686527751891401</v>
      </c>
      <c r="AZ492">
        <v>1.94236840090278</v>
      </c>
      <c r="BA492">
        <v>0.23644133219862501</v>
      </c>
      <c r="BB492">
        <v>0.35969785201903498</v>
      </c>
      <c r="BC492">
        <v>0.338800325200384</v>
      </c>
      <c r="BD492">
        <v>3.00969990631866</v>
      </c>
      <c r="BE492">
        <v>-8.8588944000006206E-2</v>
      </c>
      <c r="BF492">
        <v>0.215185586825029</v>
      </c>
      <c r="BG492">
        <v>0.37301984534967397</v>
      </c>
      <c r="BH492">
        <v>1.0704374778577701</v>
      </c>
      <c r="BI492">
        <v>0.215185586825029</v>
      </c>
      <c r="BJ492">
        <v>1.1764108643494</v>
      </c>
      <c r="BK492">
        <v>2.14087495571555</v>
      </c>
      <c r="BL492">
        <v>1.7334796946831801</v>
      </c>
      <c r="BM492">
        <v>4.9744850184978597</v>
      </c>
      <c r="BN492">
        <v>2.8696528916694302</v>
      </c>
      <c r="BO492">
        <v>23.545675827206399</v>
      </c>
      <c r="BP492">
        <v>5.0568612903881798</v>
      </c>
      <c r="BQ492">
        <v>18.4888145368182</v>
      </c>
      <c r="BR492">
        <v>1.7750594581129999</v>
      </c>
      <c r="BS492">
        <v>1.0903366296193899</v>
      </c>
      <c r="BT492">
        <v>1.6279921355413201</v>
      </c>
    </row>
    <row r="493" spans="1:72" x14ac:dyDescent="0.2">
      <c r="A493">
        <v>491</v>
      </c>
      <c r="B493" s="50">
        <v>45031.319444444445</v>
      </c>
      <c r="C493">
        <v>0</v>
      </c>
      <c r="D493">
        <v>0.64249999999999996</v>
      </c>
      <c r="E493">
        <v>72.004750000000001</v>
      </c>
      <c r="F493">
        <v>140.43421052631501</v>
      </c>
      <c r="G493">
        <v>5.4</v>
      </c>
      <c r="H493">
        <v>9.5350000000000001</v>
      </c>
      <c r="I493">
        <v>1.6439999999999899</v>
      </c>
      <c r="J493">
        <v>33.303913043478197</v>
      </c>
      <c r="K493">
        <v>3.0229999999999899</v>
      </c>
      <c r="L493">
        <v>44.474074074073997</v>
      </c>
      <c r="M493">
        <v>3.77058823529411</v>
      </c>
      <c r="N493">
        <v>1600.3783783783699</v>
      </c>
      <c r="O493">
        <v>79.254999999999995</v>
      </c>
      <c r="P493">
        <v>2.2608333333333301</v>
      </c>
      <c r="Q493">
        <v>61.040750000000003</v>
      </c>
      <c r="R493">
        <v>7.01</v>
      </c>
      <c r="S493">
        <v>0.36549999999999999</v>
      </c>
      <c r="T493">
        <v>7</v>
      </c>
      <c r="U493">
        <v>1.1649</v>
      </c>
      <c r="V493">
        <v>0.13305</v>
      </c>
      <c r="W493">
        <v>6.7952250000000003</v>
      </c>
      <c r="X493">
        <v>2.8384499999999999</v>
      </c>
      <c r="Y493">
        <v>66.823724999999996</v>
      </c>
      <c r="Z493">
        <v>3.2927</v>
      </c>
      <c r="AA493">
        <v>0.242675</v>
      </c>
      <c r="AB493">
        <v>0</v>
      </c>
      <c r="AC493">
        <v>72.64725</v>
      </c>
      <c r="AD493">
        <v>-67.786960526315696</v>
      </c>
      <c r="AE493">
        <v>40.749222443478203</v>
      </c>
      <c r="AF493">
        <v>1.9972011000000001</v>
      </c>
      <c r="AG493">
        <v>1.64792841999999</v>
      </c>
      <c r="AH493">
        <v>8.9056899999999994E-2</v>
      </c>
      <c r="AI493">
        <v>49.882913043478197</v>
      </c>
      <c r="AJ493">
        <v>0.60980172002500999</v>
      </c>
      <c r="AK493">
        <v>0.81689740949893896</v>
      </c>
      <c r="AL493">
        <v>4.0037780036206498E-2</v>
      </c>
      <c r="AM493">
        <v>3.3035929929826902E-2</v>
      </c>
      <c r="AN493">
        <v>0.108253501460376</v>
      </c>
      <c r="AO493">
        <v>1.7853187507789899E-3</v>
      </c>
      <c r="AP493">
        <v>40.749222443478203</v>
      </c>
      <c r="AQ493">
        <v>1.3776788802661799</v>
      </c>
      <c r="AR493">
        <v>3.46870863885131</v>
      </c>
      <c r="AS493">
        <v>1.27255778334351</v>
      </c>
      <c r="AT493">
        <v>0.71035802365713396</v>
      </c>
      <c r="AU493">
        <v>80.914999999999907</v>
      </c>
      <c r="AV493">
        <v>46.868167745939203</v>
      </c>
      <c r="AW493">
        <v>3.0147452975389801</v>
      </c>
      <c r="AX493">
        <v>0.37537063665648401</v>
      </c>
      <c r="AY493">
        <v>0.61952221973381905</v>
      </c>
      <c r="AZ493">
        <v>1.9312913611486799</v>
      </c>
      <c r="BA493">
        <v>0.22778333822077301</v>
      </c>
      <c r="BB493">
        <v>0.35764654836086701</v>
      </c>
      <c r="BC493">
        <v>0.31019521255712201</v>
      </c>
      <c r="BD493">
        <v>2.9261842175389798</v>
      </c>
      <c r="BE493">
        <v>-8.85610799999971E-2</v>
      </c>
      <c r="BF493">
        <v>0.21529298347866099</v>
      </c>
      <c r="BG493">
        <v>0.35532557422672501</v>
      </c>
      <c r="BH493">
        <v>1.1076878117367801</v>
      </c>
      <c r="BI493">
        <v>0.21529298347866099</v>
      </c>
      <c r="BJ493">
        <v>1.1412371154107701</v>
      </c>
      <c r="BK493">
        <v>2.21537562347357</v>
      </c>
      <c r="BL493">
        <v>1.65042802828705</v>
      </c>
      <c r="BM493">
        <v>5.1450251366253799</v>
      </c>
      <c r="BN493">
        <v>3.1173883674075</v>
      </c>
      <c r="BO493">
        <v>23.058685271789798</v>
      </c>
      <c r="BP493">
        <v>5.0593851117485302</v>
      </c>
      <c r="BQ493">
        <v>17.999300160041301</v>
      </c>
      <c r="BR493">
        <v>1.8493775515598401</v>
      </c>
      <c r="BS493">
        <v>1.0551199220192999</v>
      </c>
      <c r="BT493">
        <v>1.7527652667390401</v>
      </c>
    </row>
    <row r="494" spans="1:72" x14ac:dyDescent="0.2">
      <c r="A494">
        <v>492</v>
      </c>
      <c r="B494" s="50">
        <v>45031.333333333336</v>
      </c>
      <c r="C494">
        <v>0</v>
      </c>
      <c r="D494">
        <v>0.56999999999999995</v>
      </c>
      <c r="E494">
        <v>80.047999999999902</v>
      </c>
      <c r="F494">
        <v>140.29649999999901</v>
      </c>
      <c r="G494">
        <v>5.3999999999999897</v>
      </c>
      <c r="H494">
        <v>9.532</v>
      </c>
      <c r="I494">
        <v>1.65</v>
      </c>
      <c r="J494">
        <v>33.273999999999901</v>
      </c>
      <c r="K494">
        <v>2.9917948717948701</v>
      </c>
      <c r="L494">
        <v>44.472380952380902</v>
      </c>
      <c r="M494">
        <v>4.0235294117646996</v>
      </c>
      <c r="N494">
        <v>1600.2</v>
      </c>
      <c r="O494">
        <v>80.005405405405398</v>
      </c>
      <c r="P494">
        <v>2.262</v>
      </c>
      <c r="Q494">
        <v>61.038717948717903</v>
      </c>
      <c r="R494">
        <v>6.9945454545454497</v>
      </c>
      <c r="S494">
        <v>-0.16435897435897401</v>
      </c>
      <c r="T494">
        <v>7</v>
      </c>
      <c r="U494">
        <v>1.1414800000000001</v>
      </c>
      <c r="V494">
        <v>0.13503999999999999</v>
      </c>
      <c r="W494">
        <v>6.8410200000000003</v>
      </c>
      <c r="X494">
        <v>2.7731599999999998</v>
      </c>
      <c r="Y494">
        <v>66.70778</v>
      </c>
      <c r="Z494">
        <v>3.3935399999999998</v>
      </c>
      <c r="AA494">
        <v>0.25059999999999999</v>
      </c>
      <c r="AB494">
        <v>0</v>
      </c>
      <c r="AC494">
        <v>80.617999999999896</v>
      </c>
      <c r="AD494">
        <v>-59.6785</v>
      </c>
      <c r="AE494">
        <v>40.716966879999902</v>
      </c>
      <c r="AF494">
        <v>1.9965727200000001</v>
      </c>
      <c r="AG494">
        <v>1.6539271839999901</v>
      </c>
      <c r="AH494">
        <v>8.9028879999999894E-2</v>
      </c>
      <c r="AI494">
        <v>49.855999999999902</v>
      </c>
      <c r="AJ494">
        <v>0.61037808303619101</v>
      </c>
      <c r="AK494">
        <v>0.81669140885750902</v>
      </c>
      <c r="AL494">
        <v>4.0046789152759901E-2</v>
      </c>
      <c r="AM494">
        <v>3.3174085044929399E-2</v>
      </c>
      <c r="AN494">
        <v>0.108311938382541</v>
      </c>
      <c r="AO494">
        <v>1.7857204749679001E-3</v>
      </c>
      <c r="AP494">
        <v>40.716966879999902</v>
      </c>
      <c r="AQ494">
        <v>1.34598952371856</v>
      </c>
      <c r="AR494">
        <v>3.4920852764337602</v>
      </c>
      <c r="AS494">
        <v>1.3115302760918199</v>
      </c>
      <c r="AT494">
        <v>0.69673437422415097</v>
      </c>
      <c r="AU494">
        <v>80.856979999999993</v>
      </c>
      <c r="AV494">
        <v>46.866571956244101</v>
      </c>
      <c r="AW494">
        <v>2.9894280437558498</v>
      </c>
      <c r="AX494">
        <v>0.34239690790817401</v>
      </c>
      <c r="AY494">
        <v>0.65058319628143402</v>
      </c>
      <c r="AZ494">
        <v>1.9079147235662299</v>
      </c>
      <c r="BA494">
        <v>0.20702054553580199</v>
      </c>
      <c r="BB494">
        <v>0.35331754140115501</v>
      </c>
      <c r="BC494">
        <v>0.32584998771366203</v>
      </c>
      <c r="BD494">
        <v>2.90089482775584</v>
      </c>
      <c r="BE494">
        <v>-8.8533216000004897E-2</v>
      </c>
      <c r="BF494">
        <v>0.176964670787011</v>
      </c>
      <c r="BG494">
        <v>0.33624789970469499</v>
      </c>
      <c r="BH494">
        <v>0.98608805496613505</v>
      </c>
      <c r="BI494">
        <v>0.176964670787011</v>
      </c>
      <c r="BJ494">
        <v>1.02642514098341</v>
      </c>
      <c r="BK494">
        <v>1.9721761099322701</v>
      </c>
      <c r="BL494">
        <v>1.9000849051356199</v>
      </c>
      <c r="BM494">
        <v>5.5722311723618398</v>
      </c>
      <c r="BN494">
        <v>2.9326221987770098</v>
      </c>
      <c r="BO494">
        <v>20.518554415111002</v>
      </c>
      <c r="BP494">
        <v>4.1586697634947596</v>
      </c>
      <c r="BQ494">
        <v>16.359884651616198</v>
      </c>
      <c r="BR494">
        <v>1.6713361695943501</v>
      </c>
      <c r="BS494">
        <v>0.95563927266860804</v>
      </c>
      <c r="BT494">
        <v>1.7489195111531599</v>
      </c>
    </row>
    <row r="495" spans="1:72" x14ac:dyDescent="0.2">
      <c r="A495">
        <v>493</v>
      </c>
      <c r="B495" s="50">
        <v>45031.347222222219</v>
      </c>
      <c r="C495">
        <v>0</v>
      </c>
      <c r="D495">
        <v>0.65199999999999902</v>
      </c>
      <c r="E495">
        <v>76.127435897435902</v>
      </c>
      <c r="F495">
        <v>140.53871794871799</v>
      </c>
      <c r="G495">
        <v>5.4</v>
      </c>
      <c r="H495">
        <v>9.5399999999999991</v>
      </c>
      <c r="I495">
        <v>1.6459999999999999</v>
      </c>
      <c r="J495">
        <v>33.2782352941176</v>
      </c>
      <c r="K495">
        <v>3.0332499999999998</v>
      </c>
      <c r="L495">
        <v>44.450416666666598</v>
      </c>
      <c r="M495">
        <v>3.6818181818181799</v>
      </c>
      <c r="N495">
        <v>1600.1818181818101</v>
      </c>
      <c r="O495">
        <v>79.2756756756756</v>
      </c>
      <c r="P495">
        <v>2.2635714285714199</v>
      </c>
      <c r="Q495">
        <v>61.0117499999999</v>
      </c>
      <c r="R495">
        <v>6.9950000000000001</v>
      </c>
      <c r="S495">
        <v>6.24999999999995E-3</v>
      </c>
      <c r="T495">
        <v>7</v>
      </c>
      <c r="U495">
        <v>1.084125</v>
      </c>
      <c r="V495">
        <v>0.13424999999999901</v>
      </c>
      <c r="W495">
        <v>6.7583250000000001</v>
      </c>
      <c r="X495">
        <v>2.8116750000000001</v>
      </c>
      <c r="Y495">
        <v>66.93535</v>
      </c>
      <c r="Z495">
        <v>3.2393999999999998</v>
      </c>
      <c r="AA495">
        <v>0.25729999999999997</v>
      </c>
      <c r="AB495">
        <v>0</v>
      </c>
      <c r="AC495">
        <v>76.779435897435903</v>
      </c>
      <c r="AD495">
        <v>-63.759282051282</v>
      </c>
      <c r="AE495">
        <v>40.7274488941176</v>
      </c>
      <c r="AF495">
        <v>1.99824839999999</v>
      </c>
      <c r="AG495">
        <v>1.6499304800000001</v>
      </c>
      <c r="AH495">
        <v>8.9103599999999894E-2</v>
      </c>
      <c r="AI495">
        <v>49.864235294117599</v>
      </c>
      <c r="AJ495">
        <v>0.60845948955398899</v>
      </c>
      <c r="AK495">
        <v>0.81676673980643899</v>
      </c>
      <c r="AL495">
        <v>4.0073780099375698E-2</v>
      </c>
      <c r="AM495">
        <v>3.3088454485827402E-2</v>
      </c>
      <c r="AN495">
        <v>0.108294050197477</v>
      </c>
      <c r="AO495">
        <v>1.7869240242918401E-3</v>
      </c>
      <c r="AP495">
        <v>40.7274488941176</v>
      </c>
      <c r="AQ495">
        <v>1.3646832833667699</v>
      </c>
      <c r="AR495">
        <v>3.4498725666427199</v>
      </c>
      <c r="AS495">
        <v>1.2519584788662701</v>
      </c>
      <c r="AT495">
        <v>0.65964614411271905</v>
      </c>
      <c r="AU495">
        <v>80.828874999999996</v>
      </c>
      <c r="AV495">
        <v>46.793963222993398</v>
      </c>
      <c r="AW495">
        <v>3.07027207112422</v>
      </c>
      <c r="AX495">
        <v>0.397972001133724</v>
      </c>
      <c r="AY495">
        <v>0.63356511663322701</v>
      </c>
      <c r="AZ495">
        <v>1.95012743335727</v>
      </c>
      <c r="BA495">
        <v>0.24120531498619499</v>
      </c>
      <c r="BB495">
        <v>0.36113470988097701</v>
      </c>
      <c r="BC495">
        <v>0.31706023967452002</v>
      </c>
      <c r="BD495">
        <v>2.9816645511242199</v>
      </c>
      <c r="BE495">
        <v>-8.8607519999992904E-2</v>
      </c>
      <c r="BF495">
        <v>0.215971457983308</v>
      </c>
      <c r="BG495">
        <v>0.34382313724795199</v>
      </c>
      <c r="BH495">
        <v>1.0582952163358199</v>
      </c>
      <c r="BI495">
        <v>0.215971457983308</v>
      </c>
      <c r="BJ495">
        <v>1.1195891904625199</v>
      </c>
      <c r="BK495">
        <v>2.11659043267165</v>
      </c>
      <c r="BL495">
        <v>1.5919841466946301</v>
      </c>
      <c r="BM495">
        <v>4.9001623928362799</v>
      </c>
      <c r="BN495">
        <v>3.0780221040581801</v>
      </c>
      <c r="BO495">
        <v>22.621674975871699</v>
      </c>
      <c r="BP495">
        <v>5.07532926260774</v>
      </c>
      <c r="BQ495">
        <v>17.5463457132639</v>
      </c>
      <c r="BR495">
        <v>1.7494389541000299</v>
      </c>
      <c r="BS495">
        <v>1.0332006072691899</v>
      </c>
      <c r="BT495">
        <v>1.693222924756</v>
      </c>
    </row>
    <row r="496" spans="1:72" x14ac:dyDescent="0.2">
      <c r="A496">
        <v>494</v>
      </c>
      <c r="B496" s="50">
        <v>45031.361111111109</v>
      </c>
      <c r="C496">
        <v>0</v>
      </c>
      <c r="D496">
        <v>0.52375000000000005</v>
      </c>
      <c r="E496">
        <v>67.226749999999996</v>
      </c>
      <c r="F496">
        <v>140.66524999999999</v>
      </c>
      <c r="G496">
        <v>5.4</v>
      </c>
      <c r="H496">
        <v>9.5380000000000003</v>
      </c>
      <c r="I496">
        <v>1.65</v>
      </c>
      <c r="J496">
        <v>33.2766666666666</v>
      </c>
      <c r="K496">
        <v>2.98075</v>
      </c>
      <c r="L496">
        <v>44.447083333333303</v>
      </c>
      <c r="M496">
        <v>4.5185185185185102</v>
      </c>
      <c r="N496">
        <v>1600.3103448275799</v>
      </c>
      <c r="O496">
        <v>79.413513513513493</v>
      </c>
      <c r="P496">
        <v>2.25876923076923</v>
      </c>
      <c r="Q496">
        <v>61.037999999999997</v>
      </c>
      <c r="R496">
        <v>7.01</v>
      </c>
      <c r="S496">
        <v>-0.14564102564102499</v>
      </c>
      <c r="T496">
        <v>7</v>
      </c>
      <c r="U496">
        <v>1.1248199999999999</v>
      </c>
      <c r="V496">
        <v>0.13647999999999999</v>
      </c>
      <c r="W496">
        <v>6.7706999999999997</v>
      </c>
      <c r="X496">
        <v>2.73829999999999</v>
      </c>
      <c r="Y496">
        <v>66.735640000000004</v>
      </c>
      <c r="Z496">
        <v>3.3466999999999998</v>
      </c>
      <c r="AA496">
        <v>0.25734000000000001</v>
      </c>
      <c r="AB496">
        <v>0</v>
      </c>
      <c r="AC496">
        <v>67.750500000000002</v>
      </c>
      <c r="AD496">
        <v>-72.914749999999898</v>
      </c>
      <c r="AE496">
        <v>40.724318586666598</v>
      </c>
      <c r="AF496">
        <v>1.99782948</v>
      </c>
      <c r="AG496">
        <v>1.6539296559999901</v>
      </c>
      <c r="AH496">
        <v>8.9084919999999998E-2</v>
      </c>
      <c r="AI496">
        <v>49.864666666666601</v>
      </c>
      <c r="AJ496">
        <v>0.61023343129198504</v>
      </c>
      <c r="AK496">
        <v>0.81669689800392997</v>
      </c>
      <c r="AL496">
        <v>4.0065032287391202E-2</v>
      </c>
      <c r="AM496">
        <v>3.3168368838322297E-2</v>
      </c>
      <c r="AN496">
        <v>0.10829311336016099</v>
      </c>
      <c r="AO496">
        <v>1.78653395189646E-3</v>
      </c>
      <c r="AP496">
        <v>40.724318586666598</v>
      </c>
      <c r="AQ496">
        <v>1.3290697661867801</v>
      </c>
      <c r="AR496">
        <v>3.4561895420785298</v>
      </c>
      <c r="AS496">
        <v>1.2934276227763599</v>
      </c>
      <c r="AT496">
        <v>0.686402768185851</v>
      </c>
      <c r="AU496">
        <v>80.716160000000002</v>
      </c>
      <c r="AV496">
        <v>46.8030055177083</v>
      </c>
      <c r="AW496">
        <v>3.0616611489583101</v>
      </c>
      <c r="AX496">
        <v>0.360502033223632</v>
      </c>
      <c r="AY496">
        <v>0.66875971381321397</v>
      </c>
      <c r="AZ496">
        <v>1.9438104579214599</v>
      </c>
      <c r="BA496">
        <v>0.21796696849580599</v>
      </c>
      <c r="BB496">
        <v>0.35996489961508599</v>
      </c>
      <c r="BC496">
        <v>0.33474314024699098</v>
      </c>
      <c r="BD496">
        <v>2.97307220495831</v>
      </c>
      <c r="BE496">
        <v>-8.85889439999996E-2</v>
      </c>
      <c r="BF496">
        <v>0.221709331310982</v>
      </c>
      <c r="BG496">
        <v>0.41128830157047602</v>
      </c>
      <c r="BH496">
        <v>1.19544656369169</v>
      </c>
      <c r="BI496">
        <v>0.221709331310982</v>
      </c>
      <c r="BJ496">
        <v>1.2659952657629101</v>
      </c>
      <c r="BK496">
        <v>2.3908931273833902</v>
      </c>
      <c r="BL496">
        <v>1.8550788960414999</v>
      </c>
      <c r="BM496">
        <v>5.3919542160131098</v>
      </c>
      <c r="BN496">
        <v>2.9065902412661999</v>
      </c>
      <c r="BO496">
        <v>25.307329355321802</v>
      </c>
      <c r="BP496">
        <v>5.2101692858080799</v>
      </c>
      <c r="BQ496">
        <v>20.097160069513698</v>
      </c>
      <c r="BR496">
        <v>2.0139872641547298</v>
      </c>
      <c r="BS496">
        <v>1.17731153323852</v>
      </c>
      <c r="BT496">
        <v>1.71066638463542</v>
      </c>
    </row>
    <row r="497" spans="1:72" x14ac:dyDescent="0.2">
      <c r="A497">
        <v>495</v>
      </c>
      <c r="B497" s="50">
        <v>45031.375</v>
      </c>
      <c r="C497">
        <v>0</v>
      </c>
      <c r="D497">
        <v>0.54833333333333301</v>
      </c>
      <c r="E497">
        <v>82.038157894736798</v>
      </c>
      <c r="F497">
        <v>140.37333333333299</v>
      </c>
      <c r="G497">
        <v>5.4</v>
      </c>
      <c r="H497">
        <v>9.5399999999999991</v>
      </c>
      <c r="I497">
        <v>1.65</v>
      </c>
      <c r="J497">
        <v>33.2575</v>
      </c>
      <c r="K497">
        <v>2.9980000000000002</v>
      </c>
      <c r="L497">
        <v>44.444666666666599</v>
      </c>
      <c r="M497">
        <v>4.0849999999999902</v>
      </c>
      <c r="N497">
        <v>1600.03125</v>
      </c>
      <c r="O497">
        <v>79.325641025641005</v>
      </c>
      <c r="P497">
        <v>2.2636666666666598</v>
      </c>
      <c r="Q497">
        <v>61.082000000000001</v>
      </c>
      <c r="R497">
        <v>6.9849999999999897</v>
      </c>
      <c r="S497">
        <v>3.2500000000000901E-3</v>
      </c>
      <c r="T497">
        <v>7</v>
      </c>
      <c r="U497">
        <v>1.1335</v>
      </c>
      <c r="V497">
        <v>0.10894999999999901</v>
      </c>
      <c r="W497">
        <v>6.7739250000000002</v>
      </c>
      <c r="X497">
        <v>2.7607499999999998</v>
      </c>
      <c r="Y497">
        <v>66.755274999999997</v>
      </c>
      <c r="Z497">
        <v>3.4371</v>
      </c>
      <c r="AA497">
        <v>0.24859999999999999</v>
      </c>
      <c r="AB497">
        <v>0</v>
      </c>
      <c r="AC497">
        <v>82.586491228070102</v>
      </c>
      <c r="AD497">
        <v>-57.786842105263098</v>
      </c>
      <c r="AE497">
        <v>40.7067136</v>
      </c>
      <c r="AF497">
        <v>1.99824839999999</v>
      </c>
      <c r="AG497">
        <v>1.6539304799999901</v>
      </c>
      <c r="AH497">
        <v>8.9103599999999894E-2</v>
      </c>
      <c r="AI497">
        <v>49.847499999999997</v>
      </c>
      <c r="AJ497">
        <v>0.60979021657839005</v>
      </c>
      <c r="AK497">
        <v>0.81662497818345903</v>
      </c>
      <c r="AL497">
        <v>4.0087234063894799E-2</v>
      </c>
      <c r="AM497">
        <v>3.3179808014444E-2</v>
      </c>
      <c r="AN497">
        <v>0.108330407743618</v>
      </c>
      <c r="AO497">
        <v>1.7875239480415199E-3</v>
      </c>
      <c r="AP497">
        <v>40.7067136</v>
      </c>
      <c r="AQ497">
        <v>1.33996616769534</v>
      </c>
      <c r="AR497">
        <v>3.4578357841618002</v>
      </c>
      <c r="AS497">
        <v>1.32836527990099</v>
      </c>
      <c r="AT497">
        <v>0.69119721049160499</v>
      </c>
      <c r="AU497">
        <v>80.860550000000003</v>
      </c>
      <c r="AV497">
        <v>46.832880831758096</v>
      </c>
      <c r="AW497">
        <v>3.0146191682418499</v>
      </c>
      <c r="AX497">
        <v>0.32556520009900702</v>
      </c>
      <c r="AY497">
        <v>0.65828223230465199</v>
      </c>
      <c r="AZ497">
        <v>1.94216421583819</v>
      </c>
      <c r="BA497">
        <v>0.19684334017413299</v>
      </c>
      <c r="BB497">
        <v>0.35966003997003598</v>
      </c>
      <c r="BC497">
        <v>0.32942963062282499</v>
      </c>
      <c r="BD497">
        <v>2.9260116482418499</v>
      </c>
      <c r="BE497">
        <v>-8.8607519999999995E-2</v>
      </c>
      <c r="BF497">
        <v>0.164254667671137</v>
      </c>
      <c r="BG497">
        <v>0.33211758894419002</v>
      </c>
      <c r="BH497">
        <v>0.97986374999006198</v>
      </c>
      <c r="BI497">
        <v>0.164254667671137</v>
      </c>
      <c r="BJ497">
        <v>0.99274451323065505</v>
      </c>
      <c r="BK497">
        <v>1.95972749998012</v>
      </c>
      <c r="BL497">
        <v>2.02196743418664</v>
      </c>
      <c r="BM497">
        <v>5.9655154028979904</v>
      </c>
      <c r="BN497">
        <v>2.9503518711702998</v>
      </c>
      <c r="BO497">
        <v>19.814695723724199</v>
      </c>
      <c r="BP497">
        <v>3.8599846902717299</v>
      </c>
      <c r="BQ497">
        <v>15.954711033452501</v>
      </c>
      <c r="BR497">
        <v>1.68049456493919</v>
      </c>
      <c r="BS497">
        <v>0.9270426461622</v>
      </c>
      <c r="BT497">
        <v>1.81274785134875</v>
      </c>
    </row>
    <row r="498" spans="1:72" x14ac:dyDescent="0.2">
      <c r="A498">
        <v>496</v>
      </c>
      <c r="B498" s="50">
        <v>45031.388888888891</v>
      </c>
      <c r="C498">
        <v>0</v>
      </c>
      <c r="D498">
        <v>0.64</v>
      </c>
      <c r="E498">
        <v>77.501499999999893</v>
      </c>
      <c r="F498">
        <v>140.859499999999</v>
      </c>
      <c r="G498">
        <v>5.4</v>
      </c>
      <c r="H498">
        <v>9.53249999999999</v>
      </c>
      <c r="I498">
        <v>1.6475</v>
      </c>
      <c r="J498">
        <v>33.267272727272697</v>
      </c>
      <c r="K498">
        <v>3.0575000000000001</v>
      </c>
      <c r="L498">
        <v>44.481538461538399</v>
      </c>
      <c r="M498">
        <v>4.2033333333333296</v>
      </c>
      <c r="N498">
        <v>1599.86666666666</v>
      </c>
      <c r="O498">
        <v>79.548648648648594</v>
      </c>
      <c r="P498">
        <v>2.2625000000000002</v>
      </c>
      <c r="Q498">
        <v>61.065249999999899</v>
      </c>
      <c r="R498">
        <v>7.0104761904761901</v>
      </c>
      <c r="S498">
        <v>0.14949999999999899</v>
      </c>
      <c r="T498">
        <v>7</v>
      </c>
      <c r="U498">
        <v>1.09842</v>
      </c>
      <c r="V498">
        <v>7.2999999999999897E-3</v>
      </c>
      <c r="W498">
        <v>6.7606200000000003</v>
      </c>
      <c r="X498">
        <v>2.7513599999999898</v>
      </c>
      <c r="Y498">
        <v>66.872699999999995</v>
      </c>
      <c r="Z498">
        <v>3.34138</v>
      </c>
      <c r="AA498">
        <v>0.24626000000000001</v>
      </c>
      <c r="AB498">
        <v>0</v>
      </c>
      <c r="AC498">
        <v>78.141499999999894</v>
      </c>
      <c r="AD498">
        <v>-62.717999999999897</v>
      </c>
      <c r="AE498">
        <v>40.7106300272727</v>
      </c>
      <c r="AF498">
        <v>1.99667744999999</v>
      </c>
      <c r="AG498">
        <v>1.6514273900000001</v>
      </c>
      <c r="AH498">
        <v>8.9033549999999906E-2</v>
      </c>
      <c r="AI498">
        <v>49.847272727272703</v>
      </c>
      <c r="AJ498">
        <v>0.60877802193230901</v>
      </c>
      <c r="AK498">
        <v>0.81670727002480203</v>
      </c>
      <c r="AL498">
        <v>4.0055901572074698E-2</v>
      </c>
      <c r="AM498">
        <v>3.3129744109279199E-2</v>
      </c>
      <c r="AN498">
        <v>0.10833090166326199</v>
      </c>
      <c r="AO498">
        <v>1.78612680551502E-3</v>
      </c>
      <c r="AP498">
        <v>40.7106300272727</v>
      </c>
      <c r="AQ498">
        <v>1.3354086082225001</v>
      </c>
      <c r="AR498">
        <v>3.4510440784508098</v>
      </c>
      <c r="AS498">
        <v>1.2913715571137201</v>
      </c>
      <c r="AT498">
        <v>0.66869395485088601</v>
      </c>
      <c r="AU498">
        <v>80.824479999999994</v>
      </c>
      <c r="AV498">
        <v>46.788454271059699</v>
      </c>
      <c r="AW498">
        <v>3.0588184562129501</v>
      </c>
      <c r="AX498">
        <v>0.36005583288627602</v>
      </c>
      <c r="AY498">
        <v>0.66126884177749801</v>
      </c>
      <c r="AZ498">
        <v>1.9489559215491801</v>
      </c>
      <c r="BA498">
        <v>0.21802704440204099</v>
      </c>
      <c r="BB498">
        <v>0.36091776324984798</v>
      </c>
      <c r="BC498">
        <v>0.331184609601064</v>
      </c>
      <c r="BD498">
        <v>2.9702805962129499</v>
      </c>
      <c r="BE498">
        <v>-8.85378599999979E-2</v>
      </c>
      <c r="BF498">
        <v>0.19198922941409499</v>
      </c>
      <c r="BG498">
        <v>0.35260224602030599</v>
      </c>
      <c r="BH498">
        <v>1.0392236741195799</v>
      </c>
      <c r="BI498">
        <v>0.19198922941409499</v>
      </c>
      <c r="BJ498">
        <v>1.0891829508688</v>
      </c>
      <c r="BK498">
        <v>2.0784473482391701</v>
      </c>
      <c r="BL498">
        <v>1.83657305723015</v>
      </c>
      <c r="BM498">
        <v>5.4129269505953399</v>
      </c>
      <c r="BN498">
        <v>2.9472973750137101</v>
      </c>
      <c r="BO498">
        <v>21.809245315109099</v>
      </c>
      <c r="BP498">
        <v>4.5117468912312404</v>
      </c>
      <c r="BQ498">
        <v>17.297498423877901</v>
      </c>
      <c r="BR498">
        <v>1.7520656582352101</v>
      </c>
      <c r="BS498">
        <v>1.01238725910316</v>
      </c>
      <c r="BT498">
        <v>1.73062792175723</v>
      </c>
    </row>
    <row r="499" spans="1:72" x14ac:dyDescent="0.2">
      <c r="A499">
        <v>497</v>
      </c>
      <c r="B499" s="50">
        <v>45031.402777777781</v>
      </c>
      <c r="C499">
        <v>0</v>
      </c>
      <c r="D499">
        <v>0.55833333333333302</v>
      </c>
      <c r="E499">
        <v>75.983750000000001</v>
      </c>
      <c r="F499">
        <v>140.66575</v>
      </c>
      <c r="G499">
        <v>5.4</v>
      </c>
      <c r="H499">
        <v>9.5239999999999991</v>
      </c>
      <c r="I499">
        <v>1.6524999999999901</v>
      </c>
      <c r="J499">
        <v>33.278461538461499</v>
      </c>
      <c r="K499">
        <v>2.97461538461538</v>
      </c>
      <c r="L499">
        <v>44.471428571428497</v>
      </c>
      <c r="M499">
        <v>4.0411764705882298</v>
      </c>
      <c r="N499">
        <v>1600.35483870967</v>
      </c>
      <c r="O499">
        <v>80.105555555555497</v>
      </c>
      <c r="P499">
        <v>2.26016666666666</v>
      </c>
      <c r="Q499">
        <v>61.059749999999902</v>
      </c>
      <c r="R499">
        <v>7</v>
      </c>
      <c r="S499">
        <v>-0.41945945945945901</v>
      </c>
      <c r="T499">
        <v>7</v>
      </c>
      <c r="U499">
        <v>1.08812499999999</v>
      </c>
      <c r="V499">
        <v>8.6499999999999994E-2</v>
      </c>
      <c r="W499">
        <v>6.7698</v>
      </c>
      <c r="X499">
        <v>2.6691750000000001</v>
      </c>
      <c r="Y499">
        <v>66.862174999999993</v>
      </c>
      <c r="Z499">
        <v>3.3859750000000002</v>
      </c>
      <c r="AA499">
        <v>0.24659999999999899</v>
      </c>
      <c r="AB499">
        <v>0</v>
      </c>
      <c r="AC499">
        <v>76.542083333333295</v>
      </c>
      <c r="AD499">
        <v>-64.123666666666594</v>
      </c>
      <c r="AE499">
        <v>40.7151816984615</v>
      </c>
      <c r="AF499">
        <v>1.9948970399999999</v>
      </c>
      <c r="AG499">
        <v>1.656423888</v>
      </c>
      <c r="AH499">
        <v>8.8954159999999893E-2</v>
      </c>
      <c r="AI499">
        <v>49.854961538461502</v>
      </c>
      <c r="AJ499">
        <v>0.60894192715779105</v>
      </c>
      <c r="AK499">
        <v>0.81667261275592495</v>
      </c>
      <c r="AL499">
        <v>4.0014012215434103E-2</v>
      </c>
      <c r="AM499">
        <v>3.32248553982359E-2</v>
      </c>
      <c r="AN499">
        <v>0.10831419448261</v>
      </c>
      <c r="AO499">
        <v>1.7842589233846701E-3</v>
      </c>
      <c r="AP499">
        <v>40.7151816984615</v>
      </c>
      <c r="AQ499">
        <v>1.2955190421654299</v>
      </c>
      <c r="AR499">
        <v>3.4557301256831998</v>
      </c>
      <c r="AS499">
        <v>1.3086065661786801</v>
      </c>
      <c r="AT499">
        <v>0.66260493448857205</v>
      </c>
      <c r="AU499">
        <v>80.77525</v>
      </c>
      <c r="AV499">
        <v>46.775037432488801</v>
      </c>
      <c r="AW499">
        <v>3.0799241059726601</v>
      </c>
      <c r="AX499">
        <v>0.34781732182131297</v>
      </c>
      <c r="AY499">
        <v>0.699377997834563</v>
      </c>
      <c r="AZ499">
        <v>1.9442698743168001</v>
      </c>
      <c r="BA499">
        <v>0.20998086561120199</v>
      </c>
      <c r="BB499">
        <v>0.36004997672533301</v>
      </c>
      <c r="BC499">
        <v>0.35058350572045699</v>
      </c>
      <c r="BD499">
        <v>2.9914651939726702</v>
      </c>
      <c r="BE499">
        <v>-8.8458911999988496E-2</v>
      </c>
      <c r="BF499">
        <v>0.18933882876049299</v>
      </c>
      <c r="BG499">
        <v>0.38071540047934499</v>
      </c>
      <c r="BH499">
        <v>1.05838829092753</v>
      </c>
      <c r="BI499">
        <v>0.18933882876049299</v>
      </c>
      <c r="BJ499">
        <v>1.1401084584796699</v>
      </c>
      <c r="BK499">
        <v>2.1167765818550701</v>
      </c>
      <c r="BL499">
        <v>2.0107624145121101</v>
      </c>
      <c r="BM499">
        <v>5.5899167532422096</v>
      </c>
      <c r="BN499">
        <v>2.7799986278331699</v>
      </c>
      <c r="BO499">
        <v>22.630577862655802</v>
      </c>
      <c r="BP499">
        <v>4.4494624758715897</v>
      </c>
      <c r="BQ499">
        <v>18.181115386784199</v>
      </c>
      <c r="BR499">
        <v>1.79490057296224</v>
      </c>
      <c r="BS499">
        <v>1.06437292697548</v>
      </c>
      <c r="BT499">
        <v>1.6863455725641401</v>
      </c>
    </row>
    <row r="500" spans="1:72" x14ac:dyDescent="0.2">
      <c r="A500">
        <v>498</v>
      </c>
      <c r="B500" s="50">
        <v>45031.416666666664</v>
      </c>
      <c r="C500">
        <v>0</v>
      </c>
      <c r="D500">
        <v>0.60428571428571398</v>
      </c>
      <c r="E500">
        <v>73.586923076923</v>
      </c>
      <c r="F500">
        <v>140.53375</v>
      </c>
      <c r="G500">
        <v>5.4</v>
      </c>
      <c r="H500">
        <v>9.5225000000000009</v>
      </c>
      <c r="I500">
        <v>1.6479999999999999</v>
      </c>
      <c r="J500">
        <v>33.296499999999902</v>
      </c>
      <c r="K500">
        <v>3.0329999999999901</v>
      </c>
      <c r="L500">
        <v>44.484193548387097</v>
      </c>
      <c r="M500">
        <v>3.6410256410256401</v>
      </c>
      <c r="N500">
        <v>1600.1071428571399</v>
      </c>
      <c r="O500">
        <v>80.1105263157894</v>
      </c>
      <c r="P500">
        <v>2.2591999999999999</v>
      </c>
      <c r="Q500">
        <v>61.069999999999901</v>
      </c>
      <c r="R500">
        <v>7.0011111111111104</v>
      </c>
      <c r="S500">
        <v>0.38824999999999998</v>
      </c>
      <c r="T500">
        <v>7</v>
      </c>
      <c r="U500">
        <v>1.1673399999999901</v>
      </c>
      <c r="V500">
        <v>0.12766</v>
      </c>
      <c r="W500">
        <v>6.7652599999999996</v>
      </c>
      <c r="X500">
        <v>2.76302</v>
      </c>
      <c r="Y500">
        <v>66.812619999999995</v>
      </c>
      <c r="Z500">
        <v>3.37157999999999</v>
      </c>
      <c r="AA500">
        <v>0.25141999999999998</v>
      </c>
      <c r="AB500">
        <v>0</v>
      </c>
      <c r="AC500">
        <v>74.191208791208695</v>
      </c>
      <c r="AD500">
        <v>-66.342541208791204</v>
      </c>
      <c r="AE500">
        <v>40.732048899999903</v>
      </c>
      <c r="AF500">
        <v>1.99458285</v>
      </c>
      <c r="AG500">
        <v>1.6519232699999999</v>
      </c>
      <c r="AH500">
        <v>8.8940149999999996E-2</v>
      </c>
      <c r="AI500">
        <v>49.866999999999997</v>
      </c>
      <c r="AJ500">
        <v>0.60964603543462204</v>
      </c>
      <c r="AK500">
        <v>0.81681370244851303</v>
      </c>
      <c r="AL500">
        <v>3.9998051817835403E-2</v>
      </c>
      <c r="AM500">
        <v>3.3126582108408298E-2</v>
      </c>
      <c r="AN500">
        <v>0.108288046202899</v>
      </c>
      <c r="AO500">
        <v>1.7835472356468199E-3</v>
      </c>
      <c r="AP500">
        <v>40.732048899999903</v>
      </c>
      <c r="AQ500">
        <v>1.3410679419236</v>
      </c>
      <c r="AR500">
        <v>3.4534126252000799</v>
      </c>
      <c r="AS500">
        <v>1.3030432080557901</v>
      </c>
      <c r="AT500">
        <v>0.71166420300425204</v>
      </c>
      <c r="AU500">
        <v>80.879819999999995</v>
      </c>
      <c r="AV500">
        <v>46.829572675179399</v>
      </c>
      <c r="AW500">
        <v>3.0374273248205199</v>
      </c>
      <c r="AX500">
        <v>0.34888006194420101</v>
      </c>
      <c r="AY500">
        <v>0.65351490807639201</v>
      </c>
      <c r="AZ500">
        <v>1.9465873747999101</v>
      </c>
      <c r="BA500">
        <v>0.211196287551661</v>
      </c>
      <c r="BB500">
        <v>0.36047914348146598</v>
      </c>
      <c r="BC500">
        <v>0.32764490483631298</v>
      </c>
      <c r="BD500">
        <v>2.9489823448205099</v>
      </c>
      <c r="BE500">
        <v>-8.8444980000009096E-2</v>
      </c>
      <c r="BF500">
        <v>0.19593519885333799</v>
      </c>
      <c r="BG500">
        <v>0.36702175743149401</v>
      </c>
      <c r="BH500">
        <v>1.09322665858681</v>
      </c>
      <c r="BI500">
        <v>0.19593519885333799</v>
      </c>
      <c r="BJ500">
        <v>1.12591391256966</v>
      </c>
      <c r="BK500">
        <v>2.18645331717362</v>
      </c>
      <c r="BL500">
        <v>1.8731792938655001</v>
      </c>
      <c r="BM500">
        <v>5.5795317277581997</v>
      </c>
      <c r="BN500">
        <v>2.9786426457043702</v>
      </c>
      <c r="BO500">
        <v>22.5522983045283</v>
      </c>
      <c r="BP500">
        <v>4.6044771730534499</v>
      </c>
      <c r="BQ500">
        <v>17.9478211314748</v>
      </c>
      <c r="BR500">
        <v>1.8533634791229501</v>
      </c>
      <c r="BS500">
        <v>1.0475398330283301</v>
      </c>
      <c r="BT500">
        <v>1.76925346482058</v>
      </c>
    </row>
    <row r="501" spans="1:72" x14ac:dyDescent="0.2">
      <c r="A501">
        <v>499</v>
      </c>
      <c r="B501" s="50">
        <v>45031.430555555555</v>
      </c>
      <c r="C501">
        <v>0</v>
      </c>
      <c r="D501">
        <v>0.61333333333333295</v>
      </c>
      <c r="E501">
        <v>71.096842105263093</v>
      </c>
      <c r="F501">
        <v>140.53975</v>
      </c>
      <c r="G501">
        <v>5.3999999999999897</v>
      </c>
      <c r="H501">
        <v>9.5220000000000002</v>
      </c>
      <c r="I501">
        <v>1.65</v>
      </c>
      <c r="J501">
        <v>33.299411764705802</v>
      </c>
      <c r="K501">
        <v>2.99275</v>
      </c>
      <c r="L501">
        <v>44.462380952380897</v>
      </c>
      <c r="M501">
        <v>4.5192307692307701</v>
      </c>
      <c r="N501">
        <v>1599.88888888888</v>
      </c>
      <c r="O501">
        <v>80.126315789473594</v>
      </c>
      <c r="P501">
        <v>2.26229999999999</v>
      </c>
      <c r="Q501">
        <v>61.084000000000003</v>
      </c>
      <c r="R501">
        <v>6.9993333333333299</v>
      </c>
      <c r="S501">
        <v>-0.13150000000000001</v>
      </c>
      <c r="T501">
        <v>7</v>
      </c>
      <c r="U501">
        <v>1.254475</v>
      </c>
      <c r="V501">
        <v>0.13264999999999999</v>
      </c>
      <c r="W501">
        <v>6.7586250000000003</v>
      </c>
      <c r="X501">
        <v>2.8033999999999999</v>
      </c>
      <c r="Y501">
        <v>66.948324999999997</v>
      </c>
      <c r="Z501">
        <v>3.2937249999999998</v>
      </c>
      <c r="AA501">
        <v>0.25890000000000002</v>
      </c>
      <c r="AB501">
        <v>0</v>
      </c>
      <c r="AC501">
        <v>71.710175438596494</v>
      </c>
      <c r="AD501">
        <v>-68.829574561403504</v>
      </c>
      <c r="AE501">
        <v>40.7345702447058</v>
      </c>
      <c r="AF501">
        <v>1.9944781199999999</v>
      </c>
      <c r="AG501">
        <v>1.653923064</v>
      </c>
      <c r="AH501">
        <v>8.8935479999999997E-2</v>
      </c>
      <c r="AI501">
        <v>49.871411764705798</v>
      </c>
      <c r="AJ501">
        <v>0.60844793719194401</v>
      </c>
      <c r="AK501">
        <v>0.81679200173622901</v>
      </c>
      <c r="AL501">
        <v>3.9992413477484397E-2</v>
      </c>
      <c r="AM501">
        <v>3.31637506434194E-2</v>
      </c>
      <c r="AN501">
        <v>0.108278466739166</v>
      </c>
      <c r="AO501">
        <v>1.7832958172429301E-3</v>
      </c>
      <c r="AP501">
        <v>40.7345702447058</v>
      </c>
      <c r="AQ501">
        <v>1.3606669037461301</v>
      </c>
      <c r="AR501">
        <v>3.4500257054411598</v>
      </c>
      <c r="AS501">
        <v>1.27295392381423</v>
      </c>
      <c r="AT501">
        <v>0.76328272600886404</v>
      </c>
      <c r="AU501">
        <v>81.058549999999897</v>
      </c>
      <c r="AV501">
        <v>46.818216777707399</v>
      </c>
      <c r="AW501">
        <v>3.05319498699845</v>
      </c>
      <c r="AX501">
        <v>0.380969140185768</v>
      </c>
      <c r="AY501">
        <v>0.63381121625386605</v>
      </c>
      <c r="AZ501">
        <v>1.9499742945588301</v>
      </c>
      <c r="BA501">
        <v>0.23034272178561699</v>
      </c>
      <c r="BB501">
        <v>0.36110635084422799</v>
      </c>
      <c r="BC501">
        <v>0.31778298788951698</v>
      </c>
      <c r="BD501">
        <v>2.9647546509984601</v>
      </c>
      <c r="BE501">
        <v>-8.8440335999989003E-2</v>
      </c>
      <c r="BF501">
        <v>0.22135929911368299</v>
      </c>
      <c r="BG501">
        <v>0.36827131597045898</v>
      </c>
      <c r="BH501">
        <v>1.1330181308721301</v>
      </c>
      <c r="BI501">
        <v>0.22135929911368299</v>
      </c>
      <c r="BJ501">
        <v>1.1792612301682801</v>
      </c>
      <c r="BK501">
        <v>2.2660362617442602</v>
      </c>
      <c r="BL501">
        <v>1.6636812523576201</v>
      </c>
      <c r="BM501">
        <v>5.1184573469861201</v>
      </c>
      <c r="BN501">
        <v>3.0765853373250902</v>
      </c>
      <c r="BO501">
        <v>23.790527533801001</v>
      </c>
      <c r="BP501">
        <v>5.2019435291715599</v>
      </c>
      <c r="BQ501">
        <v>18.5885840046294</v>
      </c>
      <c r="BR501">
        <v>1.8897254532509999</v>
      </c>
      <c r="BS501">
        <v>1.09071751052281</v>
      </c>
      <c r="BT501">
        <v>1.73255259498419</v>
      </c>
    </row>
    <row r="502" spans="1:72" x14ac:dyDescent="0.2">
      <c r="A502">
        <v>500</v>
      </c>
      <c r="B502" s="50">
        <v>45031.444444444445</v>
      </c>
      <c r="C502">
        <v>0</v>
      </c>
      <c r="D502">
        <v>0.63</v>
      </c>
      <c r="E502">
        <v>75.771749999999997</v>
      </c>
      <c r="F502">
        <v>140.65124999999901</v>
      </c>
      <c r="G502">
        <v>5.3999999999999897</v>
      </c>
      <c r="H502">
        <v>9.5250000000000004</v>
      </c>
      <c r="I502">
        <v>1.6519999999999999</v>
      </c>
      <c r="J502">
        <v>33.301818181818099</v>
      </c>
      <c r="K502">
        <v>3.0462500000000001</v>
      </c>
      <c r="L502">
        <v>44.501333333333299</v>
      </c>
      <c r="M502">
        <v>3.5999999999999899</v>
      </c>
      <c r="N502">
        <v>1600.2222222222199</v>
      </c>
      <c r="O502">
        <v>80.083783783783801</v>
      </c>
      <c r="P502">
        <v>2.2632500000000002</v>
      </c>
      <c r="Q502">
        <v>61.117179487179399</v>
      </c>
      <c r="R502">
        <v>6.9955555555555504</v>
      </c>
      <c r="S502">
        <v>0.49249999999999999</v>
      </c>
      <c r="T502">
        <v>7</v>
      </c>
      <c r="U502">
        <v>1.26362</v>
      </c>
      <c r="V502">
        <v>0.12945999999999999</v>
      </c>
      <c r="W502">
        <v>6.7533799999999999</v>
      </c>
      <c r="X502">
        <v>2.8687199999999899</v>
      </c>
      <c r="Y502">
        <v>66.838740000000001</v>
      </c>
      <c r="Z502">
        <v>3.32294</v>
      </c>
      <c r="AA502">
        <v>0.249059999999999</v>
      </c>
      <c r="AB502">
        <v>0</v>
      </c>
      <c r="AC502">
        <v>76.401750000000007</v>
      </c>
      <c r="AD502">
        <v>-64.249499999999898</v>
      </c>
      <c r="AE502">
        <v>40.739319181818097</v>
      </c>
      <c r="AF502">
        <v>1.9951064999999999</v>
      </c>
      <c r="AG502">
        <v>1.6559242999999999</v>
      </c>
      <c r="AH502">
        <v>8.8963500000000001E-2</v>
      </c>
      <c r="AI502">
        <v>49.878818181818097</v>
      </c>
      <c r="AJ502">
        <v>0.60951656452258296</v>
      </c>
      <c r="AK502">
        <v>0.81676592723819696</v>
      </c>
      <c r="AL502">
        <v>3.9999073208339397E-2</v>
      </c>
      <c r="AM502">
        <v>3.3198948178038701E-2</v>
      </c>
      <c r="AN502">
        <v>0.108262388661975</v>
      </c>
      <c r="AO502">
        <v>1.7835927803203E-3</v>
      </c>
      <c r="AP502">
        <v>40.739319181818097</v>
      </c>
      <c r="AQ502">
        <v>1.3923708211866299</v>
      </c>
      <c r="AR502">
        <v>3.4473483287816999</v>
      </c>
      <c r="AS502">
        <v>1.2842448934259101</v>
      </c>
      <c r="AT502">
        <v>0.770197321262027</v>
      </c>
      <c r="AU502">
        <v>81.047399999999996</v>
      </c>
      <c r="AV502">
        <v>46.863283225212399</v>
      </c>
      <c r="AW502">
        <v>3.0155349566057401</v>
      </c>
      <c r="AX502">
        <v>0.37167940657408699</v>
      </c>
      <c r="AY502">
        <v>0.60273567881336698</v>
      </c>
      <c r="AZ502">
        <v>1.95265167121829</v>
      </c>
      <c r="BA502">
        <v>0.22445434647833001</v>
      </c>
      <c r="BB502">
        <v>0.36160216133672002</v>
      </c>
      <c r="BC502">
        <v>0.302107019757274</v>
      </c>
      <c r="BD502">
        <v>2.9270667566057398</v>
      </c>
      <c r="BE502">
        <v>-8.8468200000002495E-2</v>
      </c>
      <c r="BF502">
        <v>0.20270009444269199</v>
      </c>
      <c r="BG502">
        <v>0.32870957297736803</v>
      </c>
      <c r="BH502">
        <v>1.0649034387401</v>
      </c>
      <c r="BI502">
        <v>0.20270009444269199</v>
      </c>
      <c r="BJ502">
        <v>1.06281933484012</v>
      </c>
      <c r="BK502">
        <v>2.1298068774802101</v>
      </c>
      <c r="BL502">
        <v>1.6216547598615001</v>
      </c>
      <c r="BM502">
        <v>5.2535912312619999</v>
      </c>
      <c r="BN502">
        <v>3.2396483895935302</v>
      </c>
      <c r="BO502">
        <v>21.567317368234399</v>
      </c>
      <c r="BP502">
        <v>4.7634522194032698</v>
      </c>
      <c r="BQ502">
        <v>16.8038651488311</v>
      </c>
      <c r="BR502">
        <v>1.7852167169276401</v>
      </c>
      <c r="BS502">
        <v>0.98173929706304297</v>
      </c>
      <c r="BT502">
        <v>1.81842238796823</v>
      </c>
    </row>
    <row r="503" spans="1:72" x14ac:dyDescent="0.2">
      <c r="A503">
        <v>501</v>
      </c>
      <c r="B503" s="50">
        <v>45031.458333333336</v>
      </c>
      <c r="C503">
        <v>0</v>
      </c>
      <c r="D503">
        <v>0.60833333333333295</v>
      </c>
      <c r="E503">
        <v>69.570999999999998</v>
      </c>
      <c r="F503">
        <v>140.691</v>
      </c>
      <c r="G503">
        <v>5.4</v>
      </c>
      <c r="H503">
        <v>9.5340000000000007</v>
      </c>
      <c r="I503">
        <v>1.65</v>
      </c>
      <c r="J503">
        <v>33.274285714285703</v>
      </c>
      <c r="K503">
        <v>2.9994999999999998</v>
      </c>
      <c r="L503">
        <v>44.439285714285703</v>
      </c>
      <c r="M503">
        <v>3.8448275862068901</v>
      </c>
      <c r="N503">
        <v>1600.4705882352901</v>
      </c>
      <c r="O503">
        <v>80.645945945945897</v>
      </c>
      <c r="P503">
        <v>2.2645714285714198</v>
      </c>
      <c r="Q503">
        <v>61.097749999999998</v>
      </c>
      <c r="R503">
        <v>6.9984210526315804</v>
      </c>
      <c r="S503">
        <v>-0.34128205128205102</v>
      </c>
      <c r="T503">
        <v>7</v>
      </c>
      <c r="U503">
        <v>1.214925</v>
      </c>
      <c r="V503">
        <v>0.123525</v>
      </c>
      <c r="W503">
        <v>6.7824749999999998</v>
      </c>
      <c r="X503">
        <v>2.9166249999999998</v>
      </c>
      <c r="Y503">
        <v>66.977474999999998</v>
      </c>
      <c r="Z503">
        <v>3.31955</v>
      </c>
      <c r="AA503">
        <v>0.24765000000000001</v>
      </c>
      <c r="AB503">
        <v>0</v>
      </c>
      <c r="AC503">
        <v>70.179333333333304</v>
      </c>
      <c r="AD503">
        <v>-70.511666666666699</v>
      </c>
      <c r="AE503">
        <v>40.718814274285698</v>
      </c>
      <c r="AF503">
        <v>1.9969916400000001</v>
      </c>
      <c r="AG503">
        <v>1.6539280079999901</v>
      </c>
      <c r="AH503">
        <v>8.9047559999999998E-2</v>
      </c>
      <c r="AI503">
        <v>49.858285714285699</v>
      </c>
      <c r="AJ503">
        <v>0.60794788508055397</v>
      </c>
      <c r="AK503">
        <v>0.81669102118003001</v>
      </c>
      <c r="AL503">
        <v>4.0053355453170097E-2</v>
      </c>
      <c r="AM503">
        <v>3.3172580731673701E-2</v>
      </c>
      <c r="AN503">
        <v>0.108306972906065</v>
      </c>
      <c r="AO503">
        <v>1.78601327190207E-3</v>
      </c>
      <c r="AP503">
        <v>40.718814274285698</v>
      </c>
      <c r="AQ503">
        <v>1.4156221403076801</v>
      </c>
      <c r="AR503">
        <v>3.4622002399174501</v>
      </c>
      <c r="AS503">
        <v>1.28293473128373</v>
      </c>
      <c r="AT503">
        <v>0.73861108428149203</v>
      </c>
      <c r="AU503">
        <v>81.21105</v>
      </c>
      <c r="AV503">
        <v>46.879571385794499</v>
      </c>
      <c r="AW503">
        <v>2.9787143284911202</v>
      </c>
      <c r="AX503">
        <v>0.37099327671625998</v>
      </c>
      <c r="AY503">
        <v>0.581369499692314</v>
      </c>
      <c r="AZ503">
        <v>1.9377997600825401</v>
      </c>
      <c r="BA503">
        <v>0.22431041431173299</v>
      </c>
      <c r="BB503">
        <v>0.35885180742269401</v>
      </c>
      <c r="BC503">
        <v>0.291122650714909</v>
      </c>
      <c r="BD503">
        <v>2.8901625364911201</v>
      </c>
      <c r="BE503">
        <v>-8.8551791999997798E-2</v>
      </c>
      <c r="BF503">
        <v>0.22026503334092901</v>
      </c>
      <c r="BG503">
        <v>0.345168983563724</v>
      </c>
      <c r="BH503">
        <v>1.1505047545351299</v>
      </c>
      <c r="BI503">
        <v>0.22026503334092901</v>
      </c>
      <c r="BJ503">
        <v>1.1308680338093</v>
      </c>
      <c r="BK503">
        <v>2.30100950907027</v>
      </c>
      <c r="BL503">
        <v>1.56706209028405</v>
      </c>
      <c r="BM503">
        <v>5.2232746028025598</v>
      </c>
      <c r="BN503">
        <v>3.3331637815676798</v>
      </c>
      <c r="BO503">
        <v>23.038078450110302</v>
      </c>
      <c r="BP503">
        <v>5.1762282835118398</v>
      </c>
      <c r="BQ503">
        <v>17.861850166598401</v>
      </c>
      <c r="BR503">
        <v>1.9265589523906901</v>
      </c>
      <c r="BS503">
        <v>1.04276202047293</v>
      </c>
      <c r="BT503">
        <v>1.8475538181922999</v>
      </c>
    </row>
    <row r="504" spans="1:72" x14ac:dyDescent="0.2">
      <c r="A504">
        <v>502</v>
      </c>
      <c r="B504" s="50">
        <v>45031.472222222219</v>
      </c>
      <c r="C504">
        <v>0</v>
      </c>
      <c r="D504">
        <v>0.58499999999999996</v>
      </c>
      <c r="E504">
        <v>73.764358974358899</v>
      </c>
      <c r="F504">
        <v>161.020499999999</v>
      </c>
      <c r="G504">
        <v>5.3999999999999897</v>
      </c>
      <c r="H504">
        <v>9.5325000000000006</v>
      </c>
      <c r="I504">
        <v>1.65</v>
      </c>
      <c r="J504">
        <v>33.272500000000001</v>
      </c>
      <c r="K504">
        <v>3.0569999999999902</v>
      </c>
      <c r="L504">
        <v>44.44</v>
      </c>
      <c r="M504">
        <v>3.6727272727272702</v>
      </c>
      <c r="N504">
        <v>1599.8717948717899</v>
      </c>
      <c r="O504">
        <v>82.970270270270206</v>
      </c>
      <c r="P504">
        <v>2.2622</v>
      </c>
      <c r="Q504">
        <v>61.157249999999998</v>
      </c>
      <c r="R504">
        <v>7.0057894736842101</v>
      </c>
      <c r="S504">
        <v>0.493999999999999</v>
      </c>
      <c r="T504">
        <v>7</v>
      </c>
      <c r="U504">
        <v>1.1491</v>
      </c>
      <c r="V504">
        <v>0.12589999999999901</v>
      </c>
      <c r="W504">
        <v>6.7786499999999998</v>
      </c>
      <c r="X504">
        <v>2.8748749999999998</v>
      </c>
      <c r="Y504">
        <v>66.967999999999904</v>
      </c>
      <c r="Z504">
        <v>3.3010249999999899</v>
      </c>
      <c r="AA504">
        <v>0.25127500000000003</v>
      </c>
      <c r="AB504">
        <v>0</v>
      </c>
      <c r="AC504">
        <v>74.349358974358907</v>
      </c>
      <c r="AD504">
        <v>-86.671141025640907</v>
      </c>
      <c r="AE504">
        <v>40.715857300000003</v>
      </c>
      <c r="AF504">
        <v>1.99667745</v>
      </c>
      <c r="AG504">
        <v>1.65392739</v>
      </c>
      <c r="AH504">
        <v>8.9033550000000003E-2</v>
      </c>
      <c r="AI504">
        <v>49.854999999999997</v>
      </c>
      <c r="AJ504">
        <v>0.60798974584876297</v>
      </c>
      <c r="AK504">
        <v>0.816685534048741</v>
      </c>
      <c r="AL504">
        <v>4.0049693110018998E-2</v>
      </c>
      <c r="AM504">
        <v>3.3174754588306002E-2</v>
      </c>
      <c r="AN504">
        <v>0.10831411092167199</v>
      </c>
      <c r="AO504">
        <v>1.7858499648981999E-3</v>
      </c>
      <c r="AP504">
        <v>40.715857300000003</v>
      </c>
      <c r="AQ504">
        <v>1.39535823104343</v>
      </c>
      <c r="AR504">
        <v>3.4602477202372901</v>
      </c>
      <c r="AS504">
        <v>1.2757752169227401</v>
      </c>
      <c r="AT504">
        <v>0.69864101695481395</v>
      </c>
      <c r="AU504">
        <v>81.071649999999906</v>
      </c>
      <c r="AV504">
        <v>46.8472384682034</v>
      </c>
      <c r="AW504">
        <v>3.0077615317965201</v>
      </c>
      <c r="AX504">
        <v>0.37815217307725302</v>
      </c>
      <c r="AY504">
        <v>0.60131921895656504</v>
      </c>
      <c r="AZ504">
        <v>1.9397522797627</v>
      </c>
      <c r="BA504">
        <v>0.22863892052555701</v>
      </c>
      <c r="BB504">
        <v>0.35921338514124201</v>
      </c>
      <c r="BC504">
        <v>0.30115991892259097</v>
      </c>
      <c r="BD504">
        <v>2.9192236717965199</v>
      </c>
      <c r="BE504">
        <v>-8.8537859999999705E-2</v>
      </c>
      <c r="BF504">
        <v>0.21192301806286501</v>
      </c>
      <c r="BG504">
        <v>0.33698969032354797</v>
      </c>
      <c r="BH504">
        <v>1.08707072625404</v>
      </c>
      <c r="BI504">
        <v>0.21192301806286501</v>
      </c>
      <c r="BJ504">
        <v>1.0978254167728201</v>
      </c>
      <c r="BK504">
        <v>2.1741414525080902</v>
      </c>
      <c r="BL504">
        <v>1.5901514304764299</v>
      </c>
      <c r="BM504">
        <v>5.12955476092539</v>
      </c>
      <c r="BN504">
        <v>3.2258278442000301</v>
      </c>
      <c r="BO504">
        <v>22.282424337627699</v>
      </c>
      <c r="BP504">
        <v>4.9801909244773404</v>
      </c>
      <c r="BQ504">
        <v>17.302233413150301</v>
      </c>
      <c r="BR504">
        <v>1.81387232180122</v>
      </c>
      <c r="BS504">
        <v>1.0130562095476801</v>
      </c>
      <c r="BT504">
        <v>1.7904952407439401</v>
      </c>
    </row>
    <row r="505" spans="1:72" x14ac:dyDescent="0.2">
      <c r="A505">
        <v>503</v>
      </c>
      <c r="B505" s="50">
        <v>45031.486111111109</v>
      </c>
      <c r="C505">
        <v>0</v>
      </c>
      <c r="D505">
        <v>0.63400000000000001</v>
      </c>
      <c r="E505">
        <v>77.426842105263106</v>
      </c>
      <c r="F505">
        <v>154.89574999999999</v>
      </c>
      <c r="G505">
        <v>5.4</v>
      </c>
      <c r="H505">
        <v>9.5299999999999994</v>
      </c>
      <c r="I505">
        <v>1.65</v>
      </c>
      <c r="J505">
        <v>33.286999999999999</v>
      </c>
      <c r="K505">
        <v>2.9990000000000001</v>
      </c>
      <c r="L505">
        <v>44.483181818181798</v>
      </c>
      <c r="M505">
        <v>4.2861111111111097</v>
      </c>
      <c r="N505">
        <v>1600</v>
      </c>
      <c r="O505">
        <v>84.090909090909093</v>
      </c>
      <c r="P505">
        <v>2.2636666666666598</v>
      </c>
      <c r="Q505">
        <v>61.109749999999899</v>
      </c>
      <c r="R505">
        <v>7.0025000000000004</v>
      </c>
      <c r="S505">
        <v>-0.50846153846153797</v>
      </c>
      <c r="T505">
        <v>7</v>
      </c>
      <c r="U505">
        <v>1.1663600000000001</v>
      </c>
      <c r="V505">
        <v>4.3060000000000001E-2</v>
      </c>
      <c r="W505">
        <v>6.76921999999999</v>
      </c>
      <c r="X505">
        <v>2.81548</v>
      </c>
      <c r="Y505">
        <v>67.095039999999997</v>
      </c>
      <c r="Z505">
        <v>3.2754599999999998</v>
      </c>
      <c r="AA505">
        <v>0.23912</v>
      </c>
      <c r="AB505">
        <v>0</v>
      </c>
      <c r="AC505">
        <v>78.060842105263106</v>
      </c>
      <c r="AD505">
        <v>-76.834907894736801</v>
      </c>
      <c r="AE505">
        <v>40.728405199999997</v>
      </c>
      <c r="AF505">
        <v>1.9961537999999901</v>
      </c>
      <c r="AG505">
        <v>1.65392635999999</v>
      </c>
      <c r="AH505">
        <v>8.9010199999999901E-2</v>
      </c>
      <c r="AI505">
        <v>49.866999999999997</v>
      </c>
      <c r="AJ505">
        <v>0.60702557446869299</v>
      </c>
      <c r="AK505">
        <v>0.81674063408666997</v>
      </c>
      <c r="AL505">
        <v>4.0029554615276602E-2</v>
      </c>
      <c r="AM505">
        <v>3.3166750757013599E-2</v>
      </c>
      <c r="AN505">
        <v>0.108288046202899</v>
      </c>
      <c r="AO505">
        <v>1.78495197224617E-3</v>
      </c>
      <c r="AP505">
        <v>40.728405199999898</v>
      </c>
      <c r="AQ505">
        <v>1.36653008994762</v>
      </c>
      <c r="AR505">
        <v>3.4554340573395401</v>
      </c>
      <c r="AS505">
        <v>1.2658948938653201</v>
      </c>
      <c r="AT505">
        <v>0.70801034903730498</v>
      </c>
      <c r="AU505">
        <v>81.121560000000002</v>
      </c>
      <c r="AV505">
        <v>46.816264241152403</v>
      </c>
      <c r="AW505">
        <v>3.0507357588475101</v>
      </c>
      <c r="AX505">
        <v>0.38803146613467598</v>
      </c>
      <c r="AY505">
        <v>0.62962371005237805</v>
      </c>
      <c r="AZ505">
        <v>1.94456594266045</v>
      </c>
      <c r="BA505">
        <v>0.23461229926505001</v>
      </c>
      <c r="BB505">
        <v>0.36010480419638102</v>
      </c>
      <c r="BC505">
        <v>0.315418436220885</v>
      </c>
      <c r="BD505">
        <v>2.96222111884751</v>
      </c>
      <c r="BE505">
        <v>-8.8514640000003197E-2</v>
      </c>
      <c r="BF505">
        <v>0.20712020674603199</v>
      </c>
      <c r="BG505">
        <v>0.33607530414296599</v>
      </c>
      <c r="BH505">
        <v>1.03795422594759</v>
      </c>
      <c r="BI505">
        <v>0.20712020674603199</v>
      </c>
      <c r="BJ505">
        <v>1.08639102177799</v>
      </c>
      <c r="BK505">
        <v>2.07590845189518</v>
      </c>
      <c r="BL505">
        <v>1.62260992987061</v>
      </c>
      <c r="BM505">
        <v>5.0113614806319502</v>
      </c>
      <c r="BN505">
        <v>3.0884572985643901</v>
      </c>
      <c r="BO505">
        <v>21.943607281295499</v>
      </c>
      <c r="BP505">
        <v>4.8673248585317603</v>
      </c>
      <c r="BQ505">
        <v>17.0762824227637</v>
      </c>
      <c r="BR505">
        <v>1.72380410042693</v>
      </c>
      <c r="BS505">
        <v>1.00354293907958</v>
      </c>
      <c r="BT505">
        <v>1.7177183290312801</v>
      </c>
    </row>
    <row r="506" spans="1:72" x14ac:dyDescent="0.2">
      <c r="A506">
        <v>504</v>
      </c>
      <c r="B506" s="50">
        <v>45031.5</v>
      </c>
      <c r="C506">
        <v>0</v>
      </c>
      <c r="D506">
        <v>0.62749999999999995</v>
      </c>
      <c r="E506">
        <v>84.418499999999995</v>
      </c>
      <c r="F506">
        <v>112.47075</v>
      </c>
      <c r="G506">
        <v>5.4</v>
      </c>
      <c r="H506">
        <v>9.5220000000000002</v>
      </c>
      <c r="I506">
        <v>1.6479999999999999</v>
      </c>
      <c r="J506">
        <v>33.28875</v>
      </c>
      <c r="K506">
        <v>2.9784999999999902</v>
      </c>
      <c r="L506">
        <v>44.473333333333301</v>
      </c>
      <c r="M506">
        <v>3.5722222222222202</v>
      </c>
      <c r="N506">
        <v>1599.82142857142</v>
      </c>
      <c r="O506">
        <v>83.95</v>
      </c>
      <c r="P506">
        <v>2.26007692307692</v>
      </c>
      <c r="Q506">
        <v>61.065499999999901</v>
      </c>
      <c r="R506">
        <v>6.9980000000000002</v>
      </c>
      <c r="S506">
        <v>0.498499999999999</v>
      </c>
      <c r="T506">
        <v>7</v>
      </c>
      <c r="U506">
        <v>1.213425</v>
      </c>
      <c r="V506">
        <v>8.795E-2</v>
      </c>
      <c r="W506">
        <v>6.8094250000000001</v>
      </c>
      <c r="X506">
        <v>2.7984749999999998</v>
      </c>
      <c r="Y506">
        <v>66.940100000000001</v>
      </c>
      <c r="Z506">
        <v>3.3438750000000002</v>
      </c>
      <c r="AA506">
        <v>0.244925</v>
      </c>
      <c r="AB506">
        <v>0</v>
      </c>
      <c r="AC506">
        <v>85.046000000000006</v>
      </c>
      <c r="AD506">
        <v>-27.4247499999999</v>
      </c>
      <c r="AE506">
        <v>40.723908479999999</v>
      </c>
      <c r="AF506">
        <v>1.9944781199999999</v>
      </c>
      <c r="AG506">
        <v>1.651923064</v>
      </c>
      <c r="AH506">
        <v>8.8935479999999997E-2</v>
      </c>
      <c r="AI506">
        <v>49.858750000000001</v>
      </c>
      <c r="AJ506">
        <v>0.60836342461394499</v>
      </c>
      <c r="AK506">
        <v>0.81678558888860997</v>
      </c>
      <c r="AL506">
        <v>4.0002569659287397E-2</v>
      </c>
      <c r="AM506">
        <v>3.3132059347657103E-2</v>
      </c>
      <c r="AN506">
        <v>0.10830596434928599</v>
      </c>
      <c r="AO506">
        <v>1.78374869004938E-3</v>
      </c>
      <c r="AP506">
        <v>40.723908479999999</v>
      </c>
      <c r="AQ506">
        <v>1.3582764904975899</v>
      </c>
      <c r="AR506">
        <v>3.4759572086443198</v>
      </c>
      <c r="AS506">
        <v>1.2923358209912199</v>
      </c>
      <c r="AT506">
        <v>0.73820338851217704</v>
      </c>
      <c r="AU506">
        <v>81.1053</v>
      </c>
      <c r="AV506">
        <v>46.850478000133101</v>
      </c>
      <c r="AW506">
        <v>3.0082719998668601</v>
      </c>
      <c r="AX506">
        <v>0.35958724300877698</v>
      </c>
      <c r="AY506">
        <v>0.636201629502404</v>
      </c>
      <c r="AZ506">
        <v>1.9240427913556699</v>
      </c>
      <c r="BA506">
        <v>0.217677960218114</v>
      </c>
      <c r="BB506">
        <v>0.35630422062142197</v>
      </c>
      <c r="BC506">
        <v>0.318981503543595</v>
      </c>
      <c r="BD506">
        <v>2.91983166386686</v>
      </c>
      <c r="BE506">
        <v>-8.8440336000002298E-2</v>
      </c>
      <c r="BF506">
        <v>0.176172915740098</v>
      </c>
      <c r="BG506">
        <v>0.31169486194843699</v>
      </c>
      <c r="BH506">
        <v>0.94264809208922096</v>
      </c>
      <c r="BI506">
        <v>0.176172915740098</v>
      </c>
      <c r="BJ506">
        <v>0.97573555537707102</v>
      </c>
      <c r="BK506">
        <v>1.8852961841784399</v>
      </c>
      <c r="BL506">
        <v>1.7692552833051201</v>
      </c>
      <c r="BM506">
        <v>5.3506981372771101</v>
      </c>
      <c r="BN506">
        <v>3.0242657392445502</v>
      </c>
      <c r="BO506">
        <v>19.611140059092701</v>
      </c>
      <c r="BP506">
        <v>4.1400635198923004</v>
      </c>
      <c r="BQ506">
        <v>15.4710765392004</v>
      </c>
      <c r="BR506">
        <v>1.5858022274202701</v>
      </c>
      <c r="BS506">
        <v>0.90526638908103196</v>
      </c>
      <c r="BT506">
        <v>1.75175202188836</v>
      </c>
    </row>
    <row r="507" spans="1:72" x14ac:dyDescent="0.2">
      <c r="A507">
        <v>505</v>
      </c>
      <c r="B507" s="50">
        <v>45031.513888888891</v>
      </c>
      <c r="C507">
        <v>0</v>
      </c>
      <c r="D507">
        <v>0.59333333333333305</v>
      </c>
      <c r="E507">
        <v>84.331000000000003</v>
      </c>
      <c r="F507">
        <v>112.354</v>
      </c>
      <c r="G507">
        <v>5.4</v>
      </c>
      <c r="H507">
        <v>9.5440000000000005</v>
      </c>
      <c r="I507">
        <v>1.64749999999999</v>
      </c>
      <c r="J507">
        <v>33.265882352941098</v>
      </c>
      <c r="K507">
        <v>2.8912499999999999</v>
      </c>
      <c r="L507">
        <v>44.456956521739102</v>
      </c>
      <c r="M507">
        <v>4.0676470588235203</v>
      </c>
      <c r="N507">
        <v>1599.93333333333</v>
      </c>
      <c r="O507">
        <v>84.302564102564006</v>
      </c>
      <c r="P507">
        <v>2.2577777777777701</v>
      </c>
      <c r="Q507">
        <v>60.974999999999902</v>
      </c>
      <c r="R507">
        <v>7.0033333333333303</v>
      </c>
      <c r="S507">
        <v>-0.38874999999999998</v>
      </c>
      <c r="T507">
        <v>7</v>
      </c>
      <c r="U507">
        <v>1.1254599999999999</v>
      </c>
      <c r="V507">
        <v>0.10276</v>
      </c>
      <c r="W507">
        <v>6.8277400000000004</v>
      </c>
      <c r="X507">
        <v>2.87807999999999</v>
      </c>
      <c r="Y507">
        <v>66.929760000000002</v>
      </c>
      <c r="Z507">
        <v>3.3947400000000001</v>
      </c>
      <c r="AA507">
        <v>0.25169999999999998</v>
      </c>
      <c r="AB507">
        <v>0</v>
      </c>
      <c r="AC507">
        <v>84.924333333333294</v>
      </c>
      <c r="AD507">
        <v>-27.429666666666598</v>
      </c>
      <c r="AE507">
        <v>40.718219312941102</v>
      </c>
      <c r="AF507">
        <v>1.99908624</v>
      </c>
      <c r="AG507">
        <v>1.65143212799999</v>
      </c>
      <c r="AH507">
        <v>8.9140960000000005E-2</v>
      </c>
      <c r="AI507">
        <v>49.857382352941102</v>
      </c>
      <c r="AJ507">
        <v>0.60837240881995003</v>
      </c>
      <c r="AK507">
        <v>0.81669388546507005</v>
      </c>
      <c r="AL507">
        <v>4.00960930088234E-2</v>
      </c>
      <c r="AM507">
        <v>3.3123121392725399E-2</v>
      </c>
      <c r="AN507">
        <v>0.108308935310187</v>
      </c>
      <c r="AO507">
        <v>1.78791897594963E-3</v>
      </c>
      <c r="AP507">
        <v>40.718219312941102</v>
      </c>
      <c r="AQ507">
        <v>1.39691381976659</v>
      </c>
      <c r="AR507">
        <v>3.4853063322893099</v>
      </c>
      <c r="AS507">
        <v>1.31199405030144</v>
      </c>
      <c r="AT507">
        <v>0.68469881123050103</v>
      </c>
      <c r="AU507">
        <v>81.155779999999993</v>
      </c>
      <c r="AV507">
        <v>46.912433515298503</v>
      </c>
      <c r="AW507">
        <v>2.9449488376426398</v>
      </c>
      <c r="AX507">
        <v>0.339438077698555</v>
      </c>
      <c r="AY507">
        <v>0.602172420233405</v>
      </c>
      <c r="AZ507">
        <v>1.9146936677106801</v>
      </c>
      <c r="BA507">
        <v>0.205541645910473</v>
      </c>
      <c r="BB507">
        <v>0.35457290142790399</v>
      </c>
      <c r="BC507">
        <v>0.30122383326164298</v>
      </c>
      <c r="BD507">
        <v>2.8563041656426398</v>
      </c>
      <c r="BE507">
        <v>-8.8644672000003505E-2</v>
      </c>
      <c r="BF507">
        <v>0.166539467338844</v>
      </c>
      <c r="BG507">
        <v>0.29544556341988998</v>
      </c>
      <c r="BH507">
        <v>0.93941158782066903</v>
      </c>
      <c r="BI507">
        <v>0.166539467338844</v>
      </c>
      <c r="BJ507">
        <v>0.92397006151746897</v>
      </c>
      <c r="BK507">
        <v>1.8788231756413301</v>
      </c>
      <c r="BL507">
        <v>1.77402731100833</v>
      </c>
      <c r="BM507">
        <v>5.6407745433058496</v>
      </c>
      <c r="BN507">
        <v>3.1796435761181701</v>
      </c>
      <c r="BO507">
        <v>18.660817767986899</v>
      </c>
      <c r="BP507">
        <v>3.9136774824628402</v>
      </c>
      <c r="BQ507">
        <v>14.7471402855241</v>
      </c>
      <c r="BR507">
        <v>1.5957060811653001</v>
      </c>
      <c r="BS507">
        <v>0.85735427458193103</v>
      </c>
      <c r="BT507">
        <v>1.86119802335319</v>
      </c>
    </row>
    <row r="508" spans="1:72" x14ac:dyDescent="0.2">
      <c r="A508">
        <v>506</v>
      </c>
      <c r="B508" s="50">
        <v>45031.527777777781</v>
      </c>
      <c r="C508">
        <v>0</v>
      </c>
      <c r="D508">
        <v>0.60250000000000004</v>
      </c>
      <c r="E508">
        <v>84.426999999999893</v>
      </c>
      <c r="F508">
        <v>112.448461538461</v>
      </c>
      <c r="G508">
        <v>5.4</v>
      </c>
      <c r="H508">
        <v>9.5274999999999999</v>
      </c>
      <c r="I508">
        <v>1.6475</v>
      </c>
      <c r="J508">
        <v>33.284399999999899</v>
      </c>
      <c r="K508">
        <v>2.9104999999999999</v>
      </c>
      <c r="L508">
        <v>44.48</v>
      </c>
      <c r="M508">
        <v>3.8735294117647001</v>
      </c>
      <c r="N508">
        <v>1600</v>
      </c>
      <c r="O508">
        <v>83.791891891891893</v>
      </c>
      <c r="P508">
        <v>2.2532307692307598</v>
      </c>
      <c r="Q508">
        <v>60.926000000000002</v>
      </c>
      <c r="R508">
        <v>6.9899999999999904</v>
      </c>
      <c r="S508">
        <v>0.96461538461538399</v>
      </c>
      <c r="T508">
        <v>7</v>
      </c>
      <c r="U508">
        <v>1.062875</v>
      </c>
      <c r="V508">
        <v>0.11395</v>
      </c>
      <c r="W508">
        <v>6.8007499999999901</v>
      </c>
      <c r="X508">
        <v>2.9007999999999998</v>
      </c>
      <c r="Y508">
        <v>66.788674999999998</v>
      </c>
      <c r="Z508">
        <v>3.3043999999999998</v>
      </c>
      <c r="AA508">
        <v>0.25027500000000003</v>
      </c>
      <c r="AB508">
        <v>0</v>
      </c>
      <c r="AC508">
        <v>85.029499999999999</v>
      </c>
      <c r="AD508">
        <v>-27.418961538461499</v>
      </c>
      <c r="AE508">
        <v>40.7238530999999</v>
      </c>
      <c r="AF508">
        <v>1.99563015</v>
      </c>
      <c r="AG508">
        <v>1.6514253299999999</v>
      </c>
      <c r="AH508">
        <v>8.8986849999999895E-2</v>
      </c>
      <c r="AI508">
        <v>49.859399999999901</v>
      </c>
      <c r="AJ508">
        <v>0.60974189261877099</v>
      </c>
      <c r="AK508">
        <v>0.81677383000998804</v>
      </c>
      <c r="AL508">
        <v>4.0025153732295198E-2</v>
      </c>
      <c r="AM508">
        <v>3.3121644664797403E-2</v>
      </c>
      <c r="AN508">
        <v>0.10830455240135201</v>
      </c>
      <c r="AO508">
        <v>1.7847557331215299E-3</v>
      </c>
      <c r="AP508">
        <v>40.7238530999999</v>
      </c>
      <c r="AQ508">
        <v>1.40794126931111</v>
      </c>
      <c r="AR508">
        <v>3.4715289450559799</v>
      </c>
      <c r="AS508">
        <v>1.2770795818873</v>
      </c>
      <c r="AT508">
        <v>0.64807941411717596</v>
      </c>
      <c r="AU508">
        <v>80.857500000000002</v>
      </c>
      <c r="AV508">
        <v>46.880402896254303</v>
      </c>
      <c r="AW508">
        <v>2.97899710374559</v>
      </c>
      <c r="AX508">
        <v>0.37434574811269899</v>
      </c>
      <c r="AY508">
        <v>0.58768888068888303</v>
      </c>
      <c r="AZ508">
        <v>1.9284710549440101</v>
      </c>
      <c r="BA508">
        <v>0.226680396208225</v>
      </c>
      <c r="BB508">
        <v>0.35712426943407599</v>
      </c>
      <c r="BC508">
        <v>0.29448787426311601</v>
      </c>
      <c r="BD508">
        <v>2.89050568374559</v>
      </c>
      <c r="BE508">
        <v>-8.8491420000001694E-2</v>
      </c>
      <c r="BF508">
        <v>0.183439153525492</v>
      </c>
      <c r="BG508">
        <v>0.28798283766657601</v>
      </c>
      <c r="BH508">
        <v>0.945000977574456</v>
      </c>
      <c r="BI508">
        <v>0.183439153525492</v>
      </c>
      <c r="BJ508">
        <v>0.94284398238413603</v>
      </c>
      <c r="BK508">
        <v>1.89000195514891</v>
      </c>
      <c r="BL508">
        <v>1.5699093248735201</v>
      </c>
      <c r="BM508">
        <v>5.1515772909578503</v>
      </c>
      <c r="BN508">
        <v>3.2814489406086298</v>
      </c>
      <c r="BO508">
        <v>19.176775515601001</v>
      </c>
      <c r="BP508">
        <v>4.31082010784906</v>
      </c>
      <c r="BQ508">
        <v>14.865955407751899</v>
      </c>
      <c r="BR508">
        <v>1.5781553941555699</v>
      </c>
      <c r="BS508">
        <v>0.869468320973939</v>
      </c>
      <c r="BT508">
        <v>1.81508095934742</v>
      </c>
    </row>
    <row r="509" spans="1:72" x14ac:dyDescent="0.2">
      <c r="A509">
        <v>507</v>
      </c>
      <c r="B509" s="50">
        <v>45031.541666666664</v>
      </c>
      <c r="C509">
        <v>0</v>
      </c>
      <c r="D509">
        <v>0.65800000000000003</v>
      </c>
      <c r="E509">
        <v>84.293589743589706</v>
      </c>
      <c r="F509">
        <v>112.498108108108</v>
      </c>
      <c r="G509">
        <v>5.4</v>
      </c>
      <c r="H509">
        <v>9.5440000000000005</v>
      </c>
      <c r="I509">
        <v>1.65</v>
      </c>
      <c r="J509">
        <v>33.303478260869497</v>
      </c>
      <c r="K509">
        <v>2.92225</v>
      </c>
      <c r="L509">
        <v>44.472499999999997</v>
      </c>
      <c r="M509">
        <v>4.1921052631578899</v>
      </c>
      <c r="N509">
        <v>1600.37037037037</v>
      </c>
      <c r="O509">
        <v>83.814999999999998</v>
      </c>
      <c r="P509">
        <v>2.2551249999999898</v>
      </c>
      <c r="Q509">
        <v>60.925249999999998</v>
      </c>
      <c r="R509">
        <v>6.9995238095238097</v>
      </c>
      <c r="S509">
        <v>-0.38574999999999998</v>
      </c>
      <c r="T509">
        <v>7</v>
      </c>
      <c r="U509">
        <v>1.10971999999999</v>
      </c>
      <c r="V509">
        <v>0.11360000000000001</v>
      </c>
      <c r="W509">
        <v>6.8089199999999899</v>
      </c>
      <c r="X509">
        <v>2.8840599999999998</v>
      </c>
      <c r="Y509">
        <v>66.869079999999897</v>
      </c>
      <c r="Z509">
        <v>3.36144</v>
      </c>
      <c r="AA509">
        <v>0.24981999999999999</v>
      </c>
      <c r="AB509">
        <v>0</v>
      </c>
      <c r="AC509">
        <v>84.951589743589693</v>
      </c>
      <c r="AD509">
        <v>-27.546518364518299</v>
      </c>
      <c r="AE509">
        <v>40.755815220869501</v>
      </c>
      <c r="AF509">
        <v>1.99908624</v>
      </c>
      <c r="AG509">
        <v>1.6539321279999999</v>
      </c>
      <c r="AH509">
        <v>8.9140960000000005E-2</v>
      </c>
      <c r="AI509">
        <v>49.897478260869498</v>
      </c>
      <c r="AJ509">
        <v>0.60948670477999001</v>
      </c>
      <c r="AK509">
        <v>0.81679108126053201</v>
      </c>
      <c r="AL509">
        <v>4.00638731590513E-2</v>
      </c>
      <c r="AM509">
        <v>3.3146607516978198E-2</v>
      </c>
      <c r="AN509">
        <v>0.108221901952002</v>
      </c>
      <c r="AO509">
        <v>1.78648226537543E-3</v>
      </c>
      <c r="AP509">
        <v>40.755815220869501</v>
      </c>
      <c r="AQ509">
        <v>1.3998162910815699</v>
      </c>
      <c r="AR509">
        <v>3.4756994250002702</v>
      </c>
      <c r="AS509">
        <v>1.2991243159845101</v>
      </c>
      <c r="AT509">
        <v>0.67635958602845103</v>
      </c>
      <c r="AU509">
        <v>81.033219999999901</v>
      </c>
      <c r="AV509">
        <v>46.9304552529359</v>
      </c>
      <c r="AW509">
        <v>2.9670230079336299</v>
      </c>
      <c r="AX509">
        <v>0.35480781201548001</v>
      </c>
      <c r="AY509">
        <v>0.59926994891843</v>
      </c>
      <c r="AZ509">
        <v>1.92430057499972</v>
      </c>
      <c r="BA509">
        <v>0.214523804217122</v>
      </c>
      <c r="BB509">
        <v>0.35635195833328198</v>
      </c>
      <c r="BC509">
        <v>0.29977193426054</v>
      </c>
      <c r="BD509">
        <v>2.8783783359336299</v>
      </c>
      <c r="BE509">
        <v>-8.8644671999995595E-2</v>
      </c>
      <c r="BF509">
        <v>0.174024510648947</v>
      </c>
      <c r="BG509">
        <v>0.29392717994213502</v>
      </c>
      <c r="BH509">
        <v>0.94382213289938699</v>
      </c>
      <c r="BI509">
        <v>0.174024510648947</v>
      </c>
      <c r="BJ509">
        <v>0.93590338118216598</v>
      </c>
      <c r="BK509">
        <v>1.88764426579877</v>
      </c>
      <c r="BL509">
        <v>1.68899874417726</v>
      </c>
      <c r="BM509">
        <v>5.4235011457858402</v>
      </c>
      <c r="BN509">
        <v>3.2110747059363201</v>
      </c>
      <c r="BO509">
        <v>18.9503924925008</v>
      </c>
      <c r="BP509">
        <v>4.0895760002502604</v>
      </c>
      <c r="BQ509">
        <v>14.8608164922505</v>
      </c>
      <c r="BR509">
        <v>1.5918025976955601</v>
      </c>
      <c r="BS509">
        <v>0.86629357692258702</v>
      </c>
      <c r="BT509">
        <v>1.8374863211502299</v>
      </c>
    </row>
    <row r="510" spans="1:72" x14ac:dyDescent="0.2">
      <c r="A510">
        <v>508</v>
      </c>
      <c r="B510" s="50">
        <v>45031.555555555555</v>
      </c>
      <c r="C510">
        <v>0</v>
      </c>
      <c r="D510">
        <v>0.58857142857142797</v>
      </c>
      <c r="E510">
        <v>84.343999999999994</v>
      </c>
      <c r="F510">
        <v>112.42175</v>
      </c>
      <c r="G510">
        <v>5.4</v>
      </c>
      <c r="H510">
        <v>9.5449999999999999</v>
      </c>
      <c r="I510">
        <v>1.65</v>
      </c>
      <c r="J510">
        <v>33.322499999999998</v>
      </c>
      <c r="K510">
        <v>2.9630000000000001</v>
      </c>
      <c r="L510">
        <v>44.511249999999997</v>
      </c>
      <c r="M510">
        <v>3.8575757575757499</v>
      </c>
      <c r="N510">
        <v>1599.88571428571</v>
      </c>
      <c r="O510">
        <v>84.086486486486393</v>
      </c>
      <c r="P510">
        <v>2.25285714285714</v>
      </c>
      <c r="Q510">
        <v>60.8757894736842</v>
      </c>
      <c r="R510">
        <v>7.0060000000000002</v>
      </c>
      <c r="S510">
        <v>0.556153846153846</v>
      </c>
      <c r="T510">
        <v>7</v>
      </c>
      <c r="U510">
        <v>1.1476249999999999</v>
      </c>
      <c r="V510">
        <v>0.130275</v>
      </c>
      <c r="W510">
        <v>6.7994249999999896</v>
      </c>
      <c r="X510">
        <v>2.6950750000000001</v>
      </c>
      <c r="Y510">
        <v>66.841274999999996</v>
      </c>
      <c r="Z510">
        <v>3.3513249999999899</v>
      </c>
      <c r="AA510">
        <v>0.2382</v>
      </c>
      <c r="AB510">
        <v>0</v>
      </c>
      <c r="AC510">
        <v>84.932571428571407</v>
      </c>
      <c r="AD510">
        <v>-27.4891785714285</v>
      </c>
      <c r="AE510">
        <v>40.775617799999999</v>
      </c>
      <c r="AF510">
        <v>1.9992957</v>
      </c>
      <c r="AG510">
        <v>1.65393254</v>
      </c>
      <c r="AH510">
        <v>8.9150299999999905E-2</v>
      </c>
      <c r="AI510">
        <v>49.917499999999997</v>
      </c>
      <c r="AJ510">
        <v>0.61003650513847896</v>
      </c>
      <c r="AK510">
        <v>0.81686017528922705</v>
      </c>
      <c r="AL510">
        <v>4.0051999799669398E-2</v>
      </c>
      <c r="AM510">
        <v>3.3133320779285803E-2</v>
      </c>
      <c r="AN510">
        <v>0.108178494515951</v>
      </c>
      <c r="AO510">
        <v>1.78595282215655E-3</v>
      </c>
      <c r="AP510">
        <v>40.775617799999999</v>
      </c>
      <c r="AQ510">
        <v>1.3080899463557101</v>
      </c>
      <c r="AR510">
        <v>3.47085258202952</v>
      </c>
      <c r="AS510">
        <v>1.2952150858759399</v>
      </c>
      <c r="AT510">
        <v>0.70009314420954705</v>
      </c>
      <c r="AU510">
        <v>80.834725000000006</v>
      </c>
      <c r="AV510">
        <v>46.849775414261103</v>
      </c>
      <c r="AW510">
        <v>3.06772458573881</v>
      </c>
      <c r="AX510">
        <v>0.35871745412405998</v>
      </c>
      <c r="AY510">
        <v>0.69120575364428505</v>
      </c>
      <c r="AZ510">
        <v>1.92914741797047</v>
      </c>
      <c r="BA510">
        <v>0.216887596953658</v>
      </c>
      <c r="BB510">
        <v>0.35724952184638398</v>
      </c>
      <c r="BC510">
        <v>0.34572462374839502</v>
      </c>
      <c r="BD510">
        <v>2.9790706257388102</v>
      </c>
      <c r="BE510">
        <v>-8.8653959999996701E-2</v>
      </c>
      <c r="BF510">
        <v>0.17598149140076999</v>
      </c>
      <c r="BG510">
        <v>0.33909534647022499</v>
      </c>
      <c r="BH510">
        <v>0.94641126558892896</v>
      </c>
      <c r="BI510">
        <v>0.17598149140076999</v>
      </c>
      <c r="BJ510">
        <v>1.03015367574199</v>
      </c>
      <c r="BK510">
        <v>1.8928225311778499</v>
      </c>
      <c r="BL510">
        <v>1.92688074053189</v>
      </c>
      <c r="BM510">
        <v>5.3779022899267401</v>
      </c>
      <c r="BN510">
        <v>2.7909886568497302</v>
      </c>
      <c r="BO510">
        <v>20.487059239858901</v>
      </c>
      <c r="BP510">
        <v>4.1355650479181101</v>
      </c>
      <c r="BQ510">
        <v>16.351494191940802</v>
      </c>
      <c r="BR510">
        <v>1.5936539957965401</v>
      </c>
      <c r="BS510">
        <v>0.95976107918168296</v>
      </c>
      <c r="BT510">
        <v>1.66046949638272</v>
      </c>
    </row>
    <row r="511" spans="1:72" x14ac:dyDescent="0.2">
      <c r="A511">
        <v>509</v>
      </c>
      <c r="B511" s="50">
        <v>45031.569444444445</v>
      </c>
      <c r="C511">
        <v>0</v>
      </c>
      <c r="D511">
        <v>0.54749999999999999</v>
      </c>
      <c r="E511">
        <v>84.1738461538461</v>
      </c>
      <c r="F511">
        <v>112.46024999999899</v>
      </c>
      <c r="G511">
        <v>5.4</v>
      </c>
      <c r="H511">
        <v>9.5425000000000004</v>
      </c>
      <c r="I511">
        <v>1.6519999999999999</v>
      </c>
      <c r="J511">
        <v>33.295882352941099</v>
      </c>
      <c r="K511">
        <v>2.9590000000000001</v>
      </c>
      <c r="L511">
        <v>44.482727272727203</v>
      </c>
      <c r="M511">
        <v>4.2272727272727204</v>
      </c>
      <c r="N511">
        <v>1599.64</v>
      </c>
      <c r="O511">
        <v>83.881578947368396</v>
      </c>
      <c r="P511">
        <v>2.2518888888888799</v>
      </c>
      <c r="Q511">
        <v>60.825499999999998</v>
      </c>
      <c r="R511">
        <v>6.9994736842105203</v>
      </c>
      <c r="S511">
        <v>3.5749999999999997E-2</v>
      </c>
      <c r="T511">
        <v>7</v>
      </c>
      <c r="U511">
        <v>1.165</v>
      </c>
      <c r="V511">
        <v>0</v>
      </c>
      <c r="W511">
        <v>6.8370800000000003</v>
      </c>
      <c r="X511">
        <v>2.6829799999999899</v>
      </c>
      <c r="Y511">
        <v>66.887360000000001</v>
      </c>
      <c r="Z511">
        <v>3.3108399999999998</v>
      </c>
      <c r="AA511">
        <v>0.25052000000000002</v>
      </c>
      <c r="AB511">
        <v>0</v>
      </c>
      <c r="AC511">
        <v>84.721346153846099</v>
      </c>
      <c r="AD511">
        <v>-27.7389038461538</v>
      </c>
      <c r="AE511">
        <v>40.747048052941103</v>
      </c>
      <c r="AF511">
        <v>1.9987720499999999</v>
      </c>
      <c r="AG511">
        <v>1.6559315099999901</v>
      </c>
      <c r="AH511">
        <v>8.9126949999999996E-2</v>
      </c>
      <c r="AI511">
        <v>49.890382352941103</v>
      </c>
      <c r="AJ511">
        <v>0.60918906132550499</v>
      </c>
      <c r="AK511">
        <v>0.81673152481941202</v>
      </c>
      <c r="AL511">
        <v>4.0063273836228E-2</v>
      </c>
      <c r="AM511">
        <v>3.3191397457838397E-2</v>
      </c>
      <c r="AN511">
        <v>0.10823729435061399</v>
      </c>
      <c r="AO511">
        <v>1.78645554105972E-3</v>
      </c>
      <c r="AP511">
        <v>40.747048052941103</v>
      </c>
      <c r="AQ511">
        <v>1.30221947970778</v>
      </c>
      <c r="AR511">
        <v>3.4900740535475299</v>
      </c>
      <c r="AS511">
        <v>1.2795685034789199</v>
      </c>
      <c r="AT511">
        <v>0.70970525644421401</v>
      </c>
      <c r="AU511">
        <v>80.883260000000007</v>
      </c>
      <c r="AV511">
        <v>46.818910089675398</v>
      </c>
      <c r="AW511">
        <v>3.0714722632657701</v>
      </c>
      <c r="AX511">
        <v>0.37636300652107801</v>
      </c>
      <c r="AY511">
        <v>0.69655257029221596</v>
      </c>
      <c r="AZ511">
        <v>1.9099259464524601</v>
      </c>
      <c r="BA511">
        <v>0.22728174700962001</v>
      </c>
      <c r="BB511">
        <v>0.35368999008378998</v>
      </c>
      <c r="BC511">
        <v>0.34849024944701201</v>
      </c>
      <c r="BD511">
        <v>2.9828415232657601</v>
      </c>
      <c r="BE511">
        <v>-8.8630740000013905E-2</v>
      </c>
      <c r="BF511">
        <v>0.18509847459106099</v>
      </c>
      <c r="BG511">
        <v>0.342570380190519</v>
      </c>
      <c r="BH511">
        <v>0.93931755551124396</v>
      </c>
      <c r="BI511">
        <v>0.18509847459106099</v>
      </c>
      <c r="BJ511">
        <v>1.05533770956316</v>
      </c>
      <c r="BK511">
        <v>1.8786351110224799</v>
      </c>
      <c r="BL511">
        <v>1.85074664146941</v>
      </c>
      <c r="BM511">
        <v>5.0746909588881204</v>
      </c>
      <c r="BN511">
        <v>2.7419695625431602</v>
      </c>
      <c r="BO511">
        <v>20.985220159125799</v>
      </c>
      <c r="BP511">
        <v>4.3498141528899499</v>
      </c>
      <c r="BQ511">
        <v>16.635406006235801</v>
      </c>
      <c r="BR511">
        <v>1.5639677042176801</v>
      </c>
      <c r="BS511">
        <v>0.98129831972673798</v>
      </c>
      <c r="BT511">
        <v>1.59377395515484</v>
      </c>
    </row>
    <row r="512" spans="1:72" x14ac:dyDescent="0.2">
      <c r="A512">
        <v>510</v>
      </c>
      <c r="B512" s="50">
        <v>45031.583333333336</v>
      </c>
      <c r="C512">
        <v>0</v>
      </c>
      <c r="D512">
        <v>0.57799999999999996</v>
      </c>
      <c r="E512">
        <v>84.453333333333305</v>
      </c>
      <c r="F512">
        <v>112.459743589743</v>
      </c>
      <c r="G512">
        <v>5.4</v>
      </c>
      <c r="H512">
        <v>9.5280000000000005</v>
      </c>
      <c r="I512">
        <v>1.6499999999999899</v>
      </c>
      <c r="J512">
        <v>33.297894736842103</v>
      </c>
      <c r="K512">
        <v>2.8740000000000001</v>
      </c>
      <c r="L512">
        <v>44.492916666666602</v>
      </c>
      <c r="M512">
        <v>3.4722222222222201</v>
      </c>
      <c r="N512">
        <v>1599.9032258064501</v>
      </c>
      <c r="O512">
        <v>83.954999999999998</v>
      </c>
      <c r="P512">
        <v>2.2519999999999998</v>
      </c>
      <c r="Q512">
        <v>60.791499999999999</v>
      </c>
      <c r="R512">
        <v>6.9990476190476096</v>
      </c>
      <c r="S512">
        <v>0.94074999999999998</v>
      </c>
      <c r="T512">
        <v>7</v>
      </c>
      <c r="U512">
        <v>1.233975</v>
      </c>
      <c r="V512">
        <v>0</v>
      </c>
      <c r="W512">
        <v>6.85555</v>
      </c>
      <c r="X512">
        <v>2.7206000000000001</v>
      </c>
      <c r="Y512">
        <v>66.926824999999994</v>
      </c>
      <c r="Z512">
        <v>3.2789250000000001</v>
      </c>
      <c r="AA512">
        <v>0.24994999999999901</v>
      </c>
      <c r="AB512">
        <v>0</v>
      </c>
      <c r="AC512">
        <v>85.031333333333293</v>
      </c>
      <c r="AD512">
        <v>-27.428410256410199</v>
      </c>
      <c r="AE512">
        <v>40.7377382568421</v>
      </c>
      <c r="AF512">
        <v>1.9957348800000001</v>
      </c>
      <c r="AG512">
        <v>1.65392553599999</v>
      </c>
      <c r="AH512">
        <v>8.8991520000000005E-2</v>
      </c>
      <c r="AI512">
        <v>49.875894736842099</v>
      </c>
      <c r="AJ512">
        <v>0.608690734348179</v>
      </c>
      <c r="AK512">
        <v>0.81678210429677001</v>
      </c>
      <c r="AL512">
        <v>4.0014016601205897E-2</v>
      </c>
      <c r="AM512">
        <v>3.3160819364274598E-2</v>
      </c>
      <c r="AN512">
        <v>0.108268734395478</v>
      </c>
      <c r="AO512">
        <v>1.7842591189499799E-3</v>
      </c>
      <c r="AP512">
        <v>40.7377382568421</v>
      </c>
      <c r="AQ512">
        <v>1.32047883938493</v>
      </c>
      <c r="AR512">
        <v>3.4995022989050502</v>
      </c>
      <c r="AS512">
        <v>1.2672340418955901</v>
      </c>
      <c r="AT512">
        <v>0.75110914891729397</v>
      </c>
      <c r="AU512">
        <v>81.015874999999994</v>
      </c>
      <c r="AV512">
        <v>46.824953437027602</v>
      </c>
      <c r="AW512">
        <v>3.0509412998143999</v>
      </c>
      <c r="AX512">
        <v>0.38669149410440101</v>
      </c>
      <c r="AY512">
        <v>0.67525604061506295</v>
      </c>
      <c r="AZ512">
        <v>1.90049770109494</v>
      </c>
      <c r="BA512">
        <v>0.23380223939199199</v>
      </c>
      <c r="BB512">
        <v>0.351944018721285</v>
      </c>
      <c r="BC512">
        <v>0.33834957106880997</v>
      </c>
      <c r="BD512">
        <v>2.9624452358143998</v>
      </c>
      <c r="BE512">
        <v>-8.8496063999997404E-2</v>
      </c>
      <c r="BF512">
        <v>0.189484804672199</v>
      </c>
      <c r="BG512">
        <v>0.330885889424615</v>
      </c>
      <c r="BH512">
        <v>0.93127322726864503</v>
      </c>
      <c r="BI512">
        <v>0.189484804672199</v>
      </c>
      <c r="BJ512">
        <v>1.04074138819363</v>
      </c>
      <c r="BK512">
        <v>1.8625464545372901</v>
      </c>
      <c r="BL512">
        <v>1.74623970506254</v>
      </c>
      <c r="BM512">
        <v>4.9147646898636799</v>
      </c>
      <c r="BN512">
        <v>2.8144845610916001</v>
      </c>
      <c r="BO512">
        <v>20.7882263217017</v>
      </c>
      <c r="BP512">
        <v>4.4528929097966898</v>
      </c>
      <c r="BQ512">
        <v>16.335333411905101</v>
      </c>
      <c r="BR512">
        <v>1.54042228659455</v>
      </c>
      <c r="BS512">
        <v>0.96494746632475104</v>
      </c>
      <c r="BT512">
        <v>1.59637943033483</v>
      </c>
    </row>
    <row r="513" spans="1:72" x14ac:dyDescent="0.2">
      <c r="A513">
        <v>511</v>
      </c>
      <c r="B513" s="50">
        <v>45031.597222222219</v>
      </c>
      <c r="C513">
        <v>0</v>
      </c>
      <c r="D513">
        <v>0.55333333333333301</v>
      </c>
      <c r="E513">
        <v>84.232051282051202</v>
      </c>
      <c r="F513">
        <v>112.43410256410201</v>
      </c>
      <c r="G513">
        <v>5.4</v>
      </c>
      <c r="H513">
        <v>9.5249999999999897</v>
      </c>
      <c r="I513">
        <v>1.65</v>
      </c>
      <c r="J513">
        <v>33.303636363636301</v>
      </c>
      <c r="K513">
        <v>2.84</v>
      </c>
      <c r="L513">
        <v>44.506315789473597</v>
      </c>
      <c r="M513">
        <v>3.8222222222222202</v>
      </c>
      <c r="N513">
        <v>1600.2941176470499</v>
      </c>
      <c r="O513">
        <v>83.8</v>
      </c>
      <c r="P513">
        <v>2.2480000000000002</v>
      </c>
      <c r="Q513">
        <v>60.723249999999901</v>
      </c>
      <c r="R513">
        <v>7.0149999999999997</v>
      </c>
      <c r="S513">
        <v>-0.12575</v>
      </c>
      <c r="T513">
        <v>7</v>
      </c>
      <c r="U513">
        <v>1.1773</v>
      </c>
      <c r="V513">
        <v>0.10874</v>
      </c>
      <c r="W513">
        <v>6.8858999999999897</v>
      </c>
      <c r="X513">
        <v>2.7228399999999899</v>
      </c>
      <c r="Y513">
        <v>66.826620000000005</v>
      </c>
      <c r="Z513">
        <v>3.4274399999999998</v>
      </c>
      <c r="AA513">
        <v>0.24454000000000001</v>
      </c>
      <c r="AB513">
        <v>0</v>
      </c>
      <c r="AC513">
        <v>84.785384615384601</v>
      </c>
      <c r="AD513">
        <v>-27.648717948717898</v>
      </c>
      <c r="AE513">
        <v>40.741137363636298</v>
      </c>
      <c r="AF513">
        <v>1.9951064999999899</v>
      </c>
      <c r="AG513">
        <v>1.6539242999999999</v>
      </c>
      <c r="AH513">
        <v>8.8963499999999904E-2</v>
      </c>
      <c r="AI513">
        <v>49.878636363636303</v>
      </c>
      <c r="AJ513">
        <v>0.60965431685212201</v>
      </c>
      <c r="AK513">
        <v>0.81680535663838505</v>
      </c>
      <c r="AL513">
        <v>3.9999219013423397E-2</v>
      </c>
      <c r="AM513">
        <v>3.3158971868079701E-2</v>
      </c>
      <c r="AN513">
        <v>0.108262783301285</v>
      </c>
      <c r="AO513">
        <v>1.78359928189332E-3</v>
      </c>
      <c r="AP513">
        <v>40.741137363636298</v>
      </c>
      <c r="AQ513">
        <v>1.3215660527203099</v>
      </c>
      <c r="AR513">
        <v>3.5149948406809499</v>
      </c>
      <c r="AS513">
        <v>1.32463189751356</v>
      </c>
      <c r="AT513">
        <v>0.71774602723000303</v>
      </c>
      <c r="AU513">
        <v>81.040099999999995</v>
      </c>
      <c r="AV513">
        <v>46.902330154551102</v>
      </c>
      <c r="AW513">
        <v>2.97630620908516</v>
      </c>
      <c r="AX513">
        <v>0.32929240248643898</v>
      </c>
      <c r="AY513">
        <v>0.67354044727968798</v>
      </c>
      <c r="AZ513">
        <v>1.88500515931904</v>
      </c>
      <c r="BA513">
        <v>0.19909762646720799</v>
      </c>
      <c r="BB513">
        <v>0.34907502950352598</v>
      </c>
      <c r="BC513">
        <v>0.33759623723329402</v>
      </c>
      <c r="BD513">
        <v>2.8878380090851699</v>
      </c>
      <c r="BE513">
        <v>-8.8468199999995001E-2</v>
      </c>
      <c r="BF513">
        <v>0.16182643780539799</v>
      </c>
      <c r="BG513">
        <v>0.33100263011872899</v>
      </c>
      <c r="BH513">
        <v>0.92636109389119603</v>
      </c>
      <c r="BI513">
        <v>0.16182643780539799</v>
      </c>
      <c r="BJ513">
        <v>0.98565813584825501</v>
      </c>
      <c r="BK513">
        <v>1.8527221877823901</v>
      </c>
      <c r="BL513">
        <v>2.0454175140206101</v>
      </c>
      <c r="BM513">
        <v>5.72441132891508</v>
      </c>
      <c r="BN513">
        <v>2.7986517616458602</v>
      </c>
      <c r="BO513">
        <v>19.565169615019201</v>
      </c>
      <c r="BP513">
        <v>3.8029212884268602</v>
      </c>
      <c r="BQ513">
        <v>15.762248326592299</v>
      </c>
      <c r="BR513">
        <v>1.5776172435132101</v>
      </c>
      <c r="BS513">
        <v>0.92092756072609605</v>
      </c>
      <c r="BT513">
        <v>1.7130741990926599</v>
      </c>
    </row>
    <row r="514" spans="1:72" x14ac:dyDescent="0.2">
      <c r="A514">
        <v>512</v>
      </c>
      <c r="B514" s="50">
        <v>45031.611111111109</v>
      </c>
      <c r="C514">
        <v>0</v>
      </c>
      <c r="D514">
        <v>0.62749999999999995</v>
      </c>
      <c r="E514">
        <v>84.282820512820507</v>
      </c>
      <c r="F514">
        <v>112.39700000000001</v>
      </c>
      <c r="G514">
        <v>5.4</v>
      </c>
      <c r="H514">
        <v>9.5380000000000003</v>
      </c>
      <c r="I514">
        <v>1.65</v>
      </c>
      <c r="J514">
        <v>33.32</v>
      </c>
      <c r="K514">
        <v>2.8715000000000002</v>
      </c>
      <c r="L514">
        <v>44.494</v>
      </c>
      <c r="M514">
        <v>3.52368421052631</v>
      </c>
      <c r="N514">
        <v>1599.9459459459399</v>
      </c>
      <c r="O514">
        <v>83.741025641025601</v>
      </c>
      <c r="P514">
        <v>2.2486999999999999</v>
      </c>
      <c r="Q514">
        <v>60.709499999999998</v>
      </c>
      <c r="R514">
        <v>6.9889999999999999</v>
      </c>
      <c r="S514">
        <v>0.783249999999999</v>
      </c>
      <c r="T514">
        <v>7</v>
      </c>
      <c r="U514">
        <v>1.12889999999999</v>
      </c>
      <c r="V514">
        <v>0.13255</v>
      </c>
      <c r="W514">
        <v>6.8624749999999999</v>
      </c>
      <c r="X514">
        <v>2.7575500000000002</v>
      </c>
      <c r="Y514">
        <v>66.867424999999997</v>
      </c>
      <c r="Z514">
        <v>3.4310999999999998</v>
      </c>
      <c r="AA514">
        <v>0.23685</v>
      </c>
      <c r="AB514">
        <v>0</v>
      </c>
      <c r="AC514">
        <v>84.910320512820505</v>
      </c>
      <c r="AD514">
        <v>-27.486679487179501</v>
      </c>
      <c r="AE514">
        <v>40.767651919999999</v>
      </c>
      <c r="AF514">
        <v>1.99782948</v>
      </c>
      <c r="AG514">
        <v>1.6539296559999901</v>
      </c>
      <c r="AH514">
        <v>8.9084919999999998E-2</v>
      </c>
      <c r="AI514">
        <v>49.908000000000001</v>
      </c>
      <c r="AJ514">
        <v>0.60967880728172197</v>
      </c>
      <c r="AK514">
        <v>0.81685605353851098</v>
      </c>
      <c r="AL514">
        <v>4.0030245251262302E-2</v>
      </c>
      <c r="AM514">
        <v>3.3139569928668698E-2</v>
      </c>
      <c r="AN514">
        <v>0.10819908631882599</v>
      </c>
      <c r="AO514">
        <v>1.7849827682936601E-3</v>
      </c>
      <c r="AP514">
        <v>40.767651919999999</v>
      </c>
      <c r="AQ514">
        <v>1.33841300578766</v>
      </c>
      <c r="AR514">
        <v>3.5030372528357998</v>
      </c>
      <c r="AS514">
        <v>1.32604640885289</v>
      </c>
      <c r="AT514">
        <v>0.68826640554033502</v>
      </c>
      <c r="AU514">
        <v>81.047449999999998</v>
      </c>
      <c r="AV514">
        <v>46.935148587476299</v>
      </c>
      <c r="AW514">
        <v>2.9728514125236201</v>
      </c>
      <c r="AX514">
        <v>0.32788324714710199</v>
      </c>
      <c r="AY514">
        <v>0.65941647421233096</v>
      </c>
      <c r="AZ514">
        <v>1.8969627471641901</v>
      </c>
      <c r="BA514">
        <v>0.198244977322724</v>
      </c>
      <c r="BB514">
        <v>0.35128939762299899</v>
      </c>
      <c r="BC514">
        <v>0.33006644501628402</v>
      </c>
      <c r="BD514">
        <v>2.8842624685236302</v>
      </c>
      <c r="BE514">
        <v>-8.8588943999993397E-2</v>
      </c>
      <c r="BF514">
        <v>0.160896836591257</v>
      </c>
      <c r="BG514">
        <v>0.32358476872508402</v>
      </c>
      <c r="BH514">
        <v>0.93086581216285302</v>
      </c>
      <c r="BI514">
        <v>0.160896836591257</v>
      </c>
      <c r="BJ514">
        <v>0.96896321063268398</v>
      </c>
      <c r="BK514">
        <v>1.8617316243257001</v>
      </c>
      <c r="BL514">
        <v>2.0111319500153901</v>
      </c>
      <c r="BM514">
        <v>5.7854823741974801</v>
      </c>
      <c r="BN514">
        <v>2.8767293832476701</v>
      </c>
      <c r="BO514">
        <v>19.295905033543701</v>
      </c>
      <c r="BP514">
        <v>3.7810756598945501</v>
      </c>
      <c r="BQ514">
        <v>15.5148293736491</v>
      </c>
      <c r="BR514">
        <v>1.5882070021205601</v>
      </c>
      <c r="BS514">
        <v>0.90460447599618099</v>
      </c>
      <c r="BT514">
        <v>1.7556921773701999</v>
      </c>
    </row>
    <row r="515" spans="1:72" x14ac:dyDescent="0.2">
      <c r="A515">
        <v>513</v>
      </c>
      <c r="B515" s="50">
        <v>45031.625</v>
      </c>
      <c r="C515">
        <v>0</v>
      </c>
      <c r="D515">
        <v>0.54428571428571404</v>
      </c>
      <c r="E515">
        <v>84.297249999999906</v>
      </c>
      <c r="F515">
        <v>112.493684210526</v>
      </c>
      <c r="G515">
        <v>5.3999999999999897</v>
      </c>
      <c r="H515">
        <v>9.5350000000000001</v>
      </c>
      <c r="I515">
        <v>1.65</v>
      </c>
      <c r="J515">
        <v>33.2946666666666</v>
      </c>
      <c r="K515">
        <v>2.8824999999999998</v>
      </c>
      <c r="L515">
        <v>44.475909090908999</v>
      </c>
      <c r="M515">
        <v>3.91612903225806</v>
      </c>
      <c r="N515">
        <v>1600.38235294117</v>
      </c>
      <c r="O515">
        <v>82.934210526315695</v>
      </c>
      <c r="P515">
        <v>2.2478333333333298</v>
      </c>
      <c r="Q515">
        <v>60.6547499999999</v>
      </c>
      <c r="R515">
        <v>7.0111764705882296</v>
      </c>
      <c r="S515">
        <v>-0.28375</v>
      </c>
      <c r="T515">
        <v>7</v>
      </c>
      <c r="U515">
        <v>1.1201599999999901</v>
      </c>
      <c r="V515">
        <v>0.1188</v>
      </c>
      <c r="W515">
        <v>6.8338000000000001</v>
      </c>
      <c r="X515">
        <v>2.7552599999999998</v>
      </c>
      <c r="Y515">
        <v>66.965639999999993</v>
      </c>
      <c r="Z515">
        <v>3.33279999999999</v>
      </c>
      <c r="AA515">
        <v>0.24728</v>
      </c>
      <c r="AB515">
        <v>0</v>
      </c>
      <c r="AC515">
        <v>84.841535714285698</v>
      </c>
      <c r="AD515">
        <v>-27.652148496240599</v>
      </c>
      <c r="AE515">
        <v>40.7399760666666</v>
      </c>
      <c r="AF515">
        <v>1.9972011000000001</v>
      </c>
      <c r="AG515">
        <v>1.65392842</v>
      </c>
      <c r="AH515">
        <v>8.9056899999999994E-2</v>
      </c>
      <c r="AI515">
        <v>49.879666666666601</v>
      </c>
      <c r="AJ515">
        <v>0.60837133889359696</v>
      </c>
      <c r="AK515">
        <v>0.81676520292169796</v>
      </c>
      <c r="AL515">
        <v>4.0040385861974399E-2</v>
      </c>
      <c r="AM515">
        <v>3.3158369542699399E-2</v>
      </c>
      <c r="AN515">
        <v>0.1082605470499</v>
      </c>
      <c r="AO515">
        <v>1.7854349467718901E-3</v>
      </c>
      <c r="AP515">
        <v>40.7399760666666</v>
      </c>
      <c r="AQ515">
        <v>1.3373015242974799</v>
      </c>
      <c r="AR515">
        <v>3.4883997360178798</v>
      </c>
      <c r="AS515">
        <v>1.28805557151494</v>
      </c>
      <c r="AT515">
        <v>0.68147323897505196</v>
      </c>
      <c r="AU515">
        <v>81.007660000000001</v>
      </c>
      <c r="AV515">
        <v>46.853732898496901</v>
      </c>
      <c r="AW515">
        <v>3.0259337681696699</v>
      </c>
      <c r="AX515">
        <v>0.36587284848505203</v>
      </c>
      <c r="AY515">
        <v>0.65989957570251401</v>
      </c>
      <c r="AZ515">
        <v>1.9116002639821099</v>
      </c>
      <c r="BA515">
        <v>0.22121443954935599</v>
      </c>
      <c r="BB515">
        <v>0.35400004888557701</v>
      </c>
      <c r="BC515">
        <v>0.33041218318100901</v>
      </c>
      <c r="BD515">
        <v>2.9373726881696798</v>
      </c>
      <c r="BE515">
        <v>-8.8561079999994505E-2</v>
      </c>
      <c r="BF515">
        <v>0.179684418626613</v>
      </c>
      <c r="BG515">
        <v>0.32408437002916701</v>
      </c>
      <c r="BH515">
        <v>0.93880916144052495</v>
      </c>
      <c r="BI515">
        <v>0.179684418626613</v>
      </c>
      <c r="BJ515">
        <v>1.00753757731156</v>
      </c>
      <c r="BK515">
        <v>1.8776183228810499</v>
      </c>
      <c r="BL515">
        <v>1.80363090192377</v>
      </c>
      <c r="BM515">
        <v>5.2247666693425501</v>
      </c>
      <c r="BN515">
        <v>2.8968048084393301</v>
      </c>
      <c r="BO515">
        <v>20.1544325833854</v>
      </c>
      <c r="BP515">
        <v>4.2225838377254199</v>
      </c>
      <c r="BQ515">
        <v>15.93184874566</v>
      </c>
      <c r="BR515">
        <v>1.5721548112157999</v>
      </c>
      <c r="BS515">
        <v>0.93566380986091702</v>
      </c>
      <c r="BT515">
        <v>1.6802560862640401</v>
      </c>
    </row>
    <row r="516" spans="1:72" x14ac:dyDescent="0.2">
      <c r="A516">
        <v>514</v>
      </c>
      <c r="B516" s="50">
        <v>45031.638888888891</v>
      </c>
      <c r="C516">
        <v>0</v>
      </c>
      <c r="D516">
        <v>0.58499999999999996</v>
      </c>
      <c r="E516">
        <v>84.362820512820505</v>
      </c>
      <c r="F516">
        <v>112.53299999999901</v>
      </c>
      <c r="G516">
        <v>5.4</v>
      </c>
      <c r="H516">
        <v>9.5380000000000003</v>
      </c>
      <c r="I516">
        <v>1.6519999999999999</v>
      </c>
      <c r="J516">
        <v>33.3114285714285</v>
      </c>
      <c r="K516">
        <v>2.8624999999999998</v>
      </c>
      <c r="L516">
        <v>44.498399999999997</v>
      </c>
      <c r="M516">
        <v>3.6371428571428499</v>
      </c>
      <c r="N516">
        <v>1600.3333333333301</v>
      </c>
      <c r="O516">
        <v>83.472727272727298</v>
      </c>
      <c r="P516">
        <v>2.24322222222222</v>
      </c>
      <c r="Q516">
        <v>60.64575</v>
      </c>
      <c r="R516">
        <v>7.0015384615384599</v>
      </c>
      <c r="S516">
        <v>0.73948717948717901</v>
      </c>
      <c r="T516">
        <v>7</v>
      </c>
      <c r="U516">
        <v>1.1332249999999999</v>
      </c>
      <c r="V516">
        <v>0.1193</v>
      </c>
      <c r="W516">
        <v>6.9027500000000002</v>
      </c>
      <c r="X516">
        <v>2.7172000000000001</v>
      </c>
      <c r="Y516">
        <v>67.012099999999904</v>
      </c>
      <c r="Z516">
        <v>3.276475</v>
      </c>
      <c r="AA516">
        <v>0.24245</v>
      </c>
      <c r="AB516">
        <v>0</v>
      </c>
      <c r="AC516">
        <v>84.947820512820499</v>
      </c>
      <c r="AD516">
        <v>-27.585179487179399</v>
      </c>
      <c r="AE516">
        <v>40.759080491428499</v>
      </c>
      <c r="AF516">
        <v>1.99782948</v>
      </c>
      <c r="AG516">
        <v>1.6559296559999901</v>
      </c>
      <c r="AH516">
        <v>8.9084919999999998E-2</v>
      </c>
      <c r="AI516">
        <v>49.901428571428497</v>
      </c>
      <c r="AJ516">
        <v>0.608234639586411</v>
      </c>
      <c r="AK516">
        <v>0.816791856631645</v>
      </c>
      <c r="AL516">
        <v>4.0035516761615701E-2</v>
      </c>
      <c r="AM516">
        <v>3.3184013031404697E-2</v>
      </c>
      <c r="AN516">
        <v>0.108213334860152</v>
      </c>
      <c r="AO516">
        <v>1.78521782943517E-3</v>
      </c>
      <c r="AP516">
        <v>40.759080491428499</v>
      </c>
      <c r="AQ516">
        <v>1.31882860485802</v>
      </c>
      <c r="AR516">
        <v>3.52359613652688</v>
      </c>
      <c r="AS516">
        <v>1.2662871695509501</v>
      </c>
      <c r="AT516">
        <v>0.68926669944531105</v>
      </c>
      <c r="AU516">
        <v>81.041749999999993</v>
      </c>
      <c r="AV516">
        <v>46.867792402364401</v>
      </c>
      <c r="AW516">
        <v>3.0336361690641298</v>
      </c>
      <c r="AX516">
        <v>0.38964248644903998</v>
      </c>
      <c r="AY516">
        <v>0.67900087514197205</v>
      </c>
      <c r="AZ516">
        <v>1.8764038634731099</v>
      </c>
      <c r="BA516">
        <v>0.23530135174355499</v>
      </c>
      <c r="BB516">
        <v>0.34748219693946503</v>
      </c>
      <c r="BC516">
        <v>0.33986928411025902</v>
      </c>
      <c r="BD516">
        <v>2.94504722506412</v>
      </c>
      <c r="BE516">
        <v>-8.8588944000010703E-2</v>
      </c>
      <c r="BF516">
        <v>0.19111854199476599</v>
      </c>
      <c r="BG516">
        <v>0.33304801653675897</v>
      </c>
      <c r="BH516">
        <v>0.92037080927320702</v>
      </c>
      <c r="BI516">
        <v>0.19111854199476599</v>
      </c>
      <c r="BJ516">
        <v>1.0483331170630501</v>
      </c>
      <c r="BK516">
        <v>1.8407416185464101</v>
      </c>
      <c r="BL516">
        <v>1.74262535210152</v>
      </c>
      <c r="BM516">
        <v>4.8157065225958604</v>
      </c>
      <c r="BN516">
        <v>2.7634778277432601</v>
      </c>
      <c r="BO516">
        <v>20.907493995492398</v>
      </c>
      <c r="BP516">
        <v>4.4912857368769998</v>
      </c>
      <c r="BQ516">
        <v>16.416208258615399</v>
      </c>
      <c r="BR516">
        <v>1.5158400971553101</v>
      </c>
      <c r="BS516">
        <v>0.97188570026514498</v>
      </c>
      <c r="BT516">
        <v>1.5596896803212199</v>
      </c>
    </row>
    <row r="517" spans="1:72" x14ac:dyDescent="0.2">
      <c r="A517">
        <v>515</v>
      </c>
      <c r="B517" s="50">
        <v>45031.652777777781</v>
      </c>
      <c r="C517">
        <v>0</v>
      </c>
      <c r="D517">
        <v>0.57499999999999996</v>
      </c>
      <c r="E517">
        <v>84.384871794871799</v>
      </c>
      <c r="F517">
        <v>112.39649999999899</v>
      </c>
      <c r="G517">
        <v>5.4</v>
      </c>
      <c r="H517">
        <v>9.53249999999999</v>
      </c>
      <c r="I517">
        <v>1.64499999999999</v>
      </c>
      <c r="J517">
        <v>33.302105263157898</v>
      </c>
      <c r="K517">
        <v>2.8884999999999899</v>
      </c>
      <c r="L517">
        <v>44.493181818181803</v>
      </c>
      <c r="M517">
        <v>3.85</v>
      </c>
      <c r="N517">
        <v>1600.03448275862</v>
      </c>
      <c r="O517">
        <v>84.148648648648603</v>
      </c>
      <c r="P517">
        <v>2.2423999999999999</v>
      </c>
      <c r="Q517">
        <v>60.5364102564102</v>
      </c>
      <c r="R517">
        <v>6.9991666666666603</v>
      </c>
      <c r="S517">
        <v>-0.313999999999999</v>
      </c>
      <c r="T517">
        <v>7</v>
      </c>
      <c r="U517">
        <v>1.2857749999999999</v>
      </c>
      <c r="V517">
        <v>0.112875</v>
      </c>
      <c r="W517">
        <v>6.8797750000000004</v>
      </c>
      <c r="X517">
        <v>2.77622499999999</v>
      </c>
      <c r="Y517">
        <v>66.800799999999995</v>
      </c>
      <c r="Z517">
        <v>3.3148249999999999</v>
      </c>
      <c r="AA517">
        <v>0.25077499999999903</v>
      </c>
      <c r="AB517">
        <v>0</v>
      </c>
      <c r="AC517">
        <v>84.959871794871802</v>
      </c>
      <c r="AD517">
        <v>-27.436628205128098</v>
      </c>
      <c r="AE517">
        <v>40.745462563157901</v>
      </c>
      <c r="AF517">
        <v>1.99667744999999</v>
      </c>
      <c r="AG517">
        <v>1.6489273899999899</v>
      </c>
      <c r="AH517">
        <v>8.9033549999999906E-2</v>
      </c>
      <c r="AI517">
        <v>49.879605263157899</v>
      </c>
      <c r="AJ517">
        <v>0.60995470957171005</v>
      </c>
      <c r="AK517">
        <v>0.81687620317343002</v>
      </c>
      <c r="AL517">
        <v>4.0029936874315698E-2</v>
      </c>
      <c r="AM517">
        <v>3.3058148341401E-2</v>
      </c>
      <c r="AN517">
        <v>0.108260680322355</v>
      </c>
      <c r="AO517">
        <v>1.7849690175026701E-3</v>
      </c>
      <c r="AP517">
        <v>40.745462563157901</v>
      </c>
      <c r="AQ517">
        <v>1.3474771616082599</v>
      </c>
      <c r="AR517">
        <v>3.51186825687939</v>
      </c>
      <c r="AS517">
        <v>1.2811086203333599</v>
      </c>
      <c r="AT517">
        <v>0.78426451669956498</v>
      </c>
      <c r="AU517">
        <v>81.057400000000001</v>
      </c>
      <c r="AV517">
        <v>46.885916601978899</v>
      </c>
      <c r="AW517">
        <v>2.9936886611789699</v>
      </c>
      <c r="AX517">
        <v>0.36781876966663501</v>
      </c>
      <c r="AY517">
        <v>0.64920028839173505</v>
      </c>
      <c r="AZ517">
        <v>1.8881317431205999</v>
      </c>
      <c r="BA517">
        <v>0.22306547389369</v>
      </c>
      <c r="BB517">
        <v>0.349654026503815</v>
      </c>
      <c r="BC517">
        <v>0.325140291633851</v>
      </c>
      <c r="BD517">
        <v>2.9051508011789702</v>
      </c>
      <c r="BE517">
        <v>-8.8537859999996998E-2</v>
      </c>
      <c r="BF517">
        <v>0.18038847923930301</v>
      </c>
      <c r="BG517">
        <v>0.318385744291519</v>
      </c>
      <c r="BH517">
        <v>0.92599193361903298</v>
      </c>
      <c r="BI517">
        <v>0.18038847923930301</v>
      </c>
      <c r="BJ517">
        <v>0.99754844706164603</v>
      </c>
      <c r="BK517">
        <v>1.85198386723806</v>
      </c>
      <c r="BL517">
        <v>1.76500043480685</v>
      </c>
      <c r="BM517">
        <v>5.1333208058736899</v>
      </c>
      <c r="BN517">
        <v>2.9083963406702602</v>
      </c>
      <c r="BO517">
        <v>19.977420771096</v>
      </c>
      <c r="BP517">
        <v>4.2391292621236296</v>
      </c>
      <c r="BQ517">
        <v>15.7382915089724</v>
      </c>
      <c r="BR517">
        <v>1.54532345253124</v>
      </c>
      <c r="BS517">
        <v>0.92539305536592398</v>
      </c>
      <c r="BT517">
        <v>1.6699103624893601</v>
      </c>
    </row>
    <row r="518" spans="1:72" x14ac:dyDescent="0.2">
      <c r="A518">
        <v>516</v>
      </c>
      <c r="B518" s="50">
        <v>45031.666666666664</v>
      </c>
      <c r="C518">
        <v>0</v>
      </c>
      <c r="D518">
        <v>0.53666666666666596</v>
      </c>
      <c r="E518">
        <v>84.358421052631499</v>
      </c>
      <c r="F518">
        <v>112.49025641025599</v>
      </c>
      <c r="G518">
        <v>5.3999999999999897</v>
      </c>
      <c r="H518">
        <v>9.5419999999999998</v>
      </c>
      <c r="I518">
        <v>1.65</v>
      </c>
      <c r="J518">
        <v>33.308571428571398</v>
      </c>
      <c r="K518">
        <v>2.86499999999999</v>
      </c>
      <c r="L518">
        <v>44.49</v>
      </c>
      <c r="M518">
        <v>3.7555555555555502</v>
      </c>
      <c r="N518">
        <v>1599.68571428571</v>
      </c>
      <c r="O518">
        <v>84.017142857142801</v>
      </c>
      <c r="P518">
        <v>2.241625</v>
      </c>
      <c r="Q518">
        <v>60.591999999999999</v>
      </c>
      <c r="R518">
        <v>7.0041666666666602</v>
      </c>
      <c r="S518">
        <v>1.0505</v>
      </c>
      <c r="T518">
        <v>7</v>
      </c>
      <c r="U518">
        <v>1.2470000000000001</v>
      </c>
      <c r="V518">
        <v>0.13569999999999999</v>
      </c>
      <c r="W518">
        <v>6.8708</v>
      </c>
      <c r="X518">
        <v>2.7966799999999998</v>
      </c>
      <c r="Y518">
        <v>66.825680000000006</v>
      </c>
      <c r="Z518">
        <v>3.2092399999999999</v>
      </c>
      <c r="AA518">
        <v>0.24565999999999999</v>
      </c>
      <c r="AB518">
        <v>0</v>
      </c>
      <c r="AC518">
        <v>84.895087719298203</v>
      </c>
      <c r="AD518">
        <v>-27.595168690958101</v>
      </c>
      <c r="AE518">
        <v>40.7593467085714</v>
      </c>
      <c r="AF518">
        <v>1.99866732</v>
      </c>
      <c r="AG518">
        <v>1.6539313039999901</v>
      </c>
      <c r="AH518">
        <v>8.9122279999999998E-2</v>
      </c>
      <c r="AI518">
        <v>49.900571428571403</v>
      </c>
      <c r="AJ518">
        <v>0.60993538275362702</v>
      </c>
      <c r="AK518">
        <v>0.81681122162929698</v>
      </c>
      <c r="AL518">
        <v>4.0052994640771299E-2</v>
      </c>
      <c r="AM518">
        <v>3.3144536358014703E-2</v>
      </c>
      <c r="AN518">
        <v>0.10821519364221401</v>
      </c>
      <c r="AO518">
        <v>1.78599718296956E-3</v>
      </c>
      <c r="AP518">
        <v>40.7593467085714</v>
      </c>
      <c r="AQ518">
        <v>1.35740526374</v>
      </c>
      <c r="AR518">
        <v>3.5072868544926101</v>
      </c>
      <c r="AS518">
        <v>1.24030228706451</v>
      </c>
      <c r="AT518">
        <v>0.76058942229377302</v>
      </c>
      <c r="AU518">
        <v>80.949399999999997</v>
      </c>
      <c r="AV518">
        <v>46.864341113868498</v>
      </c>
      <c r="AW518">
        <v>3.03623031470284</v>
      </c>
      <c r="AX518">
        <v>0.41362901693547999</v>
      </c>
      <c r="AY518">
        <v>0.641262056259993</v>
      </c>
      <c r="AZ518">
        <v>1.89271314550738</v>
      </c>
      <c r="BA518">
        <v>0.25008838996826899</v>
      </c>
      <c r="BB518">
        <v>0.35050243435321798</v>
      </c>
      <c r="BC518">
        <v>0.32084481986726698</v>
      </c>
      <c r="BD518">
        <v>2.9476042187028502</v>
      </c>
      <c r="BE518">
        <v>-8.8626095999994201E-2</v>
      </c>
      <c r="BF518">
        <v>0.20300988944492099</v>
      </c>
      <c r="BG518">
        <v>0.31473260776303502</v>
      </c>
      <c r="BH518">
        <v>0.92894712577753902</v>
      </c>
      <c r="BI518">
        <v>0.20300988944492099</v>
      </c>
      <c r="BJ518">
        <v>1.0354849944159099</v>
      </c>
      <c r="BK518">
        <v>1.85789425155507</v>
      </c>
      <c r="BL518">
        <v>1.5503314081082</v>
      </c>
      <c r="BM518">
        <v>4.5758712953221403</v>
      </c>
      <c r="BN518">
        <v>2.9515439546605502</v>
      </c>
      <c r="BO518">
        <v>20.861772835548699</v>
      </c>
      <c r="BP518">
        <v>4.7707324019556596</v>
      </c>
      <c r="BQ518">
        <v>16.091040433593101</v>
      </c>
      <c r="BR518">
        <v>1.5127774394987099</v>
      </c>
      <c r="BS518">
        <v>0.954281038637946</v>
      </c>
      <c r="BT518">
        <v>1.5852535869914299</v>
      </c>
    </row>
    <row r="519" spans="1:72" x14ac:dyDescent="0.2">
      <c r="A519">
        <v>517</v>
      </c>
      <c r="B519" s="50">
        <v>45031.680555555555</v>
      </c>
      <c r="C519">
        <v>0</v>
      </c>
      <c r="D519">
        <v>0.57999999999999996</v>
      </c>
      <c r="E519">
        <v>84.331249999999898</v>
      </c>
      <c r="F519">
        <v>112.479999999999</v>
      </c>
      <c r="G519">
        <v>5.4</v>
      </c>
      <c r="H519">
        <v>9.5399999999999991</v>
      </c>
      <c r="I519">
        <v>1.65</v>
      </c>
      <c r="J519">
        <v>33.301176470588203</v>
      </c>
      <c r="K519">
        <v>2.8544999999999998</v>
      </c>
      <c r="L519">
        <v>44.47</v>
      </c>
      <c r="M519">
        <v>4.18965517241379</v>
      </c>
      <c r="N519">
        <v>1600.3103448275799</v>
      </c>
      <c r="O519">
        <v>86.091666666666598</v>
      </c>
      <c r="P519">
        <v>2.2392500000000002</v>
      </c>
      <c r="Q519">
        <v>60.486499999999999</v>
      </c>
      <c r="R519">
        <v>6.9909999999999997</v>
      </c>
      <c r="S519">
        <v>-0.42575000000000002</v>
      </c>
      <c r="T519">
        <v>7</v>
      </c>
      <c r="U519">
        <v>1.1574</v>
      </c>
      <c r="V519">
        <v>0.122849999999999</v>
      </c>
      <c r="W519">
        <v>6.8994</v>
      </c>
      <c r="X519">
        <v>2.7682500000000001</v>
      </c>
      <c r="Y519">
        <v>66.718050000000005</v>
      </c>
      <c r="Z519">
        <v>3.2644250000000001</v>
      </c>
      <c r="AA519">
        <v>0.244674999999999</v>
      </c>
      <c r="AB519">
        <v>0</v>
      </c>
      <c r="AC519">
        <v>84.911249999999896</v>
      </c>
      <c r="AD519">
        <v>-27.568750000000001</v>
      </c>
      <c r="AE519">
        <v>40.750390070588203</v>
      </c>
      <c r="AF519">
        <v>1.99824839999999</v>
      </c>
      <c r="AG519">
        <v>1.6539304799999901</v>
      </c>
      <c r="AH519">
        <v>8.9103599999999894E-2</v>
      </c>
      <c r="AI519">
        <v>49.891176470588199</v>
      </c>
      <c r="AJ519">
        <v>0.61078508845189905</v>
      </c>
      <c r="AK519">
        <v>0.81678551105346897</v>
      </c>
      <c r="AL519">
        <v>4.00521403053705E-2</v>
      </c>
      <c r="AM519">
        <v>3.3150761256853102E-2</v>
      </c>
      <c r="AN519">
        <v>0.10823557153805299</v>
      </c>
      <c r="AO519">
        <v>1.78595908742557E-3</v>
      </c>
      <c r="AP519">
        <v>40.750390070588203</v>
      </c>
      <c r="AQ519">
        <v>1.3436063909164699</v>
      </c>
      <c r="AR519">
        <v>3.5218860866109201</v>
      </c>
      <c r="AS519">
        <v>1.26163010352936</v>
      </c>
      <c r="AT519">
        <v>0.70692266137422799</v>
      </c>
      <c r="AU519">
        <v>80.807524999999998</v>
      </c>
      <c r="AV519">
        <v>46.877512651644999</v>
      </c>
      <c r="AW519">
        <v>3.0136638189432201</v>
      </c>
      <c r="AX519">
        <v>0.39230037647062999</v>
      </c>
      <c r="AY519">
        <v>0.65464200908352899</v>
      </c>
      <c r="AZ519">
        <v>1.8781139133890701</v>
      </c>
      <c r="BA519">
        <v>0.23719278483254599</v>
      </c>
      <c r="BB519">
        <v>0.34779887284982702</v>
      </c>
      <c r="BC519">
        <v>0.32760792356121898</v>
      </c>
      <c r="BD519">
        <v>2.9250562989432298</v>
      </c>
      <c r="BE519">
        <v>-8.8607519999998205E-2</v>
      </c>
      <c r="BF519">
        <v>0.19250510408938201</v>
      </c>
      <c r="BG519">
        <v>0.32123835626587</v>
      </c>
      <c r="BH519">
        <v>0.92160634063461899</v>
      </c>
      <c r="BI519">
        <v>0.19250510408938201</v>
      </c>
      <c r="BJ519">
        <v>1.0274869207105</v>
      </c>
      <c r="BK519">
        <v>1.84321268126923</v>
      </c>
      <c r="BL519">
        <v>1.6687264360362899</v>
      </c>
      <c r="BM519">
        <v>4.7874384681598103</v>
      </c>
      <c r="BN519">
        <v>2.8689174958666999</v>
      </c>
      <c r="BO519">
        <v>20.593064661709899</v>
      </c>
      <c r="BP519">
        <v>4.5238699461004899</v>
      </c>
      <c r="BQ519">
        <v>16.069194715609399</v>
      </c>
      <c r="BR519">
        <v>1.5159540043172799</v>
      </c>
      <c r="BS519">
        <v>0.95048487907475299</v>
      </c>
      <c r="BT519">
        <v>1.5949270079845801</v>
      </c>
    </row>
    <row r="520" spans="1:72" x14ac:dyDescent="0.2">
      <c r="A520">
        <v>518</v>
      </c>
      <c r="B520" s="50">
        <v>45031.694444444445</v>
      </c>
      <c r="C520">
        <v>0</v>
      </c>
      <c r="D520">
        <v>0.55400000000000005</v>
      </c>
      <c r="E520">
        <v>84.265249999999895</v>
      </c>
      <c r="F520">
        <v>112.48424999999899</v>
      </c>
      <c r="G520">
        <v>5.4</v>
      </c>
      <c r="H520">
        <v>9.5416666666666607</v>
      </c>
      <c r="I520">
        <v>1.65</v>
      </c>
      <c r="J520">
        <v>33.271111111111097</v>
      </c>
      <c r="K520">
        <v>2.8362500000000002</v>
      </c>
      <c r="L520">
        <v>44.4626666666666</v>
      </c>
      <c r="M520">
        <v>3.4657894736842101</v>
      </c>
      <c r="N520">
        <v>1599.65384615384</v>
      </c>
      <c r="O520">
        <v>86.3459459459459</v>
      </c>
      <c r="P520">
        <v>2.2418999999999998</v>
      </c>
      <c r="Q520">
        <v>60.47625</v>
      </c>
      <c r="R520">
        <v>7.0007142857142801</v>
      </c>
      <c r="S520">
        <v>0.71615384615384603</v>
      </c>
      <c r="T520">
        <v>7</v>
      </c>
      <c r="U520">
        <v>1.1560999999999999</v>
      </c>
      <c r="V520">
        <v>8.3279999999999896E-2</v>
      </c>
      <c r="W520">
        <v>6.9057399999999998</v>
      </c>
      <c r="X520">
        <v>2.8308599999999999</v>
      </c>
      <c r="Y520">
        <v>66.878559999999993</v>
      </c>
      <c r="Z520">
        <v>3.2472599999999998</v>
      </c>
      <c r="AA520">
        <v>0.23946000000000001</v>
      </c>
      <c r="AB520">
        <v>0</v>
      </c>
      <c r="AC520">
        <v>84.819249999999897</v>
      </c>
      <c r="AD520">
        <v>-27.6649999999999</v>
      </c>
      <c r="AE520">
        <v>40.7216261111111</v>
      </c>
      <c r="AF520">
        <v>1.9985975</v>
      </c>
      <c r="AG520">
        <v>1.6539311666666601</v>
      </c>
      <c r="AH520">
        <v>8.9119166666666597E-2</v>
      </c>
      <c r="AI520">
        <v>49.862777777777701</v>
      </c>
      <c r="AJ520">
        <v>0.60888909855581597</v>
      </c>
      <c r="AK520">
        <v>0.81667383820039396</v>
      </c>
      <c r="AL520">
        <v>4.0081952692389101E-2</v>
      </c>
      <c r="AM520">
        <v>3.3169655610397399E-2</v>
      </c>
      <c r="AN520">
        <v>0.108297215691954</v>
      </c>
      <c r="AO520">
        <v>1.78728844718282E-3</v>
      </c>
      <c r="AP520">
        <v>40.7216261111111</v>
      </c>
      <c r="AQ520">
        <v>1.3739949743663999</v>
      </c>
      <c r="AR520">
        <v>3.5251224198847</v>
      </c>
      <c r="AS520">
        <v>1.25499619993927</v>
      </c>
      <c r="AT520">
        <v>0.70393668684037902</v>
      </c>
      <c r="AU520">
        <v>81.018519999999995</v>
      </c>
      <c r="AV520">
        <v>46.875739705301498</v>
      </c>
      <c r="AW520">
        <v>2.98703807247627</v>
      </c>
      <c r="AX520">
        <v>0.39893496672738699</v>
      </c>
      <c r="AY520">
        <v>0.62460252563359497</v>
      </c>
      <c r="AZ520">
        <v>1.8748775801152899</v>
      </c>
      <c r="BA520">
        <v>0.24120409287128899</v>
      </c>
      <c r="BB520">
        <v>0.34719955187320201</v>
      </c>
      <c r="BC520">
        <v>0.31252041775975098</v>
      </c>
      <c r="BD520">
        <v>2.8984150724762698</v>
      </c>
      <c r="BE520">
        <v>-8.8622999999999605E-2</v>
      </c>
      <c r="BF520">
        <v>0.19597308724502699</v>
      </c>
      <c r="BG520">
        <v>0.30683017398447998</v>
      </c>
      <c r="BH520">
        <v>0.92101615106795298</v>
      </c>
      <c r="BI520">
        <v>0.19597308724502699</v>
      </c>
      <c r="BJ520">
        <v>1.0056065224590101</v>
      </c>
      <c r="BK520">
        <v>1.8420323021359</v>
      </c>
      <c r="BL520">
        <v>1.5656750541509099</v>
      </c>
      <c r="BM520">
        <v>4.6997073119351001</v>
      </c>
      <c r="BN520">
        <v>3.0017130946011101</v>
      </c>
      <c r="BO520">
        <v>20.283413708420401</v>
      </c>
      <c r="BP520">
        <v>4.6053675502581397</v>
      </c>
      <c r="BQ520">
        <v>15.678046158162299</v>
      </c>
      <c r="BR520">
        <v>1.50887805381935</v>
      </c>
      <c r="BS520">
        <v>0.92721728756100497</v>
      </c>
      <c r="BT520">
        <v>1.62731872459839</v>
      </c>
    </row>
    <row r="521" spans="1:72" x14ac:dyDescent="0.2">
      <c r="A521">
        <v>519</v>
      </c>
      <c r="B521" s="50">
        <v>45031.708333333336</v>
      </c>
      <c r="C521">
        <v>0</v>
      </c>
      <c r="D521">
        <v>0.58749999999999902</v>
      </c>
      <c r="E521">
        <v>84.307368421052601</v>
      </c>
      <c r="F521">
        <v>112.524249999999</v>
      </c>
      <c r="G521">
        <v>5.4</v>
      </c>
      <c r="H521">
        <v>9.5350000000000001</v>
      </c>
      <c r="I521">
        <v>1.6475</v>
      </c>
      <c r="J521">
        <v>33.316153846153803</v>
      </c>
      <c r="K521">
        <v>2.8752499999999901</v>
      </c>
      <c r="L521">
        <v>44.487058823529303</v>
      </c>
      <c r="M521">
        <v>3.9199999999999902</v>
      </c>
      <c r="N521">
        <v>1599.9090909090901</v>
      </c>
      <c r="O521">
        <v>84.772972972972894</v>
      </c>
      <c r="P521">
        <v>2.2391666666666601</v>
      </c>
      <c r="Q521">
        <v>60.4789999999999</v>
      </c>
      <c r="R521">
        <v>7.0012499999999998</v>
      </c>
      <c r="S521">
        <v>-0.60249999999999904</v>
      </c>
      <c r="T521">
        <v>7</v>
      </c>
      <c r="U521">
        <v>1.1973</v>
      </c>
      <c r="V521">
        <v>0.11712499999999899</v>
      </c>
      <c r="W521">
        <v>6.8967000000000001</v>
      </c>
      <c r="X521">
        <v>2.72857499999999</v>
      </c>
      <c r="Y521">
        <v>66.788149999999902</v>
      </c>
      <c r="Z521">
        <v>3.2370000000000001</v>
      </c>
      <c r="AA521">
        <v>0.23974999999999999</v>
      </c>
      <c r="AB521">
        <v>0</v>
      </c>
      <c r="AC521">
        <v>84.894868421052607</v>
      </c>
      <c r="AD521">
        <v>-27.629381578947299</v>
      </c>
      <c r="AE521">
        <v>40.761463246153802</v>
      </c>
      <c r="AF521">
        <v>1.9972011000000001</v>
      </c>
      <c r="AG521">
        <v>1.65142842</v>
      </c>
      <c r="AH521">
        <v>8.9056899999999994E-2</v>
      </c>
      <c r="AI521">
        <v>49.898653846153799</v>
      </c>
      <c r="AJ521">
        <v>0.61030981163804998</v>
      </c>
      <c r="AK521">
        <v>0.81688502803759899</v>
      </c>
      <c r="AL521">
        <v>4.00251498999896E-2</v>
      </c>
      <c r="AM521">
        <v>3.3095650738227102E-2</v>
      </c>
      <c r="AN521">
        <v>0.108219352302551</v>
      </c>
      <c r="AO521">
        <v>1.78475556223576E-3</v>
      </c>
      <c r="AP521">
        <v>40.761463246153802</v>
      </c>
      <c r="AQ521">
        <v>1.32434961007673</v>
      </c>
      <c r="AR521">
        <v>3.5205078374249301</v>
      </c>
      <c r="AS521">
        <v>1.25103093044703</v>
      </c>
      <c r="AT521">
        <v>0.73072393747423703</v>
      </c>
      <c r="AU521">
        <v>80.847724999999897</v>
      </c>
      <c r="AV521">
        <v>46.857351624102499</v>
      </c>
      <c r="AW521">
        <v>3.0413022220512902</v>
      </c>
      <c r="AX521">
        <v>0.400397489552962</v>
      </c>
      <c r="AY521">
        <v>0.67285148992327004</v>
      </c>
      <c r="AZ521">
        <v>1.87949216257506</v>
      </c>
      <c r="BA521">
        <v>0.24245524947000799</v>
      </c>
      <c r="BB521">
        <v>0.34805410418056698</v>
      </c>
      <c r="BC521">
        <v>0.33689721577024401</v>
      </c>
      <c r="BD521">
        <v>2.9527411420512899</v>
      </c>
      <c r="BE521">
        <v>-8.8561079999994893E-2</v>
      </c>
      <c r="BF521">
        <v>0.19651633887492101</v>
      </c>
      <c r="BG521">
        <v>0.33023761351222602</v>
      </c>
      <c r="BH521">
        <v>0.92246062567908405</v>
      </c>
      <c r="BI521">
        <v>0.19651633887492101</v>
      </c>
      <c r="BJ521">
        <v>1.0535079047742899</v>
      </c>
      <c r="BK521">
        <v>1.8449212513581601</v>
      </c>
      <c r="BL521">
        <v>1.6804588127525399</v>
      </c>
      <c r="BM521">
        <v>4.6940658011454701</v>
      </c>
      <c r="BN521">
        <v>2.7933239217310701</v>
      </c>
      <c r="BO521">
        <v>21.059243794245901</v>
      </c>
      <c r="BP521">
        <v>4.6181339635606502</v>
      </c>
      <c r="BQ521">
        <v>16.441109830685299</v>
      </c>
      <c r="BR521">
        <v>1.5108434752708</v>
      </c>
      <c r="BS521">
        <v>0.97490136922432702</v>
      </c>
      <c r="BT521">
        <v>1.54973982288371</v>
      </c>
    </row>
    <row r="522" spans="1:72" x14ac:dyDescent="0.2">
      <c r="A522">
        <v>520</v>
      </c>
      <c r="B522" s="50">
        <v>45031.722222222219</v>
      </c>
      <c r="C522">
        <v>0</v>
      </c>
      <c r="D522">
        <v>0.6</v>
      </c>
      <c r="E522">
        <v>84.276410256410202</v>
      </c>
      <c r="F522">
        <v>112.57474999999999</v>
      </c>
      <c r="G522">
        <v>5.3999999999999897</v>
      </c>
      <c r="H522">
        <v>9.5419999999999998</v>
      </c>
      <c r="I522">
        <v>1.65</v>
      </c>
      <c r="J522">
        <v>33.3258333333333</v>
      </c>
      <c r="K522">
        <v>2.85102564102564</v>
      </c>
      <c r="L522">
        <v>44.51</v>
      </c>
      <c r="M522">
        <v>3.7030303030303</v>
      </c>
      <c r="N522">
        <v>1600.1290322580601</v>
      </c>
      <c r="O522">
        <v>83.05</v>
      </c>
      <c r="P522">
        <v>2.2400000000000002</v>
      </c>
      <c r="Q522">
        <v>60.474999999999902</v>
      </c>
      <c r="R522">
        <v>7.0026315789473603</v>
      </c>
      <c r="S522">
        <v>1.0842499999999999</v>
      </c>
      <c r="T522">
        <v>7</v>
      </c>
      <c r="U522">
        <v>1.1638599999999999</v>
      </c>
      <c r="V522">
        <v>0.15167999999999901</v>
      </c>
      <c r="W522">
        <v>6.9307199999999902</v>
      </c>
      <c r="X522">
        <v>2.7307999999999999</v>
      </c>
      <c r="Y522">
        <v>66.880340000000004</v>
      </c>
      <c r="Z522">
        <v>3.29401999999999</v>
      </c>
      <c r="AA522">
        <v>0.24077999999999999</v>
      </c>
      <c r="AB522">
        <v>0</v>
      </c>
      <c r="AC522">
        <v>84.876410256410196</v>
      </c>
      <c r="AD522">
        <v>-27.698339743589699</v>
      </c>
      <c r="AE522">
        <v>40.776608613333302</v>
      </c>
      <c r="AF522">
        <v>1.99866732</v>
      </c>
      <c r="AG522">
        <v>1.6539313039999901</v>
      </c>
      <c r="AH522">
        <v>8.9122279999999998E-2</v>
      </c>
      <c r="AI522">
        <v>49.917833333333299</v>
      </c>
      <c r="AJ522">
        <v>0.60969499576906006</v>
      </c>
      <c r="AK522">
        <v>0.81687456947583803</v>
      </c>
      <c r="AL522">
        <v>4.0039144060072002E-2</v>
      </c>
      <c r="AM522">
        <v>3.3133074766199103E-2</v>
      </c>
      <c r="AN522">
        <v>0.108177772138881</v>
      </c>
      <c r="AO522">
        <v>1.78537957376622E-3</v>
      </c>
      <c r="AP522">
        <v>40.776608613333302</v>
      </c>
      <c r="AQ522">
        <v>1.32542954296566</v>
      </c>
      <c r="AR522">
        <v>3.5378737771684601</v>
      </c>
      <c r="AS522">
        <v>1.2730679349740901</v>
      </c>
      <c r="AT522">
        <v>0.70959961777577896</v>
      </c>
      <c r="AU522">
        <v>80.999740000000003</v>
      </c>
      <c r="AV522">
        <v>46.912979868441496</v>
      </c>
      <c r="AW522">
        <v>3.0048534648917702</v>
      </c>
      <c r="AX522">
        <v>0.38086336902590301</v>
      </c>
      <c r="AY522">
        <v>0.67323777703433596</v>
      </c>
      <c r="AZ522">
        <v>1.8621262228315301</v>
      </c>
      <c r="BA522">
        <v>0.230277622840073</v>
      </c>
      <c r="BB522">
        <v>0.34483818941324701</v>
      </c>
      <c r="BC522">
        <v>0.336843340708816</v>
      </c>
      <c r="BD522">
        <v>2.9162273688917701</v>
      </c>
      <c r="BE522">
        <v>-8.8626095999997795E-2</v>
      </c>
      <c r="BF522">
        <v>0.18696958312451001</v>
      </c>
      <c r="BG522">
        <v>0.33049906279440899</v>
      </c>
      <c r="BH522">
        <v>0.91413612314171599</v>
      </c>
      <c r="BI522">
        <v>0.18696958312451001</v>
      </c>
      <c r="BJ522">
        <v>1.0349372918378399</v>
      </c>
      <c r="BK522">
        <v>1.82827224628343</v>
      </c>
      <c r="BL522">
        <v>1.7676621901345</v>
      </c>
      <c r="BM522">
        <v>4.8892237328943198</v>
      </c>
      <c r="BN522">
        <v>2.7659265215840101</v>
      </c>
      <c r="BO522">
        <v>20.630903913183001</v>
      </c>
      <c r="BP522">
        <v>4.3937852034259999</v>
      </c>
      <c r="BQ522">
        <v>16.237118709756999</v>
      </c>
      <c r="BR522">
        <v>1.51042395497176</v>
      </c>
      <c r="BS522">
        <v>0.96014945858803502</v>
      </c>
      <c r="BT522">
        <v>1.5731133746541299</v>
      </c>
    </row>
    <row r="523" spans="1:72" x14ac:dyDescent="0.2">
      <c r="A523">
        <v>521</v>
      </c>
      <c r="B523" s="50">
        <v>45031.736111111109</v>
      </c>
      <c r="C523">
        <v>0</v>
      </c>
      <c r="D523">
        <v>0.57571428571428496</v>
      </c>
      <c r="E523">
        <v>84.342820512820495</v>
      </c>
      <c r="F523">
        <v>112.398974358974</v>
      </c>
      <c r="G523">
        <v>5.4</v>
      </c>
      <c r="H523">
        <v>9.5299999999999994</v>
      </c>
      <c r="I523">
        <v>1.6524999999999901</v>
      </c>
      <c r="J523">
        <v>33.290909090908997</v>
      </c>
      <c r="K523">
        <v>2.87333333333333</v>
      </c>
      <c r="L523">
        <v>44.478947368420997</v>
      </c>
      <c r="M523">
        <v>4.2088235294117604</v>
      </c>
      <c r="N523">
        <v>1599.94444444444</v>
      </c>
      <c r="O523">
        <v>82.847058823529395</v>
      </c>
      <c r="P523">
        <v>2.2381666666666602</v>
      </c>
      <c r="Q523">
        <v>60.393076923076897</v>
      </c>
      <c r="R523">
        <v>7</v>
      </c>
      <c r="S523">
        <v>-0.456666666666666</v>
      </c>
      <c r="T523">
        <v>7</v>
      </c>
      <c r="U523">
        <v>1.133975</v>
      </c>
      <c r="V523">
        <v>0.15182499999999999</v>
      </c>
      <c r="W523">
        <v>6.9211749999999999</v>
      </c>
      <c r="X523">
        <v>2.796875</v>
      </c>
      <c r="Y523">
        <v>66.928349999999995</v>
      </c>
      <c r="Z523">
        <v>3.2097749999999898</v>
      </c>
      <c r="AA523">
        <v>0.2341</v>
      </c>
      <c r="AB523">
        <v>0</v>
      </c>
      <c r="AC523">
        <v>84.918534798534793</v>
      </c>
      <c r="AD523">
        <v>-27.4804395604395</v>
      </c>
      <c r="AE523">
        <v>40.732314290909002</v>
      </c>
      <c r="AF523">
        <v>1.9961537999999901</v>
      </c>
      <c r="AG523">
        <v>1.65642635999999</v>
      </c>
      <c r="AH523">
        <v>8.9010199999999901E-2</v>
      </c>
      <c r="AI523">
        <v>49.873409090909</v>
      </c>
      <c r="AJ523">
        <v>0.60859582360702202</v>
      </c>
      <c r="AK523">
        <v>0.81671405731784497</v>
      </c>
      <c r="AL523">
        <v>4.0024410530297101E-2</v>
      </c>
      <c r="AM523">
        <v>3.3212615503798198E-2</v>
      </c>
      <c r="AN523">
        <v>0.108274130411997</v>
      </c>
      <c r="AO523">
        <v>1.7847225931107301E-3</v>
      </c>
      <c r="AP523">
        <v>40.732314290909002</v>
      </c>
      <c r="AQ523">
        <v>1.3574999095437501</v>
      </c>
      <c r="AR523">
        <v>3.5330014110646402</v>
      </c>
      <c r="AS523">
        <v>1.2405090530663001</v>
      </c>
      <c r="AT523">
        <v>0.690132449074773</v>
      </c>
      <c r="AU523">
        <v>80.99015</v>
      </c>
      <c r="AV523">
        <v>46.8633246645838</v>
      </c>
      <c r="AW523">
        <v>3.0100844263252799</v>
      </c>
      <c r="AX523">
        <v>0.415917306933691</v>
      </c>
      <c r="AY523">
        <v>0.63865389045624299</v>
      </c>
      <c r="AZ523">
        <v>1.86699858893535</v>
      </c>
      <c r="BA523">
        <v>0.25109314665439803</v>
      </c>
      <c r="BB523">
        <v>0.34574047943247299</v>
      </c>
      <c r="BC523">
        <v>0.31994222612317902</v>
      </c>
      <c r="BD523">
        <v>2.9215697863252901</v>
      </c>
      <c r="BE523">
        <v>-8.85146399999929E-2</v>
      </c>
      <c r="BF523">
        <v>0.20407662273045701</v>
      </c>
      <c r="BG523">
        <v>0.313365966948705</v>
      </c>
      <c r="BH523">
        <v>0.91607336439404397</v>
      </c>
      <c r="BI523">
        <v>0.20407662273045701</v>
      </c>
      <c r="BJ523">
        <v>1.03488517935832</v>
      </c>
      <c r="BK523">
        <v>1.8321467287880799</v>
      </c>
      <c r="BL523">
        <v>1.5355309332151901</v>
      </c>
      <c r="BM523">
        <v>4.4888696810902502</v>
      </c>
      <c r="BN523">
        <v>2.9233339322517899</v>
      </c>
      <c r="BO523">
        <v>20.839229071286699</v>
      </c>
      <c r="BP523">
        <v>4.79580063416575</v>
      </c>
      <c r="BQ523">
        <v>16.043428437121001</v>
      </c>
      <c r="BR523">
        <v>1.48521647014631</v>
      </c>
      <c r="BS523">
        <v>0.95325453026614304</v>
      </c>
      <c r="BT523">
        <v>1.5580481634130201</v>
      </c>
    </row>
    <row r="524" spans="1:72" x14ac:dyDescent="0.2">
      <c r="A524">
        <v>522</v>
      </c>
      <c r="B524" s="50">
        <v>45031.75</v>
      </c>
      <c r="C524">
        <v>0</v>
      </c>
      <c r="D524">
        <v>0.53600000000000003</v>
      </c>
      <c r="E524">
        <v>84.384249999999994</v>
      </c>
      <c r="F524">
        <v>112.39725</v>
      </c>
      <c r="G524">
        <v>5.4</v>
      </c>
      <c r="H524">
        <v>9.5340000000000007</v>
      </c>
      <c r="I524">
        <v>1.65</v>
      </c>
      <c r="J524">
        <v>33.323571428571398</v>
      </c>
      <c r="K524">
        <v>2.8235000000000001</v>
      </c>
      <c r="L524">
        <v>44.493478260869502</v>
      </c>
      <c r="M524">
        <v>3.6724999999999999</v>
      </c>
      <c r="N524">
        <v>1600.13888888888</v>
      </c>
      <c r="O524">
        <v>83.011428571428496</v>
      </c>
      <c r="P524">
        <v>2.2355999999999998</v>
      </c>
      <c r="Q524">
        <v>60.3987499999999</v>
      </c>
      <c r="R524">
        <v>7.0039130434782599</v>
      </c>
      <c r="S524">
        <v>0.78102564102564098</v>
      </c>
      <c r="T524">
        <v>7</v>
      </c>
      <c r="U524">
        <v>1.13012</v>
      </c>
      <c r="V524">
        <v>9.3359999999999999E-2</v>
      </c>
      <c r="W524">
        <v>6.8987999999999996</v>
      </c>
      <c r="X524">
        <v>2.7667599999999899</v>
      </c>
      <c r="Y524">
        <v>66.895240000000001</v>
      </c>
      <c r="Z524">
        <v>3.3667400000000001</v>
      </c>
      <c r="AA524">
        <v>0.23609999999999901</v>
      </c>
      <c r="AB524">
        <v>0</v>
      </c>
      <c r="AC524">
        <v>84.920249999999996</v>
      </c>
      <c r="AD524">
        <v>-27.477</v>
      </c>
      <c r="AE524">
        <v>40.7680999885714</v>
      </c>
      <c r="AF524">
        <v>1.9969916400000001</v>
      </c>
      <c r="AG524">
        <v>1.6539280079999901</v>
      </c>
      <c r="AH524">
        <v>8.9047559999999998E-2</v>
      </c>
      <c r="AI524">
        <v>49.907571428571401</v>
      </c>
      <c r="AJ524">
        <v>0.60943200126901997</v>
      </c>
      <c r="AK524">
        <v>0.81687204609664099</v>
      </c>
      <c r="AL524">
        <v>4.00138011695906E-2</v>
      </c>
      <c r="AM524">
        <v>3.3139821487149099E-2</v>
      </c>
      <c r="AN524">
        <v>0.108200015457145</v>
      </c>
      <c r="AO524">
        <v>1.78424951267056E-3</v>
      </c>
      <c r="AP524">
        <v>40.7680999885714</v>
      </c>
      <c r="AQ524">
        <v>1.3428831999032</v>
      </c>
      <c r="AR524">
        <v>3.5215798090140402</v>
      </c>
      <c r="AS524">
        <v>1.3011726520769999</v>
      </c>
      <c r="AT524">
        <v>0.68873129327414495</v>
      </c>
      <c r="AU524">
        <v>81.057659999999998</v>
      </c>
      <c r="AV524">
        <v>46.933735649565598</v>
      </c>
      <c r="AW524">
        <v>2.9738357790057401</v>
      </c>
      <c r="AX524">
        <v>0.35275535592299601</v>
      </c>
      <c r="AY524">
        <v>0.65410844009679303</v>
      </c>
      <c r="AZ524">
        <v>1.8784201909859499</v>
      </c>
      <c r="BA524">
        <v>0.213283380060516</v>
      </c>
      <c r="BB524">
        <v>0.34785559092332502</v>
      </c>
      <c r="BC524">
        <v>0.32754690955881599</v>
      </c>
      <c r="BD524">
        <v>2.8852839870057401</v>
      </c>
      <c r="BE524">
        <v>-8.8551791999997798E-2</v>
      </c>
      <c r="BF524">
        <v>0.17308168346330599</v>
      </c>
      <c r="BG524">
        <v>0.32094251179625999</v>
      </c>
      <c r="BH524">
        <v>0.92165894421823102</v>
      </c>
      <c r="BI524">
        <v>0.17308168346330599</v>
      </c>
      <c r="BJ524">
        <v>0.98804839051913396</v>
      </c>
      <c r="BK524">
        <v>1.8433178884364601</v>
      </c>
      <c r="BL524">
        <v>1.8542835115438401</v>
      </c>
      <c r="BM524">
        <v>5.3249941055352803</v>
      </c>
      <c r="BN524">
        <v>2.8717259644409898</v>
      </c>
      <c r="BO524">
        <v>19.729072338302199</v>
      </c>
      <c r="BP524">
        <v>4.0674195613877</v>
      </c>
      <c r="BQ524">
        <v>15.661652776914501</v>
      </c>
      <c r="BR524">
        <v>1.5490790265488401</v>
      </c>
      <c r="BS524">
        <v>0.91881571713381105</v>
      </c>
      <c r="BT524">
        <v>1.6859518156492701</v>
      </c>
    </row>
    <row r="525" spans="1:72" x14ac:dyDescent="0.2">
      <c r="A525">
        <v>523</v>
      </c>
      <c r="B525" s="50">
        <v>45031.763888888891</v>
      </c>
      <c r="C525">
        <v>0</v>
      </c>
      <c r="D525">
        <v>0.56599999999999995</v>
      </c>
      <c r="E525">
        <v>84.368205128205105</v>
      </c>
      <c r="F525">
        <v>112.41775</v>
      </c>
      <c r="G525">
        <v>5.4</v>
      </c>
      <c r="H525">
        <v>9.5374999999999996</v>
      </c>
      <c r="I525">
        <v>1.6479999999999999</v>
      </c>
      <c r="J525">
        <v>33.2961538461538</v>
      </c>
      <c r="K525">
        <v>2.8489743589743499</v>
      </c>
      <c r="L525">
        <v>44.496315789473599</v>
      </c>
      <c r="M525">
        <v>4.1031250000000004</v>
      </c>
      <c r="N525">
        <v>1599.72727272727</v>
      </c>
      <c r="O525">
        <v>82.872972972973002</v>
      </c>
      <c r="P525">
        <v>2.2317692307692298</v>
      </c>
      <c r="Q525">
        <v>60.311794871794802</v>
      </c>
      <c r="R525">
        <v>6.9984615384615303</v>
      </c>
      <c r="S525">
        <v>-0.83769230769230696</v>
      </c>
      <c r="T525">
        <v>7</v>
      </c>
      <c r="U525">
        <v>1.20054999999999</v>
      </c>
      <c r="V525">
        <v>0.15684999999999999</v>
      </c>
      <c r="W525">
        <v>6.8649249999999897</v>
      </c>
      <c r="X525">
        <v>2.7364749999999902</v>
      </c>
      <c r="Y525">
        <v>66.854324999999903</v>
      </c>
      <c r="Z525">
        <v>3.3434249999999999</v>
      </c>
      <c r="AA525">
        <v>0.23380000000000001</v>
      </c>
      <c r="AB525">
        <v>0</v>
      </c>
      <c r="AC525">
        <v>84.934205128205093</v>
      </c>
      <c r="AD525">
        <v>-27.483544871794798</v>
      </c>
      <c r="AE525">
        <v>40.743415346153803</v>
      </c>
      <c r="AF525">
        <v>1.9977247499999999</v>
      </c>
      <c r="AG525">
        <v>1.6519294499999999</v>
      </c>
      <c r="AH525">
        <v>8.9080249999999903E-2</v>
      </c>
      <c r="AI525">
        <v>49.881653846153803</v>
      </c>
      <c r="AJ525">
        <v>0.60943574475030304</v>
      </c>
      <c r="AK525">
        <v>0.81680161351136404</v>
      </c>
      <c r="AL525">
        <v>4.0049288585367E-2</v>
      </c>
      <c r="AM525">
        <v>3.3116974330781299E-2</v>
      </c>
      <c r="AN525">
        <v>0.108256234178898</v>
      </c>
      <c r="AO525">
        <v>1.78583192679904E-3</v>
      </c>
      <c r="AP525">
        <v>40.743415346153803</v>
      </c>
      <c r="AQ525">
        <v>1.3281839785363101</v>
      </c>
      <c r="AR525">
        <v>3.50428788635642</v>
      </c>
      <c r="AS525">
        <v>1.2921619056626099</v>
      </c>
      <c r="AT525">
        <v>0.73165808335997695</v>
      </c>
      <c r="AU525">
        <v>80.999699999999905</v>
      </c>
      <c r="AV525">
        <v>46.868049116709201</v>
      </c>
      <c r="AW525">
        <v>3.0136047294446402</v>
      </c>
      <c r="AX525">
        <v>0.359767544337384</v>
      </c>
      <c r="AY525">
        <v>0.66954077146368696</v>
      </c>
      <c r="AZ525">
        <v>1.89571211364357</v>
      </c>
      <c r="BA525">
        <v>0.21778626462370099</v>
      </c>
      <c r="BB525">
        <v>0.35105779882288302</v>
      </c>
      <c r="BC525">
        <v>0.33515166264205598</v>
      </c>
      <c r="BD525">
        <v>2.9250204294446398</v>
      </c>
      <c r="BE525">
        <v>-8.8584299999999006E-2</v>
      </c>
      <c r="BF525">
        <v>0.176493255276407</v>
      </c>
      <c r="BG525">
        <v>0.32846050778022801</v>
      </c>
      <c r="BH525">
        <v>0.92999050990021404</v>
      </c>
      <c r="BI525">
        <v>0.176493255276407</v>
      </c>
      <c r="BJ525">
        <v>1.0099075261132699</v>
      </c>
      <c r="BK525">
        <v>1.8599810198004201</v>
      </c>
      <c r="BL525">
        <v>1.8610371669207599</v>
      </c>
      <c r="BM525">
        <v>5.2692694032060903</v>
      </c>
      <c r="BN525">
        <v>2.8313617249915102</v>
      </c>
      <c r="BO525">
        <v>20.136420500929599</v>
      </c>
      <c r="BP525">
        <v>4.1475914989955598</v>
      </c>
      <c r="BQ525">
        <v>15.988829001934</v>
      </c>
      <c r="BR525">
        <v>1.55994248583053</v>
      </c>
      <c r="BS525">
        <v>0.93931022400270703</v>
      </c>
      <c r="BT525">
        <v>1.66073193495447</v>
      </c>
    </row>
    <row r="526" spans="1:72" x14ac:dyDescent="0.2">
      <c r="A526">
        <v>524</v>
      </c>
      <c r="B526" s="50">
        <v>45031.777777777781</v>
      </c>
      <c r="C526">
        <v>0</v>
      </c>
      <c r="D526">
        <v>0.57857142857142796</v>
      </c>
      <c r="E526">
        <v>84.283749999999998</v>
      </c>
      <c r="F526">
        <v>112.44399999999899</v>
      </c>
      <c r="G526">
        <v>5.4</v>
      </c>
      <c r="H526">
        <v>9.5519999999999996</v>
      </c>
      <c r="I526">
        <v>1.6524999999999901</v>
      </c>
      <c r="J526">
        <v>33.327999999999903</v>
      </c>
      <c r="K526">
        <v>2.8984999999999901</v>
      </c>
      <c r="L526">
        <v>44.497407407407401</v>
      </c>
      <c r="M526">
        <v>3.8945945945945901</v>
      </c>
      <c r="N526">
        <v>1599.7</v>
      </c>
      <c r="O526">
        <v>83.026315789473699</v>
      </c>
      <c r="P526">
        <v>2.23736363636363</v>
      </c>
      <c r="Q526">
        <v>60.375249999999902</v>
      </c>
      <c r="R526">
        <v>7.0014999999999903</v>
      </c>
      <c r="S526">
        <v>0.77825</v>
      </c>
      <c r="T526">
        <v>7</v>
      </c>
      <c r="U526">
        <v>1.2302999999999999</v>
      </c>
      <c r="V526">
        <v>0.16138</v>
      </c>
      <c r="W526">
        <v>6.8492399999999902</v>
      </c>
      <c r="X526">
        <v>2.6987399999999999</v>
      </c>
      <c r="Y526">
        <v>66.787139999999994</v>
      </c>
      <c r="Z526">
        <v>3.3503799999999999</v>
      </c>
      <c r="AA526">
        <v>0.24052000000000001</v>
      </c>
      <c r="AB526">
        <v>0</v>
      </c>
      <c r="AC526">
        <v>84.862321428571406</v>
      </c>
      <c r="AD526">
        <v>-27.581678571428501</v>
      </c>
      <c r="AE526">
        <v>40.7865836799999</v>
      </c>
      <c r="AF526">
        <v>2.00076192</v>
      </c>
      <c r="AG526">
        <v>1.6564354239999901</v>
      </c>
      <c r="AH526">
        <v>8.9215679999999895E-2</v>
      </c>
      <c r="AI526">
        <v>49.932499999999997</v>
      </c>
      <c r="AJ526">
        <v>0.61069516796197498</v>
      </c>
      <c r="AK526">
        <v>0.81683440004005303</v>
      </c>
      <c r="AL526">
        <v>4.0069331998197497E-2</v>
      </c>
      <c r="AM526">
        <v>3.3173492695138397E-2</v>
      </c>
      <c r="AN526">
        <v>0.108145997096079</v>
      </c>
      <c r="AO526">
        <v>1.78672567966755E-3</v>
      </c>
      <c r="AP526">
        <v>40.7865836799999</v>
      </c>
      <c r="AQ526">
        <v>1.3098688021031</v>
      </c>
      <c r="AR526">
        <v>3.4962812795111202</v>
      </c>
      <c r="AS526">
        <v>1.2948498636858601</v>
      </c>
      <c r="AT526">
        <v>0.75133826514361901</v>
      </c>
      <c r="AU526">
        <v>80.915799999999905</v>
      </c>
      <c r="AV526">
        <v>46.887583625300003</v>
      </c>
      <c r="AW526">
        <v>3.0449163746999099</v>
      </c>
      <c r="AX526">
        <v>0.36158556031413402</v>
      </c>
      <c r="AY526">
        <v>0.690893117896896</v>
      </c>
      <c r="AZ526">
        <v>1.9037187204888699</v>
      </c>
      <c r="BA526">
        <v>0.218291371384082</v>
      </c>
      <c r="BB526">
        <v>0.35254050379423602</v>
      </c>
      <c r="BC526">
        <v>0.34531500774309798</v>
      </c>
      <c r="BD526">
        <v>2.9561973986999099</v>
      </c>
      <c r="BE526">
        <v>-8.8718976000006194E-2</v>
      </c>
      <c r="BF526">
        <v>0.177535386252308</v>
      </c>
      <c r="BG526">
        <v>0.33922255202427098</v>
      </c>
      <c r="BH526">
        <v>0.93470944487970598</v>
      </c>
      <c r="BI526">
        <v>0.177535386252308</v>
      </c>
      <c r="BJ526">
        <v>1.03351587655315</v>
      </c>
      <c r="BK526">
        <v>1.86941888975941</v>
      </c>
      <c r="BL526">
        <v>1.91073204719975</v>
      </c>
      <c r="BM526">
        <v>5.2649190936578902</v>
      </c>
      <c r="BN526">
        <v>2.75544606130086</v>
      </c>
      <c r="BO526">
        <v>20.536097549637599</v>
      </c>
      <c r="BP526">
        <v>4.1720815769292399</v>
      </c>
      <c r="BQ526">
        <v>16.364015972708401</v>
      </c>
      <c r="BR526">
        <v>1.56760873313048</v>
      </c>
      <c r="BS526">
        <v>0.96250172205223605</v>
      </c>
      <c r="BT526">
        <v>1.6286814841100199</v>
      </c>
    </row>
    <row r="527" spans="1:72" x14ac:dyDescent="0.2">
      <c r="A527">
        <v>525</v>
      </c>
      <c r="B527" s="50">
        <v>45031.791666666664</v>
      </c>
      <c r="C527">
        <v>0</v>
      </c>
      <c r="D527">
        <v>0.58499999999999996</v>
      </c>
      <c r="E527">
        <v>84.354736842105197</v>
      </c>
      <c r="F527">
        <v>112.351794871794</v>
      </c>
      <c r="G527">
        <v>5.4</v>
      </c>
      <c r="H527">
        <v>9.5399999999999991</v>
      </c>
      <c r="I527">
        <v>1.6479999999999999</v>
      </c>
      <c r="J527">
        <v>33.311499999999903</v>
      </c>
      <c r="K527">
        <v>2.8394999999999899</v>
      </c>
      <c r="L527">
        <v>44.488999999999997</v>
      </c>
      <c r="M527">
        <v>3.875</v>
      </c>
      <c r="N527">
        <v>1600.0303030303</v>
      </c>
      <c r="O527">
        <v>81.678378378378298</v>
      </c>
      <c r="P527">
        <v>2.2306666666666599</v>
      </c>
      <c r="Q527">
        <v>60.309749999999902</v>
      </c>
      <c r="R527">
        <v>6.99615384615384</v>
      </c>
      <c r="S527">
        <v>-0.35</v>
      </c>
      <c r="T527">
        <v>7</v>
      </c>
      <c r="U527">
        <v>1.1912750000000001</v>
      </c>
      <c r="V527">
        <v>0.15989999999999999</v>
      </c>
      <c r="W527">
        <v>6.8766749999999996</v>
      </c>
      <c r="X527">
        <v>2.6731500000000001</v>
      </c>
      <c r="Y527">
        <v>66.856375</v>
      </c>
      <c r="Z527">
        <v>3.3916249999999999</v>
      </c>
      <c r="AA527">
        <v>0.24204999999999999</v>
      </c>
      <c r="AB527">
        <v>0</v>
      </c>
      <c r="AC527">
        <v>84.939736842105205</v>
      </c>
      <c r="AD527">
        <v>-27.4120580296896</v>
      </c>
      <c r="AE527">
        <v>40.760713599999903</v>
      </c>
      <c r="AF527">
        <v>1.99824839999999</v>
      </c>
      <c r="AG527">
        <v>1.6519304800000001</v>
      </c>
      <c r="AH527">
        <v>8.9103599999999894E-2</v>
      </c>
      <c r="AI527">
        <v>49.899499999999897</v>
      </c>
      <c r="AJ527">
        <v>0.60967579531495597</v>
      </c>
      <c r="AK527">
        <v>0.81685615286726299</v>
      </c>
      <c r="AL527">
        <v>4.0045459373340399E-2</v>
      </c>
      <c r="AM527">
        <v>3.3105150953416297E-2</v>
      </c>
      <c r="AN527">
        <v>0.108217517209591</v>
      </c>
      <c r="AO527">
        <v>1.7856611789697199E-3</v>
      </c>
      <c r="AP527">
        <v>40.760713599999903</v>
      </c>
      <c r="AQ527">
        <v>1.2974483604726299</v>
      </c>
      <c r="AR527">
        <v>3.5102858226288101</v>
      </c>
      <c r="AS527">
        <v>1.3107901697489699</v>
      </c>
      <c r="AT527">
        <v>0.72629153306382499</v>
      </c>
      <c r="AU527">
        <v>80.989099999999993</v>
      </c>
      <c r="AV527">
        <v>46.879237952850403</v>
      </c>
      <c r="AW527">
        <v>3.02026204714958</v>
      </c>
      <c r="AX527">
        <v>0.34114031025102398</v>
      </c>
      <c r="AY527">
        <v>0.70080003952736702</v>
      </c>
      <c r="AZ527">
        <v>1.8897141773711801</v>
      </c>
      <c r="BA527">
        <v>0.2065100888816</v>
      </c>
      <c r="BB527">
        <v>0.34994706988355301</v>
      </c>
      <c r="BC527">
        <v>0.35070716910238298</v>
      </c>
      <c r="BD527">
        <v>2.93165452714958</v>
      </c>
      <c r="BE527">
        <v>-8.8607520000003603E-2</v>
      </c>
      <c r="BF527">
        <v>0.167344285751855</v>
      </c>
      <c r="BG527">
        <v>0.34377315886030602</v>
      </c>
      <c r="BH527">
        <v>0.92698769328854902</v>
      </c>
      <c r="BI527">
        <v>0.167344285751855</v>
      </c>
      <c r="BJ527">
        <v>1.02223488922432</v>
      </c>
      <c r="BK527">
        <v>1.85397538657709</v>
      </c>
      <c r="BL527">
        <v>2.0542868094705402</v>
      </c>
      <c r="BM527">
        <v>5.5394045223816004</v>
      </c>
      <c r="BN527">
        <v>2.6965098042026998</v>
      </c>
      <c r="BO527">
        <v>20.2178650431885</v>
      </c>
      <c r="BP527">
        <v>3.9325907151686099</v>
      </c>
      <c r="BQ527">
        <v>16.285274328019899</v>
      </c>
      <c r="BR527">
        <v>1.5694901007989399</v>
      </c>
      <c r="BS527">
        <v>0.95529717492358102</v>
      </c>
      <c r="BT527">
        <v>1.64293388695982</v>
      </c>
    </row>
    <row r="528" spans="1:72" x14ac:dyDescent="0.2">
      <c r="A528">
        <v>526</v>
      </c>
      <c r="B528" s="50">
        <v>45031.805555555555</v>
      </c>
      <c r="C528">
        <v>0</v>
      </c>
      <c r="D528">
        <v>0.60599999999999998</v>
      </c>
      <c r="E528">
        <v>84.335749999999905</v>
      </c>
      <c r="F528">
        <v>112.477105263157</v>
      </c>
      <c r="G528">
        <v>5.4</v>
      </c>
      <c r="H528">
        <v>9.5399999999999991</v>
      </c>
      <c r="I528">
        <v>1.65</v>
      </c>
      <c r="J528">
        <v>33.305517241379299</v>
      </c>
      <c r="K528">
        <v>2.86899999999999</v>
      </c>
      <c r="L528">
        <v>44.500384615384597</v>
      </c>
      <c r="M528">
        <v>4.0720000000000001</v>
      </c>
      <c r="N528">
        <v>1599.62857142857</v>
      </c>
      <c r="O528">
        <v>81.045454545454504</v>
      </c>
      <c r="P528">
        <v>2.2363749999999998</v>
      </c>
      <c r="Q528">
        <v>60.315999999999903</v>
      </c>
      <c r="R528">
        <v>7.0027777777777702</v>
      </c>
      <c r="S528">
        <v>0.75424999999999998</v>
      </c>
      <c r="T528">
        <v>7</v>
      </c>
      <c r="U528">
        <v>1.1006199999999999</v>
      </c>
      <c r="V528">
        <v>0.16836000000000001</v>
      </c>
      <c r="W528">
        <v>6.8829599999999997</v>
      </c>
      <c r="X528">
        <v>2.65326</v>
      </c>
      <c r="Y528">
        <v>66.716399999999993</v>
      </c>
      <c r="Z528">
        <v>3.42145999999999</v>
      </c>
      <c r="AA528">
        <v>0.245479999999999</v>
      </c>
      <c r="AB528">
        <v>0</v>
      </c>
      <c r="AC528">
        <v>84.9417499999999</v>
      </c>
      <c r="AD528">
        <v>-27.5353552631579</v>
      </c>
      <c r="AE528">
        <v>40.754730841379299</v>
      </c>
      <c r="AF528">
        <v>1.99824839999999</v>
      </c>
      <c r="AG528">
        <v>1.6539304799999901</v>
      </c>
      <c r="AH528">
        <v>8.9103599999999894E-2</v>
      </c>
      <c r="AI528">
        <v>49.895517241379302</v>
      </c>
      <c r="AJ528">
        <v>0.61086525713886397</v>
      </c>
      <c r="AK528">
        <v>0.81680145020283701</v>
      </c>
      <c r="AL528">
        <v>4.0048655880909702E-2</v>
      </c>
      <c r="AM528">
        <v>3.31478772331147E-2</v>
      </c>
      <c r="AN528">
        <v>0.108226155345307</v>
      </c>
      <c r="AO528">
        <v>1.7858037139677999E-3</v>
      </c>
      <c r="AP528">
        <v>40.754730841379299</v>
      </c>
      <c r="AQ528">
        <v>1.2877944884902099</v>
      </c>
      <c r="AR528">
        <v>3.5134940804562</v>
      </c>
      <c r="AS528">
        <v>1.32232075603562</v>
      </c>
      <c r="AT528">
        <v>0.67233051931217602</v>
      </c>
      <c r="AU528">
        <v>80.774699999999996</v>
      </c>
      <c r="AV528">
        <v>46.878340166361298</v>
      </c>
      <c r="AW528">
        <v>3.0171770750179498</v>
      </c>
      <c r="AX528">
        <v>0.33160972396437399</v>
      </c>
      <c r="AY528">
        <v>0.71045391150978598</v>
      </c>
      <c r="AZ528">
        <v>1.8865059195437901</v>
      </c>
      <c r="BA528">
        <v>0.200497982215295</v>
      </c>
      <c r="BB528">
        <v>0.34935294806366501</v>
      </c>
      <c r="BC528">
        <v>0.355538336229763</v>
      </c>
      <c r="BD528">
        <v>2.9285695550179498</v>
      </c>
      <c r="BE528">
        <v>-8.8607520000001799E-2</v>
      </c>
      <c r="BF528">
        <v>0.162665259802734</v>
      </c>
      <c r="BG528">
        <v>0.34850054670297798</v>
      </c>
      <c r="BH528">
        <v>0.92539196937106505</v>
      </c>
      <c r="BI528">
        <v>0.162665259802734</v>
      </c>
      <c r="BJ528">
        <v>1.0223316130114199</v>
      </c>
      <c r="BK528">
        <v>1.8507839387421301</v>
      </c>
      <c r="BL528">
        <v>2.14243992310102</v>
      </c>
      <c r="BM528">
        <v>5.6889342598001198</v>
      </c>
      <c r="BN528">
        <v>2.6553529919129799</v>
      </c>
      <c r="BO528">
        <v>20.160072864557701</v>
      </c>
      <c r="BP528">
        <v>3.8226336053642598</v>
      </c>
      <c r="BQ528">
        <v>16.337439259193498</v>
      </c>
      <c r="BR528">
        <v>1.5742529970774799</v>
      </c>
      <c r="BS528">
        <v>0.95726550909033303</v>
      </c>
      <c r="BT528">
        <v>1.6445312007255499</v>
      </c>
    </row>
    <row r="529" spans="1:72" x14ac:dyDescent="0.2">
      <c r="A529">
        <v>527</v>
      </c>
      <c r="B529" s="50">
        <v>45031.819444444445</v>
      </c>
      <c r="C529">
        <v>0</v>
      </c>
      <c r="D529">
        <v>0.5575</v>
      </c>
      <c r="E529">
        <v>84.308684210526295</v>
      </c>
      <c r="F529">
        <v>112.26923076923001</v>
      </c>
      <c r="G529">
        <v>5.4</v>
      </c>
      <c r="H529">
        <v>9.5440000000000005</v>
      </c>
      <c r="I529">
        <v>1.65</v>
      </c>
      <c r="J529">
        <v>33.309333333333299</v>
      </c>
      <c r="K529">
        <v>2.8634999999999899</v>
      </c>
      <c r="L529">
        <v>44.484117647058802</v>
      </c>
      <c r="M529">
        <v>3.72564102564102</v>
      </c>
      <c r="N529">
        <v>1599.8918918918901</v>
      </c>
      <c r="O529">
        <v>81.096874999999997</v>
      </c>
      <c r="P529">
        <v>2.2297777777777701</v>
      </c>
      <c r="Q529">
        <v>60.275641025641001</v>
      </c>
      <c r="R529">
        <v>7.00142857142857</v>
      </c>
      <c r="S529">
        <v>-0.49299999999999899</v>
      </c>
      <c r="T529">
        <v>7</v>
      </c>
      <c r="U529">
        <v>1.1008249999999999</v>
      </c>
      <c r="V529">
        <v>0.144425</v>
      </c>
      <c r="W529">
        <v>6.8895749999999998</v>
      </c>
      <c r="X529">
        <v>2.7155749999999999</v>
      </c>
      <c r="Y529">
        <v>66.893149999999906</v>
      </c>
      <c r="Z529">
        <v>3.459425</v>
      </c>
      <c r="AA529">
        <v>0.24032499999999901</v>
      </c>
      <c r="AB529">
        <v>0</v>
      </c>
      <c r="AC529">
        <v>84.866184210526299</v>
      </c>
      <c r="AD529">
        <v>-27.4030465587044</v>
      </c>
      <c r="AE529">
        <v>40.761670293333303</v>
      </c>
      <c r="AF529">
        <v>1.99908624</v>
      </c>
      <c r="AG529">
        <v>1.6539321279999999</v>
      </c>
      <c r="AH529">
        <v>8.9140960000000005E-2</v>
      </c>
      <c r="AI529">
        <v>49.9033333333333</v>
      </c>
      <c r="AJ529">
        <v>0.60935492338652497</v>
      </c>
      <c r="AK529">
        <v>0.816812576848574</v>
      </c>
      <c r="AL529">
        <v>4.0059172533564898E-2</v>
      </c>
      <c r="AM529">
        <v>3.3142718482399303E-2</v>
      </c>
      <c r="AN529">
        <v>0.108209204461959</v>
      </c>
      <c r="AO529">
        <v>1.7862726604769201E-3</v>
      </c>
      <c r="AP529">
        <v>40.761670293333303</v>
      </c>
      <c r="AQ529">
        <v>1.31803988982678</v>
      </c>
      <c r="AR529">
        <v>3.5168707909618901</v>
      </c>
      <c r="AS529">
        <v>1.3369934125924401</v>
      </c>
      <c r="AT529">
        <v>0.67079313353697101</v>
      </c>
      <c r="AU529">
        <v>81.058549999999897</v>
      </c>
      <c r="AV529">
        <v>46.933574386714398</v>
      </c>
      <c r="AW529">
        <v>2.9697589466188701</v>
      </c>
      <c r="AX529">
        <v>0.31693871540755503</v>
      </c>
      <c r="AY529">
        <v>0.68104635017321602</v>
      </c>
      <c r="AZ529">
        <v>1.8831292090381</v>
      </c>
      <c r="BA529">
        <v>0.19162740117444199</v>
      </c>
      <c r="BB529">
        <v>0.34872763130335299</v>
      </c>
      <c r="BC529">
        <v>0.34067882442791197</v>
      </c>
      <c r="BD529">
        <v>2.88111427461887</v>
      </c>
      <c r="BE529">
        <v>-8.8644671999996399E-2</v>
      </c>
      <c r="BF529">
        <v>0.15560708816468899</v>
      </c>
      <c r="BG529">
        <v>0.334372654092979</v>
      </c>
      <c r="BH529">
        <v>0.92455808839726505</v>
      </c>
      <c r="BI529">
        <v>0.15560708816468899</v>
      </c>
      <c r="BJ529">
        <v>0.97995948451533699</v>
      </c>
      <c r="BK529">
        <v>1.8491161767945301</v>
      </c>
      <c r="BL529">
        <v>2.1488266250383701</v>
      </c>
      <c r="BM529">
        <v>5.9416193651714799</v>
      </c>
      <c r="BN529">
        <v>2.76505293444293</v>
      </c>
      <c r="BO529">
        <v>19.395752987016198</v>
      </c>
      <c r="BP529">
        <v>3.6567665718701998</v>
      </c>
      <c r="BQ529">
        <v>15.7389864151459</v>
      </c>
      <c r="BR529">
        <v>1.58458412691455</v>
      </c>
      <c r="BS529">
        <v>0.91771664924946095</v>
      </c>
      <c r="BT529">
        <v>1.7266594522508401</v>
      </c>
    </row>
    <row r="530" spans="1:72" x14ac:dyDescent="0.2">
      <c r="A530">
        <v>528</v>
      </c>
      <c r="B530" s="50">
        <v>45031.833333333336</v>
      </c>
      <c r="C530">
        <v>0</v>
      </c>
      <c r="D530">
        <v>0.61750000000000005</v>
      </c>
      <c r="E530">
        <v>84.308999999999997</v>
      </c>
      <c r="F530">
        <v>112.448461538461</v>
      </c>
      <c r="G530">
        <v>5.3999999999999897</v>
      </c>
      <c r="H530">
        <v>9.5350000000000001</v>
      </c>
      <c r="I530">
        <v>1.65</v>
      </c>
      <c r="J530">
        <v>33.3288235294117</v>
      </c>
      <c r="K530">
        <v>2.8752499999999999</v>
      </c>
      <c r="L530">
        <v>44.512758620689603</v>
      </c>
      <c r="M530">
        <v>4.4370370370370296</v>
      </c>
      <c r="N530">
        <v>1600.0882352941101</v>
      </c>
      <c r="O530">
        <v>81.217500000000001</v>
      </c>
      <c r="P530">
        <v>2.2351000000000001</v>
      </c>
      <c r="Q530">
        <v>60.316666666666599</v>
      </c>
      <c r="R530">
        <v>6.9981249999999999</v>
      </c>
      <c r="S530">
        <v>0.54648648648648601</v>
      </c>
      <c r="T530">
        <v>7</v>
      </c>
      <c r="U530">
        <v>1.1962199999999901</v>
      </c>
      <c r="V530">
        <v>0.14032</v>
      </c>
      <c r="W530">
        <v>6.8742599999999996</v>
      </c>
      <c r="X530">
        <v>2.8256600000000001</v>
      </c>
      <c r="Y530">
        <v>66.938820000000007</v>
      </c>
      <c r="Z530">
        <v>3.3796999999999899</v>
      </c>
      <c r="AA530">
        <v>0.24076</v>
      </c>
      <c r="AB530">
        <v>0</v>
      </c>
      <c r="AC530">
        <v>84.926500000000004</v>
      </c>
      <c r="AD530">
        <v>-27.5219615384615</v>
      </c>
      <c r="AE530">
        <v>40.774132929411699</v>
      </c>
      <c r="AF530">
        <v>1.9972011000000001</v>
      </c>
      <c r="AG530">
        <v>1.65392842</v>
      </c>
      <c r="AH530">
        <v>8.9056899999999994E-2</v>
      </c>
      <c r="AI530">
        <v>49.913823529411701</v>
      </c>
      <c r="AJ530">
        <v>0.60912536147801399</v>
      </c>
      <c r="AK530">
        <v>0.816890593552416</v>
      </c>
      <c r="AL530">
        <v>4.0012985557460801E-2</v>
      </c>
      <c r="AM530">
        <v>3.3135678716847201E-2</v>
      </c>
      <c r="AN530">
        <v>0.108186462550159</v>
      </c>
      <c r="AO530">
        <v>1.78421314383024E-3</v>
      </c>
      <c r="AP530">
        <v>40.774132929411699</v>
      </c>
      <c r="AQ530">
        <v>1.3714710862664199</v>
      </c>
      <c r="AR530">
        <v>3.5090530553013299</v>
      </c>
      <c r="AS530">
        <v>1.30618141354088</v>
      </c>
      <c r="AT530">
        <v>0.72864793990722998</v>
      </c>
      <c r="AU530">
        <v>81.214659999999995</v>
      </c>
      <c r="AV530">
        <v>46.960838484520401</v>
      </c>
      <c r="AW530">
        <v>2.9529850448913399</v>
      </c>
      <c r="AX530">
        <v>0.347747006459112</v>
      </c>
      <c r="AY530">
        <v>0.62573001373357395</v>
      </c>
      <c r="AZ530">
        <v>1.89094694469866</v>
      </c>
      <c r="BA530">
        <v>0.21025517323120399</v>
      </c>
      <c r="BB530">
        <v>0.350175360129381</v>
      </c>
      <c r="BC530">
        <v>0.313303459393034</v>
      </c>
      <c r="BD530">
        <v>2.8644239648913401</v>
      </c>
      <c r="BE530">
        <v>-8.8561080000001596E-2</v>
      </c>
      <c r="BF530">
        <v>0.17061174783445701</v>
      </c>
      <c r="BG530">
        <v>0.306995860015019</v>
      </c>
      <c r="BH530">
        <v>0.92773699645117702</v>
      </c>
      <c r="BI530">
        <v>0.17061174783445701</v>
      </c>
      <c r="BJ530">
        <v>0.95521521569895396</v>
      </c>
      <c r="BK530">
        <v>1.85547399290235</v>
      </c>
      <c r="BL530">
        <v>1.7993828907543601</v>
      </c>
      <c r="BM530">
        <v>5.4377087640608996</v>
      </c>
      <c r="BN530">
        <v>3.02198536620587</v>
      </c>
      <c r="BO530">
        <v>19.186258418099101</v>
      </c>
      <c r="BP530">
        <v>4.0093760741097402</v>
      </c>
      <c r="BQ530">
        <v>15.1768823439893</v>
      </c>
      <c r="BR530">
        <v>1.5654340215837701</v>
      </c>
      <c r="BS530">
        <v>0.88697051656517101</v>
      </c>
      <c r="BT530">
        <v>1.76492227458245</v>
      </c>
    </row>
    <row r="531" spans="1:72" x14ac:dyDescent="0.2">
      <c r="A531">
        <v>529</v>
      </c>
      <c r="B531" s="50">
        <v>45031.847222222219</v>
      </c>
      <c r="C531">
        <v>0</v>
      </c>
      <c r="D531">
        <v>0.61750000000000005</v>
      </c>
      <c r="E531">
        <v>84.236999999999895</v>
      </c>
      <c r="F531">
        <v>112.43674999999899</v>
      </c>
      <c r="G531">
        <v>5.4</v>
      </c>
      <c r="H531">
        <v>9.5459999999999994</v>
      </c>
      <c r="I531">
        <v>1.65</v>
      </c>
      <c r="J531">
        <v>33.302142857142798</v>
      </c>
      <c r="K531">
        <v>2.8492499999999898</v>
      </c>
      <c r="L531">
        <v>44.493000000000002</v>
      </c>
      <c r="M531">
        <v>3.6499999999999901</v>
      </c>
      <c r="N531">
        <v>1600.0606060606001</v>
      </c>
      <c r="O531">
        <v>80.470588235294102</v>
      </c>
      <c r="P531">
        <v>2.22936363636363</v>
      </c>
      <c r="Q531">
        <v>60.249499999999898</v>
      </c>
      <c r="R531">
        <v>7.0012499999999998</v>
      </c>
      <c r="S531">
        <v>-0.51499999999999901</v>
      </c>
      <c r="T531">
        <v>7</v>
      </c>
      <c r="U531">
        <v>1.1850750000000001</v>
      </c>
      <c r="V531">
        <v>0.14215</v>
      </c>
      <c r="W531">
        <v>6.8922999999999996</v>
      </c>
      <c r="X531">
        <v>2.84309999999999</v>
      </c>
      <c r="Y531">
        <v>66.911249999999995</v>
      </c>
      <c r="Z531">
        <v>3.3765999999999998</v>
      </c>
      <c r="AA531">
        <v>0.23504999999999901</v>
      </c>
      <c r="AB531">
        <v>0</v>
      </c>
      <c r="AC531">
        <v>84.854499999999902</v>
      </c>
      <c r="AD531">
        <v>-27.582249999999998</v>
      </c>
      <c r="AE531">
        <v>40.756041497142803</v>
      </c>
      <c r="AF531">
        <v>1.99950516</v>
      </c>
      <c r="AG531">
        <v>1.6539329519999999</v>
      </c>
      <c r="AH531">
        <v>8.9159639999999998E-2</v>
      </c>
      <c r="AI531">
        <v>49.898142857142801</v>
      </c>
      <c r="AJ531">
        <v>0.60910596494823899</v>
      </c>
      <c r="AK531">
        <v>0.81678473713593602</v>
      </c>
      <c r="AL531">
        <v>4.0071735048828001E-2</v>
      </c>
      <c r="AM531">
        <v>3.31461825490212E-2</v>
      </c>
      <c r="AN531">
        <v>0.108220460538182</v>
      </c>
      <c r="AO531">
        <v>1.78683283374417E-3</v>
      </c>
      <c r="AP531">
        <v>40.756041497142803</v>
      </c>
      <c r="AQ531">
        <v>1.37993581866327</v>
      </c>
      <c r="AR531">
        <v>3.51826180171442</v>
      </c>
      <c r="AS531">
        <v>1.3049833301660301</v>
      </c>
      <c r="AT531">
        <v>0.72183625141103402</v>
      </c>
      <c r="AU531">
        <v>81.208325000000002</v>
      </c>
      <c r="AV531">
        <v>46.959222447686599</v>
      </c>
      <c r="AW531">
        <v>2.9389204094562502</v>
      </c>
      <c r="AX531">
        <v>0.348949621833961</v>
      </c>
      <c r="AY531">
        <v>0.61956934133672303</v>
      </c>
      <c r="AZ531">
        <v>1.8817381982855701</v>
      </c>
      <c r="BA531">
        <v>0.21098172172698901</v>
      </c>
      <c r="BB531">
        <v>0.34847003671955001</v>
      </c>
      <c r="BC531">
        <v>0.309861336560253</v>
      </c>
      <c r="BD531">
        <v>2.8502571614562502</v>
      </c>
      <c r="BE531">
        <v>-8.86632479999995E-2</v>
      </c>
      <c r="BF531">
        <v>0.171347042012092</v>
      </c>
      <c r="BG531">
        <v>0.30423123372789201</v>
      </c>
      <c r="BH531">
        <v>0.92400236006221104</v>
      </c>
      <c r="BI531">
        <v>0.171347042012092</v>
      </c>
      <c r="BJ531">
        <v>0.95115655147996903</v>
      </c>
      <c r="BK531">
        <v>1.8480047201244201</v>
      </c>
      <c r="BL531">
        <v>1.77552661636506</v>
      </c>
      <c r="BM531">
        <v>5.3925784140294803</v>
      </c>
      <c r="BN531">
        <v>3.03717126193771</v>
      </c>
      <c r="BO531">
        <v>19.122674047949001</v>
      </c>
      <c r="BP531">
        <v>4.0266554872841596</v>
      </c>
      <c r="BQ531">
        <v>15.096018560664801</v>
      </c>
      <c r="BR531">
        <v>1.55671474870386</v>
      </c>
      <c r="BS531">
        <v>0.88261773467513205</v>
      </c>
      <c r="BT531">
        <v>1.76374741583552</v>
      </c>
    </row>
    <row r="532" spans="1:72" x14ac:dyDescent="0.2">
      <c r="A532">
        <v>530</v>
      </c>
      <c r="B532" s="50">
        <v>45031.861111111109</v>
      </c>
      <c r="C532">
        <v>0</v>
      </c>
      <c r="D532">
        <v>0.56799999999999995</v>
      </c>
      <c r="E532">
        <v>84.445789473684201</v>
      </c>
      <c r="F532">
        <v>112.57897435897399</v>
      </c>
      <c r="G532">
        <v>5.4</v>
      </c>
      <c r="H532">
        <v>9.53249999999999</v>
      </c>
      <c r="I532">
        <v>1.6519999999999999</v>
      </c>
      <c r="J532">
        <v>33.324615384615299</v>
      </c>
      <c r="K532">
        <v>2.90099999999999</v>
      </c>
      <c r="L532">
        <v>44.515625</v>
      </c>
      <c r="M532">
        <v>4.1055555555555499</v>
      </c>
      <c r="N532">
        <v>1599.8928571428501</v>
      </c>
      <c r="O532">
        <v>79.857500000000002</v>
      </c>
      <c r="P532">
        <v>2.2334444444444399</v>
      </c>
      <c r="Q532">
        <v>60.271999999999899</v>
      </c>
      <c r="R532">
        <v>7.0066666666666597</v>
      </c>
      <c r="S532">
        <v>0.623999999999999</v>
      </c>
      <c r="T532">
        <v>7</v>
      </c>
      <c r="U532">
        <v>1.1622249999999901</v>
      </c>
      <c r="V532">
        <v>0.14172499999999999</v>
      </c>
      <c r="W532">
        <v>6.9102999999999897</v>
      </c>
      <c r="X532">
        <v>2.9178500000000001</v>
      </c>
      <c r="Y532">
        <v>66.879099999999994</v>
      </c>
      <c r="Z532">
        <v>3.41595</v>
      </c>
      <c r="AA532">
        <v>0.235125</v>
      </c>
      <c r="AB532">
        <v>0</v>
      </c>
      <c r="AC532">
        <v>85.013789473684199</v>
      </c>
      <c r="AD532">
        <v>-27.565184885290101</v>
      </c>
      <c r="AE532">
        <v>40.767972684615302</v>
      </c>
      <c r="AF532">
        <v>1.99667744999999</v>
      </c>
      <c r="AG532">
        <v>1.65592739</v>
      </c>
      <c r="AH532">
        <v>8.9033549999999906E-2</v>
      </c>
      <c r="AI532">
        <v>49.909115384615298</v>
      </c>
      <c r="AJ532">
        <v>0.60957717260871302</v>
      </c>
      <c r="AK532">
        <v>0.81684422515695798</v>
      </c>
      <c r="AL532">
        <v>4.0006268085758898E-2</v>
      </c>
      <c r="AM532">
        <v>3.3178856752697397E-2</v>
      </c>
      <c r="AN532">
        <v>0.108196668251598</v>
      </c>
      <c r="AO532">
        <v>1.78391360603928E-3</v>
      </c>
      <c r="AP532">
        <v>40.767972684615302</v>
      </c>
      <c r="AQ532">
        <v>1.4162167101004599</v>
      </c>
      <c r="AR532">
        <v>3.5274501296210499</v>
      </c>
      <c r="AS532">
        <v>1.32019125945645</v>
      </c>
      <c r="AT532">
        <v>0.70846582943516101</v>
      </c>
      <c r="AU532">
        <v>81.285424999999904</v>
      </c>
      <c r="AV532">
        <v>47.031830783793303</v>
      </c>
      <c r="AW532">
        <v>2.8772846008220099</v>
      </c>
      <c r="AX532">
        <v>0.33573613054354101</v>
      </c>
      <c r="AY532">
        <v>0.58046073989952995</v>
      </c>
      <c r="AZ532">
        <v>1.8725498703789401</v>
      </c>
      <c r="BA532">
        <v>0.202748099083946</v>
      </c>
      <c r="BB532">
        <v>0.346768494514619</v>
      </c>
      <c r="BC532">
        <v>0.29071332472830302</v>
      </c>
      <c r="BD532">
        <v>2.7887467408220101</v>
      </c>
      <c r="BE532">
        <v>-8.85378599999979E-2</v>
      </c>
      <c r="BF532">
        <v>0.16454983980739299</v>
      </c>
      <c r="BG532">
        <v>0.28449342526916899</v>
      </c>
      <c r="BH532">
        <v>0.91776771449461303</v>
      </c>
      <c r="BI532">
        <v>0.16454983980739299</v>
      </c>
      <c r="BJ532">
        <v>0.89808653015312401</v>
      </c>
      <c r="BK532">
        <v>1.8355354289892201</v>
      </c>
      <c r="BL532">
        <v>1.7289194909102901</v>
      </c>
      <c r="BM532">
        <v>5.5774452018237497</v>
      </c>
      <c r="BN532">
        <v>3.2259716147263502</v>
      </c>
      <c r="BO532">
        <v>18.179517989127898</v>
      </c>
      <c r="BP532">
        <v>3.8669212354737401</v>
      </c>
      <c r="BQ532">
        <v>14.3125967536542</v>
      </c>
      <c r="BR532">
        <v>1.5558007013166499</v>
      </c>
      <c r="BS532">
        <v>0.83226659423016702</v>
      </c>
      <c r="BT532">
        <v>1.86935377690576</v>
      </c>
    </row>
    <row r="533" spans="1:72" x14ac:dyDescent="0.2">
      <c r="A533">
        <v>531</v>
      </c>
      <c r="B533" s="50">
        <v>45031.875</v>
      </c>
      <c r="C533">
        <v>0</v>
      </c>
      <c r="D533">
        <v>0.57125000000000004</v>
      </c>
      <c r="E533">
        <v>84.269750000000002</v>
      </c>
      <c r="F533">
        <v>112.456749999999</v>
      </c>
      <c r="G533">
        <v>5.4</v>
      </c>
      <c r="H533">
        <v>9.5419999999999998</v>
      </c>
      <c r="I533">
        <v>1.65</v>
      </c>
      <c r="J533">
        <v>33.311333333333302</v>
      </c>
      <c r="K533">
        <v>2.9117500000000001</v>
      </c>
      <c r="L533">
        <v>44.5015</v>
      </c>
      <c r="M533">
        <v>4.0343749999999998</v>
      </c>
      <c r="N533">
        <v>1599.9393939393899</v>
      </c>
      <c r="O533">
        <v>78.610810810810804</v>
      </c>
      <c r="P533">
        <v>2.2278888888888799</v>
      </c>
      <c r="Q533">
        <v>60.201000000000001</v>
      </c>
      <c r="R533">
        <v>6.9995000000000003</v>
      </c>
      <c r="S533">
        <v>-0.186499999999999</v>
      </c>
      <c r="T533">
        <v>7</v>
      </c>
      <c r="U533">
        <v>1.0943799999999999</v>
      </c>
      <c r="V533">
        <v>0.11866</v>
      </c>
      <c r="W533">
        <v>6.8856999999999999</v>
      </c>
      <c r="X533">
        <v>2.8413599999999999</v>
      </c>
      <c r="Y533">
        <v>66.894379999999998</v>
      </c>
      <c r="Z533">
        <v>3.3232599999999999</v>
      </c>
      <c r="AA533">
        <v>0.23494000000000001</v>
      </c>
      <c r="AB533">
        <v>0</v>
      </c>
      <c r="AC533">
        <v>84.840999999999994</v>
      </c>
      <c r="AD533">
        <v>-27.615749999999899</v>
      </c>
      <c r="AE533">
        <v>40.762108613333297</v>
      </c>
      <c r="AF533">
        <v>1.99866732</v>
      </c>
      <c r="AG533">
        <v>1.6539313039999901</v>
      </c>
      <c r="AH533">
        <v>8.9122279999999998E-2</v>
      </c>
      <c r="AI533">
        <v>49.9033333333333</v>
      </c>
      <c r="AJ533">
        <v>0.60935027147771303</v>
      </c>
      <c r="AK533">
        <v>0.81682136022977703</v>
      </c>
      <c r="AL533">
        <v>4.00507779039476E-2</v>
      </c>
      <c r="AM533">
        <v>3.3142701970476203E-2</v>
      </c>
      <c r="AN533">
        <v>0.108209204461959</v>
      </c>
      <c r="AO533">
        <v>1.7858983367844499E-3</v>
      </c>
      <c r="AP533">
        <v>40.762108613333297</v>
      </c>
      <c r="AQ533">
        <v>1.3790912868759699</v>
      </c>
      <c r="AR533">
        <v>3.51489274814866</v>
      </c>
      <c r="AS533">
        <v>1.2843685665484701</v>
      </c>
      <c r="AT533">
        <v>0.66686075009977996</v>
      </c>
      <c r="AU533">
        <v>81.039079999999998</v>
      </c>
      <c r="AV533">
        <v>46.940461214906399</v>
      </c>
      <c r="AW533">
        <v>2.9628721184268798</v>
      </c>
      <c r="AX533">
        <v>0.36956273745152202</v>
      </c>
      <c r="AY533">
        <v>0.61957603312402298</v>
      </c>
      <c r="AZ533">
        <v>1.8851072518513301</v>
      </c>
      <c r="BA533">
        <v>0.22344503460194601</v>
      </c>
      <c r="BB533">
        <v>0.34909393552802498</v>
      </c>
      <c r="BC533">
        <v>0.30999457834934802</v>
      </c>
      <c r="BD533">
        <v>2.8742460224268802</v>
      </c>
      <c r="BE533">
        <v>-8.8626095999996005E-2</v>
      </c>
      <c r="BF533">
        <v>0.18149771211811999</v>
      </c>
      <c r="BG533">
        <v>0.30428292979613902</v>
      </c>
      <c r="BH533">
        <v>0.92580398031383104</v>
      </c>
      <c r="BI533">
        <v>0.18149771211811999</v>
      </c>
      <c r="BJ533">
        <v>0.97156128382851903</v>
      </c>
      <c r="BK533">
        <v>1.8516079606276601</v>
      </c>
      <c r="BL533">
        <v>1.67651110443811</v>
      </c>
      <c r="BM533">
        <v>5.1009126754793996</v>
      </c>
      <c r="BN533">
        <v>3.0425761344354401</v>
      </c>
      <c r="BO533">
        <v>19.574561047301401</v>
      </c>
      <c r="BP533">
        <v>4.2651962347758197</v>
      </c>
      <c r="BQ533">
        <v>15.3093648125255</v>
      </c>
      <c r="BR533">
        <v>1.54306185002685</v>
      </c>
      <c r="BS533">
        <v>0.89896219898127105</v>
      </c>
      <c r="BT533">
        <v>1.7164924751847099</v>
      </c>
    </row>
    <row r="534" spans="1:72" x14ac:dyDescent="0.2">
      <c r="A534">
        <v>532</v>
      </c>
      <c r="B534" s="50">
        <v>45031.888888888891</v>
      </c>
      <c r="C534">
        <v>0</v>
      </c>
      <c r="D534">
        <v>0.68799999999999994</v>
      </c>
      <c r="E534">
        <v>84.347435897435901</v>
      </c>
      <c r="F534">
        <v>112.36199999999999</v>
      </c>
      <c r="G534">
        <v>5.4</v>
      </c>
      <c r="H534">
        <v>9.5425000000000004</v>
      </c>
      <c r="I534">
        <v>1.65</v>
      </c>
      <c r="J534">
        <v>33.3258333333333</v>
      </c>
      <c r="K534">
        <v>2.8435000000000001</v>
      </c>
      <c r="L534">
        <v>44.522666666666602</v>
      </c>
      <c r="M534">
        <v>3.8382352941176401</v>
      </c>
      <c r="N534">
        <v>1599.69444444444</v>
      </c>
      <c r="O534">
        <v>79.017499999999998</v>
      </c>
      <c r="P534">
        <v>2.2294999999999998</v>
      </c>
      <c r="Q534">
        <v>60.214750000000002</v>
      </c>
      <c r="R534">
        <v>6.9942105263157801</v>
      </c>
      <c r="S534">
        <v>0.41973684210526302</v>
      </c>
      <c r="T534">
        <v>7</v>
      </c>
      <c r="U534">
        <v>1.0500750000000001</v>
      </c>
      <c r="V534">
        <v>0.11255</v>
      </c>
      <c r="W534">
        <v>6.9087750000000003</v>
      </c>
      <c r="X534">
        <v>2.8033250000000001</v>
      </c>
      <c r="Y534">
        <v>66.896100000000004</v>
      </c>
      <c r="Z534">
        <v>3.3306749999999998</v>
      </c>
      <c r="AA534">
        <v>0.23155000000000001</v>
      </c>
      <c r="AB534">
        <v>0</v>
      </c>
      <c r="AC534">
        <v>85.035435897435903</v>
      </c>
      <c r="AD534">
        <v>-27.326564102564099</v>
      </c>
      <c r="AE534">
        <v>40.776999033333297</v>
      </c>
      <c r="AF534">
        <v>1.9987720499999999</v>
      </c>
      <c r="AG534">
        <v>1.6539315099999901</v>
      </c>
      <c r="AH534">
        <v>8.9126949999999996E-2</v>
      </c>
      <c r="AI534">
        <v>49.918333333333301</v>
      </c>
      <c r="AJ534">
        <v>0.609557194415419</v>
      </c>
      <c r="AK534">
        <v>0.81687420854061599</v>
      </c>
      <c r="AL534">
        <v>4.0040841040365899E-2</v>
      </c>
      <c r="AM534">
        <v>3.3132747020132802E-2</v>
      </c>
      <c r="AN534">
        <v>0.10817668859136501</v>
      </c>
      <c r="AO534">
        <v>1.78545524356448E-3</v>
      </c>
      <c r="AP534">
        <v>40.776999033333297</v>
      </c>
      <c r="AQ534">
        <v>1.36063050151392</v>
      </c>
      <c r="AR534">
        <v>3.5266716740622899</v>
      </c>
      <c r="AS534">
        <v>1.28723430468541</v>
      </c>
      <c r="AT534">
        <v>0.64008077092577098</v>
      </c>
      <c r="AU534">
        <v>80.988950000000003</v>
      </c>
      <c r="AV534">
        <v>46.951535513594898</v>
      </c>
      <c r="AW534">
        <v>2.9667978197383502</v>
      </c>
      <c r="AX534">
        <v>0.366697205314585</v>
      </c>
      <c r="AY534">
        <v>0.63814154848607796</v>
      </c>
      <c r="AZ534">
        <v>1.8733283259377</v>
      </c>
      <c r="BA534">
        <v>0.22171244885139399</v>
      </c>
      <c r="BB534">
        <v>0.34691265295142598</v>
      </c>
      <c r="BC534">
        <v>0.31926679607415798</v>
      </c>
      <c r="BD534">
        <v>2.8781670797383598</v>
      </c>
      <c r="BE534">
        <v>-8.8630739999988606E-2</v>
      </c>
      <c r="BF534">
        <v>0.17967862527181699</v>
      </c>
      <c r="BG534">
        <v>0.31268412875533502</v>
      </c>
      <c r="BH534">
        <v>0.917915526513159</v>
      </c>
      <c r="BI534">
        <v>0.17967862527181699</v>
      </c>
      <c r="BJ534">
        <v>0.98472550805430603</v>
      </c>
      <c r="BK534">
        <v>1.83583105302631</v>
      </c>
      <c r="BL534">
        <v>1.7402411014794099</v>
      </c>
      <c r="BM534">
        <v>5.1086517671455702</v>
      </c>
      <c r="BN534">
        <v>2.9355999940482902</v>
      </c>
      <c r="BO534">
        <v>19.747582685156999</v>
      </c>
      <c r="BP534">
        <v>4.2224476938877098</v>
      </c>
      <c r="BQ534">
        <v>15.525134991269301</v>
      </c>
      <c r="BR534">
        <v>1.5303773900642199</v>
      </c>
      <c r="BS534">
        <v>0.91285405794557894</v>
      </c>
      <c r="BT534">
        <v>1.67647541985891</v>
      </c>
    </row>
    <row r="535" spans="1:72" x14ac:dyDescent="0.2">
      <c r="A535">
        <v>533</v>
      </c>
      <c r="B535" s="50">
        <v>45031.902777777781</v>
      </c>
      <c r="C535">
        <v>0</v>
      </c>
      <c r="D535">
        <v>0.69</v>
      </c>
      <c r="E535">
        <v>84.193846153846096</v>
      </c>
      <c r="F535">
        <v>112.520249999999</v>
      </c>
      <c r="G535">
        <v>5.4</v>
      </c>
      <c r="H535">
        <v>9.532</v>
      </c>
      <c r="I535">
        <v>1.65</v>
      </c>
      <c r="J535">
        <v>33.279230769230701</v>
      </c>
      <c r="K535">
        <v>2.9022499999999898</v>
      </c>
      <c r="L535">
        <v>44.487619047618999</v>
      </c>
      <c r="M535">
        <v>3.7028571428571402</v>
      </c>
      <c r="N535">
        <v>1600.11764705882</v>
      </c>
      <c r="O535">
        <v>78.842105263157805</v>
      </c>
      <c r="P535">
        <v>2.2274444444444401</v>
      </c>
      <c r="Q535">
        <v>60.187249999999999</v>
      </c>
      <c r="R535">
        <v>7.0238095238095202</v>
      </c>
      <c r="S535">
        <v>-0.13725000000000001</v>
      </c>
      <c r="T535">
        <v>7</v>
      </c>
      <c r="U535">
        <v>1.1108199999999999</v>
      </c>
      <c r="V535">
        <v>0.10538</v>
      </c>
      <c r="W535">
        <v>6.9031199999999897</v>
      </c>
      <c r="X535">
        <v>2.7274400000000001</v>
      </c>
      <c r="Y535">
        <v>66.920720000000003</v>
      </c>
      <c r="Z535">
        <v>3.3158400000000001</v>
      </c>
      <c r="AA535">
        <v>0.23108000000000001</v>
      </c>
      <c r="AB535">
        <v>0</v>
      </c>
      <c r="AC535">
        <v>84.883846153846093</v>
      </c>
      <c r="AD535">
        <v>-27.636403846153801</v>
      </c>
      <c r="AE535">
        <v>40.722197649230701</v>
      </c>
      <c r="AF535">
        <v>1.9965727200000001</v>
      </c>
      <c r="AG535">
        <v>1.6539271839999901</v>
      </c>
      <c r="AH535">
        <v>8.9028879999999894E-2</v>
      </c>
      <c r="AI535">
        <v>49.861230769230701</v>
      </c>
      <c r="AJ535">
        <v>0.60851403943697502</v>
      </c>
      <c r="AK535">
        <v>0.81671063912767095</v>
      </c>
      <c r="AL535">
        <v>4.0042587982647197E-2</v>
      </c>
      <c r="AM535">
        <v>3.3170604866429199E-2</v>
      </c>
      <c r="AN535">
        <v>0.108300575751778</v>
      </c>
      <c r="AO535">
        <v>1.78553314121037E-3</v>
      </c>
      <c r="AP535">
        <v>40.722197649230701</v>
      </c>
      <c r="AQ535">
        <v>1.3237987229626</v>
      </c>
      <c r="AR535">
        <v>3.5237850077116302</v>
      </c>
      <c r="AS535">
        <v>1.281500896019</v>
      </c>
      <c r="AT535">
        <v>0.67594956528738004</v>
      </c>
      <c r="AU535">
        <v>80.977940000000004</v>
      </c>
      <c r="AV535">
        <v>46.8512822759239</v>
      </c>
      <c r="AW535">
        <v>3.00994849330676</v>
      </c>
      <c r="AX535">
        <v>0.37242628798099903</v>
      </c>
      <c r="AY535">
        <v>0.67277399703739904</v>
      </c>
      <c r="AZ535">
        <v>1.87621499228836</v>
      </c>
      <c r="BA535">
        <v>0.22517695554183401</v>
      </c>
      <c r="BB535">
        <v>0.34744722079414198</v>
      </c>
      <c r="BC535">
        <v>0.336964434251811</v>
      </c>
      <c r="BD535">
        <v>2.9214152773067599</v>
      </c>
      <c r="BE535">
        <v>-8.8533215999998305E-2</v>
      </c>
      <c r="BF535">
        <v>0.182811720984973</v>
      </c>
      <c r="BG535">
        <v>0.33024245656531398</v>
      </c>
      <c r="BH535">
        <v>0.92097175400127396</v>
      </c>
      <c r="BI535">
        <v>0.182811720984973</v>
      </c>
      <c r="BJ535">
        <v>1.0261083551005701</v>
      </c>
      <c r="BK535">
        <v>1.8419435080025399</v>
      </c>
      <c r="BL535">
        <v>1.8064621611021201</v>
      </c>
      <c r="BM535">
        <v>5.0378156774585401</v>
      </c>
      <c r="BN535">
        <v>2.7887745372894699</v>
      </c>
      <c r="BO535">
        <v>20.453417841431399</v>
      </c>
      <c r="BP535">
        <v>4.2960754431468704</v>
      </c>
      <c r="BQ535">
        <v>16.157342398284499</v>
      </c>
      <c r="BR535">
        <v>1.53116358232809</v>
      </c>
      <c r="BS535">
        <v>0.95298366670658496</v>
      </c>
      <c r="BT535">
        <v>1.60670495814439</v>
      </c>
    </row>
    <row r="536" spans="1:72" x14ac:dyDescent="0.2">
      <c r="A536">
        <v>534</v>
      </c>
      <c r="B536" s="50">
        <v>45031.916666666664</v>
      </c>
      <c r="C536">
        <v>0</v>
      </c>
      <c r="D536">
        <v>0.45</v>
      </c>
      <c r="E536">
        <v>84.350833333333298</v>
      </c>
      <c r="F536">
        <v>112.403243243243</v>
      </c>
      <c r="G536">
        <v>5.4</v>
      </c>
      <c r="H536">
        <v>9.5449999999999999</v>
      </c>
      <c r="I536">
        <v>1.65</v>
      </c>
      <c r="J536">
        <v>33.311538461538397</v>
      </c>
      <c r="K536">
        <v>2.8769999999999998</v>
      </c>
      <c r="L536">
        <v>44.493076923076899</v>
      </c>
      <c r="M536">
        <v>3.625</v>
      </c>
      <c r="N536">
        <v>1600.45454545454</v>
      </c>
      <c r="O536">
        <v>78.394444444444403</v>
      </c>
      <c r="P536">
        <v>2.2282000000000002</v>
      </c>
      <c r="Q536">
        <v>60.134749999999997</v>
      </c>
      <c r="R536">
        <v>6.9959999999999898</v>
      </c>
      <c r="S536">
        <v>0.43099999999999999</v>
      </c>
      <c r="T536">
        <v>7</v>
      </c>
      <c r="U536">
        <v>1.13375</v>
      </c>
      <c r="V536">
        <v>0.110999999999999</v>
      </c>
      <c r="W536">
        <v>6.9318749999999998</v>
      </c>
      <c r="X536">
        <v>2.742175</v>
      </c>
      <c r="Y536">
        <v>66.768474999999995</v>
      </c>
      <c r="Z536">
        <v>3.2526499999999898</v>
      </c>
      <c r="AA536">
        <v>0.232875</v>
      </c>
      <c r="AB536">
        <v>0</v>
      </c>
      <c r="AC536">
        <v>84.800833333333301</v>
      </c>
      <c r="AD536">
        <v>-27.602409909909898</v>
      </c>
      <c r="AE536">
        <v>40.764656261538398</v>
      </c>
      <c r="AF536">
        <v>1.9992957</v>
      </c>
      <c r="AG536">
        <v>1.65393254</v>
      </c>
      <c r="AH536">
        <v>8.9150299999999905E-2</v>
      </c>
      <c r="AI536">
        <v>49.906538461538403</v>
      </c>
      <c r="AJ536">
        <v>0.61053747687869797</v>
      </c>
      <c r="AK536">
        <v>0.81681995021463205</v>
      </c>
      <c r="AL536">
        <v>4.0060796874156999E-2</v>
      </c>
      <c r="AM536">
        <v>3.3140598225914503E-2</v>
      </c>
      <c r="AN536">
        <v>0.108202254984316</v>
      </c>
      <c r="AO536">
        <v>1.7863450912089501E-3</v>
      </c>
      <c r="AP536">
        <v>40.764656261538398</v>
      </c>
      <c r="AQ536">
        <v>1.33095054818436</v>
      </c>
      <c r="AR536">
        <v>3.5384633615424699</v>
      </c>
      <c r="AS536">
        <v>1.2570793190974801</v>
      </c>
      <c r="AT536">
        <v>0.69219686441122397</v>
      </c>
      <c r="AU536">
        <v>80.828924999999998</v>
      </c>
      <c r="AV536">
        <v>46.8911494903627</v>
      </c>
      <c r="AW536">
        <v>3.0153889711756698</v>
      </c>
      <c r="AX536">
        <v>0.39685322090251501</v>
      </c>
      <c r="AY536">
        <v>0.66834515181563303</v>
      </c>
      <c r="AZ536">
        <v>1.86153663845752</v>
      </c>
      <c r="BA536">
        <v>0.23994522829964701</v>
      </c>
      <c r="BB536">
        <v>0.34472900712176402</v>
      </c>
      <c r="BC536">
        <v>0.334290296235636</v>
      </c>
      <c r="BD536">
        <v>2.92673501117567</v>
      </c>
      <c r="BE536">
        <v>-8.8653959999997506E-2</v>
      </c>
      <c r="BF536">
        <v>0.19499278746401599</v>
      </c>
      <c r="BG536">
        <v>0.328389634445236</v>
      </c>
      <c r="BH536">
        <v>0.91466113661300796</v>
      </c>
      <c r="BI536">
        <v>0.19499278746401599</v>
      </c>
      <c r="BJ536">
        <v>1.0467648438185</v>
      </c>
      <c r="BK536">
        <v>1.8293222732260099</v>
      </c>
      <c r="BL536">
        <v>1.68411169826389</v>
      </c>
      <c r="BM536">
        <v>4.6907434295834998</v>
      </c>
      <c r="BN536">
        <v>2.7852923499189801</v>
      </c>
      <c r="BO536">
        <v>20.917473223890301</v>
      </c>
      <c r="BP536">
        <v>4.5823305054043804</v>
      </c>
      <c r="BQ536">
        <v>16.335142718485901</v>
      </c>
      <c r="BR536">
        <v>1.49783453453718</v>
      </c>
      <c r="BS536">
        <v>0.96876772883289797</v>
      </c>
      <c r="BT536">
        <v>1.5461234823972401</v>
      </c>
    </row>
    <row r="537" spans="1:72" x14ac:dyDescent="0.2">
      <c r="A537">
        <v>535</v>
      </c>
      <c r="B537" s="50">
        <v>45031.930555555555</v>
      </c>
      <c r="C537">
        <v>0</v>
      </c>
      <c r="D537">
        <v>0.754</v>
      </c>
      <c r="E537">
        <v>84.27825</v>
      </c>
      <c r="F537">
        <v>112.50378378378301</v>
      </c>
      <c r="G537">
        <v>5.4</v>
      </c>
      <c r="H537">
        <v>9.53249999999999</v>
      </c>
      <c r="I537">
        <v>1.65</v>
      </c>
      <c r="J537">
        <v>33.327999999999903</v>
      </c>
      <c r="K537">
        <v>2.8765000000000001</v>
      </c>
      <c r="L537">
        <v>44.513529411764701</v>
      </c>
      <c r="M537">
        <v>3.9718749999999998</v>
      </c>
      <c r="N537">
        <v>1599.90625</v>
      </c>
      <c r="O537">
        <v>78.418421052631501</v>
      </c>
      <c r="P537">
        <v>2.2242999999999999</v>
      </c>
      <c r="Q537">
        <v>60.128749999999897</v>
      </c>
      <c r="R537">
        <v>6.99</v>
      </c>
      <c r="S537">
        <v>0.38449999999999901</v>
      </c>
      <c r="T537">
        <v>7</v>
      </c>
      <c r="U537">
        <v>1.14052</v>
      </c>
      <c r="V537">
        <v>2.0200000000000001E-3</v>
      </c>
      <c r="W537">
        <v>6.9636199999999997</v>
      </c>
      <c r="X537">
        <v>2.7134200000000002</v>
      </c>
      <c r="Y537">
        <v>66.772779999999997</v>
      </c>
      <c r="Z537">
        <v>3.2079200000000001</v>
      </c>
      <c r="AA537">
        <v>0.233599999999999</v>
      </c>
      <c r="AB537">
        <v>0</v>
      </c>
      <c r="AC537">
        <v>85.032250000000005</v>
      </c>
      <c r="AD537">
        <v>-27.471533783783698</v>
      </c>
      <c r="AE537">
        <v>40.771357299999899</v>
      </c>
      <c r="AF537">
        <v>1.99667744999999</v>
      </c>
      <c r="AG537">
        <v>1.65392739</v>
      </c>
      <c r="AH537">
        <v>8.9033549999999906E-2</v>
      </c>
      <c r="AI537">
        <v>49.9104999999999</v>
      </c>
      <c r="AJ537">
        <v>0.61059846991543498</v>
      </c>
      <c r="AK537">
        <v>0.816889377986596</v>
      </c>
      <c r="AL537">
        <v>4.0005158233237498E-2</v>
      </c>
      <c r="AM537">
        <v>3.3137864577593899E-2</v>
      </c>
      <c r="AN537">
        <v>0.108193666663327</v>
      </c>
      <c r="AO537">
        <v>1.7838641167690101E-3</v>
      </c>
      <c r="AP537">
        <v>40.771357299999899</v>
      </c>
      <c r="AQ537">
        <v>1.3169939323545801</v>
      </c>
      <c r="AR537">
        <v>3.55466799873113</v>
      </c>
      <c r="AS537">
        <v>1.2397921354339301</v>
      </c>
      <c r="AT537">
        <v>0.69639976690795202</v>
      </c>
      <c r="AU537">
        <v>80.798259999999999</v>
      </c>
      <c r="AV537">
        <v>46.882811366519597</v>
      </c>
      <c r="AW537">
        <v>3.0276886334803499</v>
      </c>
      <c r="AX537">
        <v>0.41413525456606098</v>
      </c>
      <c r="AY537">
        <v>0.67968351764541801</v>
      </c>
      <c r="AZ537">
        <v>1.8453320012688601</v>
      </c>
      <c r="BA537">
        <v>0.25039506393691202</v>
      </c>
      <c r="BB537">
        <v>0.34172814838312199</v>
      </c>
      <c r="BC537">
        <v>0.34040726890836498</v>
      </c>
      <c r="BD537">
        <v>2.9391507734803399</v>
      </c>
      <c r="BE537">
        <v>-8.85378600000086E-2</v>
      </c>
      <c r="BF537">
        <v>0.202930483515598</v>
      </c>
      <c r="BG537">
        <v>0.33305183114123199</v>
      </c>
      <c r="BH537">
        <v>0.90423143438169196</v>
      </c>
      <c r="BI537">
        <v>0.202930483515598</v>
      </c>
      <c r="BJ537">
        <v>1.07196462931366</v>
      </c>
      <c r="BK537">
        <v>1.8084628687633799</v>
      </c>
      <c r="BL537">
        <v>1.6412114403483999</v>
      </c>
      <c r="BM537">
        <v>4.4558679342632601</v>
      </c>
      <c r="BN537">
        <v>2.7149871276289299</v>
      </c>
      <c r="BO537">
        <v>21.395062739969099</v>
      </c>
      <c r="BP537">
        <v>4.7688663626165502</v>
      </c>
      <c r="BQ537">
        <v>16.626196377352599</v>
      </c>
      <c r="BR537">
        <v>1.46348104678686</v>
      </c>
      <c r="BS537">
        <v>0.99079243590742205</v>
      </c>
      <c r="BT537">
        <v>1.47708136815409</v>
      </c>
    </row>
    <row r="538" spans="1:72" x14ac:dyDescent="0.2">
      <c r="A538">
        <v>536</v>
      </c>
      <c r="B538" s="50">
        <v>45031.944444444445</v>
      </c>
      <c r="C538">
        <v>0</v>
      </c>
      <c r="D538">
        <v>0.46500000000000002</v>
      </c>
      <c r="E538">
        <v>84.347894736841994</v>
      </c>
      <c r="F538">
        <v>112.345263157894</v>
      </c>
      <c r="G538">
        <v>5.4</v>
      </c>
      <c r="H538">
        <v>9.5399999999999991</v>
      </c>
      <c r="I538">
        <v>1.65</v>
      </c>
      <c r="J538">
        <v>33.316363636363597</v>
      </c>
      <c r="K538">
        <v>2.8624999999999901</v>
      </c>
      <c r="L538">
        <v>44.501666666666601</v>
      </c>
      <c r="M538">
        <v>3.9799999999999902</v>
      </c>
      <c r="N538">
        <v>1600.10344827586</v>
      </c>
      <c r="O538">
        <v>77.881081081081007</v>
      </c>
      <c r="P538">
        <v>2.2233333333333301</v>
      </c>
      <c r="Q538">
        <v>60.054250000000003</v>
      </c>
      <c r="R538">
        <v>7.0133333333333301</v>
      </c>
      <c r="S538">
        <v>9.3499999999999903E-2</v>
      </c>
      <c r="T538">
        <v>7</v>
      </c>
      <c r="U538">
        <v>1.0904499999999999</v>
      </c>
      <c r="V538">
        <v>0.11624999999999901</v>
      </c>
      <c r="W538">
        <v>6.9433249999999997</v>
      </c>
      <c r="X538">
        <v>2.6694249999999999</v>
      </c>
      <c r="Y538">
        <v>66.674949999999995</v>
      </c>
      <c r="Z538">
        <v>3.3258999999999999</v>
      </c>
      <c r="AA538">
        <v>0.24210000000000001</v>
      </c>
      <c r="AB538">
        <v>0</v>
      </c>
      <c r="AC538">
        <v>84.812894736841997</v>
      </c>
      <c r="AD538">
        <v>-27.532368421052599</v>
      </c>
      <c r="AE538">
        <v>40.765577236363598</v>
      </c>
      <c r="AF538">
        <v>1.9982484</v>
      </c>
      <c r="AG538">
        <v>1.6539304799999901</v>
      </c>
      <c r="AH538">
        <v>8.9103600000000005E-2</v>
      </c>
      <c r="AI538">
        <v>49.906363636363601</v>
      </c>
      <c r="AJ538">
        <v>0.61140769113982996</v>
      </c>
      <c r="AK538">
        <v>0.81684126564293102</v>
      </c>
      <c r="AL538">
        <v>4.0039951909940398E-2</v>
      </c>
      <c r="AM538">
        <v>3.3140673042242698E-2</v>
      </c>
      <c r="AN538">
        <v>0.10820263402371701</v>
      </c>
      <c r="AO538">
        <v>1.78541559648068E-3</v>
      </c>
      <c r="AP538">
        <v>40.765577236363598</v>
      </c>
      <c r="AQ538">
        <v>1.29564038293947</v>
      </c>
      <c r="AR538">
        <v>3.5443081590164098</v>
      </c>
      <c r="AS538">
        <v>1.2853888698096301</v>
      </c>
      <c r="AT538">
        <v>0.66670951680342805</v>
      </c>
      <c r="AU538">
        <v>80.704049999999995</v>
      </c>
      <c r="AV538">
        <v>46.890914648129097</v>
      </c>
      <c r="AW538">
        <v>3.0154489882344699</v>
      </c>
      <c r="AX538">
        <v>0.36854161019036003</v>
      </c>
      <c r="AY538">
        <v>0.702608017060526</v>
      </c>
      <c r="AZ538">
        <v>1.8556918409835801</v>
      </c>
      <c r="BA538">
        <v>0.222827751617686</v>
      </c>
      <c r="BB538">
        <v>0.34364663721918298</v>
      </c>
      <c r="BC538">
        <v>0.35161195027631498</v>
      </c>
      <c r="BD538">
        <v>2.9268414682344699</v>
      </c>
      <c r="BE538">
        <v>-8.8607519999999093E-2</v>
      </c>
      <c r="BF538">
        <v>0.181056199912109</v>
      </c>
      <c r="BG538">
        <v>0.34517550821752102</v>
      </c>
      <c r="BH538">
        <v>0.91165964343307204</v>
      </c>
      <c r="BI538">
        <v>0.181056199912109</v>
      </c>
      <c r="BJ538">
        <v>1.0524634162592601</v>
      </c>
      <c r="BK538">
        <v>1.8233192868661401</v>
      </c>
      <c r="BL538">
        <v>1.9064550586231199</v>
      </c>
      <c r="BM538">
        <v>5.0352301875087502</v>
      </c>
      <c r="BN538">
        <v>2.64114811662294</v>
      </c>
      <c r="BO538">
        <v>20.8354083459596</v>
      </c>
      <c r="BP538">
        <v>4.2548206979345702</v>
      </c>
      <c r="BQ538">
        <v>16.580587648024999</v>
      </c>
      <c r="BR538">
        <v>1.51552374701555</v>
      </c>
      <c r="BS538">
        <v>0.98004093629441702</v>
      </c>
      <c r="BT538">
        <v>1.54638820776796</v>
      </c>
    </row>
    <row r="539" spans="1:72" x14ac:dyDescent="0.2">
      <c r="A539">
        <v>537</v>
      </c>
      <c r="B539" s="50">
        <v>45031.958333333336</v>
      </c>
      <c r="C539">
        <v>0</v>
      </c>
      <c r="D539">
        <v>0.63714285714285701</v>
      </c>
      <c r="E539">
        <v>84.297948717948699</v>
      </c>
      <c r="F539">
        <v>112.501249999999</v>
      </c>
      <c r="G539">
        <v>5.4</v>
      </c>
      <c r="H539">
        <v>9.53249999999999</v>
      </c>
      <c r="I539">
        <v>1.64749999999999</v>
      </c>
      <c r="J539">
        <v>33.32</v>
      </c>
      <c r="K539">
        <v>2.9119999999999902</v>
      </c>
      <c r="L539">
        <v>44.512</v>
      </c>
      <c r="M539">
        <v>3.65405405405405</v>
      </c>
      <c r="N539">
        <v>1600.02702702702</v>
      </c>
      <c r="O539">
        <v>78.186111111111103</v>
      </c>
      <c r="P539">
        <v>2.222</v>
      </c>
      <c r="Q539">
        <v>60.010249999999999</v>
      </c>
      <c r="R539">
        <v>6.9850000000000003</v>
      </c>
      <c r="S539">
        <v>0.35657894736842</v>
      </c>
      <c r="T539">
        <v>7</v>
      </c>
      <c r="U539">
        <v>1.0421800000000001</v>
      </c>
      <c r="V539">
        <v>0.12436</v>
      </c>
      <c r="W539">
        <v>6.9638599999999897</v>
      </c>
      <c r="X539">
        <v>2.7845399999999998</v>
      </c>
      <c r="Y539">
        <v>66.676659999999998</v>
      </c>
      <c r="Z539">
        <v>3.3994</v>
      </c>
      <c r="AA539">
        <v>0.24346000000000001</v>
      </c>
      <c r="AB539">
        <v>0</v>
      </c>
      <c r="AC539">
        <v>84.935091575091505</v>
      </c>
      <c r="AD539">
        <v>-27.566158424908298</v>
      </c>
      <c r="AE539">
        <v>40.763357299999903</v>
      </c>
      <c r="AF539">
        <v>1.99667744999999</v>
      </c>
      <c r="AG539">
        <v>1.6514273899999901</v>
      </c>
      <c r="AH539">
        <v>8.9033549999999906E-2</v>
      </c>
      <c r="AI539">
        <v>49.9</v>
      </c>
      <c r="AJ539">
        <v>0.61135871682834697</v>
      </c>
      <c r="AK539">
        <v>0.81690094789579104</v>
      </c>
      <c r="AL539">
        <v>4.0013576152304602E-2</v>
      </c>
      <c r="AM539">
        <v>3.3094737274549098E-2</v>
      </c>
      <c r="AN539">
        <v>0.108216432865731</v>
      </c>
      <c r="AO539">
        <v>1.78423947895791E-3</v>
      </c>
      <c r="AP539">
        <v>40.763357299999903</v>
      </c>
      <c r="AQ539">
        <v>1.3515129557527401</v>
      </c>
      <c r="AR539">
        <v>3.55479050976989</v>
      </c>
      <c r="AS539">
        <v>1.3137950401487899</v>
      </c>
      <c r="AT539">
        <v>0.63714582750416704</v>
      </c>
      <c r="AU539">
        <v>80.866639999999904</v>
      </c>
      <c r="AV539">
        <v>46.983455805671397</v>
      </c>
      <c r="AW539">
        <v>2.9165441943285599</v>
      </c>
      <c r="AX539">
        <v>0.337632349851201</v>
      </c>
      <c r="AY539">
        <v>0.64516449424724998</v>
      </c>
      <c r="AZ539">
        <v>1.8452094902300999</v>
      </c>
      <c r="BA539">
        <v>0.20444880101643501</v>
      </c>
      <c r="BB539">
        <v>0.34170546115372302</v>
      </c>
      <c r="BC539">
        <v>0.32311903670132103</v>
      </c>
      <c r="BD539">
        <v>2.8280063343285602</v>
      </c>
      <c r="BE539">
        <v>-8.8537860000003701E-2</v>
      </c>
      <c r="BF539">
        <v>0.16563253557801599</v>
      </c>
      <c r="BG539">
        <v>0.31649879253032098</v>
      </c>
      <c r="BH539">
        <v>0.90520569688930697</v>
      </c>
      <c r="BI539">
        <v>0.16563253557801599</v>
      </c>
      <c r="BJ539">
        <v>0.96426265621667495</v>
      </c>
      <c r="BK539">
        <v>1.8104113937786099</v>
      </c>
      <c r="BL539">
        <v>1.9108491663538201</v>
      </c>
      <c r="BM539">
        <v>5.4651442346780801</v>
      </c>
      <c r="BN539">
        <v>2.8600605065581202</v>
      </c>
      <c r="BO539">
        <v>19.226204320181601</v>
      </c>
      <c r="BP539">
        <v>3.89236458608337</v>
      </c>
      <c r="BQ539">
        <v>15.3338397340982</v>
      </c>
      <c r="BR539">
        <v>1.52883608329598</v>
      </c>
      <c r="BS539">
        <v>0.89800964198546795</v>
      </c>
      <c r="BT539">
        <v>1.70247179074356</v>
      </c>
    </row>
    <row r="540" spans="1:72" x14ac:dyDescent="0.2">
      <c r="A540">
        <v>538</v>
      </c>
      <c r="B540" s="50">
        <v>45031.972222222219</v>
      </c>
      <c r="C540">
        <v>0</v>
      </c>
      <c r="D540">
        <v>0.59363636363636296</v>
      </c>
      <c r="E540">
        <v>84.331249999999898</v>
      </c>
      <c r="F540">
        <v>112.426923076923</v>
      </c>
      <c r="G540">
        <v>5.4</v>
      </c>
      <c r="H540">
        <v>9.53399999999999</v>
      </c>
      <c r="I540">
        <v>1.65</v>
      </c>
      <c r="J540">
        <v>33.295263157894702</v>
      </c>
      <c r="K540">
        <v>2.88717948717948</v>
      </c>
      <c r="L540">
        <v>44.4796153846153</v>
      </c>
      <c r="M540">
        <v>3.8999999999999901</v>
      </c>
      <c r="N540">
        <v>1600.3947368421</v>
      </c>
      <c r="O540">
        <v>77.615384615384599</v>
      </c>
      <c r="P540">
        <v>2.21857142857142</v>
      </c>
      <c r="Q540">
        <v>59.944000000000003</v>
      </c>
      <c r="R540">
        <v>7.0061538461538397</v>
      </c>
      <c r="S540">
        <v>-0.125749999999999</v>
      </c>
      <c r="T540">
        <v>7</v>
      </c>
      <c r="U540">
        <v>0.99807499999999905</v>
      </c>
      <c r="V540">
        <v>9.8275000000000001E-2</v>
      </c>
      <c r="W540">
        <v>6.9160000000000004</v>
      </c>
      <c r="X540">
        <v>2.8153250000000001</v>
      </c>
      <c r="Y540">
        <v>66.711924999999994</v>
      </c>
      <c r="Z540">
        <v>3.3242750000000001</v>
      </c>
      <c r="AA540">
        <v>0.2346</v>
      </c>
      <c r="AB540">
        <v>0</v>
      </c>
      <c r="AC540">
        <v>84.924886363636304</v>
      </c>
      <c r="AD540">
        <v>-27.502036713286699</v>
      </c>
      <c r="AE540">
        <v>40.739791717894697</v>
      </c>
      <c r="AF540">
        <v>1.9969916399999901</v>
      </c>
      <c r="AG540">
        <v>1.6539280079999901</v>
      </c>
      <c r="AH540">
        <v>8.9047559999999901E-2</v>
      </c>
      <c r="AI540">
        <v>49.879263157894698</v>
      </c>
      <c r="AJ540">
        <v>0.610682298822807</v>
      </c>
      <c r="AK540">
        <v>0.81676811441523001</v>
      </c>
      <c r="AL540">
        <v>4.0036510436780998E-2</v>
      </c>
      <c r="AM540">
        <v>3.3158629524346103E-2</v>
      </c>
      <c r="AN540">
        <v>0.10826142284632501</v>
      </c>
      <c r="AO540">
        <v>1.7852621382580601E-3</v>
      </c>
      <c r="AP540">
        <v>40.739791717894697</v>
      </c>
      <c r="AQ540">
        <v>1.3664548586677101</v>
      </c>
      <c r="AR540">
        <v>3.5303597667914799</v>
      </c>
      <c r="AS540">
        <v>1.2847608422341099</v>
      </c>
      <c r="AT540">
        <v>0.60950673539757305</v>
      </c>
      <c r="AU540">
        <v>80.765599999999907</v>
      </c>
      <c r="AV540">
        <v>46.921367185587997</v>
      </c>
      <c r="AW540">
        <v>2.9578959723066802</v>
      </c>
      <c r="AX540">
        <v>0.36916716576588599</v>
      </c>
      <c r="AY540">
        <v>0.63053678133228097</v>
      </c>
      <c r="AZ540">
        <v>1.86964023320851</v>
      </c>
      <c r="BA540">
        <v>0.223206308847928</v>
      </c>
      <c r="BB540">
        <v>0.346229672816391</v>
      </c>
      <c r="BC540">
        <v>0.31574332546143302</v>
      </c>
      <c r="BD540">
        <v>2.8693441803066801</v>
      </c>
      <c r="BE540">
        <v>-8.8551791999999602E-2</v>
      </c>
      <c r="BF540">
        <v>0.18112435469600499</v>
      </c>
      <c r="BG540">
        <v>0.30936003583626198</v>
      </c>
      <c r="BH540">
        <v>0.91730091989907403</v>
      </c>
      <c r="BI540">
        <v>0.18112435469600499</v>
      </c>
      <c r="BJ540">
        <v>0.980968781064536</v>
      </c>
      <c r="BK540">
        <v>1.8346018397981401</v>
      </c>
      <c r="BL540">
        <v>1.70799800145863</v>
      </c>
      <c r="BM540">
        <v>5.0644813693809798</v>
      </c>
      <c r="BN540">
        <v>2.9651564961176202</v>
      </c>
      <c r="BO540">
        <v>19.7035945931828</v>
      </c>
      <c r="BP540">
        <v>4.2564223353561301</v>
      </c>
      <c r="BQ540">
        <v>15.447172257826599</v>
      </c>
      <c r="BR540">
        <v>1.5266904368149301</v>
      </c>
      <c r="BS540">
        <v>0.90851903918613397</v>
      </c>
      <c r="BT540">
        <v>1.6804165581192101</v>
      </c>
    </row>
    <row r="541" spans="1:72" x14ac:dyDescent="0.2">
      <c r="A541">
        <v>539</v>
      </c>
      <c r="B541" s="50">
        <v>45031.986111111109</v>
      </c>
      <c r="C541">
        <v>0</v>
      </c>
      <c r="D541">
        <v>0.57250000000000001</v>
      </c>
      <c r="E541">
        <v>84.376153846153798</v>
      </c>
      <c r="F541">
        <v>112.36825</v>
      </c>
      <c r="G541">
        <v>5.4</v>
      </c>
      <c r="H541">
        <v>9.5399999999999991</v>
      </c>
      <c r="I541">
        <v>1.65</v>
      </c>
      <c r="J541">
        <v>33.319285714285698</v>
      </c>
      <c r="K541">
        <v>2.9012500000000001</v>
      </c>
      <c r="L541">
        <v>44.5</v>
      </c>
      <c r="M541">
        <v>3.69714285714285</v>
      </c>
      <c r="N541">
        <v>1599.93103448275</v>
      </c>
      <c r="O541">
        <v>78.224242424242405</v>
      </c>
      <c r="P541">
        <v>2.2181249999999899</v>
      </c>
      <c r="Q541">
        <v>59.924500000000002</v>
      </c>
      <c r="R541">
        <v>6.9938461538461496</v>
      </c>
      <c r="S541">
        <v>0.76099999999999901</v>
      </c>
      <c r="T541">
        <v>7</v>
      </c>
      <c r="U541">
        <v>1.0023599999999999</v>
      </c>
      <c r="V541">
        <v>0.10026</v>
      </c>
      <c r="W541">
        <v>6.8800999999999997</v>
      </c>
      <c r="X541">
        <v>2.8213200000000001</v>
      </c>
      <c r="Y541">
        <v>66.743380000000002</v>
      </c>
      <c r="Z541">
        <v>3.3389199999999999</v>
      </c>
      <c r="AA541">
        <v>0.23931999999999901</v>
      </c>
      <c r="AB541">
        <v>0</v>
      </c>
      <c r="AC541">
        <v>84.948653846153803</v>
      </c>
      <c r="AD541">
        <v>-27.419596153846101</v>
      </c>
      <c r="AE541">
        <v>40.768499314285698</v>
      </c>
      <c r="AF541">
        <v>1.99824839999999</v>
      </c>
      <c r="AG541">
        <v>1.6539304799999901</v>
      </c>
      <c r="AH541">
        <v>8.9103599999999894E-2</v>
      </c>
      <c r="AI541">
        <v>49.909285714285701</v>
      </c>
      <c r="AJ541">
        <v>0.61082461383115005</v>
      </c>
      <c r="AK541">
        <v>0.81685198918037005</v>
      </c>
      <c r="AL541">
        <v>4.0037607659611001E-2</v>
      </c>
      <c r="AM541">
        <v>3.31387327293804E-2</v>
      </c>
      <c r="AN541">
        <v>0.108196298999613</v>
      </c>
      <c r="AO541">
        <v>1.78531106435962E-3</v>
      </c>
      <c r="AP541">
        <v>40.768499314285698</v>
      </c>
      <c r="AQ541">
        <v>1.3693646104291299</v>
      </c>
      <c r="AR541">
        <v>3.5120341572443698</v>
      </c>
      <c r="AS541">
        <v>1.2904208199839999</v>
      </c>
      <c r="AT541">
        <v>0.61226615991979105</v>
      </c>
      <c r="AU541">
        <v>80.786079999999998</v>
      </c>
      <c r="AV541">
        <v>46.940318901943201</v>
      </c>
      <c r="AW541">
        <v>2.9689668123424702</v>
      </c>
      <c r="AX541">
        <v>0.363509660015995</v>
      </c>
      <c r="AY541">
        <v>0.62888378957086299</v>
      </c>
      <c r="AZ541">
        <v>1.8879658427556201</v>
      </c>
      <c r="BA541">
        <v>0.21978533222024799</v>
      </c>
      <c r="BB541">
        <v>0.349623304214004</v>
      </c>
      <c r="BC541">
        <v>0.31471752439329498</v>
      </c>
      <c r="BD541">
        <v>2.8803592923424799</v>
      </c>
      <c r="BE541">
        <v>-8.8607519999990197E-2</v>
      </c>
      <c r="BF541">
        <v>0.178298715144213</v>
      </c>
      <c r="BG541">
        <v>0.30846270124038799</v>
      </c>
      <c r="BH541">
        <v>0.92603284321158896</v>
      </c>
      <c r="BI541">
        <v>0.178298715144213</v>
      </c>
      <c r="BJ541">
        <v>0.97352283276920404</v>
      </c>
      <c r="BK541">
        <v>1.8520656864231699</v>
      </c>
      <c r="BL541">
        <v>1.7300332253706501</v>
      </c>
      <c r="BM541">
        <v>5.1937157396932596</v>
      </c>
      <c r="BN541">
        <v>3.00209017002001</v>
      </c>
      <c r="BO541">
        <v>19.568015592460998</v>
      </c>
      <c r="BP541">
        <v>4.1900198058890199</v>
      </c>
      <c r="BQ541">
        <v>15.377995786571899</v>
      </c>
      <c r="BR541">
        <v>1.5489578706780101</v>
      </c>
      <c r="BS541">
        <v>0.90220334671151803</v>
      </c>
      <c r="BT541">
        <v>1.71686114480053</v>
      </c>
    </row>
    <row r="542" spans="1:72" x14ac:dyDescent="0.2">
      <c r="A542">
        <v>540</v>
      </c>
      <c r="B542" s="50">
        <v>45032</v>
      </c>
      <c r="C542">
        <v>0</v>
      </c>
      <c r="D542">
        <v>0.62250000000000005</v>
      </c>
      <c r="E542">
        <v>84.210512820512804</v>
      </c>
      <c r="F542">
        <v>112.46799999999899</v>
      </c>
      <c r="G542">
        <v>5.4</v>
      </c>
      <c r="H542">
        <v>9.5419999999999998</v>
      </c>
      <c r="I542">
        <v>1.65</v>
      </c>
      <c r="J542">
        <v>33.314761904761902</v>
      </c>
      <c r="K542">
        <v>2.8774999999999999</v>
      </c>
      <c r="L542">
        <v>44.4994736842105</v>
      </c>
      <c r="M542">
        <v>4.1037037037037001</v>
      </c>
      <c r="N542">
        <v>1600</v>
      </c>
      <c r="O542">
        <v>77.620512820512801</v>
      </c>
      <c r="P542">
        <v>2.217625</v>
      </c>
      <c r="Q542">
        <v>59.863999999999898</v>
      </c>
      <c r="R542">
        <v>7.0076190476190403</v>
      </c>
      <c r="S542">
        <v>-0.153499999999999</v>
      </c>
      <c r="T542">
        <v>7</v>
      </c>
      <c r="U542">
        <v>1.1154999999999999</v>
      </c>
      <c r="V542">
        <v>8.2650000000000001E-2</v>
      </c>
      <c r="W542">
        <v>6.8564499999999997</v>
      </c>
      <c r="X542">
        <v>2.765425</v>
      </c>
      <c r="Y542">
        <v>66.675325000000001</v>
      </c>
      <c r="Z542">
        <v>3.308125</v>
      </c>
      <c r="AA542">
        <v>0.2301</v>
      </c>
      <c r="AB542">
        <v>0</v>
      </c>
      <c r="AC542">
        <v>84.833012820512806</v>
      </c>
      <c r="AD542">
        <v>-27.634987179487101</v>
      </c>
      <c r="AE542">
        <v>40.765537184761897</v>
      </c>
      <c r="AF542">
        <v>1.99866732</v>
      </c>
      <c r="AG542">
        <v>1.6539313039999901</v>
      </c>
      <c r="AH542">
        <v>8.9122279999999998E-2</v>
      </c>
      <c r="AI542">
        <v>49.9067619047619</v>
      </c>
      <c r="AJ542">
        <v>0.61140365172216105</v>
      </c>
      <c r="AK542">
        <v>0.81683394451749003</v>
      </c>
      <c r="AL542">
        <v>4.0048026434055098E-2</v>
      </c>
      <c r="AM542">
        <v>3.31404250822009E-2</v>
      </c>
      <c r="AN542">
        <v>0.10820177053973</v>
      </c>
      <c r="AO542">
        <v>1.7857756463958499E-3</v>
      </c>
      <c r="AP542">
        <v>40.765537184761897</v>
      </c>
      <c r="AQ542">
        <v>1.3422352401698401</v>
      </c>
      <c r="AR542">
        <v>3.4999617153003801</v>
      </c>
      <c r="AS542">
        <v>1.27851921432965</v>
      </c>
      <c r="AT542">
        <v>0.68202077349607004</v>
      </c>
      <c r="AU542">
        <v>80.720824999999905</v>
      </c>
      <c r="AV542">
        <v>46.886253354561802</v>
      </c>
      <c r="AW542">
        <v>3.0205085502001001</v>
      </c>
      <c r="AX542">
        <v>0.37541208967034101</v>
      </c>
      <c r="AY542">
        <v>0.65643207983015195</v>
      </c>
      <c r="AZ542">
        <v>1.90003828469961</v>
      </c>
      <c r="BA542">
        <v>0.22698167013491599</v>
      </c>
      <c r="BB542">
        <v>0.35185894161103898</v>
      </c>
      <c r="BC542">
        <v>0.32843488921915798</v>
      </c>
      <c r="BD542">
        <v>2.9318824542001001</v>
      </c>
      <c r="BE542">
        <v>-8.8626096000000903E-2</v>
      </c>
      <c r="BF542">
        <v>0.18438777408538001</v>
      </c>
      <c r="BG542">
        <v>0.32241383101009002</v>
      </c>
      <c r="BH542">
        <v>0.93322468730405195</v>
      </c>
      <c r="BI542">
        <v>0.18438777408538001</v>
      </c>
      <c r="BJ542">
        <v>1.01360321019094</v>
      </c>
      <c r="BK542">
        <v>1.8664493746080999</v>
      </c>
      <c r="BL542">
        <v>1.74856403907125</v>
      </c>
      <c r="BM542">
        <v>5.06120696956798</v>
      </c>
      <c r="BN542">
        <v>2.8944933422376802</v>
      </c>
      <c r="BO542">
        <v>20.296754026687701</v>
      </c>
      <c r="BP542">
        <v>4.3331126910064297</v>
      </c>
      <c r="BQ542">
        <v>15.963641335681301</v>
      </c>
      <c r="BR542">
        <v>1.55299015866295</v>
      </c>
      <c r="BS542">
        <v>0.93984810055679002</v>
      </c>
      <c r="BT542">
        <v>1.6523842073446999</v>
      </c>
    </row>
    <row r="543" spans="1:72" x14ac:dyDescent="0.2">
      <c r="A543">
        <v>541</v>
      </c>
      <c r="B543" s="50">
        <v>45032.013888888891</v>
      </c>
      <c r="C543">
        <v>0</v>
      </c>
      <c r="D543">
        <v>0.53636363636363604</v>
      </c>
      <c r="E543">
        <v>84.347250000000003</v>
      </c>
      <c r="F543">
        <v>112.465</v>
      </c>
      <c r="G543">
        <v>5.4</v>
      </c>
      <c r="H543">
        <v>9.5425000000000004</v>
      </c>
      <c r="I543">
        <v>1.65</v>
      </c>
      <c r="J543">
        <v>33.304000000000002</v>
      </c>
      <c r="K543">
        <v>2.9307500000000002</v>
      </c>
      <c r="L543">
        <v>44.482500000000002</v>
      </c>
      <c r="M543">
        <v>3.5535714285714199</v>
      </c>
      <c r="N543">
        <v>1600.05714285714</v>
      </c>
      <c r="O543">
        <v>77.910526315789397</v>
      </c>
      <c r="P543">
        <v>2.21571428571428</v>
      </c>
      <c r="Q543">
        <v>59.899000000000001</v>
      </c>
      <c r="R543">
        <v>7.0066666666666597</v>
      </c>
      <c r="S543">
        <v>1.35249999999999</v>
      </c>
      <c r="T543">
        <v>7</v>
      </c>
      <c r="U543">
        <v>1.1365499999999999</v>
      </c>
      <c r="V543">
        <v>7.3874999999999996E-2</v>
      </c>
      <c r="W543">
        <v>6.8368499999999903</v>
      </c>
      <c r="X543">
        <v>2.8127499999999999</v>
      </c>
      <c r="Y543">
        <v>66.682974999999999</v>
      </c>
      <c r="Z543">
        <v>3.3186249999999999</v>
      </c>
      <c r="AA543">
        <v>0.23630000000000001</v>
      </c>
      <c r="AB543">
        <v>0</v>
      </c>
      <c r="AC543">
        <v>84.883613636363606</v>
      </c>
      <c r="AD543">
        <v>-27.581386363636302</v>
      </c>
      <c r="AE543">
        <v>40.755165699999999</v>
      </c>
      <c r="AF543">
        <v>1.9987720499999999</v>
      </c>
      <c r="AG543">
        <v>1.6539315099999901</v>
      </c>
      <c r="AH543">
        <v>8.9126949999999996E-2</v>
      </c>
      <c r="AI543">
        <v>49.896500000000003</v>
      </c>
      <c r="AJ543">
        <v>0.61117797608759905</v>
      </c>
      <c r="AK543">
        <v>0.81679407774092305</v>
      </c>
      <c r="AL543">
        <v>4.0058361808944502E-2</v>
      </c>
      <c r="AM543">
        <v>3.3147244997143999E-2</v>
      </c>
      <c r="AN543">
        <v>0.108224023729119</v>
      </c>
      <c r="AO543">
        <v>1.7862365095748099E-3</v>
      </c>
      <c r="AP543">
        <v>40.7551656999999</v>
      </c>
      <c r="AQ543">
        <v>1.3652050486951299</v>
      </c>
      <c r="AR543">
        <v>3.48995664713539</v>
      </c>
      <c r="AS543">
        <v>1.2825772386638199</v>
      </c>
      <c r="AT543">
        <v>0.69463432872236097</v>
      </c>
      <c r="AU543">
        <v>80.787750000000003</v>
      </c>
      <c r="AV543">
        <v>46.8929046344943</v>
      </c>
      <c r="AW543">
        <v>3.0035953655056602</v>
      </c>
      <c r="AX543">
        <v>0.37135427133617499</v>
      </c>
      <c r="AY543">
        <v>0.63356700130486598</v>
      </c>
      <c r="AZ543">
        <v>1.9100433528645999</v>
      </c>
      <c r="BA543">
        <v>0.22452820391345901</v>
      </c>
      <c r="BB543">
        <v>0.35371173201196399</v>
      </c>
      <c r="BC543">
        <v>0.31697811729199699</v>
      </c>
      <c r="BD543">
        <v>2.9149646255056401</v>
      </c>
      <c r="BE543">
        <v>-8.8630740000010796E-2</v>
      </c>
      <c r="BF543">
        <v>0.182286002870861</v>
      </c>
      <c r="BG543">
        <v>0.31099789374495201</v>
      </c>
      <c r="BH543">
        <v>0.93757954325118598</v>
      </c>
      <c r="BI543">
        <v>0.182286002870861</v>
      </c>
      <c r="BJ543">
        <v>0.98656779323162902</v>
      </c>
      <c r="BK543">
        <v>1.87515908650237</v>
      </c>
      <c r="BL543">
        <v>1.70609859696838</v>
      </c>
      <c r="BM543">
        <v>5.1434533013234196</v>
      </c>
      <c r="BN543">
        <v>3.0147456368951699</v>
      </c>
      <c r="BO543">
        <v>19.8476758126587</v>
      </c>
      <c r="BP543">
        <v>4.2837210674652502</v>
      </c>
      <c r="BQ543">
        <v>15.563954745193501</v>
      </c>
      <c r="BR543">
        <v>1.5652728816218999</v>
      </c>
      <c r="BS543">
        <v>0.913653392083284</v>
      </c>
      <c r="BT543">
        <v>1.7132020689517899</v>
      </c>
    </row>
    <row r="544" spans="1:72" x14ac:dyDescent="0.2">
      <c r="A544">
        <v>542</v>
      </c>
      <c r="B544" s="50">
        <v>45032.027777777781</v>
      </c>
      <c r="C544">
        <v>0</v>
      </c>
      <c r="D544">
        <v>0.58374999999999999</v>
      </c>
      <c r="E544">
        <v>84.312105263157804</v>
      </c>
      <c r="F544">
        <v>112.43924999999901</v>
      </c>
      <c r="G544">
        <v>5.3999999999999897</v>
      </c>
      <c r="H544">
        <v>9.5440000000000005</v>
      </c>
      <c r="I544">
        <v>1.65</v>
      </c>
      <c r="J544">
        <v>33.284545454545402</v>
      </c>
      <c r="K544">
        <v>2.8439999999999999</v>
      </c>
      <c r="L544">
        <v>44.473999999999997</v>
      </c>
      <c r="M544">
        <v>3.4807692307692202</v>
      </c>
      <c r="N544">
        <v>1600.09375</v>
      </c>
      <c r="O544">
        <v>78.460526315789394</v>
      </c>
      <c r="P544">
        <v>2.2131249999999998</v>
      </c>
      <c r="Q544">
        <v>59.733999999999902</v>
      </c>
      <c r="R544">
        <v>6.98</v>
      </c>
      <c r="S544">
        <v>-0.50675000000000003</v>
      </c>
      <c r="T544">
        <v>7</v>
      </c>
      <c r="U544">
        <v>1.0698399999999999</v>
      </c>
      <c r="V544">
        <v>7.2499999999999995E-2</v>
      </c>
      <c r="W544">
        <v>6.8496600000000001</v>
      </c>
      <c r="X544">
        <v>2.7521399999999998</v>
      </c>
      <c r="Y544">
        <v>66.700040000000001</v>
      </c>
      <c r="Z544">
        <v>3.3313999999999901</v>
      </c>
      <c r="AA544">
        <v>0.24024000000000001</v>
      </c>
      <c r="AB544">
        <v>0</v>
      </c>
      <c r="AC544">
        <v>84.895855263157799</v>
      </c>
      <c r="AD544">
        <v>-27.543394736842099</v>
      </c>
      <c r="AE544">
        <v>40.736882414545398</v>
      </c>
      <c r="AF544">
        <v>1.99908624</v>
      </c>
      <c r="AG544">
        <v>1.6539321279999999</v>
      </c>
      <c r="AH544">
        <v>8.9140960000000005E-2</v>
      </c>
      <c r="AI544">
        <v>49.878545454545403</v>
      </c>
      <c r="AJ544">
        <v>0.610747496021673</v>
      </c>
      <c r="AK544">
        <v>0.81672153915693402</v>
      </c>
      <c r="AL544">
        <v>4.0079080530160502E-2</v>
      </c>
      <c r="AM544">
        <v>3.3159189245148199E-2</v>
      </c>
      <c r="AN544">
        <v>0.10826298062202</v>
      </c>
      <c r="AO544">
        <v>1.7871603750200401E-3</v>
      </c>
      <c r="AP544">
        <v>40.736882414545398</v>
      </c>
      <c r="AQ544">
        <v>1.3357871914374899</v>
      </c>
      <c r="AR544">
        <v>3.4964956738289401</v>
      </c>
      <c r="AS544">
        <v>1.2875145016037199</v>
      </c>
      <c r="AT544">
        <v>0.65340210114382702</v>
      </c>
      <c r="AU544">
        <v>80.70308</v>
      </c>
      <c r="AV544">
        <v>46.8566797814156</v>
      </c>
      <c r="AW544">
        <v>3.0218656731298301</v>
      </c>
      <c r="AX544">
        <v>0.36641762639627401</v>
      </c>
      <c r="AY544">
        <v>0.66329904856250099</v>
      </c>
      <c r="AZ544">
        <v>1.90350432617105</v>
      </c>
      <c r="BA544">
        <v>0.221543327076765</v>
      </c>
      <c r="BB544">
        <v>0.35250080114278798</v>
      </c>
      <c r="BC544">
        <v>0.33180111757584801</v>
      </c>
      <c r="BD544">
        <v>2.9332210011298301</v>
      </c>
      <c r="BE544">
        <v>-8.8644671999999994E-2</v>
      </c>
      <c r="BF544">
        <v>0.179836825396472</v>
      </c>
      <c r="BG544">
        <v>0.32554546121363698</v>
      </c>
      <c r="BH544">
        <v>0.93423501078204496</v>
      </c>
      <c r="BI544">
        <v>0.179836825396472</v>
      </c>
      <c r="BJ544">
        <v>1.01076457322022</v>
      </c>
      <c r="BK544">
        <v>1.8684700215640899</v>
      </c>
      <c r="BL544">
        <v>1.8102269126244299</v>
      </c>
      <c r="BM544">
        <v>5.1949038175157201</v>
      </c>
      <c r="BN544">
        <v>2.8697528366674399</v>
      </c>
      <c r="BO544">
        <v>20.198745097845201</v>
      </c>
      <c r="BP544">
        <v>4.2261653968171098</v>
      </c>
      <c r="BQ544">
        <v>15.972579701028099</v>
      </c>
      <c r="BR544">
        <v>1.56274741839008</v>
      </c>
      <c r="BS544">
        <v>0.93882984306163098</v>
      </c>
      <c r="BT544">
        <v>1.6645693891597899</v>
      </c>
    </row>
    <row r="545" spans="1:72" x14ac:dyDescent="0.2">
      <c r="A545">
        <v>543</v>
      </c>
      <c r="B545" s="50">
        <v>45032.041666666664</v>
      </c>
      <c r="C545">
        <v>0</v>
      </c>
      <c r="D545">
        <v>0.60249999999999904</v>
      </c>
      <c r="E545">
        <v>84.399230769230698</v>
      </c>
      <c r="F545">
        <v>112.539999999999</v>
      </c>
      <c r="G545">
        <v>5.3999999999999897</v>
      </c>
      <c r="H545">
        <v>9.5474999999999994</v>
      </c>
      <c r="I545">
        <v>1.65</v>
      </c>
      <c r="J545">
        <v>33.314285714285703</v>
      </c>
      <c r="K545">
        <v>2.90625</v>
      </c>
      <c r="L545">
        <v>44.511874999999897</v>
      </c>
      <c r="M545">
        <v>4.1299999999999901</v>
      </c>
      <c r="N545">
        <v>1600.03225806451</v>
      </c>
      <c r="O545">
        <v>77.534210526315803</v>
      </c>
      <c r="P545">
        <v>2.2173750000000001</v>
      </c>
      <c r="Q545">
        <v>59.824249999999999</v>
      </c>
      <c r="R545">
        <v>7.0065384615384598</v>
      </c>
      <c r="S545">
        <v>1.10049999999999</v>
      </c>
      <c r="T545">
        <v>7</v>
      </c>
      <c r="U545">
        <v>0.99087499999999995</v>
      </c>
      <c r="V545">
        <v>8.6199999999999999E-2</v>
      </c>
      <c r="W545">
        <v>6.8424249999999898</v>
      </c>
      <c r="X545">
        <v>2.7693500000000002</v>
      </c>
      <c r="Y545">
        <v>66.816299999999998</v>
      </c>
      <c r="Z545">
        <v>3.4319250000000001</v>
      </c>
      <c r="AA545">
        <v>0.23432500000000001</v>
      </c>
      <c r="AB545">
        <v>0</v>
      </c>
      <c r="AC545">
        <v>85.001730769230704</v>
      </c>
      <c r="AD545">
        <v>-27.538269230769199</v>
      </c>
      <c r="AE545">
        <v>40.769355614285701</v>
      </c>
      <c r="AF545">
        <v>1.9998193499999899</v>
      </c>
      <c r="AG545">
        <v>1.65393357</v>
      </c>
      <c r="AH545">
        <v>8.9173649999999993E-2</v>
      </c>
      <c r="AI545">
        <v>49.911785714285699</v>
      </c>
      <c r="AJ545">
        <v>0.61017080584057604</v>
      </c>
      <c r="AK545">
        <v>0.81682823066410004</v>
      </c>
      <c r="AL545">
        <v>4.0067076771160497E-2</v>
      </c>
      <c r="AM545">
        <v>3.3137134773493199E-2</v>
      </c>
      <c r="AN545">
        <v>0.108190879623335</v>
      </c>
      <c r="AO545">
        <v>1.7866251171709999E-3</v>
      </c>
      <c r="AP545">
        <v>40.769355614285701</v>
      </c>
      <c r="AQ545">
        <v>1.3441402903222299</v>
      </c>
      <c r="AR545">
        <v>3.4928024764731398</v>
      </c>
      <c r="AS545">
        <v>1.3263652536220101</v>
      </c>
      <c r="AT545">
        <v>0.60460299723728095</v>
      </c>
      <c r="AU545">
        <v>80.850875000000002</v>
      </c>
      <c r="AV545">
        <v>46.932663634702998</v>
      </c>
      <c r="AW545">
        <v>2.9791220795826101</v>
      </c>
      <c r="AX545">
        <v>0.327568316377989</v>
      </c>
      <c r="AY545">
        <v>0.65567905967776396</v>
      </c>
      <c r="AZ545">
        <v>1.9071975235268499</v>
      </c>
      <c r="BA545">
        <v>0.19805409498882601</v>
      </c>
      <c r="BB545">
        <v>0.35318472657904798</v>
      </c>
      <c r="BC545">
        <v>0.32786914461937</v>
      </c>
      <c r="BD545">
        <v>2.8904448995826102</v>
      </c>
      <c r="BE545">
        <v>-8.8677180000003894E-2</v>
      </c>
      <c r="BF545">
        <v>0.160569434593483</v>
      </c>
      <c r="BG545">
        <v>0.32140475932280899</v>
      </c>
      <c r="BH545">
        <v>0.93488171077395699</v>
      </c>
      <c r="BI545">
        <v>0.160569434593483</v>
      </c>
      <c r="BJ545">
        <v>0.96394838783258496</v>
      </c>
      <c r="BK545">
        <v>1.86976342154791</v>
      </c>
      <c r="BL545">
        <v>2.00165591998574</v>
      </c>
      <c r="BM545">
        <v>5.8222893612399798</v>
      </c>
      <c r="BN545">
        <v>2.9087363632813799</v>
      </c>
      <c r="BO545">
        <v>19.219770841991</v>
      </c>
      <c r="BP545">
        <v>3.7733817129468599</v>
      </c>
      <c r="BQ545">
        <v>15.446389129044199</v>
      </c>
      <c r="BR545">
        <v>1.59679538273899</v>
      </c>
      <c r="BS545">
        <v>0.89972061399519199</v>
      </c>
      <c r="BT545">
        <v>1.7747680312096501</v>
      </c>
    </row>
    <row r="546" spans="1:72" x14ac:dyDescent="0.2">
      <c r="A546">
        <v>544</v>
      </c>
      <c r="B546" s="50">
        <v>45032.055555555555</v>
      </c>
      <c r="C546">
        <v>0</v>
      </c>
      <c r="D546">
        <v>0.52833333333333299</v>
      </c>
      <c r="E546">
        <v>84.379499999999894</v>
      </c>
      <c r="F546">
        <v>112.42789473684201</v>
      </c>
      <c r="G546">
        <v>5.4</v>
      </c>
      <c r="H546">
        <v>9.5350000000000001</v>
      </c>
      <c r="I546">
        <v>1.65</v>
      </c>
      <c r="J546">
        <v>33.297272727272698</v>
      </c>
      <c r="K546">
        <v>2.9</v>
      </c>
      <c r="L546">
        <v>44.510344827586202</v>
      </c>
      <c r="M546">
        <v>3.29714285714285</v>
      </c>
      <c r="N546">
        <v>1600</v>
      </c>
      <c r="O546">
        <v>78.1657894736842</v>
      </c>
      <c r="P546">
        <v>2.2117499999999999</v>
      </c>
      <c r="Q546">
        <v>59.7172499999999</v>
      </c>
      <c r="R546">
        <v>7.0042105263157799</v>
      </c>
      <c r="S546">
        <v>-0.3795</v>
      </c>
      <c r="T546">
        <v>7</v>
      </c>
      <c r="U546">
        <v>1.0247200000000001</v>
      </c>
      <c r="V546">
        <v>0.110399999999999</v>
      </c>
      <c r="W546">
        <v>6.8749000000000002</v>
      </c>
      <c r="X546">
        <v>2.7642399999999898</v>
      </c>
      <c r="Y546">
        <v>66.765739999999994</v>
      </c>
      <c r="Z546">
        <v>3.4471199999999902</v>
      </c>
      <c r="AA546">
        <v>0.23388</v>
      </c>
      <c r="AB546">
        <v>0</v>
      </c>
      <c r="AC546">
        <v>84.907833333333301</v>
      </c>
      <c r="AD546">
        <v>-27.520061403508699</v>
      </c>
      <c r="AE546">
        <v>40.742582127272698</v>
      </c>
      <c r="AF546">
        <v>1.9972011000000001</v>
      </c>
      <c r="AG546">
        <v>1.65392842</v>
      </c>
      <c r="AH546">
        <v>8.9056899999999994E-2</v>
      </c>
      <c r="AI546">
        <v>49.882272727272699</v>
      </c>
      <c r="AJ546">
        <v>0.61023186633253301</v>
      </c>
      <c r="AK546">
        <v>0.81677477588139302</v>
      </c>
      <c r="AL546">
        <v>4.00382939831056E-2</v>
      </c>
      <c r="AM546">
        <v>3.31566372094294E-2</v>
      </c>
      <c r="AN546">
        <v>0.108254891061681</v>
      </c>
      <c r="AO546">
        <v>1.7853416681094499E-3</v>
      </c>
      <c r="AP546">
        <v>40.742582127272698</v>
      </c>
      <c r="AQ546">
        <v>1.3416600849008999</v>
      </c>
      <c r="AR546">
        <v>3.5093797514046798</v>
      </c>
      <c r="AS546">
        <v>1.33223779455131</v>
      </c>
      <c r="AT546">
        <v>0.625316798068274</v>
      </c>
      <c r="AU546">
        <v>80.876720000000006</v>
      </c>
      <c r="AV546">
        <v>46.925859758129597</v>
      </c>
      <c r="AW546">
        <v>2.95641296914309</v>
      </c>
      <c r="AX546">
        <v>0.32169062544868898</v>
      </c>
      <c r="AY546">
        <v>0.65554101509909002</v>
      </c>
      <c r="AZ546">
        <v>1.8906202485953101</v>
      </c>
      <c r="BA546">
        <v>0.19450093580754199</v>
      </c>
      <c r="BB546">
        <v>0.35011486085098398</v>
      </c>
      <c r="BC546">
        <v>0.328229848811464</v>
      </c>
      <c r="BD546">
        <v>2.8678518891430902</v>
      </c>
      <c r="BE546">
        <v>-8.8561079999998904E-2</v>
      </c>
      <c r="BF546">
        <v>0.15786265570740901</v>
      </c>
      <c r="BG546">
        <v>0.32169245039184102</v>
      </c>
      <c r="BH546">
        <v>0.92778063694325197</v>
      </c>
      <c r="BI546">
        <v>0.15786265570740901</v>
      </c>
      <c r="BJ546">
        <v>0.95911021219850101</v>
      </c>
      <c r="BK546">
        <v>1.8555612738864999</v>
      </c>
      <c r="BL546">
        <v>2.03779956032212</v>
      </c>
      <c r="BM546">
        <v>5.87713815395864</v>
      </c>
      <c r="BN546">
        <v>2.8840609588852799</v>
      </c>
      <c r="BO546">
        <v>19.095676537551402</v>
      </c>
      <c r="BP546">
        <v>3.7097724091241102</v>
      </c>
      <c r="BQ546">
        <v>15.385904128427301</v>
      </c>
      <c r="BR546">
        <v>1.5871947591839</v>
      </c>
      <c r="BS546">
        <v>0.895965149915538</v>
      </c>
      <c r="BT546">
        <v>1.77149162479537</v>
      </c>
    </row>
    <row r="547" spans="1:72" x14ac:dyDescent="0.2">
      <c r="A547">
        <v>545</v>
      </c>
      <c r="B547" s="50">
        <v>45032.069444444445</v>
      </c>
      <c r="C547">
        <v>0</v>
      </c>
      <c r="D547">
        <v>0.60499999999999998</v>
      </c>
      <c r="E547">
        <v>84.314358974358896</v>
      </c>
      <c r="F547">
        <v>112.377</v>
      </c>
      <c r="G547">
        <v>5.4</v>
      </c>
      <c r="H547">
        <v>9.5340000000000007</v>
      </c>
      <c r="I547">
        <v>1.6519999999999999</v>
      </c>
      <c r="J547">
        <v>33.297499999999999</v>
      </c>
      <c r="K547">
        <v>2.8674999999999899</v>
      </c>
      <c r="L547">
        <v>44.495555555555498</v>
      </c>
      <c r="M547">
        <v>3.96129032258064</v>
      </c>
      <c r="N547">
        <v>1600.2857142857099</v>
      </c>
      <c r="O547">
        <v>77.881578947368396</v>
      </c>
      <c r="P547">
        <v>2.2135714285714201</v>
      </c>
      <c r="Q547">
        <v>59.753250000000001</v>
      </c>
      <c r="R547">
        <v>6.99166666666666</v>
      </c>
      <c r="S547">
        <v>0.95487179487179497</v>
      </c>
      <c r="T547">
        <v>7</v>
      </c>
      <c r="U547">
        <v>1.066325</v>
      </c>
      <c r="V547">
        <v>9.7799999999999998E-2</v>
      </c>
      <c r="W547">
        <v>6.8962500000000002</v>
      </c>
      <c r="X547">
        <v>2.8193250000000001</v>
      </c>
      <c r="Y547">
        <v>66.802224999999893</v>
      </c>
      <c r="Z547">
        <v>3.3816249999999899</v>
      </c>
      <c r="AA547">
        <v>0.23935000000000001</v>
      </c>
      <c r="AB547">
        <v>0</v>
      </c>
      <c r="AC547">
        <v>84.9193589743589</v>
      </c>
      <c r="AD547">
        <v>-27.457641025640999</v>
      </c>
      <c r="AE547">
        <v>40.742028560000001</v>
      </c>
      <c r="AF547">
        <v>1.9969916400000001</v>
      </c>
      <c r="AG547">
        <v>1.6559280079999901</v>
      </c>
      <c r="AH547">
        <v>8.9047559999999998E-2</v>
      </c>
      <c r="AI547">
        <v>49.883499999999998</v>
      </c>
      <c r="AJ547">
        <v>0.60989029272602802</v>
      </c>
      <c r="AK547">
        <v>0.816743583750137</v>
      </c>
      <c r="AL547">
        <v>4.0033109946174497E-2</v>
      </c>
      <c r="AM547">
        <v>3.3195906622430202E-2</v>
      </c>
      <c r="AN547">
        <v>0.108252227690518</v>
      </c>
      <c r="AO547">
        <v>1.7851105074824299E-3</v>
      </c>
      <c r="AP547">
        <v>40.742028560000001</v>
      </c>
      <c r="AQ547">
        <v>1.3683963110523101</v>
      </c>
      <c r="AR547">
        <v>3.5202781292272598</v>
      </c>
      <c r="AS547">
        <v>1.30692538466881</v>
      </c>
      <c r="AT547">
        <v>0.65034126639108203</v>
      </c>
      <c r="AU547">
        <v>80.96575</v>
      </c>
      <c r="AV547">
        <v>46.937628384948397</v>
      </c>
      <c r="AW547">
        <v>2.9458716150515798</v>
      </c>
      <c r="AX547">
        <v>0.34900262333118198</v>
      </c>
      <c r="AY547">
        <v>0.628595328947682</v>
      </c>
      <c r="AZ547">
        <v>1.8797218707727299</v>
      </c>
      <c r="BA547">
        <v>0.21075953884776699</v>
      </c>
      <c r="BB547">
        <v>0.34809664273569002</v>
      </c>
      <c r="BC547">
        <v>0.31477113692257702</v>
      </c>
      <c r="BD547">
        <v>2.8573198230515899</v>
      </c>
      <c r="BE547">
        <v>-8.8551791999991095E-2</v>
      </c>
      <c r="BF547">
        <v>0.17124217784690701</v>
      </c>
      <c r="BG547">
        <v>0.308427575947613</v>
      </c>
      <c r="BH547">
        <v>0.92230729908334896</v>
      </c>
      <c r="BI547">
        <v>0.17124217784690701</v>
      </c>
      <c r="BJ547">
        <v>0.95933950758904296</v>
      </c>
      <c r="BK547">
        <v>1.8446145981666899</v>
      </c>
      <c r="BL547">
        <v>1.80111920921346</v>
      </c>
      <c r="BM547">
        <v>5.3859820675014998</v>
      </c>
      <c r="BN547">
        <v>2.9903529094298702</v>
      </c>
      <c r="BO547">
        <v>19.248952853754201</v>
      </c>
      <c r="BP547">
        <v>4.0241911794023304</v>
      </c>
      <c r="BQ547">
        <v>15.2247616743519</v>
      </c>
      <c r="BR547">
        <v>1.5535028958269499</v>
      </c>
      <c r="BS547">
        <v>0.89084263645027995</v>
      </c>
      <c r="BT547">
        <v>1.7438578176019499</v>
      </c>
    </row>
    <row r="548" spans="1:72" x14ac:dyDescent="0.2">
      <c r="A548">
        <v>546</v>
      </c>
      <c r="B548" s="50">
        <v>45032.083333333336</v>
      </c>
      <c r="C548">
        <v>0</v>
      </c>
      <c r="D548">
        <v>0.56999999999999995</v>
      </c>
      <c r="E548">
        <v>84.313749999999999</v>
      </c>
      <c r="F548">
        <v>112.510499999999</v>
      </c>
      <c r="G548">
        <v>5.4</v>
      </c>
      <c r="H548">
        <v>9.5449999999999999</v>
      </c>
      <c r="I548">
        <v>1.6475</v>
      </c>
      <c r="J548">
        <v>33.3114285714285</v>
      </c>
      <c r="K548">
        <v>2.9038461538461502</v>
      </c>
      <c r="L548">
        <v>44.504210526315703</v>
      </c>
      <c r="M548">
        <v>3.52058823529411</v>
      </c>
      <c r="N548">
        <v>1599.7666666666601</v>
      </c>
      <c r="O548">
        <v>77.954054054053998</v>
      </c>
      <c r="P548">
        <v>2.2103333333333302</v>
      </c>
      <c r="Q548">
        <v>59.633000000000003</v>
      </c>
      <c r="R548">
        <v>7.00368421052631</v>
      </c>
      <c r="S548">
        <v>-0.40150000000000002</v>
      </c>
      <c r="T548">
        <v>7</v>
      </c>
      <c r="U548">
        <v>1.0444</v>
      </c>
      <c r="V548">
        <v>9.3319999999999903E-2</v>
      </c>
      <c r="W548">
        <v>6.9664799999999998</v>
      </c>
      <c r="X548">
        <v>2.81645999999999</v>
      </c>
      <c r="Y548">
        <v>66.8599999999999</v>
      </c>
      <c r="Z548">
        <v>3.27664</v>
      </c>
      <c r="AA548">
        <v>0.24723999999999999</v>
      </c>
      <c r="AB548">
        <v>0</v>
      </c>
      <c r="AC548">
        <v>84.883749999999907</v>
      </c>
      <c r="AD548">
        <v>-27.626749999999902</v>
      </c>
      <c r="AE548">
        <v>40.764546371428501</v>
      </c>
      <c r="AF548">
        <v>1.9992957</v>
      </c>
      <c r="AG548">
        <v>1.6514325400000001</v>
      </c>
      <c r="AH548">
        <v>8.9150299999999905E-2</v>
      </c>
      <c r="AI548">
        <v>49.903928571428501</v>
      </c>
      <c r="AJ548">
        <v>0.60970006538182098</v>
      </c>
      <c r="AK548">
        <v>0.81686046646771204</v>
      </c>
      <c r="AL548">
        <v>4.0062891985314597E-2</v>
      </c>
      <c r="AM548">
        <v>3.3092235166140599E-2</v>
      </c>
      <c r="AN548">
        <v>0.108207913777186</v>
      </c>
      <c r="AO548">
        <v>1.7864385140019001E-3</v>
      </c>
      <c r="AP548">
        <v>40.764546371428501</v>
      </c>
      <c r="AQ548">
        <v>1.3670057457818401</v>
      </c>
      <c r="AR548">
        <v>3.5561279219429598</v>
      </c>
      <c r="AS548">
        <v>1.26635093850478</v>
      </c>
      <c r="AT548">
        <v>0.63677074828477398</v>
      </c>
      <c r="AU548">
        <v>80.963979999999907</v>
      </c>
      <c r="AV548">
        <v>46.9540309776581</v>
      </c>
      <c r="AW548">
        <v>2.9498975937704</v>
      </c>
      <c r="AX548">
        <v>0.38508160149521697</v>
      </c>
      <c r="AY548">
        <v>0.63228995421815104</v>
      </c>
      <c r="AZ548">
        <v>1.8438720780570299</v>
      </c>
      <c r="BA548">
        <v>0.23318034020040401</v>
      </c>
      <c r="BB548">
        <v>0.341457792232783</v>
      </c>
      <c r="BC548">
        <v>0.31625634678159398</v>
      </c>
      <c r="BD548">
        <v>2.8612436337704001</v>
      </c>
      <c r="BE548">
        <v>-8.8653959999999296E-2</v>
      </c>
      <c r="BF548">
        <v>0.189024009059064</v>
      </c>
      <c r="BG548">
        <v>0.31037053333635201</v>
      </c>
      <c r="BH548">
        <v>0.90509671465240804</v>
      </c>
      <c r="BI548">
        <v>0.189024009059064</v>
      </c>
      <c r="BJ548">
        <v>0.99878908479083495</v>
      </c>
      <c r="BK548">
        <v>1.8101934293048101</v>
      </c>
      <c r="BL548">
        <v>1.6419635520447</v>
      </c>
      <c r="BM548">
        <v>4.7882632431607703</v>
      </c>
      <c r="BN548">
        <v>2.9161812009761299</v>
      </c>
      <c r="BO548">
        <v>20.0591068946669</v>
      </c>
      <c r="BP548">
        <v>4.4420642128880203</v>
      </c>
      <c r="BQ548">
        <v>15.6170426817789</v>
      </c>
      <c r="BR548">
        <v>1.4888526139044</v>
      </c>
      <c r="BS548">
        <v>0.92317948116720905</v>
      </c>
      <c r="BT548">
        <v>1.6127444817360901</v>
      </c>
    </row>
    <row r="549" spans="1:72" x14ac:dyDescent="0.2">
      <c r="A549">
        <v>547</v>
      </c>
      <c r="B549" s="50">
        <v>45032.097222222219</v>
      </c>
      <c r="C549">
        <v>0</v>
      </c>
      <c r="D549">
        <v>0.61285714285714199</v>
      </c>
      <c r="E549">
        <v>84.333749999999995</v>
      </c>
      <c r="F549">
        <v>112.390256410256</v>
      </c>
      <c r="G549">
        <v>5.3999999999999897</v>
      </c>
      <c r="H549">
        <v>9.5279999999999898</v>
      </c>
      <c r="I549">
        <v>1.6524999999999901</v>
      </c>
      <c r="J549">
        <v>33.297222222222203</v>
      </c>
      <c r="K549">
        <v>2.9180000000000001</v>
      </c>
      <c r="L549">
        <v>44.494285714285702</v>
      </c>
      <c r="M549">
        <v>3.81481481481481</v>
      </c>
      <c r="N549">
        <v>1599.7096774193501</v>
      </c>
      <c r="O549">
        <v>79.358333333333306</v>
      </c>
      <c r="P549">
        <v>2.2109999999999999</v>
      </c>
      <c r="Q549">
        <v>59.659750000000003</v>
      </c>
      <c r="R549">
        <v>6.9983333333333304</v>
      </c>
      <c r="S549">
        <v>0.80899999999999905</v>
      </c>
      <c r="T549">
        <v>7</v>
      </c>
      <c r="U549">
        <v>1.10205</v>
      </c>
      <c r="V549">
        <v>6.9025000000000003E-2</v>
      </c>
      <c r="W549">
        <v>6.9417249999999999</v>
      </c>
      <c r="X549">
        <v>2.7886250000000001</v>
      </c>
      <c r="Y549">
        <v>66.898074999999906</v>
      </c>
      <c r="Z549">
        <v>3.2663000000000002</v>
      </c>
      <c r="AA549">
        <v>0.25014999999999998</v>
      </c>
      <c r="AB549">
        <v>0</v>
      </c>
      <c r="AC549">
        <v>84.946607142857104</v>
      </c>
      <c r="AD549">
        <v>-27.443649267399199</v>
      </c>
      <c r="AE549">
        <v>40.7370657422222</v>
      </c>
      <c r="AF549">
        <v>1.9957348799999901</v>
      </c>
      <c r="AG549">
        <v>1.65642553599999</v>
      </c>
      <c r="AH549">
        <v>8.8991519999999893E-2</v>
      </c>
      <c r="AI549">
        <v>49.877722222222197</v>
      </c>
      <c r="AJ549">
        <v>0.60894227139154899</v>
      </c>
      <c r="AK549">
        <v>0.81673869469669702</v>
      </c>
      <c r="AL549">
        <v>4.0012550515204401E-2</v>
      </c>
      <c r="AM549">
        <v>3.3209726952246499E-2</v>
      </c>
      <c r="AN549">
        <v>0.108264767503639</v>
      </c>
      <c r="AO549">
        <v>1.7841937449250801E-3</v>
      </c>
      <c r="AP549">
        <v>40.7370657422222</v>
      </c>
      <c r="AQ549">
        <v>1.35349566400052</v>
      </c>
      <c r="AR549">
        <v>3.5434914187580402</v>
      </c>
      <c r="AS549">
        <v>1.26235475073189</v>
      </c>
      <c r="AT549">
        <v>0.671084830187057</v>
      </c>
      <c r="AU549">
        <v>80.996775</v>
      </c>
      <c r="AV549">
        <v>46.896407575712601</v>
      </c>
      <c r="AW549">
        <v>2.9813146465095302</v>
      </c>
      <c r="AX549">
        <v>0.39407078526810002</v>
      </c>
      <c r="AY549">
        <v>0.64223921599947797</v>
      </c>
      <c r="AZ549">
        <v>1.85650858124195</v>
      </c>
      <c r="BA549">
        <v>0.23790431667681</v>
      </c>
      <c r="BB549">
        <v>0.34379788541517597</v>
      </c>
      <c r="BC549">
        <v>0.32180587834365898</v>
      </c>
      <c r="BD549">
        <v>2.8928185825095301</v>
      </c>
      <c r="BE549">
        <v>-8.8496064000004496E-2</v>
      </c>
      <c r="BF549">
        <v>0.193293371037458</v>
      </c>
      <c r="BG549">
        <v>0.31502102595232101</v>
      </c>
      <c r="BH549">
        <v>0.91062523648914495</v>
      </c>
      <c r="BI549">
        <v>0.193293371037458</v>
      </c>
      <c r="BJ549">
        <v>1.01662879397955</v>
      </c>
      <c r="BK549">
        <v>1.8212504729782899</v>
      </c>
      <c r="BL549">
        <v>1.62975597280712</v>
      </c>
      <c r="BM549">
        <v>4.7111043260385399</v>
      </c>
      <c r="BN549">
        <v>2.8906808164194402</v>
      </c>
      <c r="BO549">
        <v>20.406831629100701</v>
      </c>
      <c r="BP549">
        <v>4.5423942193802702</v>
      </c>
      <c r="BQ549">
        <v>15.8644374097204</v>
      </c>
      <c r="BR549">
        <v>1.4926517422146099</v>
      </c>
      <c r="BS549">
        <v>0.93931144556457502</v>
      </c>
      <c r="BT549">
        <v>1.58909140228505</v>
      </c>
    </row>
    <row r="550" spans="1:72" x14ac:dyDescent="0.2">
      <c r="A550">
        <v>548</v>
      </c>
      <c r="B550" s="50">
        <v>45032.111111111109</v>
      </c>
      <c r="C550">
        <v>0</v>
      </c>
      <c r="D550">
        <v>0.622857142857142</v>
      </c>
      <c r="E550">
        <v>84.354358974358902</v>
      </c>
      <c r="F550">
        <v>112.46615384615301</v>
      </c>
      <c r="G550">
        <v>5.4</v>
      </c>
      <c r="H550">
        <v>9.5449999999999999</v>
      </c>
      <c r="I550">
        <v>1.65</v>
      </c>
      <c r="J550">
        <v>33.301250000000003</v>
      </c>
      <c r="K550">
        <v>2.9289999999999901</v>
      </c>
      <c r="L550">
        <v>44.481818181818099</v>
      </c>
      <c r="M550">
        <v>3.4861111111111098</v>
      </c>
      <c r="N550">
        <v>1599.84</v>
      </c>
      <c r="O550">
        <v>79.374358974358898</v>
      </c>
      <c r="P550">
        <v>2.2075</v>
      </c>
      <c r="Q550">
        <v>59.576923076923002</v>
      </c>
      <c r="R550">
        <v>7.0073076923076902</v>
      </c>
      <c r="S550">
        <v>-0.56624999999999903</v>
      </c>
      <c r="T550">
        <v>7</v>
      </c>
      <c r="U550">
        <v>1.1451199999999999</v>
      </c>
      <c r="V550">
        <v>7.6759999999999995E-2</v>
      </c>
      <c r="W550">
        <v>6.9196</v>
      </c>
      <c r="X550">
        <v>2.81576</v>
      </c>
      <c r="Y550">
        <v>66.903819999999996</v>
      </c>
      <c r="Z550">
        <v>3.2702799999999899</v>
      </c>
      <c r="AA550">
        <v>0.25473999999999902</v>
      </c>
      <c r="AB550">
        <v>0</v>
      </c>
      <c r="AC550">
        <v>84.977216117216102</v>
      </c>
      <c r="AD550">
        <v>-27.488937728937699</v>
      </c>
      <c r="AE550">
        <v>40.754367799999997</v>
      </c>
      <c r="AF550">
        <v>1.9992957</v>
      </c>
      <c r="AG550">
        <v>1.65393254</v>
      </c>
      <c r="AH550">
        <v>8.9150300000000002E-2</v>
      </c>
      <c r="AI550">
        <v>49.896250000000002</v>
      </c>
      <c r="AJ550">
        <v>0.60914859271114796</v>
      </c>
      <c r="AK550">
        <v>0.81678217902146899</v>
      </c>
      <c r="AL550">
        <v>4.0069057293884797E-2</v>
      </c>
      <c r="AM550">
        <v>3.31474317208207E-2</v>
      </c>
      <c r="AN550">
        <v>0.108224565974396</v>
      </c>
      <c r="AO550">
        <v>1.78671343036801E-3</v>
      </c>
      <c r="AP550">
        <v>40.754367799999997</v>
      </c>
      <c r="AQ550">
        <v>1.3666659916145401</v>
      </c>
      <c r="AR550">
        <v>3.53219743237281</v>
      </c>
      <c r="AS550">
        <v>1.2638929351938</v>
      </c>
      <c r="AT550">
        <v>0.69754823648538999</v>
      </c>
      <c r="AU550">
        <v>81.054580000000001</v>
      </c>
      <c r="AV550">
        <v>46.9171241591811</v>
      </c>
      <c r="AW550">
        <v>2.9791258408188299</v>
      </c>
      <c r="AX550">
        <v>0.39003960480619798</v>
      </c>
      <c r="AY550">
        <v>0.63262970838545596</v>
      </c>
      <c r="AZ550">
        <v>1.8678025676271801</v>
      </c>
      <c r="BA550">
        <v>0.23582558258766501</v>
      </c>
      <c r="BB550">
        <v>0.34588936437540502</v>
      </c>
      <c r="BC550">
        <v>0.31642628370853598</v>
      </c>
      <c r="BD550">
        <v>2.8904718808188399</v>
      </c>
      <c r="BE550">
        <v>-8.8653959999996701E-2</v>
      </c>
      <c r="BF550">
        <v>0.191247147680632</v>
      </c>
      <c r="BG550">
        <v>0.31019574878008899</v>
      </c>
      <c r="BH550">
        <v>0.91583497954458104</v>
      </c>
      <c r="BI550">
        <v>0.191247147680632</v>
      </c>
      <c r="BJ550">
        <v>1.0028857929214401</v>
      </c>
      <c r="BK550">
        <v>1.8316699590891601</v>
      </c>
      <c r="BL550">
        <v>1.6219627458083199</v>
      </c>
      <c r="BM550">
        <v>4.7887510514611797</v>
      </c>
      <c r="BN550">
        <v>2.9524420729371501</v>
      </c>
      <c r="BO550">
        <v>20.1728084179998</v>
      </c>
      <c r="BP550">
        <v>4.4943079704948596</v>
      </c>
      <c r="BQ550">
        <v>15.678500447505</v>
      </c>
      <c r="BR550">
        <v>1.5065498080320801</v>
      </c>
      <c r="BS550">
        <v>0.92638693384919102</v>
      </c>
      <c r="BT550">
        <v>1.6262640943911899</v>
      </c>
    </row>
    <row r="551" spans="1:72" x14ac:dyDescent="0.2">
      <c r="A551">
        <v>549</v>
      </c>
      <c r="B551" s="50">
        <v>45032.125</v>
      </c>
      <c r="C551">
        <v>0</v>
      </c>
      <c r="D551">
        <v>0.56399999999999995</v>
      </c>
      <c r="E551">
        <v>84.270769230769204</v>
      </c>
      <c r="F551">
        <v>112.41184210526301</v>
      </c>
      <c r="G551">
        <v>5.4</v>
      </c>
      <c r="H551">
        <v>9.5359999999999996</v>
      </c>
      <c r="I551">
        <v>1.65</v>
      </c>
      <c r="J551">
        <v>33.33625</v>
      </c>
      <c r="K551">
        <v>2.883</v>
      </c>
      <c r="L551">
        <v>44.526428571428497</v>
      </c>
      <c r="M551">
        <v>3.9923076923076901</v>
      </c>
      <c r="N551">
        <v>1599.88571428571</v>
      </c>
      <c r="O551">
        <v>79.518421052631496</v>
      </c>
      <c r="P551">
        <v>2.20722222222222</v>
      </c>
      <c r="Q551">
        <v>59.588461538461502</v>
      </c>
      <c r="R551">
        <v>6.9980000000000002</v>
      </c>
      <c r="S551">
        <v>0.97099999999999997</v>
      </c>
      <c r="T551">
        <v>7</v>
      </c>
      <c r="U551">
        <v>1.1490749999999901</v>
      </c>
      <c r="V551">
        <v>8.4974999999999995E-2</v>
      </c>
      <c r="W551">
        <v>6.8833500000000001</v>
      </c>
      <c r="X551">
        <v>2.7693249999999998</v>
      </c>
      <c r="Y551">
        <v>66.703249999999997</v>
      </c>
      <c r="Z551">
        <v>3.42035</v>
      </c>
      <c r="AA551">
        <v>0.24045</v>
      </c>
      <c r="AB551">
        <v>0</v>
      </c>
      <c r="AC551">
        <v>84.834769230769197</v>
      </c>
      <c r="AD551">
        <v>-27.577072874493901</v>
      </c>
      <c r="AE551">
        <v>40.782340239999897</v>
      </c>
      <c r="AF551">
        <v>1.9974105600000001</v>
      </c>
      <c r="AG551">
        <v>1.6539288319999901</v>
      </c>
      <c r="AH551">
        <v>8.9066239999999894E-2</v>
      </c>
      <c r="AI551">
        <v>49.922249999999998</v>
      </c>
      <c r="AJ551">
        <v>0.61139959807055799</v>
      </c>
      <c r="AK551">
        <v>0.816917110907461</v>
      </c>
      <c r="AL551">
        <v>4.00104274146297E-2</v>
      </c>
      <c r="AM551">
        <v>3.3130093936070498E-2</v>
      </c>
      <c r="AN551">
        <v>0.108168201553415</v>
      </c>
      <c r="AO551">
        <v>1.7840990740601601E-3</v>
      </c>
      <c r="AP551">
        <v>40.782340239999897</v>
      </c>
      <c r="AQ551">
        <v>1.34412815624483</v>
      </c>
      <c r="AR551">
        <v>3.5136931608941802</v>
      </c>
      <c r="AS551">
        <v>1.3218917648917199</v>
      </c>
      <c r="AT551">
        <v>0.70254399315292704</v>
      </c>
      <c r="AU551">
        <v>80.925349999999995</v>
      </c>
      <c r="AV551">
        <v>46.962053322030698</v>
      </c>
      <c r="AW551">
        <v>2.9601966779692499</v>
      </c>
      <c r="AX551">
        <v>0.33203706710827102</v>
      </c>
      <c r="AY551">
        <v>0.653282403755168</v>
      </c>
      <c r="AZ551">
        <v>1.88630683910581</v>
      </c>
      <c r="BA551">
        <v>0.20075656260660099</v>
      </c>
      <c r="BB551">
        <v>0.34931608131589098</v>
      </c>
      <c r="BC551">
        <v>0.32706465903292697</v>
      </c>
      <c r="BD551">
        <v>2.8716263099692498</v>
      </c>
      <c r="BE551">
        <v>-8.8570368000001801E-2</v>
      </c>
      <c r="BF551">
        <v>0.16308027854173801</v>
      </c>
      <c r="BG551">
        <v>0.32086018979341702</v>
      </c>
      <c r="BH551">
        <v>0.92646115512233995</v>
      </c>
      <c r="BI551">
        <v>0.16308027854173801</v>
      </c>
      <c r="BJ551">
        <v>0.96788093667031105</v>
      </c>
      <c r="BK551">
        <v>1.8529223102446799</v>
      </c>
      <c r="BL551">
        <v>1.9674984165010201</v>
      </c>
      <c r="BM551">
        <v>5.6810128324941598</v>
      </c>
      <c r="BN551">
        <v>2.8874294306153501</v>
      </c>
      <c r="BO551">
        <v>19.2959806394705</v>
      </c>
      <c r="BP551">
        <v>3.8323865457308601</v>
      </c>
      <c r="BQ551">
        <v>15.4635940937396</v>
      </c>
      <c r="BR551">
        <v>1.5756858367237201</v>
      </c>
      <c r="BS551">
        <v>0.90264882525361601</v>
      </c>
      <c r="BT551">
        <v>1.74562442518108</v>
      </c>
    </row>
    <row r="552" spans="1:72" x14ac:dyDescent="0.2">
      <c r="A552">
        <v>550</v>
      </c>
      <c r="B552" s="50">
        <v>45032.138888888891</v>
      </c>
      <c r="C552">
        <v>0</v>
      </c>
      <c r="D552">
        <v>0.60857142857142799</v>
      </c>
      <c r="E552">
        <v>84.206923076923005</v>
      </c>
      <c r="F552">
        <v>112.4415</v>
      </c>
      <c r="G552">
        <v>5.4</v>
      </c>
      <c r="H552">
        <v>9.5449999999999999</v>
      </c>
      <c r="I552">
        <v>1.65</v>
      </c>
      <c r="J552">
        <v>33.302500000000002</v>
      </c>
      <c r="K552">
        <v>2.9024999999999999</v>
      </c>
      <c r="L552">
        <v>44.487391304347803</v>
      </c>
      <c r="M552">
        <v>3.3483870967741902</v>
      </c>
      <c r="N552">
        <v>1600.5294117646999</v>
      </c>
      <c r="O552">
        <v>78.273684210526298</v>
      </c>
      <c r="P552">
        <v>2.2038571428571401</v>
      </c>
      <c r="Q552">
        <v>59.562249999999899</v>
      </c>
      <c r="R552">
        <v>7.0093333333333296</v>
      </c>
      <c r="S552">
        <v>-5.6749999999999898E-2</v>
      </c>
      <c r="T552">
        <v>7</v>
      </c>
      <c r="U552">
        <v>1.2072400000000001</v>
      </c>
      <c r="V552">
        <v>9.2919999999999905E-2</v>
      </c>
      <c r="W552">
        <v>6.9202199999999996</v>
      </c>
      <c r="X552">
        <v>2.8033399999999999</v>
      </c>
      <c r="Y552">
        <v>66.849860000000007</v>
      </c>
      <c r="Z552">
        <v>3.3223600000000002</v>
      </c>
      <c r="AA552">
        <v>0.24032000000000001</v>
      </c>
      <c r="AB552">
        <v>0</v>
      </c>
      <c r="AC552">
        <v>84.815494505494499</v>
      </c>
      <c r="AD552">
        <v>-27.626005494505499</v>
      </c>
      <c r="AE552">
        <v>40.755617800000003</v>
      </c>
      <c r="AF552">
        <v>1.9992957</v>
      </c>
      <c r="AG552">
        <v>1.65393254</v>
      </c>
      <c r="AH552">
        <v>8.9150300000000002E-2</v>
      </c>
      <c r="AI552">
        <v>49.897500000000001</v>
      </c>
      <c r="AJ552">
        <v>0.60965898507491201</v>
      </c>
      <c r="AK552">
        <v>0.81678676887619595</v>
      </c>
      <c r="AL552">
        <v>4.00680535096948E-2</v>
      </c>
      <c r="AM552">
        <v>3.3146601332732097E-2</v>
      </c>
      <c r="AN552">
        <v>0.108221854802344</v>
      </c>
      <c r="AO552">
        <v>1.7866686707750799E-3</v>
      </c>
      <c r="AP552">
        <v>40.755617800000003</v>
      </c>
      <c r="AQ552">
        <v>1.3606377819603599</v>
      </c>
      <c r="AR552">
        <v>3.53251391922293</v>
      </c>
      <c r="AS552">
        <v>1.2840207358912601</v>
      </c>
      <c r="AT552">
        <v>0.73600471314183702</v>
      </c>
      <c r="AU552">
        <v>81.103020000000001</v>
      </c>
      <c r="AV552">
        <v>46.932790237074499</v>
      </c>
      <c r="AW552">
        <v>2.9647097629254402</v>
      </c>
      <c r="AX552">
        <v>0.36991180410873598</v>
      </c>
      <c r="AY552">
        <v>0.63865791803963601</v>
      </c>
      <c r="AZ552">
        <v>1.8674860807770599</v>
      </c>
      <c r="BA552">
        <v>0.223655920155447</v>
      </c>
      <c r="BB552">
        <v>0.34583075569945698</v>
      </c>
      <c r="BC552">
        <v>0.31944145032655002</v>
      </c>
      <c r="BD552">
        <v>2.8760558029254399</v>
      </c>
      <c r="BE552">
        <v>-8.8653960000002002E-2</v>
      </c>
      <c r="BF552">
        <v>0.18172377497445899</v>
      </c>
      <c r="BG552">
        <v>0.313748646283739</v>
      </c>
      <c r="BH552">
        <v>0.91742576620050298</v>
      </c>
      <c r="BI552">
        <v>0.18172377497445899</v>
      </c>
      <c r="BJ552">
        <v>0.99094484251639803</v>
      </c>
      <c r="BK552">
        <v>1.834851532401</v>
      </c>
      <c r="BL552">
        <v>1.72651402562947</v>
      </c>
      <c r="BM552">
        <v>5.0484630661532401</v>
      </c>
      <c r="BN552">
        <v>2.9240788034215899</v>
      </c>
      <c r="BO552">
        <v>19.870654312356901</v>
      </c>
      <c r="BP552">
        <v>4.2705087118998</v>
      </c>
      <c r="BQ552">
        <v>15.6001456004571</v>
      </c>
      <c r="BR552">
        <v>1.5259211149444201</v>
      </c>
      <c r="BS552">
        <v>0.91825533252661395</v>
      </c>
      <c r="BT552">
        <v>1.6617612344768999</v>
      </c>
    </row>
    <row r="553" spans="1:72" x14ac:dyDescent="0.2">
      <c r="A553">
        <v>551</v>
      </c>
      <c r="B553" s="50">
        <v>45032.152777777781</v>
      </c>
      <c r="C553">
        <v>0</v>
      </c>
      <c r="D553">
        <v>0.61250000000000004</v>
      </c>
      <c r="E553">
        <v>84.4465</v>
      </c>
      <c r="F553">
        <v>112.56473684210501</v>
      </c>
      <c r="G553">
        <v>5.4</v>
      </c>
      <c r="H553">
        <v>9.53249999999999</v>
      </c>
      <c r="I553">
        <v>1.65</v>
      </c>
      <c r="J553">
        <v>33.312727272727201</v>
      </c>
      <c r="K553">
        <v>2.9122499999999998</v>
      </c>
      <c r="L553">
        <v>44.510952380952297</v>
      </c>
      <c r="M553">
        <v>3.5516129032257999</v>
      </c>
      <c r="N553">
        <v>1600.19444444444</v>
      </c>
      <c r="O553">
        <v>78.0416666666666</v>
      </c>
      <c r="P553">
        <v>2.20399999999999</v>
      </c>
      <c r="Q553">
        <v>59.534999999999897</v>
      </c>
      <c r="R553">
        <v>6.9963636363636299</v>
      </c>
      <c r="S553">
        <v>0.94274999999999998</v>
      </c>
      <c r="T553">
        <v>7</v>
      </c>
      <c r="U553">
        <v>1.200375</v>
      </c>
      <c r="V553">
        <v>8.9424999999999893E-2</v>
      </c>
      <c r="W553">
        <v>6.8949499999999997</v>
      </c>
      <c r="X553">
        <v>2.7416499999999999</v>
      </c>
      <c r="Y553">
        <v>66.856200000000001</v>
      </c>
      <c r="Z553">
        <v>3.3206499999999899</v>
      </c>
      <c r="AA553">
        <v>0.248725</v>
      </c>
      <c r="AB553">
        <v>0</v>
      </c>
      <c r="AC553">
        <v>85.058999999999997</v>
      </c>
      <c r="AD553">
        <v>-27.5057368421052</v>
      </c>
      <c r="AE553">
        <v>40.756084572727197</v>
      </c>
      <c r="AF553">
        <v>1.99667744999999</v>
      </c>
      <c r="AG553">
        <v>1.65392739</v>
      </c>
      <c r="AH553">
        <v>8.9033549999999906E-2</v>
      </c>
      <c r="AI553">
        <v>49.895227272727197</v>
      </c>
      <c r="AJ553">
        <v>0.60960815261303003</v>
      </c>
      <c r="AK553">
        <v>0.81683332856576696</v>
      </c>
      <c r="AL553">
        <v>4.0017403650376399E-2</v>
      </c>
      <c r="AM553">
        <v>3.3148007943918797E-2</v>
      </c>
      <c r="AN553">
        <v>0.10822678430711601</v>
      </c>
      <c r="AO553">
        <v>1.78441015036052E-3</v>
      </c>
      <c r="AP553">
        <v>40.756084572727197</v>
      </c>
      <c r="AQ553">
        <v>1.33069573255888</v>
      </c>
      <c r="AR553">
        <v>3.5196145277673399</v>
      </c>
      <c r="AS553">
        <v>1.28335985764255</v>
      </c>
      <c r="AT553">
        <v>0.73175838619286604</v>
      </c>
      <c r="AU553">
        <v>81.013824999999997</v>
      </c>
      <c r="AV553">
        <v>46.889754690696002</v>
      </c>
      <c r="AW553">
        <v>3.0054725820311998</v>
      </c>
      <c r="AX553">
        <v>0.370567532357443</v>
      </c>
      <c r="AY553">
        <v>0.66598171744111201</v>
      </c>
      <c r="AZ553">
        <v>1.8803854722326501</v>
      </c>
      <c r="BA553">
        <v>0.22405308394913501</v>
      </c>
      <c r="BB553">
        <v>0.34821953189493499</v>
      </c>
      <c r="BC553">
        <v>0.33354496863833</v>
      </c>
      <c r="BD553">
        <v>2.9169347220312001</v>
      </c>
      <c r="BE553">
        <v>-8.8537859999993501E-2</v>
      </c>
      <c r="BF553">
        <v>0.18152475162213</v>
      </c>
      <c r="BG553">
        <v>0.32623518060067702</v>
      </c>
      <c r="BH553">
        <v>0.92111822001623</v>
      </c>
      <c r="BI553">
        <v>0.18152475162213</v>
      </c>
      <c r="BJ553">
        <v>1.01551986444561</v>
      </c>
      <c r="BK553">
        <v>1.84223644003246</v>
      </c>
      <c r="BL553">
        <v>1.79719392361313</v>
      </c>
      <c r="BM553">
        <v>5.0743395145013999</v>
      </c>
      <c r="BN553">
        <v>2.8234791181019498</v>
      </c>
      <c r="BO553">
        <v>20.268851290627801</v>
      </c>
      <c r="BP553">
        <v>4.2658316631200703</v>
      </c>
      <c r="BQ553">
        <v>16.0030196275078</v>
      </c>
      <c r="BR553">
        <v>1.5336443622748299</v>
      </c>
      <c r="BS553">
        <v>0.94290996379676295</v>
      </c>
      <c r="BT553">
        <v>1.6265013852429699</v>
      </c>
    </row>
    <row r="554" spans="1:72" x14ac:dyDescent="0.2">
      <c r="A554">
        <v>552</v>
      </c>
      <c r="B554" s="50">
        <v>45032.166666666664</v>
      </c>
      <c r="C554">
        <v>0</v>
      </c>
      <c r="D554">
        <v>0.56833333333333302</v>
      </c>
      <c r="E554">
        <v>84.348205128205095</v>
      </c>
      <c r="F554">
        <v>112.39282051281999</v>
      </c>
      <c r="G554">
        <v>5.4</v>
      </c>
      <c r="H554">
        <v>9.5380000000000003</v>
      </c>
      <c r="I554">
        <v>1.65</v>
      </c>
      <c r="J554">
        <v>33.329285714285703</v>
      </c>
      <c r="K554">
        <v>2.9027499999999899</v>
      </c>
      <c r="L554">
        <v>44.552222222222198</v>
      </c>
      <c r="M554">
        <v>3.77941176470588</v>
      </c>
      <c r="N554">
        <v>1599.92857142857</v>
      </c>
      <c r="O554">
        <v>77.454545454545396</v>
      </c>
      <c r="P554">
        <v>2.20485714285714</v>
      </c>
      <c r="Q554">
        <v>59.489999999999903</v>
      </c>
      <c r="R554">
        <v>7.00571428571428</v>
      </c>
      <c r="S554">
        <v>1.9999999999999799E-2</v>
      </c>
      <c r="T554">
        <v>7</v>
      </c>
      <c r="U554">
        <v>1.2104999999999999</v>
      </c>
      <c r="V554">
        <v>9.0579999999999994E-2</v>
      </c>
      <c r="W554">
        <v>6.9287799999999997</v>
      </c>
      <c r="X554">
        <v>2.79576</v>
      </c>
      <c r="Y554">
        <v>66.783879999999996</v>
      </c>
      <c r="Z554">
        <v>3.2195999999999998</v>
      </c>
      <c r="AA554">
        <v>0.23956</v>
      </c>
      <c r="AB554">
        <v>0</v>
      </c>
      <c r="AC554">
        <v>84.916538461538394</v>
      </c>
      <c r="AD554">
        <v>-27.476282051281999</v>
      </c>
      <c r="AE554">
        <v>40.776937634285702</v>
      </c>
      <c r="AF554">
        <v>1.99782948</v>
      </c>
      <c r="AG554">
        <v>1.6539296559999901</v>
      </c>
      <c r="AH554">
        <v>8.9084919999999998E-2</v>
      </c>
      <c r="AI554">
        <v>49.917285714285697</v>
      </c>
      <c r="AJ554">
        <v>0.610580541805683</v>
      </c>
      <c r="AK554">
        <v>0.81689012234525105</v>
      </c>
      <c r="AL554">
        <v>4.00227987442082E-2</v>
      </c>
      <c r="AM554">
        <v>3.3133405238952397E-2</v>
      </c>
      <c r="AN554">
        <v>0.108178958906304</v>
      </c>
      <c r="AO554">
        <v>1.7846507221947101E-3</v>
      </c>
      <c r="AP554">
        <v>40.776937634285702</v>
      </c>
      <c r="AQ554">
        <v>1.35695872969154</v>
      </c>
      <c r="AR554">
        <v>3.5368834796051898</v>
      </c>
      <c r="AS554">
        <v>1.2443062044075599</v>
      </c>
      <c r="AT554">
        <v>0.73910774585577899</v>
      </c>
      <c r="AU554">
        <v>80.938519999999997</v>
      </c>
      <c r="AV554">
        <v>46.915086047990002</v>
      </c>
      <c r="AW554">
        <v>3.0021996662956898</v>
      </c>
      <c r="AX554">
        <v>0.40962345159243602</v>
      </c>
      <c r="AY554">
        <v>0.64087075030844998</v>
      </c>
      <c r="AZ554">
        <v>1.8631165203947999</v>
      </c>
      <c r="BA554">
        <v>0.24766679169602801</v>
      </c>
      <c r="BB554">
        <v>0.34502157785088999</v>
      </c>
      <c r="BC554">
        <v>0.32078350866483801</v>
      </c>
      <c r="BD554">
        <v>2.9136107222956902</v>
      </c>
      <c r="BE554">
        <v>-8.8588944000001293E-2</v>
      </c>
      <c r="BF554">
        <v>0.20099316488368199</v>
      </c>
      <c r="BG554">
        <v>0.31446109807706502</v>
      </c>
      <c r="BH554">
        <v>0.91419005558748001</v>
      </c>
      <c r="BI554">
        <v>0.20099316488368199</v>
      </c>
      <c r="BJ554">
        <v>1.0309085259214901</v>
      </c>
      <c r="BK554">
        <v>1.82838011117496</v>
      </c>
      <c r="BL554">
        <v>1.56453627793288</v>
      </c>
      <c r="BM554">
        <v>4.5483639014119497</v>
      </c>
      <c r="BN554">
        <v>2.9071642285095498</v>
      </c>
      <c r="BO554">
        <v>20.734834504523</v>
      </c>
      <c r="BP554">
        <v>4.72333937476653</v>
      </c>
      <c r="BQ554">
        <v>16.011495129756501</v>
      </c>
      <c r="BR554">
        <v>1.4866917308726999</v>
      </c>
      <c r="BS554">
        <v>0.95051125996802299</v>
      </c>
      <c r="BT554">
        <v>1.56409691656121</v>
      </c>
    </row>
    <row r="555" spans="1:72" x14ac:dyDescent="0.2">
      <c r="A555">
        <v>553</v>
      </c>
      <c r="B555" s="50">
        <v>45032.180555555555</v>
      </c>
      <c r="C555">
        <v>0</v>
      </c>
      <c r="D555">
        <v>0.60333333333333306</v>
      </c>
      <c r="E555">
        <v>84.416499999999999</v>
      </c>
      <c r="F555">
        <v>112.399249999999</v>
      </c>
      <c r="G555">
        <v>5.4</v>
      </c>
      <c r="H555">
        <v>9.5425000000000004</v>
      </c>
      <c r="I555">
        <v>1.65</v>
      </c>
      <c r="J555">
        <v>33.323076923076897</v>
      </c>
      <c r="K555">
        <v>2.86499999999999</v>
      </c>
      <c r="L555">
        <v>44.515000000000001</v>
      </c>
      <c r="M555">
        <v>3.6517241379310299</v>
      </c>
      <c r="N555">
        <v>1600.13888888888</v>
      </c>
      <c r="O555">
        <v>77.402702702702697</v>
      </c>
      <c r="P555">
        <v>2.2022499999999998</v>
      </c>
      <c r="Q555">
        <v>59.486749999999901</v>
      </c>
      <c r="R555">
        <v>6.9954166666666602</v>
      </c>
      <c r="S555">
        <v>0.16605263157894701</v>
      </c>
      <c r="T555">
        <v>7</v>
      </c>
      <c r="U555">
        <v>1.0875250000000001</v>
      </c>
      <c r="V555">
        <v>2.6525E-2</v>
      </c>
      <c r="W555">
        <v>6.8811</v>
      </c>
      <c r="X555">
        <v>2.8400750000000001</v>
      </c>
      <c r="Y555">
        <v>66.804849999999902</v>
      </c>
      <c r="Z555">
        <v>3.3045249999999999</v>
      </c>
      <c r="AA555">
        <v>0.23707499999999901</v>
      </c>
      <c r="AB555">
        <v>0</v>
      </c>
      <c r="AC555">
        <v>85.019833333333295</v>
      </c>
      <c r="AD555">
        <v>-27.3794166666666</v>
      </c>
      <c r="AE555">
        <v>40.774242623076901</v>
      </c>
      <c r="AF555">
        <v>1.9987720499999999</v>
      </c>
      <c r="AG555">
        <v>1.6539315099999901</v>
      </c>
      <c r="AH555">
        <v>8.9126949999999996E-2</v>
      </c>
      <c r="AI555">
        <v>49.915576923076898</v>
      </c>
      <c r="AJ555">
        <v>0.61034853941108902</v>
      </c>
      <c r="AK555">
        <v>0.81686409606990196</v>
      </c>
      <c r="AL555">
        <v>4.0043052153443698E-2</v>
      </c>
      <c r="AM555">
        <v>3.31345766582807E-2</v>
      </c>
      <c r="AN555">
        <v>0.108182662264361</v>
      </c>
      <c r="AO555">
        <v>1.7855538389819701E-3</v>
      </c>
      <c r="AP555">
        <v>40.774242623076901</v>
      </c>
      <c r="AQ555">
        <v>1.3784675952974199</v>
      </c>
      <c r="AR555">
        <v>3.5125446199058499</v>
      </c>
      <c r="AS555">
        <v>1.2771278917008</v>
      </c>
      <c r="AT555">
        <v>0.66376929532304496</v>
      </c>
      <c r="AU555">
        <v>80.918074999999902</v>
      </c>
      <c r="AV555">
        <v>46.942382729980999</v>
      </c>
      <c r="AW555">
        <v>2.97319419309592</v>
      </c>
      <c r="AX555">
        <v>0.37680361829919701</v>
      </c>
      <c r="AY555">
        <v>0.620304454702575</v>
      </c>
      <c r="AZ555">
        <v>1.88745538009414</v>
      </c>
      <c r="BA555">
        <v>0.22782298784500299</v>
      </c>
      <c r="BB555">
        <v>0.34952877409150801</v>
      </c>
      <c r="BC555">
        <v>0.310342770053531</v>
      </c>
      <c r="BD555">
        <v>2.8845634530959101</v>
      </c>
      <c r="BE555">
        <v>-8.8630740000003705E-2</v>
      </c>
      <c r="BF555">
        <v>0.18466456762990399</v>
      </c>
      <c r="BG555">
        <v>0.30399987782388799</v>
      </c>
      <c r="BH555">
        <v>0.92500739047856595</v>
      </c>
      <c r="BI555">
        <v>0.18466456762990399</v>
      </c>
      <c r="BJ555">
        <v>0.97732889090758501</v>
      </c>
      <c r="BK555">
        <v>1.8500147809571299</v>
      </c>
      <c r="BL555">
        <v>1.64622743672813</v>
      </c>
      <c r="BM555">
        <v>5.0091222282144399</v>
      </c>
      <c r="BN555">
        <v>3.0427886915613702</v>
      </c>
      <c r="BO555">
        <v>19.703251847037301</v>
      </c>
      <c r="BP555">
        <v>4.3396173393027597</v>
      </c>
      <c r="BQ555">
        <v>15.363634507734499</v>
      </c>
      <c r="BR555">
        <v>1.53608501598629</v>
      </c>
      <c r="BS555">
        <v>0.90346306385562303</v>
      </c>
      <c r="BT555">
        <v>1.7002189435735</v>
      </c>
    </row>
    <row r="556" spans="1:72" x14ac:dyDescent="0.2">
      <c r="A556">
        <v>554</v>
      </c>
      <c r="B556" s="50">
        <v>45032.194444444445</v>
      </c>
      <c r="C556">
        <v>0</v>
      </c>
      <c r="D556">
        <v>0.65399999999999903</v>
      </c>
      <c r="E556">
        <v>84.388000000000005</v>
      </c>
      <c r="F556">
        <v>112.46624999999899</v>
      </c>
      <c r="G556">
        <v>5.4</v>
      </c>
      <c r="H556">
        <v>9.5279999999999898</v>
      </c>
      <c r="I556">
        <v>1.65</v>
      </c>
      <c r="J556">
        <v>33.332941176470499</v>
      </c>
      <c r="K556">
        <v>2.9027499999999899</v>
      </c>
      <c r="L556">
        <v>44.517000000000003</v>
      </c>
      <c r="M556">
        <v>3.5999999999999899</v>
      </c>
      <c r="N556">
        <v>1600.2580645161199</v>
      </c>
      <c r="O556">
        <v>78.138235294117607</v>
      </c>
      <c r="P556">
        <v>2.1988181818181798</v>
      </c>
      <c r="Q556">
        <v>59.451250000000002</v>
      </c>
      <c r="R556">
        <v>7.0076923076922997</v>
      </c>
      <c r="S556">
        <v>-3.5384615384615202E-2</v>
      </c>
      <c r="T556">
        <v>7</v>
      </c>
      <c r="U556">
        <v>1.1353249999999999</v>
      </c>
      <c r="V556">
        <v>9.5174999999999996E-2</v>
      </c>
      <c r="W556">
        <v>6.8960999999999997</v>
      </c>
      <c r="X556">
        <v>2.79345</v>
      </c>
      <c r="Y556">
        <v>66.649574999999999</v>
      </c>
      <c r="Z556">
        <v>3.3403999999999998</v>
      </c>
      <c r="AA556">
        <v>0.23369999999999999</v>
      </c>
      <c r="AB556">
        <v>0</v>
      </c>
      <c r="AC556">
        <v>85.042000000000002</v>
      </c>
      <c r="AD556">
        <v>-27.424249999999901</v>
      </c>
      <c r="AE556">
        <v>40.772784696470502</v>
      </c>
      <c r="AF556">
        <v>1.9957348799999901</v>
      </c>
      <c r="AG556">
        <v>1.65392553599999</v>
      </c>
      <c r="AH556">
        <v>8.8991519999999893E-2</v>
      </c>
      <c r="AI556">
        <v>49.910941176470502</v>
      </c>
      <c r="AJ556">
        <v>0.611748607496305</v>
      </c>
      <c r="AK556">
        <v>0.81691075614683095</v>
      </c>
      <c r="AL556">
        <v>3.9985919579109103E-2</v>
      </c>
      <c r="AM556">
        <v>3.3137534516774501E-2</v>
      </c>
      <c r="AN556">
        <v>0.108192710309893</v>
      </c>
      <c r="AO556">
        <v>1.7830062487772299E-3</v>
      </c>
      <c r="AP556">
        <v>40.772784696470502</v>
      </c>
      <c r="AQ556">
        <v>1.3558375409394401</v>
      </c>
      <c r="AR556">
        <v>3.5202015598280401</v>
      </c>
      <c r="AS556">
        <v>1.2909928081758599</v>
      </c>
      <c r="AT556">
        <v>0.69453348780574298</v>
      </c>
      <c r="AU556">
        <v>80.814850000000007</v>
      </c>
      <c r="AV556">
        <v>46.939816605413903</v>
      </c>
      <c r="AW556">
        <v>2.9711245710566399</v>
      </c>
      <c r="AX556">
        <v>0.362932727824132</v>
      </c>
      <c r="AY556">
        <v>0.63989733906055601</v>
      </c>
      <c r="AZ556">
        <v>1.8797984401719501</v>
      </c>
      <c r="BA556">
        <v>0.21943716323643001</v>
      </c>
      <c r="BB556">
        <v>0.34811082225406498</v>
      </c>
      <c r="BC556">
        <v>0.32063243744106701</v>
      </c>
      <c r="BD556">
        <v>2.8826285070566402</v>
      </c>
      <c r="BE556">
        <v>-8.8496064000007202E-2</v>
      </c>
      <c r="BF556">
        <v>0.177820335747891</v>
      </c>
      <c r="BG556">
        <v>0.31352025031776198</v>
      </c>
      <c r="BH556">
        <v>0.92101473398044098</v>
      </c>
      <c r="BI556">
        <v>0.177820335747891</v>
      </c>
      <c r="BJ556">
        <v>0.98268117213130801</v>
      </c>
      <c r="BK556">
        <v>1.84202946796088</v>
      </c>
      <c r="BL556">
        <v>1.76312933500622</v>
      </c>
      <c r="BM556">
        <v>5.1794679731469504</v>
      </c>
      <c r="BN556">
        <v>2.93765628550935</v>
      </c>
      <c r="BO556">
        <v>19.698772251036502</v>
      </c>
      <c r="BP556">
        <v>4.1787778900754402</v>
      </c>
      <c r="BQ556">
        <v>15.519994360961</v>
      </c>
      <c r="BR556">
        <v>1.53973489718946</v>
      </c>
      <c r="BS556">
        <v>0.91155303783215103</v>
      </c>
      <c r="BT556">
        <v>1.6891336359881499</v>
      </c>
    </row>
    <row r="557" spans="1:72" x14ac:dyDescent="0.2">
      <c r="A557">
        <v>555</v>
      </c>
      <c r="B557" s="50">
        <v>45032.208333333336</v>
      </c>
      <c r="C557">
        <v>0</v>
      </c>
      <c r="D557">
        <v>0.60666666666666602</v>
      </c>
      <c r="E557">
        <v>84.330256410256396</v>
      </c>
      <c r="F557">
        <v>112.444358974358</v>
      </c>
      <c r="G557">
        <v>5.4</v>
      </c>
      <c r="H557">
        <v>9.5350000000000001</v>
      </c>
      <c r="I557">
        <v>1.65</v>
      </c>
      <c r="J557">
        <v>33.314444444444398</v>
      </c>
      <c r="K557">
        <v>2.8672499999999999</v>
      </c>
      <c r="L557">
        <v>44.497826086956501</v>
      </c>
      <c r="M557">
        <v>3.9615384615384599</v>
      </c>
      <c r="N557">
        <v>1599.84375</v>
      </c>
      <c r="O557">
        <v>79.006060606060601</v>
      </c>
      <c r="P557">
        <v>2.1996666666666602</v>
      </c>
      <c r="Q557">
        <v>59.3989743589743</v>
      </c>
      <c r="R557">
        <v>6.9906249999999996</v>
      </c>
      <c r="S557">
        <v>0.13449999999999901</v>
      </c>
      <c r="T557">
        <v>7</v>
      </c>
      <c r="U557">
        <v>1.11636</v>
      </c>
      <c r="V557">
        <v>0.13586000000000001</v>
      </c>
      <c r="W557">
        <v>6.9132999999999996</v>
      </c>
      <c r="X557">
        <v>2.8842400000000001</v>
      </c>
      <c r="Y557">
        <v>66.660160000000005</v>
      </c>
      <c r="Z557">
        <v>3.2734599999999898</v>
      </c>
      <c r="AA557">
        <v>0.25362000000000001</v>
      </c>
      <c r="AB557">
        <v>0</v>
      </c>
      <c r="AC557">
        <v>84.936923076922994</v>
      </c>
      <c r="AD557">
        <v>-27.507435897435901</v>
      </c>
      <c r="AE557">
        <v>40.759753844444397</v>
      </c>
      <c r="AF557">
        <v>1.9972011000000001</v>
      </c>
      <c r="AG557">
        <v>1.65392842</v>
      </c>
      <c r="AH557">
        <v>8.9056899999999994E-2</v>
      </c>
      <c r="AI557">
        <v>49.899444444444399</v>
      </c>
      <c r="AJ557">
        <v>0.61145598577087701</v>
      </c>
      <c r="AK557">
        <v>0.81683782852180498</v>
      </c>
      <c r="AL557">
        <v>4.0024515748338298E-2</v>
      </c>
      <c r="AM557">
        <v>3.3145227134570597E-2</v>
      </c>
      <c r="AN557">
        <v>0.108217637693583</v>
      </c>
      <c r="AO557">
        <v>1.78472728487291E-3</v>
      </c>
      <c r="AP557">
        <v>40.759753844444397</v>
      </c>
      <c r="AQ557">
        <v>1.39990365643887</v>
      </c>
      <c r="AR557">
        <v>3.5289815176054899</v>
      </c>
      <c r="AS557">
        <v>1.2651219368492901</v>
      </c>
      <c r="AT557">
        <v>0.68260500427517701</v>
      </c>
      <c r="AU557">
        <v>80.847520000000003</v>
      </c>
      <c r="AV557">
        <v>46.953760955338097</v>
      </c>
      <c r="AW557">
        <v>2.9456834891063202</v>
      </c>
      <c r="AX557">
        <v>0.38880648315070798</v>
      </c>
      <c r="AY557">
        <v>0.59729744356112302</v>
      </c>
      <c r="AZ557">
        <v>1.8710184823945</v>
      </c>
      <c r="BA557">
        <v>0.23508059868195899</v>
      </c>
      <c r="BB557">
        <v>0.34648490414713001</v>
      </c>
      <c r="BC557">
        <v>0.29906725144559698</v>
      </c>
      <c r="BD557">
        <v>2.8571224091063301</v>
      </c>
      <c r="BE557">
        <v>-8.8561079999990897E-2</v>
      </c>
      <c r="BF557">
        <v>0.19073295269488</v>
      </c>
      <c r="BG557">
        <v>0.29301030199992301</v>
      </c>
      <c r="BH557">
        <v>0.91784704000285999</v>
      </c>
      <c r="BI557">
        <v>0.19073295269488</v>
      </c>
      <c r="BJ557">
        <v>0.96748650938960701</v>
      </c>
      <c r="BK557">
        <v>1.83569408000572</v>
      </c>
      <c r="BL557">
        <v>1.5362332405594099</v>
      </c>
      <c r="BM557">
        <v>4.8122100928786899</v>
      </c>
      <c r="BN557">
        <v>3.13247361522156</v>
      </c>
      <c r="BO557">
        <v>19.604273662577999</v>
      </c>
      <c r="BP557">
        <v>4.4822243883297004</v>
      </c>
      <c r="BQ557">
        <v>15.122049274248299</v>
      </c>
      <c r="BR557">
        <v>1.51144806042442</v>
      </c>
      <c r="BS557">
        <v>0.89119332831165499</v>
      </c>
      <c r="BT557">
        <v>1.6959822435922201</v>
      </c>
    </row>
    <row r="558" spans="1:72" x14ac:dyDescent="0.2">
      <c r="A558">
        <v>556</v>
      </c>
      <c r="B558" s="50">
        <v>45032.222222222219</v>
      </c>
      <c r="C558">
        <v>0</v>
      </c>
      <c r="D558">
        <v>0.61</v>
      </c>
      <c r="E558">
        <v>84.258974358974299</v>
      </c>
      <c r="F558">
        <v>112.505</v>
      </c>
      <c r="G558">
        <v>5.4</v>
      </c>
      <c r="H558">
        <v>9.5440000000000005</v>
      </c>
      <c r="I558">
        <v>1.64749999999999</v>
      </c>
      <c r="J558">
        <v>33.284444444444397</v>
      </c>
      <c r="K558">
        <v>2.9239999999999999</v>
      </c>
      <c r="L558">
        <v>44.503076923076897</v>
      </c>
      <c r="M558">
        <v>3.6916666666666602</v>
      </c>
      <c r="N558">
        <v>1600.0303030303</v>
      </c>
      <c r="O558">
        <v>78.447368421052602</v>
      </c>
      <c r="P558">
        <v>2.1970000000000001</v>
      </c>
      <c r="Q558">
        <v>59.321749999999902</v>
      </c>
      <c r="R558">
        <v>7.0081249999999997</v>
      </c>
      <c r="S558">
        <v>0.32350000000000001</v>
      </c>
      <c r="T558">
        <v>7</v>
      </c>
      <c r="U558">
        <v>1.163975</v>
      </c>
      <c r="V558">
        <v>0.118475</v>
      </c>
      <c r="W558">
        <v>6.9379749999999998</v>
      </c>
      <c r="X558">
        <v>2.8540000000000001</v>
      </c>
      <c r="Y558">
        <v>66.679749999999999</v>
      </c>
      <c r="Z558">
        <v>3.3319999999999999</v>
      </c>
      <c r="AA558">
        <v>0.25077500000000003</v>
      </c>
      <c r="AB558">
        <v>0</v>
      </c>
      <c r="AC558">
        <v>84.868974358974299</v>
      </c>
      <c r="AD558">
        <v>-27.636025641025601</v>
      </c>
      <c r="AE558">
        <v>40.7367814044444</v>
      </c>
      <c r="AF558">
        <v>1.99908624</v>
      </c>
      <c r="AG558">
        <v>1.65143212799999</v>
      </c>
      <c r="AH558">
        <v>8.9140960000000005E-2</v>
      </c>
      <c r="AI558">
        <v>49.8759444444444</v>
      </c>
      <c r="AJ558">
        <v>0.61093182569587301</v>
      </c>
      <c r="AK558">
        <v>0.81676210562428697</v>
      </c>
      <c r="AL558">
        <v>4.0081170637815799E-2</v>
      </c>
      <c r="AM558">
        <v>3.3110794119186798E-2</v>
      </c>
      <c r="AN558">
        <v>0.108268626492174</v>
      </c>
      <c r="AO558">
        <v>1.78725357470256E-3</v>
      </c>
      <c r="AP558">
        <v>40.7367814044444</v>
      </c>
      <c r="AQ558">
        <v>1.3852262764112999</v>
      </c>
      <c r="AR558">
        <v>3.5415771837774899</v>
      </c>
      <c r="AS558">
        <v>1.2877463887085301</v>
      </c>
      <c r="AT558">
        <v>0.71110937181435396</v>
      </c>
      <c r="AU558">
        <v>80.967699999999894</v>
      </c>
      <c r="AV558">
        <v>46.951331253341699</v>
      </c>
      <c r="AW558">
        <v>2.9246131911026501</v>
      </c>
      <c r="AX558">
        <v>0.36368573929146403</v>
      </c>
      <c r="AY558">
        <v>0.61385996358869099</v>
      </c>
      <c r="AZ558">
        <v>1.8584228162225001</v>
      </c>
      <c r="BA558">
        <v>0.22022445435399901</v>
      </c>
      <c r="BB558">
        <v>0.34415237337453702</v>
      </c>
      <c r="BC558">
        <v>0.30707027606207199</v>
      </c>
      <c r="BD558">
        <v>2.83596851910265</v>
      </c>
      <c r="BE558">
        <v>-8.8644671999992E-2</v>
      </c>
      <c r="BF558">
        <v>0.178552558045321</v>
      </c>
      <c r="BG558">
        <v>0.30137631185073299</v>
      </c>
      <c r="BH558">
        <v>0.912398018170261</v>
      </c>
      <c r="BI558">
        <v>0.178552558045321</v>
      </c>
      <c r="BJ558">
        <v>0.95985773979210898</v>
      </c>
      <c r="BK558">
        <v>1.82479603634052</v>
      </c>
      <c r="BL558">
        <v>1.6878857135960701</v>
      </c>
      <c r="BM558">
        <v>5.1099688974417798</v>
      </c>
      <c r="BN558">
        <v>3.02743773247234</v>
      </c>
      <c r="BO558">
        <v>19.325150569558101</v>
      </c>
      <c r="BP558">
        <v>4.1959851140650501</v>
      </c>
      <c r="BQ558">
        <v>15.129165455493</v>
      </c>
      <c r="BR558">
        <v>1.5212566876634701</v>
      </c>
      <c r="BS558">
        <v>0.88843671657398005</v>
      </c>
      <c r="BT558">
        <v>1.71228480237714</v>
      </c>
    </row>
    <row r="559" spans="1:72" x14ac:dyDescent="0.2">
      <c r="A559">
        <v>557</v>
      </c>
      <c r="B559" s="50">
        <v>45032.236111111109</v>
      </c>
      <c r="C559">
        <v>0</v>
      </c>
      <c r="D559">
        <v>0.58499999999999996</v>
      </c>
      <c r="E559">
        <v>84.299750000000003</v>
      </c>
      <c r="F559">
        <v>112.519249999999</v>
      </c>
      <c r="G559">
        <v>5.4</v>
      </c>
      <c r="H559">
        <v>9.5449999999999999</v>
      </c>
      <c r="I559">
        <v>1.65</v>
      </c>
      <c r="J559">
        <v>33.288461538461497</v>
      </c>
      <c r="K559">
        <v>2.9137499999999901</v>
      </c>
      <c r="L559">
        <v>44.470454545454501</v>
      </c>
      <c r="M559">
        <v>3.2710526315789399</v>
      </c>
      <c r="N559">
        <v>1599.6428571428501</v>
      </c>
      <c r="O559">
        <v>79.429411764705804</v>
      </c>
      <c r="P559">
        <v>2.19933333333333</v>
      </c>
      <c r="Q559">
        <v>59.329249999999902</v>
      </c>
      <c r="R559">
        <v>7.0027777777777702</v>
      </c>
      <c r="S559">
        <v>-0.34051282051282</v>
      </c>
      <c r="T559">
        <v>7</v>
      </c>
      <c r="U559">
        <v>1.2134</v>
      </c>
      <c r="V559">
        <v>0.10440000000000001</v>
      </c>
      <c r="W559">
        <v>6.8787599999999998</v>
      </c>
      <c r="X559">
        <v>2.80966</v>
      </c>
      <c r="Y559">
        <v>66.784259999999904</v>
      </c>
      <c r="Z559">
        <v>3.3412199999999999</v>
      </c>
      <c r="AA559">
        <v>0.24692</v>
      </c>
      <c r="AB559">
        <v>0</v>
      </c>
      <c r="AC559">
        <v>84.884749999999997</v>
      </c>
      <c r="AD559">
        <v>-27.6344999999999</v>
      </c>
      <c r="AE559">
        <v>40.741579338461499</v>
      </c>
      <c r="AF559">
        <v>1.9992957</v>
      </c>
      <c r="AG559">
        <v>1.65393254</v>
      </c>
      <c r="AH559">
        <v>8.9150299999999905E-2</v>
      </c>
      <c r="AI559">
        <v>49.883461538461503</v>
      </c>
      <c r="AJ559">
        <v>0.61004762706753801</v>
      </c>
      <c r="AK559">
        <v>0.81673520806186695</v>
      </c>
      <c r="AL559">
        <v>4.0079329668380903E-2</v>
      </c>
      <c r="AM559">
        <v>3.3155929620577097E-2</v>
      </c>
      <c r="AN559">
        <v>0.10825231115600201</v>
      </c>
      <c r="AO559">
        <v>1.78717148430572E-3</v>
      </c>
      <c r="AP559">
        <v>40.741579338461499</v>
      </c>
      <c r="AQ559">
        <v>1.36370527672803</v>
      </c>
      <c r="AR559">
        <v>3.5113501372779901</v>
      </c>
      <c r="AS559">
        <v>1.29130972055244</v>
      </c>
      <c r="AT559">
        <v>0.740231790683751</v>
      </c>
      <c r="AU559">
        <v>81.027299999999997</v>
      </c>
      <c r="AV559">
        <v>46.907944473020002</v>
      </c>
      <c r="AW559">
        <v>2.9755170654415202</v>
      </c>
      <c r="AX559">
        <v>0.36262281944755898</v>
      </c>
      <c r="AY559">
        <v>0.63559042327196902</v>
      </c>
      <c r="AZ559">
        <v>1.8886498627220001</v>
      </c>
      <c r="BA559">
        <v>0.21924885730076901</v>
      </c>
      <c r="BB559">
        <v>0.34974997457814899</v>
      </c>
      <c r="BC559">
        <v>0.31790716264330898</v>
      </c>
      <c r="BD559">
        <v>2.8868631054415301</v>
      </c>
      <c r="BE559">
        <v>-8.8653959999994897E-2</v>
      </c>
      <c r="BF559">
        <v>0.17799762788543599</v>
      </c>
      <c r="BG559">
        <v>0.31198695057709103</v>
      </c>
      <c r="BH559">
        <v>0.92706574832444599</v>
      </c>
      <c r="BI559">
        <v>0.17799762788543599</v>
      </c>
      <c r="BJ559">
        <v>0.97996915692505504</v>
      </c>
      <c r="BK559">
        <v>1.85413149664889</v>
      </c>
      <c r="BL559">
        <v>1.75275903551868</v>
      </c>
      <c r="BM559">
        <v>5.20830394953986</v>
      </c>
      <c r="BN559">
        <v>2.9714888607027499</v>
      </c>
      <c r="BO559">
        <v>19.669609542075001</v>
      </c>
      <c r="BP559">
        <v>4.18294425530775</v>
      </c>
      <c r="BQ559">
        <v>15.486665286767201</v>
      </c>
      <c r="BR559">
        <v>1.5515355292436499</v>
      </c>
      <c r="BS559">
        <v>0.90877010577088002</v>
      </c>
      <c r="BT559">
        <v>1.70729155744789</v>
      </c>
    </row>
    <row r="560" spans="1:72" x14ac:dyDescent="0.2">
      <c r="A560">
        <v>558</v>
      </c>
      <c r="B560" s="50">
        <v>45032.25</v>
      </c>
      <c r="C560">
        <v>0</v>
      </c>
      <c r="D560">
        <v>0.6</v>
      </c>
      <c r="E560">
        <v>84.316388888888895</v>
      </c>
      <c r="F560">
        <v>112.499499999999</v>
      </c>
      <c r="G560">
        <v>5.3999999999999897</v>
      </c>
      <c r="H560">
        <v>9.5559999999999992</v>
      </c>
      <c r="I560">
        <v>1.65</v>
      </c>
      <c r="J560">
        <v>33.344999999999999</v>
      </c>
      <c r="K560">
        <v>2.9064999999999999</v>
      </c>
      <c r="L560">
        <v>44.5</v>
      </c>
      <c r="M560">
        <v>3.8564102564102498</v>
      </c>
      <c r="N560">
        <v>1600</v>
      </c>
      <c r="O560">
        <v>78.843243243243194</v>
      </c>
      <c r="P560">
        <v>2.1907142857142801</v>
      </c>
      <c r="Q560">
        <v>59.255000000000003</v>
      </c>
      <c r="R560">
        <v>6.9968421052631502</v>
      </c>
      <c r="S560">
        <v>0.206756756756756</v>
      </c>
      <c r="T560">
        <v>7</v>
      </c>
      <c r="U560">
        <v>1.1644000000000001</v>
      </c>
      <c r="V560">
        <v>0.10025000000000001</v>
      </c>
      <c r="W560">
        <v>6.8772249999999904</v>
      </c>
      <c r="X560">
        <v>2.8087499999999999</v>
      </c>
      <c r="Y560">
        <v>66.649050000000003</v>
      </c>
      <c r="Z560">
        <v>3.2739250000000002</v>
      </c>
      <c r="AA560">
        <v>0.25059999999999999</v>
      </c>
      <c r="AB560">
        <v>0</v>
      </c>
      <c r="AC560">
        <v>84.916388888888804</v>
      </c>
      <c r="AD560">
        <v>-27.583111111110998</v>
      </c>
      <c r="AE560">
        <v>40.806707039999999</v>
      </c>
      <c r="AF560">
        <v>2.00159976</v>
      </c>
      <c r="AG560">
        <v>1.653937072</v>
      </c>
      <c r="AH560">
        <v>8.9253040000000006E-2</v>
      </c>
      <c r="AI560">
        <v>49.950999999999901</v>
      </c>
      <c r="AJ560">
        <v>0.61226239593812604</v>
      </c>
      <c r="AK560">
        <v>0.81693473684210505</v>
      </c>
      <c r="AL560">
        <v>4.0071265039738901E-2</v>
      </c>
      <c r="AM560">
        <v>3.3111190406598399E-2</v>
      </c>
      <c r="AN560">
        <v>0.10810594382494799</v>
      </c>
      <c r="AO560">
        <v>1.7868118756381201E-3</v>
      </c>
      <c r="AP560">
        <v>40.806707039999999</v>
      </c>
      <c r="AQ560">
        <v>1.36326359631053</v>
      </c>
      <c r="AR560">
        <v>3.5105665770926202</v>
      </c>
      <c r="AS560">
        <v>1.26530164935551</v>
      </c>
      <c r="AT560">
        <v>0.71291833383035397</v>
      </c>
      <c r="AU560">
        <v>80.773349999999994</v>
      </c>
      <c r="AV560">
        <v>46.945838862758599</v>
      </c>
      <c r="AW560">
        <v>3.0051611372413101</v>
      </c>
      <c r="AX560">
        <v>0.38863542264447998</v>
      </c>
      <c r="AY560">
        <v>0.638336163689466</v>
      </c>
      <c r="AZ560">
        <v>1.8894334229073699</v>
      </c>
      <c r="BA560">
        <v>0.23497594269081101</v>
      </c>
      <c r="BB560">
        <v>0.34989507831618</v>
      </c>
      <c r="BC560">
        <v>0.31891298972251297</v>
      </c>
      <c r="BD560">
        <v>2.9164050092413198</v>
      </c>
      <c r="BE560">
        <v>-8.8756127999994203E-2</v>
      </c>
      <c r="BF560">
        <v>0.19069513932551899</v>
      </c>
      <c r="BG560">
        <v>0.31321798420478902</v>
      </c>
      <c r="BH560">
        <v>0.92710481040535397</v>
      </c>
      <c r="BI560">
        <v>0.19069513932551899</v>
      </c>
      <c r="BJ560">
        <v>1.0078262470606101</v>
      </c>
      <c r="BK560">
        <v>1.8542096208107</v>
      </c>
      <c r="BL560">
        <v>1.6425063864376801</v>
      </c>
      <c r="BM560">
        <v>4.8617118070470102</v>
      </c>
      <c r="BN560">
        <v>2.9599347967171301</v>
      </c>
      <c r="BO560">
        <v>20.267771245686799</v>
      </c>
      <c r="BP560">
        <v>4.4813357741497102</v>
      </c>
      <c r="BQ560">
        <v>15.7864354715371</v>
      </c>
      <c r="BR560">
        <v>1.53002788395732</v>
      </c>
      <c r="BS560">
        <v>0.93154819133041</v>
      </c>
      <c r="BT560">
        <v>1.6424570389344799</v>
      </c>
    </row>
    <row r="561" spans="1:72" x14ac:dyDescent="0.2">
      <c r="A561">
        <v>559</v>
      </c>
      <c r="B561" s="50">
        <v>45032.263888888891</v>
      </c>
      <c r="C561">
        <v>0</v>
      </c>
      <c r="D561">
        <v>0.62333333333333296</v>
      </c>
      <c r="E561">
        <v>84.382307692307705</v>
      </c>
      <c r="F561">
        <v>112.358974358974</v>
      </c>
      <c r="G561">
        <v>5.4</v>
      </c>
      <c r="H561">
        <v>9.5399999999999991</v>
      </c>
      <c r="I561">
        <v>1.65</v>
      </c>
      <c r="J561">
        <v>33.335714285714197</v>
      </c>
      <c r="K561">
        <v>2.8964102564102499</v>
      </c>
      <c r="L561">
        <v>44.510833333333302</v>
      </c>
      <c r="M561">
        <v>3.2888888888888799</v>
      </c>
      <c r="N561">
        <v>1600</v>
      </c>
      <c r="O561">
        <v>77.949999999999903</v>
      </c>
      <c r="P561">
        <v>2.19571428571428</v>
      </c>
      <c r="Q561">
        <v>59.233076923076901</v>
      </c>
      <c r="R561">
        <v>7.00315789473684</v>
      </c>
      <c r="S561">
        <v>-0.25973684210526299</v>
      </c>
      <c r="T561">
        <v>7</v>
      </c>
      <c r="U561">
        <v>1.10608</v>
      </c>
      <c r="V561">
        <v>9.6439999999999998E-2</v>
      </c>
      <c r="W561">
        <v>6.8971999999999998</v>
      </c>
      <c r="X561">
        <v>2.8296399999999999</v>
      </c>
      <c r="Y561">
        <v>66.824619999999996</v>
      </c>
      <c r="Z561">
        <v>3.1788400000000001</v>
      </c>
      <c r="AA561">
        <v>0.24956</v>
      </c>
      <c r="AB561">
        <v>0</v>
      </c>
      <c r="AC561">
        <v>85.005641025640998</v>
      </c>
      <c r="AD561">
        <v>-27.3533333333333</v>
      </c>
      <c r="AE561">
        <v>40.784927885714197</v>
      </c>
      <c r="AF561">
        <v>1.99824839999999</v>
      </c>
      <c r="AG561">
        <v>1.6539304799999901</v>
      </c>
      <c r="AH561">
        <v>8.9103599999999894E-2</v>
      </c>
      <c r="AI561">
        <v>49.9257142857142</v>
      </c>
      <c r="AJ561">
        <v>0.61032786846695497</v>
      </c>
      <c r="AK561">
        <v>0.81691225592308503</v>
      </c>
      <c r="AL561">
        <v>4.0024432871695E-2</v>
      </c>
      <c r="AM561">
        <v>3.3127828087444203E-2</v>
      </c>
      <c r="AN561">
        <v>0.10816069589103799</v>
      </c>
      <c r="AO561">
        <v>1.78472358933272E-3</v>
      </c>
      <c r="AP561">
        <v>40.784927885714197</v>
      </c>
      <c r="AQ561">
        <v>1.3734028313891</v>
      </c>
      <c r="AR561">
        <v>3.5207630687556701</v>
      </c>
      <c r="AS561">
        <v>1.22855334042084</v>
      </c>
      <c r="AT561">
        <v>0.67507144875392999</v>
      </c>
      <c r="AU561">
        <v>80.836380000000005</v>
      </c>
      <c r="AV561">
        <v>46.907647126279898</v>
      </c>
      <c r="AW561">
        <v>3.0180671594343802</v>
      </c>
      <c r="AX561">
        <v>0.42537713957915901</v>
      </c>
      <c r="AY561">
        <v>0.62484556861089802</v>
      </c>
      <c r="AZ561">
        <v>1.87923693124432</v>
      </c>
      <c r="BA561">
        <v>0.25719166840625501</v>
      </c>
      <c r="BB561">
        <v>0.34800683911931901</v>
      </c>
      <c r="BC561">
        <v>0.312696644026287</v>
      </c>
      <c r="BD561">
        <v>2.9294596394343801</v>
      </c>
      <c r="BE561">
        <v>-8.8607519999997802E-2</v>
      </c>
      <c r="BF561">
        <v>0.20850436828208499</v>
      </c>
      <c r="BG561">
        <v>0.30627652131463601</v>
      </c>
      <c r="BH561">
        <v>0.92113344311147605</v>
      </c>
      <c r="BI561">
        <v>0.20850436828208499</v>
      </c>
      <c r="BJ561">
        <v>1.0295617791934399</v>
      </c>
      <c r="BK561">
        <v>1.8422668862229501</v>
      </c>
      <c r="BL561">
        <v>1.4689213652362201</v>
      </c>
      <c r="BM561">
        <v>4.4178136443898204</v>
      </c>
      <c r="BN561">
        <v>3.0075222193254501</v>
      </c>
      <c r="BO561">
        <v>20.817307772703</v>
      </c>
      <c r="BP561">
        <v>4.8998526546289902</v>
      </c>
      <c r="BQ561">
        <v>15.917455118074001</v>
      </c>
      <c r="BR561">
        <v>1.4878094601434</v>
      </c>
      <c r="BS561">
        <v>0.94616003188060904</v>
      </c>
      <c r="BT561">
        <v>1.57247126280128</v>
      </c>
    </row>
    <row r="562" spans="1:72" x14ac:dyDescent="0.2">
      <c r="A562">
        <v>560</v>
      </c>
      <c r="B562" s="50">
        <v>45032.277777777781</v>
      </c>
      <c r="C562">
        <v>0</v>
      </c>
      <c r="D562">
        <v>0.57499999999999996</v>
      </c>
      <c r="E562">
        <v>84.237368421052594</v>
      </c>
      <c r="F562">
        <v>112.509743589743</v>
      </c>
      <c r="G562">
        <v>5.3999999999999897</v>
      </c>
      <c r="H562">
        <v>9.5350000000000001</v>
      </c>
      <c r="I562">
        <v>1.6475</v>
      </c>
      <c r="J562">
        <v>33.275999999999897</v>
      </c>
      <c r="K562">
        <v>2.9199999999999902</v>
      </c>
      <c r="L562">
        <v>44.4707692307692</v>
      </c>
      <c r="M562">
        <v>4.0545454545454502</v>
      </c>
      <c r="N562">
        <v>1599.9142857142799</v>
      </c>
      <c r="O562">
        <v>78.983783783783693</v>
      </c>
      <c r="P562">
        <v>2.1926000000000001</v>
      </c>
      <c r="Q562">
        <v>59.238750000000003</v>
      </c>
      <c r="R562">
        <v>6.9989999999999997</v>
      </c>
      <c r="S562">
        <v>0.91794871794871802</v>
      </c>
      <c r="T562">
        <v>7</v>
      </c>
      <c r="U562">
        <v>1.0585500000000001</v>
      </c>
      <c r="V562">
        <v>0.1037</v>
      </c>
      <c r="W562">
        <v>6.9158749999999998</v>
      </c>
      <c r="X562">
        <v>2.794025</v>
      </c>
      <c r="Y562">
        <v>66.837374999999994</v>
      </c>
      <c r="Z562">
        <v>3.2351000000000001</v>
      </c>
      <c r="AA562">
        <v>0.25912499999999999</v>
      </c>
      <c r="AB562">
        <v>0</v>
      </c>
      <c r="AC562">
        <v>84.812368421052597</v>
      </c>
      <c r="AD562">
        <v>-27.6973751686909</v>
      </c>
      <c r="AE562">
        <v>40.721309399999903</v>
      </c>
      <c r="AF562">
        <v>1.9972011000000001</v>
      </c>
      <c r="AG562">
        <v>1.65142842</v>
      </c>
      <c r="AH562">
        <v>8.9056899999999994E-2</v>
      </c>
      <c r="AI562">
        <v>49.8584999999999</v>
      </c>
      <c r="AJ562">
        <v>0.60925955575005697</v>
      </c>
      <c r="AK562">
        <v>0.81673755528144598</v>
      </c>
      <c r="AL562">
        <v>4.0057384397845897E-2</v>
      </c>
      <c r="AM562">
        <v>3.3122304521796597E-2</v>
      </c>
      <c r="AN562">
        <v>0.10830650741598701</v>
      </c>
      <c r="AO562">
        <v>1.7861929259805199E-3</v>
      </c>
      <c r="AP562">
        <v>40.721309399999903</v>
      </c>
      <c r="AQ562">
        <v>1.3561166247197201</v>
      </c>
      <c r="AR562">
        <v>3.5302959589588001</v>
      </c>
      <c r="AS562">
        <v>1.2502966212818001</v>
      </c>
      <c r="AT562">
        <v>0.64493170273922296</v>
      </c>
      <c r="AU562">
        <v>80.840924999999999</v>
      </c>
      <c r="AV562">
        <v>46.8580186049603</v>
      </c>
      <c r="AW562">
        <v>3.0004813950396501</v>
      </c>
      <c r="AX562">
        <v>0.40113179871819199</v>
      </c>
      <c r="AY562">
        <v>0.64108447528027002</v>
      </c>
      <c r="AZ562">
        <v>1.86970404104119</v>
      </c>
      <c r="BA562">
        <v>0.24289990038938</v>
      </c>
      <c r="BB562">
        <v>0.34624148908170299</v>
      </c>
      <c r="BC562">
        <v>0.32099144912361099</v>
      </c>
      <c r="BD562">
        <v>2.91192031503966</v>
      </c>
      <c r="BE562">
        <v>-8.8561079999996697E-2</v>
      </c>
      <c r="BF562">
        <v>0.197068249098</v>
      </c>
      <c r="BG562">
        <v>0.31495233105702702</v>
      </c>
      <c r="BH562">
        <v>0.91854922216799295</v>
      </c>
      <c r="BI562">
        <v>0.197068249098</v>
      </c>
      <c r="BJ562">
        <v>1.0240411603100501</v>
      </c>
      <c r="BK562">
        <v>1.8370984443359799</v>
      </c>
      <c r="BL562">
        <v>1.5981891172149401</v>
      </c>
      <c r="BM562">
        <v>4.6610716154036904</v>
      </c>
      <c r="BN562">
        <v>2.91647062615858</v>
      </c>
      <c r="BO562">
        <v>20.586575998472799</v>
      </c>
      <c r="BP562">
        <v>4.6311038538030003</v>
      </c>
      <c r="BQ562">
        <v>15.9554721446698</v>
      </c>
      <c r="BR562">
        <v>1.5020824208693799</v>
      </c>
      <c r="BS562">
        <v>0.945213860670854</v>
      </c>
      <c r="BT562">
        <v>1.58914557156758</v>
      </c>
    </row>
    <row r="563" spans="1:72" x14ac:dyDescent="0.2">
      <c r="A563">
        <v>561</v>
      </c>
      <c r="B563" s="50">
        <v>45032.291666666664</v>
      </c>
      <c r="C563">
        <v>0</v>
      </c>
      <c r="D563">
        <v>0.64</v>
      </c>
      <c r="E563">
        <v>84.314499999999995</v>
      </c>
      <c r="F563">
        <v>112.537999999999</v>
      </c>
      <c r="G563">
        <v>5.4</v>
      </c>
      <c r="H563">
        <v>9.532</v>
      </c>
      <c r="I563">
        <v>1.65</v>
      </c>
      <c r="J563">
        <v>33.314545454545403</v>
      </c>
      <c r="K563">
        <v>2.9367499999999902</v>
      </c>
      <c r="L563">
        <v>44.487777777777701</v>
      </c>
      <c r="M563">
        <v>3.3088235294117601</v>
      </c>
      <c r="N563">
        <v>1600.35897435897</v>
      </c>
      <c r="O563">
        <v>79.568421052631507</v>
      </c>
      <c r="P563">
        <v>2.1909999999999998</v>
      </c>
      <c r="Q563">
        <v>59.141500000000001</v>
      </c>
      <c r="R563">
        <v>7.0033333333333303</v>
      </c>
      <c r="S563">
        <v>-0.36307692307692302</v>
      </c>
      <c r="T563">
        <v>7</v>
      </c>
      <c r="U563">
        <v>1.0503199999999999</v>
      </c>
      <c r="V563">
        <v>0.10189999999999901</v>
      </c>
      <c r="W563">
        <v>6.9320399999999998</v>
      </c>
      <c r="X563">
        <v>2.7941199999999999</v>
      </c>
      <c r="Y563">
        <v>66.824280000000002</v>
      </c>
      <c r="Z563">
        <v>3.2343999999999999</v>
      </c>
      <c r="AA563">
        <v>0.24784</v>
      </c>
      <c r="AB563">
        <v>0</v>
      </c>
      <c r="AC563">
        <v>84.954499999999996</v>
      </c>
      <c r="AD563">
        <v>-27.583499999999901</v>
      </c>
      <c r="AE563">
        <v>40.757512334545403</v>
      </c>
      <c r="AF563">
        <v>1.9965727200000001</v>
      </c>
      <c r="AG563">
        <v>1.6539271839999901</v>
      </c>
      <c r="AH563">
        <v>8.9028879999999894E-2</v>
      </c>
      <c r="AI563">
        <v>49.896545454545397</v>
      </c>
      <c r="AJ563">
        <v>0.60992071047447804</v>
      </c>
      <c r="AK563">
        <v>0.816840363661539</v>
      </c>
      <c r="AL563">
        <v>4.0014247515769E-2</v>
      </c>
      <c r="AM563">
        <v>3.3147128101417102E-2</v>
      </c>
      <c r="AN563">
        <v>0.108223925139652</v>
      </c>
      <c r="AO563">
        <v>1.7842694156272401E-3</v>
      </c>
      <c r="AP563">
        <v>40.757512334545403</v>
      </c>
      <c r="AQ563">
        <v>1.35616273421386</v>
      </c>
      <c r="AR563">
        <v>3.5385475878816099</v>
      </c>
      <c r="AS563">
        <v>1.2500260863261901</v>
      </c>
      <c r="AT563">
        <v>0.64061192062555306</v>
      </c>
      <c r="AU563">
        <v>80.835160000000002</v>
      </c>
      <c r="AV563">
        <v>46.902248742967103</v>
      </c>
      <c r="AW563">
        <v>2.9942967115783201</v>
      </c>
      <c r="AX563">
        <v>0.403901097673803</v>
      </c>
      <c r="AY563">
        <v>0.64040998578613595</v>
      </c>
      <c r="AZ563">
        <v>1.86145241211838</v>
      </c>
      <c r="BA563">
        <v>0.244207303429752</v>
      </c>
      <c r="BB563">
        <v>0.34471340965155201</v>
      </c>
      <c r="BC563">
        <v>0.32075465089302402</v>
      </c>
      <c r="BD563">
        <v>2.90576349557832</v>
      </c>
      <c r="BE563">
        <v>-8.8533215999999096E-2</v>
      </c>
      <c r="BF563">
        <v>0.19809677419177399</v>
      </c>
      <c r="BG563">
        <v>0.31409459661060501</v>
      </c>
      <c r="BH563">
        <v>0.91296537760329599</v>
      </c>
      <c r="BI563">
        <v>0.19809677419177399</v>
      </c>
      <c r="BJ563">
        <v>1.0243827416047599</v>
      </c>
      <c r="BK563">
        <v>1.82593075520659</v>
      </c>
      <c r="BL563">
        <v>1.5855613898413801</v>
      </c>
      <c r="BM563">
        <v>4.6086837169769703</v>
      </c>
      <c r="BN563">
        <v>2.9066573811046199</v>
      </c>
      <c r="BO563">
        <v>20.593215911184</v>
      </c>
      <c r="BP563">
        <v>4.6552741935066999</v>
      </c>
      <c r="BQ563">
        <v>15.937941717677299</v>
      </c>
      <c r="BR563">
        <v>1.48916623908057</v>
      </c>
      <c r="BS563">
        <v>0.94514403192804997</v>
      </c>
      <c r="BT563">
        <v>1.5755971458051099</v>
      </c>
    </row>
    <row r="564" spans="1:72" x14ac:dyDescent="0.2">
      <c r="A564">
        <v>562</v>
      </c>
      <c r="B564" s="50">
        <v>45032.305555555555</v>
      </c>
      <c r="C564">
        <v>0</v>
      </c>
      <c r="D564">
        <v>0.54499999999999904</v>
      </c>
      <c r="E564">
        <v>84.221000000000004</v>
      </c>
      <c r="F564">
        <v>112.47524999999899</v>
      </c>
      <c r="G564">
        <v>5.4</v>
      </c>
      <c r="H564">
        <v>9.5374999999999996</v>
      </c>
      <c r="I564">
        <v>1.65</v>
      </c>
      <c r="J564">
        <v>33.280833333333298</v>
      </c>
      <c r="K564">
        <v>2.9189999999999898</v>
      </c>
      <c r="L564">
        <v>44.487391304347803</v>
      </c>
      <c r="M564">
        <v>3.7250000000000001</v>
      </c>
      <c r="N564">
        <v>1599.7666666666601</v>
      </c>
      <c r="O564">
        <v>81.582499999999996</v>
      </c>
      <c r="P564">
        <v>2.1922222222222199</v>
      </c>
      <c r="Q564">
        <v>59.195749999999997</v>
      </c>
      <c r="R564">
        <v>7.0018750000000001</v>
      </c>
      <c r="S564">
        <v>1.0389999999999999</v>
      </c>
      <c r="T564">
        <v>7</v>
      </c>
      <c r="U564">
        <v>1.046675</v>
      </c>
      <c r="V564">
        <v>0.104499999999999</v>
      </c>
      <c r="W564">
        <v>6.90395</v>
      </c>
      <c r="X564">
        <v>2.8033999999999999</v>
      </c>
      <c r="Y564">
        <v>66.816950000000006</v>
      </c>
      <c r="Z564">
        <v>3.2350249999999998</v>
      </c>
      <c r="AA564">
        <v>0.25095000000000001</v>
      </c>
      <c r="AB564">
        <v>0</v>
      </c>
      <c r="AC564">
        <v>84.766000000000005</v>
      </c>
      <c r="AD564">
        <v>-27.709249999999901</v>
      </c>
      <c r="AE564">
        <v>40.728094833333301</v>
      </c>
      <c r="AF564">
        <v>1.9977247499999999</v>
      </c>
      <c r="AG564">
        <v>1.6539294499999999</v>
      </c>
      <c r="AH564">
        <v>8.908025E-2</v>
      </c>
      <c r="AI564">
        <v>49.868333333333297</v>
      </c>
      <c r="AJ564">
        <v>0.60954735038539298</v>
      </c>
      <c r="AK564">
        <v>0.81671257310918699</v>
      </c>
      <c r="AL564">
        <v>4.0059986297249398E-2</v>
      </c>
      <c r="AM564">
        <v>3.3165925938304197E-2</v>
      </c>
      <c r="AN564">
        <v>0.108285150897363</v>
      </c>
      <c r="AO564">
        <v>1.78630894689348E-3</v>
      </c>
      <c r="AP564">
        <v>40.728094833333301</v>
      </c>
      <c r="AQ564">
        <v>1.3606669037461301</v>
      </c>
      <c r="AR564">
        <v>3.5242086917206601</v>
      </c>
      <c r="AS564">
        <v>1.2502676353936999</v>
      </c>
      <c r="AT564">
        <v>0.63799797296463201</v>
      </c>
      <c r="AU564">
        <v>80.805999999999898</v>
      </c>
      <c r="AV564">
        <v>46.863238064193801</v>
      </c>
      <c r="AW564">
        <v>3.0050952691394901</v>
      </c>
      <c r="AX564">
        <v>0.40366181460629302</v>
      </c>
      <c r="AY564">
        <v>0.63705784625386697</v>
      </c>
      <c r="AZ564">
        <v>1.87579130827933</v>
      </c>
      <c r="BA564">
        <v>0.24406229335011401</v>
      </c>
      <c r="BB564">
        <v>0.34736876079246998</v>
      </c>
      <c r="BC564">
        <v>0.31889170229976199</v>
      </c>
      <c r="BD564">
        <v>2.9165109691394999</v>
      </c>
      <c r="BE564">
        <v>-8.8584299999994606E-2</v>
      </c>
      <c r="BF564">
        <v>0.19841967622941001</v>
      </c>
      <c r="BG564">
        <v>0.313145328637006</v>
      </c>
      <c r="BH564">
        <v>0.92204387582646097</v>
      </c>
      <c r="BI564">
        <v>0.19841967622941001</v>
      </c>
      <c r="BJ564">
        <v>1.02313000973283</v>
      </c>
      <c r="BK564">
        <v>1.8440877516529199</v>
      </c>
      <c r="BL564">
        <v>1.57819695399034</v>
      </c>
      <c r="BM564">
        <v>4.6469377097481104</v>
      </c>
      <c r="BN564">
        <v>2.9444599408196201</v>
      </c>
      <c r="BO564">
        <v>20.595204022131099</v>
      </c>
      <c r="BP564">
        <v>4.6628623913911502</v>
      </c>
      <c r="BQ564">
        <v>15.93234163074</v>
      </c>
      <c r="BR564">
        <v>1.5067743020629201</v>
      </c>
      <c r="BS564">
        <v>0.943762139241069</v>
      </c>
      <c r="BT564">
        <v>1.5965615057143501</v>
      </c>
    </row>
    <row r="565" spans="1:72" x14ac:dyDescent="0.2">
      <c r="A565">
        <v>563</v>
      </c>
      <c r="B565" s="50">
        <v>45032.319444444445</v>
      </c>
      <c r="C565">
        <v>0</v>
      </c>
      <c r="D565">
        <v>0.64428571428571402</v>
      </c>
      <c r="E565">
        <v>84.347749999999905</v>
      </c>
      <c r="F565">
        <v>112.499749999999</v>
      </c>
      <c r="G565">
        <v>5.4</v>
      </c>
      <c r="H565">
        <v>9.5340000000000007</v>
      </c>
      <c r="I565">
        <v>1.65</v>
      </c>
      <c r="J565">
        <v>33.305999999999997</v>
      </c>
      <c r="K565">
        <v>2.8952499999999999</v>
      </c>
      <c r="L565">
        <v>44.483999999999902</v>
      </c>
      <c r="M565">
        <v>3.8571428571428501</v>
      </c>
      <c r="N565">
        <v>1599.90625</v>
      </c>
      <c r="O565">
        <v>80.995000000000005</v>
      </c>
      <c r="P565">
        <v>2.19028571428571</v>
      </c>
      <c r="Q565">
        <v>59.1175</v>
      </c>
      <c r="R565">
        <v>6.9921052631578897</v>
      </c>
      <c r="S565">
        <v>-0.55974999999999997</v>
      </c>
      <c r="T565">
        <v>7</v>
      </c>
      <c r="U565">
        <v>1.0732999999999999</v>
      </c>
      <c r="V565">
        <v>0.11522</v>
      </c>
      <c r="W565">
        <v>6.8940599999999996</v>
      </c>
      <c r="X565">
        <v>2.8234400000000002</v>
      </c>
      <c r="Y565">
        <v>66.750979999999998</v>
      </c>
      <c r="Z565">
        <v>3.2649999999999899</v>
      </c>
      <c r="AA565">
        <v>0.24828</v>
      </c>
      <c r="AB565">
        <v>0</v>
      </c>
      <c r="AC565">
        <v>84.992035714285706</v>
      </c>
      <c r="AD565">
        <v>-27.507714285714201</v>
      </c>
      <c r="AE565">
        <v>40.750528559999999</v>
      </c>
      <c r="AF565">
        <v>1.9969916400000001</v>
      </c>
      <c r="AG565">
        <v>1.6539280079999901</v>
      </c>
      <c r="AH565">
        <v>8.9047559999999998E-2</v>
      </c>
      <c r="AI565">
        <v>49.889999999999901</v>
      </c>
      <c r="AJ565">
        <v>0.61048584694936303</v>
      </c>
      <c r="AK565">
        <v>0.81680754780517095</v>
      </c>
      <c r="AL565">
        <v>4.0027894167167698E-2</v>
      </c>
      <c r="AM565">
        <v>3.3151493445580202E-2</v>
      </c>
      <c r="AN565">
        <v>0.10823812387251899</v>
      </c>
      <c r="AO565">
        <v>1.78487793144918E-3</v>
      </c>
      <c r="AP565">
        <v>40.750528559999999</v>
      </c>
      <c r="AQ565">
        <v>1.3703935801929701</v>
      </c>
      <c r="AR565">
        <v>3.5191602159986299</v>
      </c>
      <c r="AS565">
        <v>1.26185232867147</v>
      </c>
      <c r="AT565">
        <v>0.65523445953075099</v>
      </c>
      <c r="AU565">
        <v>80.806780000000003</v>
      </c>
      <c r="AV565">
        <v>46.901934684863001</v>
      </c>
      <c r="AW565">
        <v>2.9880653151368999</v>
      </c>
      <c r="AX565">
        <v>0.392075679328521</v>
      </c>
      <c r="AY565">
        <v>0.62659805980702599</v>
      </c>
      <c r="AZ565">
        <v>1.88083978400137</v>
      </c>
      <c r="BA565">
        <v>0.237057282682234</v>
      </c>
      <c r="BB565">
        <v>0.34830366370395699</v>
      </c>
      <c r="BC565">
        <v>0.31377099796322899</v>
      </c>
      <c r="BD565">
        <v>2.89951352313691</v>
      </c>
      <c r="BE565">
        <v>-8.8551791999989402E-2</v>
      </c>
      <c r="BF565">
        <v>0.19221197023219999</v>
      </c>
      <c r="BG565">
        <v>0.30718469410153298</v>
      </c>
      <c r="BH565">
        <v>0.92206668159870897</v>
      </c>
      <c r="BI565">
        <v>0.19221197023219999</v>
      </c>
      <c r="BJ565">
        <v>0.99879332866746595</v>
      </c>
      <c r="BK565">
        <v>1.8441333631974099</v>
      </c>
      <c r="BL565">
        <v>1.5981558990859901</v>
      </c>
      <c r="BM565">
        <v>4.7971345410216299</v>
      </c>
      <c r="BN565">
        <v>3.0016687006349998</v>
      </c>
      <c r="BO565">
        <v>20.1313702646632</v>
      </c>
      <c r="BP565">
        <v>4.5169813004566999</v>
      </c>
      <c r="BQ565">
        <v>15.614388964206499</v>
      </c>
      <c r="BR565">
        <v>1.51737301380267</v>
      </c>
      <c r="BS565">
        <v>0.92190854057458604</v>
      </c>
      <c r="BT565">
        <v>1.64590406425453</v>
      </c>
    </row>
    <row r="566" spans="1:72" x14ac:dyDescent="0.2">
      <c r="A566">
        <v>564</v>
      </c>
      <c r="B566" s="50">
        <v>45032.333333333336</v>
      </c>
      <c r="C566">
        <v>0</v>
      </c>
      <c r="D566">
        <v>0.63166666666666604</v>
      </c>
      <c r="E566">
        <v>84.158378378378401</v>
      </c>
      <c r="F566">
        <v>112.40725</v>
      </c>
      <c r="G566">
        <v>5.4</v>
      </c>
      <c r="H566">
        <v>9.5549999999999997</v>
      </c>
      <c r="I566">
        <v>1.65</v>
      </c>
      <c r="J566">
        <v>33.328125</v>
      </c>
      <c r="K566">
        <v>2.8942499999999902</v>
      </c>
      <c r="L566">
        <v>44.529999999999902</v>
      </c>
      <c r="M566">
        <v>3.49705882352941</v>
      </c>
      <c r="N566">
        <v>1600.1428571428501</v>
      </c>
      <c r="O566">
        <v>80.900000000000006</v>
      </c>
      <c r="P566">
        <v>2.1943333333333301</v>
      </c>
      <c r="Q566">
        <v>59.194499999999898</v>
      </c>
      <c r="R566">
        <v>7.01</v>
      </c>
      <c r="S566">
        <v>1.0447500000000001</v>
      </c>
      <c r="T566">
        <v>7</v>
      </c>
      <c r="U566">
        <v>1.1518249999999901</v>
      </c>
      <c r="V566">
        <v>0.106949999999999</v>
      </c>
      <c r="W566">
        <v>6.9132499999999997</v>
      </c>
      <c r="X566">
        <v>2.77487499999999</v>
      </c>
      <c r="Y566">
        <v>66.816599999999994</v>
      </c>
      <c r="Z566">
        <v>3.28344999999999</v>
      </c>
      <c r="AA566">
        <v>0.24152499999999999</v>
      </c>
      <c r="AB566">
        <v>0</v>
      </c>
      <c r="AC566">
        <v>84.790045045045005</v>
      </c>
      <c r="AD566">
        <v>-27.6172049549549</v>
      </c>
      <c r="AE566">
        <v>40.789051200000003</v>
      </c>
      <c r="AF566">
        <v>2.0013903000000002</v>
      </c>
      <c r="AG566">
        <v>1.6539366599999901</v>
      </c>
      <c r="AH566">
        <v>8.9243699999999995E-2</v>
      </c>
      <c r="AI566">
        <v>49.933124999999997</v>
      </c>
      <c r="AJ566">
        <v>0.61046283707940796</v>
      </c>
      <c r="AK566">
        <v>0.81687359242987501</v>
      </c>
      <c r="AL566">
        <v>4.00814148924186E-2</v>
      </c>
      <c r="AM566">
        <v>3.3123035259659699E-2</v>
      </c>
      <c r="AN566">
        <v>0.10814464346062801</v>
      </c>
      <c r="AO566">
        <v>1.7872644662235699E-3</v>
      </c>
      <c r="AP566">
        <v>40.789051200000003</v>
      </c>
      <c r="AQ566">
        <v>1.34682192142846</v>
      </c>
      <c r="AR566">
        <v>3.52895599447241</v>
      </c>
      <c r="AS566">
        <v>1.26898285714436</v>
      </c>
      <c r="AT566">
        <v>0.703146357318989</v>
      </c>
      <c r="AU566">
        <v>80.94</v>
      </c>
      <c r="AV566">
        <v>46.933811973045202</v>
      </c>
      <c r="AW566">
        <v>2.9993130269547299</v>
      </c>
      <c r="AX566">
        <v>0.38495380285563002</v>
      </c>
      <c r="AY566">
        <v>0.65456837857153705</v>
      </c>
      <c r="AZ566">
        <v>1.8710440055275801</v>
      </c>
      <c r="BA566">
        <v>0.232750027353302</v>
      </c>
      <c r="BB566">
        <v>0.346489630653255</v>
      </c>
      <c r="BC566">
        <v>0.32705683572641298</v>
      </c>
      <c r="BD566">
        <v>2.9105661869547399</v>
      </c>
      <c r="BE566">
        <v>-8.8746839999988197E-2</v>
      </c>
      <c r="BF566">
        <v>0.18917010572561899</v>
      </c>
      <c r="BG566">
        <v>0.32166137458697502</v>
      </c>
      <c r="BH566">
        <v>0.91944952801435398</v>
      </c>
      <c r="BI566">
        <v>0.18917010572561899</v>
      </c>
      <c r="BJ566">
        <v>1.0216629606251899</v>
      </c>
      <c r="BK566">
        <v>1.8388990560287</v>
      </c>
      <c r="BL566">
        <v>1.7003816398639899</v>
      </c>
      <c r="BM566">
        <v>4.86043777629411</v>
      </c>
      <c r="BN566">
        <v>2.8584393422895702</v>
      </c>
      <c r="BO566">
        <v>20.455547694739099</v>
      </c>
      <c r="BP566">
        <v>4.4454974845520603</v>
      </c>
      <c r="BQ566">
        <v>16.010050210187099</v>
      </c>
      <c r="BR566">
        <v>1.51730987629515</v>
      </c>
      <c r="BS566">
        <v>0.94599491833494198</v>
      </c>
      <c r="BT566">
        <v>1.6039302610269699</v>
      </c>
    </row>
    <row r="567" spans="1:72" x14ac:dyDescent="0.2">
      <c r="A567">
        <v>565</v>
      </c>
      <c r="B567" s="50">
        <v>45032.347222222219</v>
      </c>
      <c r="C567">
        <v>0</v>
      </c>
      <c r="D567">
        <v>0.57666666666666599</v>
      </c>
      <c r="E567">
        <v>84.465128205128195</v>
      </c>
      <c r="F567">
        <v>112.478205128205</v>
      </c>
      <c r="G567">
        <v>5.4</v>
      </c>
      <c r="H567">
        <v>9.548</v>
      </c>
      <c r="I567">
        <v>1.65</v>
      </c>
      <c r="J567">
        <v>33.285555555555497</v>
      </c>
      <c r="K567">
        <v>2.8974358974358898</v>
      </c>
      <c r="L567">
        <v>44.4954545454545</v>
      </c>
      <c r="M567">
        <v>3.6391304347825999</v>
      </c>
      <c r="N567">
        <v>1599.9375</v>
      </c>
      <c r="O567">
        <v>80.564864864864802</v>
      </c>
      <c r="P567">
        <v>2.1914999999999898</v>
      </c>
      <c r="Q567">
        <v>59.152000000000001</v>
      </c>
      <c r="R567">
        <v>7.01</v>
      </c>
      <c r="S567">
        <v>-0.43874999999999997</v>
      </c>
      <c r="T567">
        <v>7</v>
      </c>
      <c r="U567">
        <v>1.1566399999999999</v>
      </c>
      <c r="V567">
        <v>0.11774</v>
      </c>
      <c r="W567">
        <v>6.8506199999999904</v>
      </c>
      <c r="X567">
        <v>2.82933999999999</v>
      </c>
      <c r="Y567">
        <v>66.906980000000004</v>
      </c>
      <c r="Z567">
        <v>3.1848800000000002</v>
      </c>
      <c r="AA567">
        <v>0.23487999999999901</v>
      </c>
      <c r="AB567">
        <v>0</v>
      </c>
      <c r="AC567">
        <v>85.041794871794806</v>
      </c>
      <c r="AD567">
        <v>-27.436410256410198</v>
      </c>
      <c r="AE567">
        <v>40.741015875555497</v>
      </c>
      <c r="AF567">
        <v>1.99992408</v>
      </c>
      <c r="AG567">
        <v>1.6539337759999999</v>
      </c>
      <c r="AH567">
        <v>8.9178319999999894E-2</v>
      </c>
      <c r="AI567">
        <v>49.883555555555503</v>
      </c>
      <c r="AJ567">
        <v>0.60892026326035797</v>
      </c>
      <c r="AK567">
        <v>0.81672237317129603</v>
      </c>
      <c r="AL567">
        <v>4.0091851066483698E-2</v>
      </c>
      <c r="AM567">
        <v>3.3155891908266302E-2</v>
      </c>
      <c r="AN567">
        <v>0.108252107129492</v>
      </c>
      <c r="AO567">
        <v>1.78772982412373E-3</v>
      </c>
      <c r="AP567">
        <v>40.741015875555497</v>
      </c>
      <c r="AQ567">
        <v>1.3732572224602499</v>
      </c>
      <c r="AR567">
        <v>3.4969857179839599</v>
      </c>
      <c r="AS567">
        <v>1.23088767060925</v>
      </c>
      <c r="AT567">
        <v>0.70430153329746104</v>
      </c>
      <c r="AU567">
        <v>80.928460000000001</v>
      </c>
      <c r="AV567">
        <v>46.842146486609003</v>
      </c>
      <c r="AW567">
        <v>3.0414090689465199</v>
      </c>
      <c r="AX567">
        <v>0.423046105390744</v>
      </c>
      <c r="AY567">
        <v>0.62666685753974305</v>
      </c>
      <c r="AZ567">
        <v>1.9030142820160301</v>
      </c>
      <c r="BA567">
        <v>0.25578176800637697</v>
      </c>
      <c r="BB567">
        <v>0.35241005222519101</v>
      </c>
      <c r="BC567">
        <v>0.31334532335834597</v>
      </c>
      <c r="BD567">
        <v>2.9527272449465198</v>
      </c>
      <c r="BE567">
        <v>-8.8681824000004905E-2</v>
      </c>
      <c r="BF567">
        <v>0.20727362451040901</v>
      </c>
      <c r="BG567">
        <v>0.30703866379490102</v>
      </c>
      <c r="BH567">
        <v>0.93239167717715199</v>
      </c>
      <c r="BI567">
        <v>0.20727362451040901</v>
      </c>
      <c r="BJ567">
        <v>1.0286245766106199</v>
      </c>
      <c r="BK567">
        <v>1.8647833543543</v>
      </c>
      <c r="BL567">
        <v>1.48132047442187</v>
      </c>
      <c r="BM567">
        <v>4.4983614262524103</v>
      </c>
      <c r="BN567">
        <v>3.0367239931710399</v>
      </c>
      <c r="BO567">
        <v>20.810060074249101</v>
      </c>
      <c r="BP567">
        <v>4.8709301759946202</v>
      </c>
      <c r="BQ567">
        <v>15.9391298982545</v>
      </c>
      <c r="BR567">
        <v>1.5124181926866</v>
      </c>
      <c r="BS567">
        <v>0.94571512680645697</v>
      </c>
      <c r="BT567">
        <v>1.5992323161773001</v>
      </c>
    </row>
    <row r="568" spans="1:72" x14ac:dyDescent="0.2">
      <c r="A568">
        <v>566</v>
      </c>
      <c r="B568" s="50">
        <v>45032.361111111109</v>
      </c>
      <c r="C568">
        <v>0</v>
      </c>
      <c r="D568">
        <v>0.60399999999999998</v>
      </c>
      <c r="E568">
        <v>84.370249999999899</v>
      </c>
      <c r="F568">
        <v>112.491025641025</v>
      </c>
      <c r="G568">
        <v>5.4</v>
      </c>
      <c r="H568">
        <v>9.5500000000000007</v>
      </c>
      <c r="I568">
        <v>1.65</v>
      </c>
      <c r="J568">
        <v>33.306153846153798</v>
      </c>
      <c r="K568">
        <v>2.8937499999999998</v>
      </c>
      <c r="L568">
        <v>44.495909090909002</v>
      </c>
      <c r="M568">
        <v>3.2277777777777699</v>
      </c>
      <c r="N568">
        <v>1600.4411764705801</v>
      </c>
      <c r="O568">
        <v>80.774358974358904</v>
      </c>
      <c r="P568">
        <v>2.1918333333333302</v>
      </c>
      <c r="Q568">
        <v>59.198717948717899</v>
      </c>
      <c r="R568">
        <v>7.0013333333333296</v>
      </c>
      <c r="S568">
        <v>0.73216216216216201</v>
      </c>
      <c r="T568">
        <v>7</v>
      </c>
      <c r="U568">
        <v>1.149125</v>
      </c>
      <c r="V568">
        <v>0.123624999999999</v>
      </c>
      <c r="W568">
        <v>6.8790500000000003</v>
      </c>
      <c r="X568">
        <v>2.8465749999999899</v>
      </c>
      <c r="Y568">
        <v>66.825500000000005</v>
      </c>
      <c r="Z568">
        <v>3.172275</v>
      </c>
      <c r="AA568">
        <v>0.23672499999999899</v>
      </c>
      <c r="AB568">
        <v>0</v>
      </c>
      <c r="AC568">
        <v>84.974249999999898</v>
      </c>
      <c r="AD568">
        <v>-27.5167756410256</v>
      </c>
      <c r="AE568">
        <v>40.7631758461538</v>
      </c>
      <c r="AF568">
        <v>2.000343</v>
      </c>
      <c r="AG568">
        <v>1.6539345999999999</v>
      </c>
      <c r="AH568">
        <v>8.9196999999999999E-2</v>
      </c>
      <c r="AI568">
        <v>49.906153846153799</v>
      </c>
      <c r="AJ568">
        <v>0.60999432621011196</v>
      </c>
      <c r="AK568">
        <v>0.81679658127562504</v>
      </c>
      <c r="AL568">
        <v>4.0082091001572097E-2</v>
      </c>
      <c r="AM568">
        <v>3.3140894910447298E-2</v>
      </c>
      <c r="AN568">
        <v>0.108203088874502</v>
      </c>
      <c r="AO568">
        <v>1.7872946145072201E-3</v>
      </c>
      <c r="AP568">
        <v>40.7631758461538</v>
      </c>
      <c r="AQ568">
        <v>1.3816224554223899</v>
      </c>
      <c r="AR568">
        <v>3.5114981714498201</v>
      </c>
      <c r="AS568">
        <v>1.22601610901571</v>
      </c>
      <c r="AT568">
        <v>0.70095973010619494</v>
      </c>
      <c r="AU568">
        <v>80.872524999999996</v>
      </c>
      <c r="AV568">
        <v>46.882312582041699</v>
      </c>
      <c r="AW568">
        <v>3.02384126411205</v>
      </c>
      <c r="AX568">
        <v>0.42791849098428197</v>
      </c>
      <c r="AY568">
        <v>0.61872054457760295</v>
      </c>
      <c r="AZ568">
        <v>1.88850182855017</v>
      </c>
      <c r="BA568">
        <v>0.25872757664316498</v>
      </c>
      <c r="BB568">
        <v>0.34972256084262499</v>
      </c>
      <c r="BC568">
        <v>0.30930722609952499</v>
      </c>
      <c r="BD568">
        <v>2.9351408641120602</v>
      </c>
      <c r="BE568">
        <v>-8.87003999999951E-2</v>
      </c>
      <c r="BF568">
        <v>0.20982753156803499</v>
      </c>
      <c r="BG568">
        <v>0.30338629279732898</v>
      </c>
      <c r="BH568">
        <v>0.92601671906007599</v>
      </c>
      <c r="BI568">
        <v>0.20982753156803499</v>
      </c>
      <c r="BJ568">
        <v>1.02642764873072</v>
      </c>
      <c r="BK568">
        <v>1.85203343812015</v>
      </c>
      <c r="BL568">
        <v>1.4458841055324401</v>
      </c>
      <c r="BM568">
        <v>4.4132279121809104</v>
      </c>
      <c r="BN568">
        <v>3.0522694697966499</v>
      </c>
      <c r="BO568">
        <v>20.792806196628199</v>
      </c>
      <c r="BP568">
        <v>4.9309469918488302</v>
      </c>
      <c r="BQ568">
        <v>15.8618592047794</v>
      </c>
      <c r="BR568">
        <v>1.49532663445449</v>
      </c>
      <c r="BS568">
        <v>0.94249663610351497</v>
      </c>
      <c r="BT568">
        <v>1.5865591209285299</v>
      </c>
    </row>
    <row r="569" spans="1:72" x14ac:dyDescent="0.2">
      <c r="A569">
        <v>567</v>
      </c>
      <c r="B569" s="50">
        <v>45032.375</v>
      </c>
      <c r="C569">
        <v>0</v>
      </c>
      <c r="D569">
        <v>0.60399999999999998</v>
      </c>
      <c r="E569">
        <v>84.404615384615298</v>
      </c>
      <c r="F569">
        <v>112.38825</v>
      </c>
      <c r="G569">
        <v>5.4</v>
      </c>
      <c r="H569">
        <v>9.5380000000000003</v>
      </c>
      <c r="I569">
        <v>1.65</v>
      </c>
      <c r="J569">
        <v>33.307777777777702</v>
      </c>
      <c r="K569">
        <v>2.86024999999999</v>
      </c>
      <c r="L569">
        <v>44.499523809523801</v>
      </c>
      <c r="M569">
        <v>3.7129032258064498</v>
      </c>
      <c r="N569">
        <v>1599.8108108108099</v>
      </c>
      <c r="O569">
        <v>81.343243243243194</v>
      </c>
      <c r="P569">
        <v>2.1934999999999998</v>
      </c>
      <c r="Q569">
        <v>59.199743589743498</v>
      </c>
      <c r="R569">
        <v>7.0027777777777702</v>
      </c>
      <c r="S569">
        <v>-0.58950000000000002</v>
      </c>
      <c r="T569">
        <v>7</v>
      </c>
      <c r="U569">
        <v>1.1842999999999999</v>
      </c>
      <c r="V569">
        <v>0.12064</v>
      </c>
      <c r="W569">
        <v>6.8750600000000004</v>
      </c>
      <c r="X569">
        <v>2.84998</v>
      </c>
      <c r="Y569">
        <v>66.735119999999995</v>
      </c>
      <c r="Z569">
        <v>3.2510199999999898</v>
      </c>
      <c r="AA569">
        <v>0.24338000000000001</v>
      </c>
      <c r="AB569">
        <v>0</v>
      </c>
      <c r="AC569">
        <v>85.008615384615297</v>
      </c>
      <c r="AD569">
        <v>-27.3796346153846</v>
      </c>
      <c r="AE569">
        <v>40.7554296977777</v>
      </c>
      <c r="AF569">
        <v>1.99782948</v>
      </c>
      <c r="AG569">
        <v>1.6539296559999901</v>
      </c>
      <c r="AH569">
        <v>8.9084919999999998E-2</v>
      </c>
      <c r="AI569">
        <v>49.895777777777703</v>
      </c>
      <c r="AJ569">
        <v>0.61070437421522195</v>
      </c>
      <c r="AK569">
        <v>0.81681119150585002</v>
      </c>
      <c r="AL569">
        <v>4.0040050861573598E-2</v>
      </c>
      <c r="AM569">
        <v>3.3147687633333402E-2</v>
      </c>
      <c r="AN569">
        <v>0.108225590230302</v>
      </c>
      <c r="AO569">
        <v>1.7854200088183801E-3</v>
      </c>
      <c r="AP569">
        <v>40.7554296977777</v>
      </c>
      <c r="AQ569">
        <v>1.3832751167647801</v>
      </c>
      <c r="AR569">
        <v>3.5094614254305201</v>
      </c>
      <c r="AS569">
        <v>1.2564493591294099</v>
      </c>
      <c r="AT569">
        <v>0.723257190383087</v>
      </c>
      <c r="AU569">
        <v>80.895480000000006</v>
      </c>
      <c r="AV569">
        <v>46.904615599102499</v>
      </c>
      <c r="AW569">
        <v>2.99116217867526</v>
      </c>
      <c r="AX569">
        <v>0.39748029687058101</v>
      </c>
      <c r="AY569">
        <v>0.61455436323521195</v>
      </c>
      <c r="AZ569">
        <v>1.8905385745694701</v>
      </c>
      <c r="BA569">
        <v>0.24032478976879801</v>
      </c>
      <c r="BB569">
        <v>0.350099736031384</v>
      </c>
      <c r="BC569">
        <v>0.30761101955268599</v>
      </c>
      <c r="BD569">
        <v>2.9025732346752702</v>
      </c>
      <c r="BE569">
        <v>-8.8588943999994202E-2</v>
      </c>
      <c r="BF569">
        <v>0.19482353595976201</v>
      </c>
      <c r="BG569">
        <v>0.30122160778190199</v>
      </c>
      <c r="BH569">
        <v>0.92664067342658496</v>
      </c>
      <c r="BI569">
        <v>0.19482353595976201</v>
      </c>
      <c r="BJ569">
        <v>0.99209028748332895</v>
      </c>
      <c r="BK569">
        <v>1.8532813468531699</v>
      </c>
      <c r="BL569">
        <v>1.54612535029707</v>
      </c>
      <c r="BM569">
        <v>4.7563076445649104</v>
      </c>
      <c r="BN569">
        <v>3.0762755708332601</v>
      </c>
      <c r="BO569">
        <v>20.0646083781035</v>
      </c>
      <c r="BP569">
        <v>4.5783530950544096</v>
      </c>
      <c r="BQ569">
        <v>15.4862552830491</v>
      </c>
      <c r="BR569">
        <v>1.5220813357215699</v>
      </c>
      <c r="BS569">
        <v>0.91416087309942395</v>
      </c>
      <c r="BT569">
        <v>1.6650038089696599</v>
      </c>
    </row>
    <row r="570" spans="1:72" x14ac:dyDescent="0.2">
      <c r="A570">
        <v>568</v>
      </c>
      <c r="B570" s="50">
        <v>45032.388888888891</v>
      </c>
      <c r="C570">
        <v>0</v>
      </c>
      <c r="D570">
        <v>0.64600000000000002</v>
      </c>
      <c r="E570">
        <v>84.349500000000006</v>
      </c>
      <c r="F570">
        <v>112.430769230769</v>
      </c>
      <c r="G570">
        <v>5.4</v>
      </c>
      <c r="H570">
        <v>9.5274999999999999</v>
      </c>
      <c r="I570">
        <v>1.65</v>
      </c>
      <c r="J570">
        <v>33.283333333333303</v>
      </c>
      <c r="K570">
        <v>2.8782499999999902</v>
      </c>
      <c r="L570">
        <v>44.471538461538401</v>
      </c>
      <c r="M570">
        <v>3.4892857142857099</v>
      </c>
      <c r="N570">
        <v>1600</v>
      </c>
      <c r="O570">
        <v>81.7763157894736</v>
      </c>
      <c r="P570">
        <v>2.19285714285714</v>
      </c>
      <c r="Q570">
        <v>59.207692307692298</v>
      </c>
      <c r="R570">
        <v>7.00714285714285</v>
      </c>
      <c r="S570">
        <v>0.80769230769230704</v>
      </c>
      <c r="T570">
        <v>7</v>
      </c>
      <c r="U570">
        <v>1.191325</v>
      </c>
      <c r="V570">
        <v>0.115525</v>
      </c>
      <c r="W570">
        <v>6.8764750000000001</v>
      </c>
      <c r="X570">
        <v>2.9112749999999998</v>
      </c>
      <c r="Y570">
        <v>66.788799999999995</v>
      </c>
      <c r="Z570">
        <v>3.20742499999999</v>
      </c>
      <c r="AA570">
        <v>0.24745</v>
      </c>
      <c r="AB570">
        <v>0</v>
      </c>
      <c r="AC570">
        <v>84.995500000000007</v>
      </c>
      <c r="AD570">
        <v>-27.435269230769201</v>
      </c>
      <c r="AE570">
        <v>40.722786433333297</v>
      </c>
      <c r="AF570">
        <v>1.99563015</v>
      </c>
      <c r="AG570">
        <v>1.6539253299999901</v>
      </c>
      <c r="AH570">
        <v>8.8986849999999895E-2</v>
      </c>
      <c r="AI570">
        <v>49.860833333333296</v>
      </c>
      <c r="AJ570">
        <v>0.60972478070175395</v>
      </c>
      <c r="AK570">
        <v>0.81672895759864905</v>
      </c>
      <c r="AL570">
        <v>4.0024003142078698E-2</v>
      </c>
      <c r="AM570">
        <v>3.31708320826299E-2</v>
      </c>
      <c r="AN570">
        <v>0.108301439005231</v>
      </c>
      <c r="AO570">
        <v>1.78470442732271E-3</v>
      </c>
      <c r="AP570">
        <v>40.722786433333297</v>
      </c>
      <c r="AQ570">
        <v>1.41302544774328</v>
      </c>
      <c r="AR570">
        <v>3.51018373009651</v>
      </c>
      <c r="AS570">
        <v>1.23960082857247</v>
      </c>
      <c r="AT570">
        <v>0.72638037436951697</v>
      </c>
      <c r="AU570">
        <v>80.975300000000004</v>
      </c>
      <c r="AV570">
        <v>46.885596439745598</v>
      </c>
      <c r="AW570">
        <v>2.97523689358772</v>
      </c>
      <c r="AX570">
        <v>0.41432450142752802</v>
      </c>
      <c r="AY570">
        <v>0.58260470225671501</v>
      </c>
      <c r="AZ570">
        <v>1.88981626990348</v>
      </c>
      <c r="BA570">
        <v>0.25050979866638101</v>
      </c>
      <c r="BB570">
        <v>0.34996597590805201</v>
      </c>
      <c r="BC570">
        <v>0.29194021861050501</v>
      </c>
      <c r="BD570">
        <v>2.8867454735877298</v>
      </c>
      <c r="BE570">
        <v>-8.8491419999990203E-2</v>
      </c>
      <c r="BF570">
        <v>0.20311099873303501</v>
      </c>
      <c r="BG570">
        <v>0.28560566062159898</v>
      </c>
      <c r="BH570">
        <v>0.92642957073388399</v>
      </c>
      <c r="BI570">
        <v>0.20311099873303501</v>
      </c>
      <c r="BJ570">
        <v>0.97743331870926897</v>
      </c>
      <c r="BK570">
        <v>1.85285914146776</v>
      </c>
      <c r="BL570">
        <v>1.4061555622450199</v>
      </c>
      <c r="BM570">
        <v>4.5611984408169004</v>
      </c>
      <c r="BN570">
        <v>3.24373672677768</v>
      </c>
      <c r="BO570">
        <v>19.929124225612401</v>
      </c>
      <c r="BP570">
        <v>4.7731084702263198</v>
      </c>
      <c r="BQ570">
        <v>15.1560157553861</v>
      </c>
      <c r="BR570">
        <v>1.5075704436216</v>
      </c>
      <c r="BS570">
        <v>0.89618891921605404</v>
      </c>
      <c r="BT570">
        <v>1.6822016109509099</v>
      </c>
    </row>
    <row r="571" spans="1:72" x14ac:dyDescent="0.2">
      <c r="A571">
        <v>569</v>
      </c>
      <c r="B571" s="50">
        <v>45032.402777777781</v>
      </c>
      <c r="C571">
        <v>0</v>
      </c>
      <c r="D571">
        <v>0.55600000000000005</v>
      </c>
      <c r="E571">
        <v>84.399749999999997</v>
      </c>
      <c r="F571">
        <v>112.46525</v>
      </c>
      <c r="G571">
        <v>5.4</v>
      </c>
      <c r="H571">
        <v>9.5325000000000006</v>
      </c>
      <c r="I571">
        <v>1.65</v>
      </c>
      <c r="J571">
        <v>33.302999999999997</v>
      </c>
      <c r="K571">
        <v>2.8620512820512798</v>
      </c>
      <c r="L571">
        <v>44.497894736842099</v>
      </c>
      <c r="M571">
        <v>3.8088235294117601</v>
      </c>
      <c r="N571">
        <v>1600.2058823529401</v>
      </c>
      <c r="O571">
        <v>82.918421052631501</v>
      </c>
      <c r="P571">
        <v>2.1891666666666598</v>
      </c>
      <c r="Q571">
        <v>59.156499999999902</v>
      </c>
      <c r="R571">
        <v>6.9892857142857103</v>
      </c>
      <c r="S571">
        <v>-0.222499999999999</v>
      </c>
      <c r="T571">
        <v>7</v>
      </c>
      <c r="U571">
        <v>1.21292499999999</v>
      </c>
      <c r="V571">
        <v>0.12720000000000001</v>
      </c>
      <c r="W571">
        <v>6.8529</v>
      </c>
      <c r="X571">
        <v>2.8984749999999999</v>
      </c>
      <c r="Y571">
        <v>66.731724999999997</v>
      </c>
      <c r="Z571">
        <v>3.2685</v>
      </c>
      <c r="AA571">
        <v>0.24352499999999999</v>
      </c>
      <c r="AB571">
        <v>0</v>
      </c>
      <c r="AC571">
        <v>84.955749999999995</v>
      </c>
      <c r="AD571">
        <v>-27.5094999999999</v>
      </c>
      <c r="AE571">
        <v>40.7463573</v>
      </c>
      <c r="AF571">
        <v>1.99667745</v>
      </c>
      <c r="AG571">
        <v>1.65392739</v>
      </c>
      <c r="AH571">
        <v>8.9033550000000003E-2</v>
      </c>
      <c r="AI571">
        <v>49.885499999999901</v>
      </c>
      <c r="AJ571">
        <v>0.61059949072199105</v>
      </c>
      <c r="AK571">
        <v>0.8167976125327</v>
      </c>
      <c r="AL571">
        <v>4.0025206723396503E-2</v>
      </c>
      <c r="AM571">
        <v>3.3154471539826202E-2</v>
      </c>
      <c r="AN571">
        <v>0.108247887662747</v>
      </c>
      <c r="AO571">
        <v>1.7847580960399299E-3</v>
      </c>
      <c r="AP571">
        <v>40.7463573</v>
      </c>
      <c r="AQ571">
        <v>1.4068128001125599</v>
      </c>
      <c r="AR571">
        <v>3.4981495728521299</v>
      </c>
      <c r="AS571">
        <v>1.2632050034495299</v>
      </c>
      <c r="AT571">
        <v>0.74061138728397102</v>
      </c>
      <c r="AU571">
        <v>80.964524999999995</v>
      </c>
      <c r="AV571">
        <v>46.914524676414203</v>
      </c>
      <c r="AW571">
        <v>2.9709753235857499</v>
      </c>
      <c r="AX571">
        <v>0.39072238655046498</v>
      </c>
      <c r="AY571">
        <v>0.58986464988743204</v>
      </c>
      <c r="AZ571">
        <v>1.90185042714786</v>
      </c>
      <c r="BA571">
        <v>0.23623914139934801</v>
      </c>
      <c r="BB571">
        <v>0.35219452354589997</v>
      </c>
      <c r="BC571">
        <v>0.295423103960748</v>
      </c>
      <c r="BD571">
        <v>2.8824374635857599</v>
      </c>
      <c r="BE571">
        <v>-8.8537859999993501E-2</v>
      </c>
      <c r="BF571">
        <v>0.19163034214402999</v>
      </c>
      <c r="BG571">
        <v>0.28929994432760098</v>
      </c>
      <c r="BH571">
        <v>0.93276520774435601</v>
      </c>
      <c r="BI571">
        <v>0.19163034214402999</v>
      </c>
      <c r="BJ571">
        <v>0.96186057294326499</v>
      </c>
      <c r="BK571">
        <v>1.86553041548871</v>
      </c>
      <c r="BL571">
        <v>1.50967712675773</v>
      </c>
      <c r="BM571">
        <v>4.8675235732934299</v>
      </c>
      <c r="BN571">
        <v>3.2242149576361299</v>
      </c>
      <c r="BO571">
        <v>19.5548636883093</v>
      </c>
      <c r="BP571">
        <v>4.5033130403847199</v>
      </c>
      <c r="BQ571">
        <v>15.0515506479246</v>
      </c>
      <c r="BR571">
        <v>1.5397588338438599</v>
      </c>
      <c r="BS571">
        <v>0.88520843608565203</v>
      </c>
      <c r="BT571">
        <v>1.73943081773214</v>
      </c>
    </row>
    <row r="572" spans="1:72" x14ac:dyDescent="0.2">
      <c r="A572">
        <v>570</v>
      </c>
      <c r="B572" s="50">
        <v>45032.416666666664</v>
      </c>
      <c r="C572">
        <v>0</v>
      </c>
      <c r="D572">
        <v>0.64749999999999996</v>
      </c>
      <c r="E572">
        <v>84.279230769230693</v>
      </c>
      <c r="F572">
        <v>112.41289473684201</v>
      </c>
      <c r="G572">
        <v>5.4</v>
      </c>
      <c r="H572">
        <v>9.5359999999999996</v>
      </c>
      <c r="I572">
        <v>1.6479999999999999</v>
      </c>
      <c r="J572">
        <v>33.284285714285701</v>
      </c>
      <c r="K572">
        <v>2.92225</v>
      </c>
      <c r="L572">
        <v>44.482222222222198</v>
      </c>
      <c r="M572">
        <v>3.3057142857142798</v>
      </c>
      <c r="N572">
        <v>1600.3243243243201</v>
      </c>
      <c r="O572">
        <v>81.929411764705804</v>
      </c>
      <c r="P572">
        <v>2.1910999999999898</v>
      </c>
      <c r="Q572">
        <v>59.183250000000001</v>
      </c>
      <c r="R572">
        <v>6.9957142857142802</v>
      </c>
      <c r="S572">
        <v>0.73099999999999998</v>
      </c>
      <c r="T572">
        <v>7</v>
      </c>
      <c r="U572">
        <v>1.16872</v>
      </c>
      <c r="V572">
        <v>0.14529999999999901</v>
      </c>
      <c r="W572">
        <v>6.8713199999999999</v>
      </c>
      <c r="X572">
        <v>2.9032800000000001</v>
      </c>
      <c r="Y572">
        <v>66.680880000000002</v>
      </c>
      <c r="Z572">
        <v>3.2151800000000001</v>
      </c>
      <c r="AA572">
        <v>0.24262</v>
      </c>
      <c r="AB572">
        <v>0</v>
      </c>
      <c r="AC572">
        <v>84.926730769230701</v>
      </c>
      <c r="AD572">
        <v>-27.486163967611301</v>
      </c>
      <c r="AE572">
        <v>40.730375954285698</v>
      </c>
      <c r="AF572">
        <v>1.9974105600000001</v>
      </c>
      <c r="AG572">
        <v>1.6519288320000001</v>
      </c>
      <c r="AH572">
        <v>8.9066239999999894E-2</v>
      </c>
      <c r="AI572">
        <v>49.868285714285697</v>
      </c>
      <c r="AJ572">
        <v>0.61082541133658796</v>
      </c>
      <c r="AK572">
        <v>0.81675909590406703</v>
      </c>
      <c r="AL572">
        <v>4.0053724153340999E-2</v>
      </c>
      <c r="AM572">
        <v>3.31258395659422E-2</v>
      </c>
      <c r="AN572">
        <v>0.108285254298466</v>
      </c>
      <c r="AO572">
        <v>1.7860297125570699E-3</v>
      </c>
      <c r="AP572">
        <v>40.730375954285698</v>
      </c>
      <c r="AQ572">
        <v>1.4091449697895599</v>
      </c>
      <c r="AR572">
        <v>3.5075522950765801</v>
      </c>
      <c r="AS572">
        <v>1.2425979694021301</v>
      </c>
      <c r="AT572">
        <v>0.71388387473729698</v>
      </c>
      <c r="AU572">
        <v>80.839379999999906</v>
      </c>
      <c r="AV572">
        <v>46.889671188553898</v>
      </c>
      <c r="AW572">
        <v>2.9786145257317198</v>
      </c>
      <c r="AX572">
        <v>0.409330862597866</v>
      </c>
      <c r="AY572">
        <v>0.58826559021043201</v>
      </c>
      <c r="AZ572">
        <v>1.8924477049234101</v>
      </c>
      <c r="BA572">
        <v>0.24778964727087299</v>
      </c>
      <c r="BB572">
        <v>0.35045327868951998</v>
      </c>
      <c r="BC572">
        <v>0.29451410841165898</v>
      </c>
      <c r="BD572">
        <v>2.89004415773171</v>
      </c>
      <c r="BE572">
        <v>-8.8570368000009794E-2</v>
      </c>
      <c r="BF572">
        <v>0.20082549338427699</v>
      </c>
      <c r="BG572">
        <v>0.28861426828463799</v>
      </c>
      <c r="BH572">
        <v>0.92847077699722902</v>
      </c>
      <c r="BI572">
        <v>0.20082549338427699</v>
      </c>
      <c r="BJ572">
        <v>0.97887952333783101</v>
      </c>
      <c r="BK572">
        <v>1.85694155399445</v>
      </c>
      <c r="BL572">
        <v>1.4371395952822501</v>
      </c>
      <c r="BM572">
        <v>4.6232714848637801</v>
      </c>
      <c r="BN572">
        <v>3.2169954123042399</v>
      </c>
      <c r="BO572">
        <v>19.928919848010999</v>
      </c>
      <c r="BP572">
        <v>4.7193990945305098</v>
      </c>
      <c r="BQ572">
        <v>15.209520753480501</v>
      </c>
      <c r="BR572">
        <v>1.51553821524118</v>
      </c>
      <c r="BS572">
        <v>0.89854932598411996</v>
      </c>
      <c r="BT572">
        <v>1.6866499939570001</v>
      </c>
    </row>
    <row r="573" spans="1:72" x14ac:dyDescent="0.2">
      <c r="A573">
        <v>571</v>
      </c>
      <c r="B573" s="50">
        <v>45032.430555555555</v>
      </c>
      <c r="C573">
        <v>0</v>
      </c>
      <c r="D573">
        <v>0.58333333333333304</v>
      </c>
      <c r="E573">
        <v>84.240540540540493</v>
      </c>
      <c r="F573">
        <v>112.478684210526</v>
      </c>
      <c r="G573">
        <v>5.4</v>
      </c>
      <c r="H573">
        <v>9.5474999999999994</v>
      </c>
      <c r="I573">
        <v>1.64499999999999</v>
      </c>
      <c r="J573">
        <v>33.301111111111098</v>
      </c>
      <c r="K573">
        <v>2.8905128205128201</v>
      </c>
      <c r="L573">
        <v>44.483809523809498</v>
      </c>
      <c r="M573">
        <v>3.9142857142857101</v>
      </c>
      <c r="N573">
        <v>1599.94285714285</v>
      </c>
      <c r="O573">
        <v>82.705263157894706</v>
      </c>
      <c r="P573">
        <v>2.19011111111111</v>
      </c>
      <c r="Q573">
        <v>59.158974358974298</v>
      </c>
      <c r="R573">
        <v>6.9942857142857102</v>
      </c>
      <c r="S573">
        <v>0.13999999999999899</v>
      </c>
      <c r="T573">
        <v>7</v>
      </c>
      <c r="U573">
        <v>1.161675</v>
      </c>
      <c r="V573">
        <v>0.13297499999999901</v>
      </c>
      <c r="W573">
        <v>6.9017999999999997</v>
      </c>
      <c r="X573">
        <v>2.8651749999999998</v>
      </c>
      <c r="Y573">
        <v>66.820925000000003</v>
      </c>
      <c r="Z573">
        <v>3.2566999999999999</v>
      </c>
      <c r="AA573">
        <v>0.23469999999999999</v>
      </c>
      <c r="AB573">
        <v>0</v>
      </c>
      <c r="AC573">
        <v>84.823873873873794</v>
      </c>
      <c r="AD573">
        <v>-27.6548103366524</v>
      </c>
      <c r="AE573">
        <v>40.756181011111103</v>
      </c>
      <c r="AF573">
        <v>1.9998193499999899</v>
      </c>
      <c r="AG573">
        <v>1.6489335699999901</v>
      </c>
      <c r="AH573">
        <v>8.9173649999999993E-2</v>
      </c>
      <c r="AI573">
        <v>49.893611111111099</v>
      </c>
      <c r="AJ573">
        <v>0.60993141012506302</v>
      </c>
      <c r="AK573">
        <v>0.81686172043848804</v>
      </c>
      <c r="AL573">
        <v>4.0081671890745303E-2</v>
      </c>
      <c r="AM573">
        <v>3.3048992311418099E-2</v>
      </c>
      <c r="AN573">
        <v>0.10823029000595701</v>
      </c>
      <c r="AO573">
        <v>1.7872759259980899E-3</v>
      </c>
      <c r="AP573">
        <v>40.756181011111103</v>
      </c>
      <c r="AQ573">
        <v>1.39065020901078</v>
      </c>
      <c r="AR573">
        <v>3.5231111969984799</v>
      </c>
      <c r="AS573">
        <v>1.25864455705494</v>
      </c>
      <c r="AT573">
        <v>0.70854207085703302</v>
      </c>
      <c r="AU573">
        <v>81.006274999999903</v>
      </c>
      <c r="AV573">
        <v>46.928586974175303</v>
      </c>
      <c r="AW573">
        <v>2.9650241369357899</v>
      </c>
      <c r="AX573">
        <v>0.39028901294505097</v>
      </c>
      <c r="AY573">
        <v>0.60916914098921704</v>
      </c>
      <c r="AZ573">
        <v>1.8768888030015201</v>
      </c>
      <c r="BA573">
        <v>0.23669177463895699</v>
      </c>
      <c r="BB573">
        <v>0.34757200055583698</v>
      </c>
      <c r="BC573">
        <v>0.30461208458114802</v>
      </c>
      <c r="BD573">
        <v>2.87634695693579</v>
      </c>
      <c r="BE573">
        <v>-8.8677180000005601E-2</v>
      </c>
      <c r="BF573">
        <v>0.191715391709463</v>
      </c>
      <c r="BG573">
        <v>0.29923235502022</v>
      </c>
      <c r="BH573">
        <v>0.92195388578156401</v>
      </c>
      <c r="BI573">
        <v>0.191715391709463</v>
      </c>
      <c r="BJ573">
        <v>0.981895493459366</v>
      </c>
      <c r="BK573">
        <v>1.84390777156312</v>
      </c>
      <c r="BL573">
        <v>1.5608155002687201</v>
      </c>
      <c r="BM573">
        <v>4.8089716613820297</v>
      </c>
      <c r="BN573">
        <v>3.0810634956880398</v>
      </c>
      <c r="BO573">
        <v>19.854820367426498</v>
      </c>
      <c r="BP573">
        <v>4.5053117051723799</v>
      </c>
      <c r="BQ573">
        <v>15.349508662254101</v>
      </c>
      <c r="BR573">
        <v>1.5179916056570399</v>
      </c>
      <c r="BS573">
        <v>0.90520933677558102</v>
      </c>
      <c r="BT573">
        <v>1.6769508929992101</v>
      </c>
    </row>
    <row r="574" spans="1:72" x14ac:dyDescent="0.2">
      <c r="A574">
        <v>572</v>
      </c>
      <c r="B574" s="50">
        <v>45032.444444444445</v>
      </c>
      <c r="C574">
        <v>0</v>
      </c>
      <c r="D574">
        <v>0.67999999999999905</v>
      </c>
      <c r="E574">
        <v>84.366052631578896</v>
      </c>
      <c r="F574">
        <v>112.463749999999</v>
      </c>
      <c r="G574">
        <v>5.4</v>
      </c>
      <c r="H574">
        <v>9.548</v>
      </c>
      <c r="I574">
        <v>1.65</v>
      </c>
      <c r="J574">
        <v>33.316363636363597</v>
      </c>
      <c r="K574">
        <v>2.8462499999999999</v>
      </c>
      <c r="L574">
        <v>44.5075</v>
      </c>
      <c r="M574">
        <v>3.6852941176470502</v>
      </c>
      <c r="N574">
        <v>1600.2857142857099</v>
      </c>
      <c r="O574">
        <v>83.223684210526301</v>
      </c>
      <c r="P574">
        <v>2.1918571428571401</v>
      </c>
      <c r="Q574">
        <v>59.160499999999999</v>
      </c>
      <c r="R574">
        <v>7.0006666666666604</v>
      </c>
      <c r="S574">
        <v>0.23250000000000001</v>
      </c>
      <c r="T574">
        <v>7</v>
      </c>
      <c r="U574">
        <v>1.1656199999999901</v>
      </c>
      <c r="V574">
        <v>0.12744</v>
      </c>
      <c r="W574">
        <v>6.9180999999999999</v>
      </c>
      <c r="X574">
        <v>2.7714599999999998</v>
      </c>
      <c r="Y574">
        <v>66.81814</v>
      </c>
      <c r="Z574">
        <v>3.3386800000000001</v>
      </c>
      <c r="AA574">
        <v>0.23791999999999999</v>
      </c>
      <c r="AB574">
        <v>0</v>
      </c>
      <c r="AC574">
        <v>85.046052631578902</v>
      </c>
      <c r="AD574">
        <v>-27.417697368420999</v>
      </c>
      <c r="AE574">
        <v>40.771823956363598</v>
      </c>
      <c r="AF574">
        <v>1.99992408</v>
      </c>
      <c r="AG574">
        <v>1.6539337759999999</v>
      </c>
      <c r="AH574">
        <v>8.9178319999999894E-2</v>
      </c>
      <c r="AI574">
        <v>49.914363636363603</v>
      </c>
      <c r="AJ574">
        <v>0.61019094450045497</v>
      </c>
      <c r="AK574">
        <v>0.81683549555784596</v>
      </c>
      <c r="AL574">
        <v>4.0067105624542299E-2</v>
      </c>
      <c r="AM574">
        <v>3.3135427470321797E-2</v>
      </c>
      <c r="AN574">
        <v>0.108185291899945</v>
      </c>
      <c r="AO574">
        <v>1.7866264037678999E-3</v>
      </c>
      <c r="AP574">
        <v>40.771823956363598</v>
      </c>
      <c r="AQ574">
        <v>1.34516440645511</v>
      </c>
      <c r="AR574">
        <v>3.53143173838059</v>
      </c>
      <c r="AS574">
        <v>1.2903280651420801</v>
      </c>
      <c r="AT574">
        <v>0.71125076872862003</v>
      </c>
      <c r="AU574">
        <v>81.012</v>
      </c>
      <c r="AV574">
        <v>46.938748166341398</v>
      </c>
      <c r="AW574">
        <v>2.9756154700222099</v>
      </c>
      <c r="AX574">
        <v>0.36360571085791898</v>
      </c>
      <c r="AY574">
        <v>0.65475967354488795</v>
      </c>
      <c r="AZ574">
        <v>1.8685682616193999</v>
      </c>
      <c r="BA574">
        <v>0.219842968403058</v>
      </c>
      <c r="BB574">
        <v>0.34603115955914898</v>
      </c>
      <c r="BC574">
        <v>0.32739226458280801</v>
      </c>
      <c r="BD574">
        <v>2.8869336460222099</v>
      </c>
      <c r="BE574">
        <v>-8.8681823999998202E-2</v>
      </c>
      <c r="BF574">
        <v>0.17814157722339399</v>
      </c>
      <c r="BG574">
        <v>0.320786823376212</v>
      </c>
      <c r="BH574">
        <v>0.91546883707920601</v>
      </c>
      <c r="BI574">
        <v>0.17814157722339399</v>
      </c>
      <c r="BJ574">
        <v>0.99785680119921305</v>
      </c>
      <c r="BK574">
        <v>1.83093767415841</v>
      </c>
      <c r="BL574">
        <v>1.8007408959556701</v>
      </c>
      <c r="BM574">
        <v>5.1389959118369202</v>
      </c>
      <c r="BN574">
        <v>2.8538230699256699</v>
      </c>
      <c r="BO574">
        <v>19.934345420026499</v>
      </c>
      <c r="BP574">
        <v>4.1863270647497703</v>
      </c>
      <c r="BQ574">
        <v>15.748018355276701</v>
      </c>
      <c r="BR574">
        <v>1.5280969928786401</v>
      </c>
      <c r="BS574">
        <v>0.92660017030985597</v>
      </c>
      <c r="BT574">
        <v>1.6491438722352501</v>
      </c>
    </row>
    <row r="575" spans="1:72" x14ac:dyDescent="0.2">
      <c r="A575">
        <v>573</v>
      </c>
      <c r="B575" s="50">
        <v>45032.458333333336</v>
      </c>
      <c r="C575">
        <v>0</v>
      </c>
      <c r="D575">
        <v>0.55200000000000005</v>
      </c>
      <c r="E575">
        <v>84.333749999999895</v>
      </c>
      <c r="F575">
        <v>112.38763157894699</v>
      </c>
      <c r="G575">
        <v>5.4</v>
      </c>
      <c r="H575">
        <v>9.5374999999999996</v>
      </c>
      <c r="I575">
        <v>1.65</v>
      </c>
      <c r="J575">
        <v>33.301428571428502</v>
      </c>
      <c r="K575">
        <v>2.9144999999999901</v>
      </c>
      <c r="L575">
        <v>44.501052631578901</v>
      </c>
      <c r="M575">
        <v>3.1771428571428499</v>
      </c>
      <c r="N575">
        <v>1600</v>
      </c>
      <c r="O575">
        <v>83.408571428571406</v>
      </c>
      <c r="P575">
        <v>2.1908333333333299</v>
      </c>
      <c r="Q575">
        <v>59.131</v>
      </c>
      <c r="R575">
        <v>7.0025000000000004</v>
      </c>
      <c r="S575">
        <v>0.105499999999999</v>
      </c>
      <c r="T575">
        <v>7</v>
      </c>
      <c r="U575">
        <v>1.2466249999999901</v>
      </c>
      <c r="V575">
        <v>0.12570000000000001</v>
      </c>
      <c r="W575">
        <v>6.8907499999999997</v>
      </c>
      <c r="X575">
        <v>2.7170749999999999</v>
      </c>
      <c r="Y575">
        <v>66.964275000000001</v>
      </c>
      <c r="Z575">
        <v>3.2233499999999999</v>
      </c>
      <c r="AA575">
        <v>0.2407</v>
      </c>
      <c r="AB575">
        <v>0</v>
      </c>
      <c r="AC575">
        <v>84.885749999999902</v>
      </c>
      <c r="AD575">
        <v>-27.501881578947302</v>
      </c>
      <c r="AE575">
        <v>40.748690071428499</v>
      </c>
      <c r="AF575">
        <v>1.9977247499999999</v>
      </c>
      <c r="AG575">
        <v>1.6539294499999999</v>
      </c>
      <c r="AH575">
        <v>8.908025E-2</v>
      </c>
      <c r="AI575">
        <v>49.888928571428501</v>
      </c>
      <c r="AJ575">
        <v>0.60851386909555205</v>
      </c>
      <c r="AK575">
        <v>0.81678823815762103</v>
      </c>
      <c r="AL575">
        <v>4.0043448660953898E-2</v>
      </c>
      <c r="AM575">
        <v>3.3152234320526303E-2</v>
      </c>
      <c r="AN575">
        <v>0.108240448424714</v>
      </c>
      <c r="AO575">
        <v>1.78557151958994E-3</v>
      </c>
      <c r="AP575">
        <v>40.748690071428499</v>
      </c>
      <c r="AQ575">
        <v>1.3187679344709999</v>
      </c>
      <c r="AR575">
        <v>3.5174705845891299</v>
      </c>
      <c r="AS575">
        <v>1.24575549881262</v>
      </c>
      <c r="AT575">
        <v>0.75858860206124301</v>
      </c>
      <c r="AU575">
        <v>81.042074999999897</v>
      </c>
      <c r="AV575">
        <v>46.8306840893013</v>
      </c>
      <c r="AW575">
        <v>3.0582444821272201</v>
      </c>
      <c r="AX575">
        <v>0.40817395118737698</v>
      </c>
      <c r="AY575">
        <v>0.67895681552899101</v>
      </c>
      <c r="AZ575">
        <v>1.8825294154108601</v>
      </c>
      <c r="BA575">
        <v>0.24679042457788999</v>
      </c>
      <c r="BB575">
        <v>0.34861655840941902</v>
      </c>
      <c r="BC575">
        <v>0.33986504673829099</v>
      </c>
      <c r="BD575">
        <v>2.9696601821272299</v>
      </c>
      <c r="BE575">
        <v>-8.85842999999919E-2</v>
      </c>
      <c r="BF575">
        <v>0.20035457030350401</v>
      </c>
      <c r="BG575">
        <v>0.33326992238046999</v>
      </c>
      <c r="BH575">
        <v>0.92405056964354404</v>
      </c>
      <c r="BI575">
        <v>0.20035457030350401</v>
      </c>
      <c r="BJ575">
        <v>1.0672489853679501</v>
      </c>
      <c r="BK575">
        <v>1.8481011392870801</v>
      </c>
      <c r="BL575">
        <v>1.6634006495365601</v>
      </c>
      <c r="BM575">
        <v>4.6120763217118297</v>
      </c>
      <c r="BN575">
        <v>2.7726791636138701</v>
      </c>
      <c r="BO575">
        <v>21.328339748816301</v>
      </c>
      <c r="BP575">
        <v>4.7083324021323598</v>
      </c>
      <c r="BQ575">
        <v>16.620007346683899</v>
      </c>
      <c r="BR575">
        <v>1.5074983697711299</v>
      </c>
      <c r="BS575">
        <v>0.98710715724654796</v>
      </c>
      <c r="BT575">
        <v>1.5271881666587901</v>
      </c>
    </row>
    <row r="576" spans="1:72" x14ac:dyDescent="0.2">
      <c r="A576">
        <v>574</v>
      </c>
      <c r="B576" s="50">
        <v>45032.472222222219</v>
      </c>
      <c r="C576">
        <v>0</v>
      </c>
      <c r="D576">
        <v>0.60199999999999998</v>
      </c>
      <c r="E576">
        <v>84.330749999999995</v>
      </c>
      <c r="F576">
        <v>112.45</v>
      </c>
      <c r="G576">
        <v>5.4</v>
      </c>
      <c r="H576">
        <v>9.5399999999999991</v>
      </c>
      <c r="I576">
        <v>1.6475</v>
      </c>
      <c r="J576">
        <v>33.291538461538401</v>
      </c>
      <c r="K576">
        <v>2.8512499999999901</v>
      </c>
      <c r="L576">
        <v>44.488333333333301</v>
      </c>
      <c r="M576">
        <v>3.78235294117647</v>
      </c>
      <c r="N576">
        <v>1599.8709677419299</v>
      </c>
      <c r="O576">
        <v>82.649999999999906</v>
      </c>
      <c r="P576">
        <v>2.1913999999999998</v>
      </c>
      <c r="Q576">
        <v>59.175384615384601</v>
      </c>
      <c r="R576">
        <v>7.0021428571428501</v>
      </c>
      <c r="S576">
        <v>0.11524999999999901</v>
      </c>
      <c r="T576">
        <v>7</v>
      </c>
      <c r="U576">
        <v>1.17462</v>
      </c>
      <c r="V576">
        <v>9.4939999999999997E-2</v>
      </c>
      <c r="W576">
        <v>6.8989599999999998</v>
      </c>
      <c r="X576">
        <v>2.6900200000000001</v>
      </c>
      <c r="Y576">
        <v>66.740740000000002</v>
      </c>
      <c r="Z576">
        <v>3.3526199999999999</v>
      </c>
      <c r="AA576">
        <v>0.24562</v>
      </c>
      <c r="AB576">
        <v>0</v>
      </c>
      <c r="AC576">
        <v>84.932749999999999</v>
      </c>
      <c r="AD576">
        <v>-27.517250000000001</v>
      </c>
      <c r="AE576">
        <v>40.740752061538402</v>
      </c>
      <c r="AF576">
        <v>1.9982484</v>
      </c>
      <c r="AG576">
        <v>1.6514304799999999</v>
      </c>
      <c r="AH576">
        <v>8.9103600000000005E-2</v>
      </c>
      <c r="AI576">
        <v>49.8790384615384</v>
      </c>
      <c r="AJ576">
        <v>0.610433028784794</v>
      </c>
      <c r="AK576">
        <v>0.81679104726434304</v>
      </c>
      <c r="AL576">
        <v>4.00618869495818E-2</v>
      </c>
      <c r="AM576">
        <v>3.3108707203195399E-2</v>
      </c>
      <c r="AN576">
        <v>0.108261910545126</v>
      </c>
      <c r="AO576">
        <v>1.78639369860161E-3</v>
      </c>
      <c r="AP576">
        <v>40.740752061538402</v>
      </c>
      <c r="AQ576">
        <v>1.3056364359046699</v>
      </c>
      <c r="AR576">
        <v>3.5216614830398698</v>
      </c>
      <c r="AS576">
        <v>1.2957155755438201</v>
      </c>
      <c r="AT576">
        <v>0.71702684427119401</v>
      </c>
      <c r="AU576">
        <v>80.856960000000001</v>
      </c>
      <c r="AV576">
        <v>46.863765556026799</v>
      </c>
      <c r="AW576">
        <v>3.0152729055116101</v>
      </c>
      <c r="AX576">
        <v>0.35571490445617898</v>
      </c>
      <c r="AY576">
        <v>0.692611964095322</v>
      </c>
      <c r="AZ576">
        <v>1.8783385169601201</v>
      </c>
      <c r="BA576">
        <v>0.21539804960859099</v>
      </c>
      <c r="BB576">
        <v>0.34784046610372599</v>
      </c>
      <c r="BC576">
        <v>0.34660954268514399</v>
      </c>
      <c r="BD576">
        <v>2.9266653855116198</v>
      </c>
      <c r="BE576">
        <v>-8.86075199999911E-2</v>
      </c>
      <c r="BF576">
        <v>0.17450811792083501</v>
      </c>
      <c r="BG576">
        <v>0.33978449817420298</v>
      </c>
      <c r="BH576">
        <v>0.92148323083072603</v>
      </c>
      <c r="BI576">
        <v>0.17450811792083501</v>
      </c>
      <c r="BJ576">
        <v>1.0285852321900699</v>
      </c>
      <c r="BK576">
        <v>1.8429664616614501</v>
      </c>
      <c r="BL576">
        <v>1.94709852024388</v>
      </c>
      <c r="BM576">
        <v>5.2804605413758097</v>
      </c>
      <c r="BN576">
        <v>2.7119637175392599</v>
      </c>
      <c r="BO576">
        <v>20.394427591752699</v>
      </c>
      <c r="BP576">
        <v>4.1009407711396202</v>
      </c>
      <c r="BQ576">
        <v>16.293486820613001</v>
      </c>
      <c r="BR576">
        <v>1.54630266119603</v>
      </c>
      <c r="BS576">
        <v>0.95878198502174306</v>
      </c>
      <c r="BT576">
        <v>1.6127781762200699</v>
      </c>
    </row>
    <row r="577" spans="1:72" x14ac:dyDescent="0.2">
      <c r="A577">
        <v>575</v>
      </c>
      <c r="B577" s="50">
        <v>45032.486111111109</v>
      </c>
      <c r="C577">
        <v>0</v>
      </c>
      <c r="D577">
        <v>0.60499999999999998</v>
      </c>
      <c r="E577">
        <v>84.23</v>
      </c>
      <c r="F577">
        <v>112.408205128205</v>
      </c>
      <c r="G577">
        <v>5.4</v>
      </c>
      <c r="H577">
        <v>9.5474999999999994</v>
      </c>
      <c r="I577">
        <v>1.65</v>
      </c>
      <c r="J577">
        <v>33.286363636363603</v>
      </c>
      <c r="K577">
        <v>2.9177499999999998</v>
      </c>
      <c r="L577">
        <v>44.483333333333299</v>
      </c>
      <c r="M577">
        <v>3.4052631578947299</v>
      </c>
      <c r="N577">
        <v>1599.87878787878</v>
      </c>
      <c r="O577">
        <v>83.866666666666603</v>
      </c>
      <c r="P577">
        <v>2.1950999999999898</v>
      </c>
      <c r="Q577">
        <v>59.208499999999901</v>
      </c>
      <c r="R577">
        <v>6.9969999999999999</v>
      </c>
      <c r="S577">
        <v>0.57799999999999896</v>
      </c>
      <c r="T577">
        <v>7</v>
      </c>
      <c r="U577">
        <v>1.216375</v>
      </c>
      <c r="V577">
        <v>9.1574999999999906E-2</v>
      </c>
      <c r="W577">
        <v>6.9190749999999897</v>
      </c>
      <c r="X577">
        <v>2.7826749999999998</v>
      </c>
      <c r="Y577">
        <v>66.794025000000005</v>
      </c>
      <c r="Z577">
        <v>3.3490500000000001</v>
      </c>
      <c r="AA577">
        <v>0.24704999999999999</v>
      </c>
      <c r="AB577">
        <v>0</v>
      </c>
      <c r="AC577">
        <v>84.834999999999994</v>
      </c>
      <c r="AD577">
        <v>-27.573205128205</v>
      </c>
      <c r="AE577">
        <v>40.741433536363601</v>
      </c>
      <c r="AF577">
        <v>1.9998193499999899</v>
      </c>
      <c r="AG577">
        <v>1.65393357</v>
      </c>
      <c r="AH577">
        <v>8.9173649999999993E-2</v>
      </c>
      <c r="AI577">
        <v>49.8838636363636</v>
      </c>
      <c r="AJ577">
        <v>0.60995625785934604</v>
      </c>
      <c r="AK577">
        <v>0.81672570178915505</v>
      </c>
      <c r="AL577">
        <v>4.0089503984254302E-2</v>
      </c>
      <c r="AM577">
        <v>3.3155683009171301E-2</v>
      </c>
      <c r="AN577">
        <v>0.108251438568675</v>
      </c>
      <c r="AO577">
        <v>1.7876251657258401E-3</v>
      </c>
      <c r="AP577">
        <v>40.741433536363601</v>
      </c>
      <c r="AQ577">
        <v>1.35060775357843</v>
      </c>
      <c r="AR577">
        <v>3.5319294394755301</v>
      </c>
      <c r="AS577">
        <v>1.2943358472702</v>
      </c>
      <c r="AT577">
        <v>0.74193554315366195</v>
      </c>
      <c r="AU577">
        <v>81.061199999999999</v>
      </c>
      <c r="AV577">
        <v>46.918306576687797</v>
      </c>
      <c r="AW577">
        <v>2.9655570596758301</v>
      </c>
      <c r="AX577">
        <v>0.35959772272979501</v>
      </c>
      <c r="AY577">
        <v>0.649211596421569</v>
      </c>
      <c r="AZ577">
        <v>1.8680705605244601</v>
      </c>
      <c r="BA577">
        <v>0.21741968918969001</v>
      </c>
      <c r="BB577">
        <v>0.34593899268971501</v>
      </c>
      <c r="BC577">
        <v>0.324635120878078</v>
      </c>
      <c r="BD577">
        <v>2.8768798796758199</v>
      </c>
      <c r="BE577">
        <v>-8.8677180000001202E-2</v>
      </c>
      <c r="BF577">
        <v>0.17661623677815499</v>
      </c>
      <c r="BG577">
        <v>0.31885994205495399</v>
      </c>
      <c r="BH577">
        <v>0.91750189609460597</v>
      </c>
      <c r="BI577">
        <v>0.17661623677815499</v>
      </c>
      <c r="BJ577">
        <v>0.99095235766621903</v>
      </c>
      <c r="BK577">
        <v>1.8350037921892099</v>
      </c>
      <c r="BL577">
        <v>1.80538294706997</v>
      </c>
      <c r="BM577">
        <v>5.1948898517584396</v>
      </c>
      <c r="BN577">
        <v>2.8774448435936701</v>
      </c>
      <c r="BO577">
        <v>19.809636356186498</v>
      </c>
      <c r="BP577">
        <v>4.1504815642866504</v>
      </c>
      <c r="BQ577">
        <v>15.659154791899899</v>
      </c>
      <c r="BR577">
        <v>1.53475618966634</v>
      </c>
      <c r="BS577">
        <v>0.92030586295495698</v>
      </c>
      <c r="BT577">
        <v>1.6676588202301399</v>
      </c>
    </row>
    <row r="578" spans="1:72" x14ac:dyDescent="0.2">
      <c r="A578">
        <v>576</v>
      </c>
      <c r="B578" s="50">
        <v>45032.5</v>
      </c>
      <c r="C578">
        <v>0</v>
      </c>
      <c r="D578">
        <v>0.63200000000000001</v>
      </c>
      <c r="E578">
        <v>84.431944444444397</v>
      </c>
      <c r="F578">
        <v>112.39324999999999</v>
      </c>
      <c r="G578">
        <v>5.4</v>
      </c>
      <c r="H578">
        <v>9.5350000000000001</v>
      </c>
      <c r="I578">
        <v>1.65</v>
      </c>
      <c r="J578">
        <v>33.29</v>
      </c>
      <c r="K578">
        <v>2.89975</v>
      </c>
      <c r="L578">
        <v>44.511600000000001</v>
      </c>
      <c r="M578">
        <v>3.7962962962962901</v>
      </c>
      <c r="N578">
        <v>1600.0540540540501</v>
      </c>
      <c r="O578">
        <v>84.254999999999896</v>
      </c>
      <c r="P578">
        <v>2.1948333333333299</v>
      </c>
      <c r="Q578">
        <v>59.189500000000002</v>
      </c>
      <c r="R578">
        <v>6.9879999999999898</v>
      </c>
      <c r="S578">
        <v>-0.29024999999999901</v>
      </c>
      <c r="T578">
        <v>7</v>
      </c>
      <c r="U578">
        <v>1.15838</v>
      </c>
      <c r="V578">
        <v>0.12157999999999999</v>
      </c>
      <c r="W578">
        <v>6.9087999999999896</v>
      </c>
      <c r="X578">
        <v>2.77502</v>
      </c>
      <c r="Y578">
        <v>66.752700000000004</v>
      </c>
      <c r="Z578">
        <v>3.3317000000000001</v>
      </c>
      <c r="AA578">
        <v>0.24948000000000001</v>
      </c>
      <c r="AB578">
        <v>0</v>
      </c>
      <c r="AC578">
        <v>85.063944444444402</v>
      </c>
      <c r="AD578">
        <v>-27.3293055555555</v>
      </c>
      <c r="AE578">
        <v>40.735309399999998</v>
      </c>
      <c r="AF578">
        <v>1.9972011000000001</v>
      </c>
      <c r="AG578">
        <v>1.65392842</v>
      </c>
      <c r="AH578">
        <v>8.9056899999999994E-2</v>
      </c>
      <c r="AI578">
        <v>49.875</v>
      </c>
      <c r="AJ578">
        <v>0.61024212353957197</v>
      </c>
      <c r="AK578">
        <v>0.816748058145363</v>
      </c>
      <c r="AL578">
        <v>4.0044132330827001E-2</v>
      </c>
      <c r="AM578">
        <v>3.3161472080200503E-2</v>
      </c>
      <c r="AN578">
        <v>0.108270676691729</v>
      </c>
      <c r="AO578">
        <v>1.78560200501253E-3</v>
      </c>
      <c r="AP578">
        <v>40.735309399999998</v>
      </c>
      <c r="AQ578">
        <v>1.3468922990773999</v>
      </c>
      <c r="AR578">
        <v>3.5266844356288298</v>
      </c>
      <c r="AS578">
        <v>1.28763044515613</v>
      </c>
      <c r="AT578">
        <v>0.70689227106576902</v>
      </c>
      <c r="AU578">
        <v>80.926599999999993</v>
      </c>
      <c r="AV578">
        <v>46.8965165798623</v>
      </c>
      <c r="AW578">
        <v>2.97848342013762</v>
      </c>
      <c r="AX578">
        <v>0.366297974843869</v>
      </c>
      <c r="AY578">
        <v>0.65030880092259502</v>
      </c>
      <c r="AZ578">
        <v>1.8733155643711601</v>
      </c>
      <c r="BA578">
        <v>0.22147147991076199</v>
      </c>
      <c r="BB578">
        <v>0.34691028969836302</v>
      </c>
      <c r="BC578">
        <v>0.32561007548143001</v>
      </c>
      <c r="BD578">
        <v>2.8899223401376299</v>
      </c>
      <c r="BE578">
        <v>-8.8561079999998502E-2</v>
      </c>
      <c r="BF578">
        <v>0.17942285322146601</v>
      </c>
      <c r="BG578">
        <v>0.31853919090406202</v>
      </c>
      <c r="BH578">
        <v>0.917601642998223</v>
      </c>
      <c r="BI578">
        <v>0.17942285322146601</v>
      </c>
      <c r="BJ578">
        <v>0.99592408825105905</v>
      </c>
      <c r="BK578">
        <v>1.83520328599644</v>
      </c>
      <c r="BL578">
        <v>1.7753546172341801</v>
      </c>
      <c r="BM578">
        <v>5.11418487959057</v>
      </c>
      <c r="BN578">
        <v>2.8806554081898899</v>
      </c>
      <c r="BO578">
        <v>19.923062936670998</v>
      </c>
      <c r="BP578">
        <v>4.2164370507044602</v>
      </c>
      <c r="BQ578">
        <v>15.706625885966499</v>
      </c>
      <c r="BR578">
        <v>1.5301844355199501</v>
      </c>
      <c r="BS578">
        <v>0.92415494696247202</v>
      </c>
      <c r="BT578">
        <v>1.65576610345417</v>
      </c>
    </row>
    <row r="579" spans="1:72" x14ac:dyDescent="0.2">
      <c r="A579">
        <v>577</v>
      </c>
      <c r="B579" s="50">
        <v>45032.513888888891</v>
      </c>
      <c r="C579">
        <v>0</v>
      </c>
      <c r="D579">
        <v>0.63500000000000001</v>
      </c>
      <c r="E579">
        <v>84.473749999999995</v>
      </c>
      <c r="F579">
        <v>112.46</v>
      </c>
      <c r="G579">
        <v>5.4</v>
      </c>
      <c r="H579">
        <v>9.5279999999999898</v>
      </c>
      <c r="I579">
        <v>1.65</v>
      </c>
      <c r="J579">
        <v>33.2916666666666</v>
      </c>
      <c r="K579">
        <v>2.87624999999999</v>
      </c>
      <c r="L579">
        <v>44.489374999999903</v>
      </c>
      <c r="M579">
        <v>3.6249999999999898</v>
      </c>
      <c r="N579">
        <v>1599.9090909090901</v>
      </c>
      <c r="O579">
        <v>83.290909090908997</v>
      </c>
      <c r="P579">
        <v>2.1930000000000001</v>
      </c>
      <c r="Q579">
        <v>59.243749999999999</v>
      </c>
      <c r="R579">
        <v>7.0070588235294098</v>
      </c>
      <c r="S579">
        <v>0.71499999999999997</v>
      </c>
      <c r="T579">
        <v>7</v>
      </c>
      <c r="U579">
        <v>1.16052499999999</v>
      </c>
      <c r="V579">
        <v>0.12545000000000001</v>
      </c>
      <c r="W579">
        <v>6.9089499999999999</v>
      </c>
      <c r="X579">
        <v>2.8025250000000002</v>
      </c>
      <c r="Y579">
        <v>66.9756</v>
      </c>
      <c r="Z579">
        <v>3.26755</v>
      </c>
      <c r="AA579">
        <v>0.24414999999999901</v>
      </c>
      <c r="AB579">
        <v>0</v>
      </c>
      <c r="AC579">
        <v>85.108750000000001</v>
      </c>
      <c r="AD579">
        <v>-27.351249999999901</v>
      </c>
      <c r="AE579">
        <v>40.731510186666597</v>
      </c>
      <c r="AF579">
        <v>1.9957348799999901</v>
      </c>
      <c r="AG579">
        <v>1.65392553599999</v>
      </c>
      <c r="AH579">
        <v>8.8991519999999893E-2</v>
      </c>
      <c r="AI579">
        <v>49.869666666666603</v>
      </c>
      <c r="AJ579">
        <v>0.60815446500914705</v>
      </c>
      <c r="AK579">
        <v>0.81675922277403101</v>
      </c>
      <c r="AL579">
        <v>4.0019013829381903E-2</v>
      </c>
      <c r="AM579">
        <v>3.3164960717603803E-2</v>
      </c>
      <c r="AN579">
        <v>0.108282255746646</v>
      </c>
      <c r="AO579">
        <v>1.78448194961533E-3</v>
      </c>
      <c r="AP579">
        <v>40.731510186666597</v>
      </c>
      <c r="AQ579">
        <v>1.360242211037</v>
      </c>
      <c r="AR579">
        <v>3.52676100502805</v>
      </c>
      <c r="AS579">
        <v>1.2628378488669101</v>
      </c>
      <c r="AT579">
        <v>0.70577846050474002</v>
      </c>
      <c r="AU579">
        <v>81.11515</v>
      </c>
      <c r="AV579">
        <v>46.881351251598602</v>
      </c>
      <c r="AW579">
        <v>2.98831541506802</v>
      </c>
      <c r="AX579">
        <v>0.39108768713308001</v>
      </c>
      <c r="AY579">
        <v>0.63549266896299705</v>
      </c>
      <c r="AZ579">
        <v>1.8732389949719399</v>
      </c>
      <c r="BA579">
        <v>0.236460275036881</v>
      </c>
      <c r="BB579">
        <v>0.346896110179989</v>
      </c>
      <c r="BC579">
        <v>0.31842539574344503</v>
      </c>
      <c r="BD579">
        <v>2.8998193510680199</v>
      </c>
      <c r="BE579">
        <v>-8.8496064000001401E-2</v>
      </c>
      <c r="BF579">
        <v>0.191464688380591</v>
      </c>
      <c r="BG579">
        <v>0.311117966211365</v>
      </c>
      <c r="BH579">
        <v>0.91708108497067098</v>
      </c>
      <c r="BI579">
        <v>0.191464688380591</v>
      </c>
      <c r="BJ579">
        <v>1.0051653091839099</v>
      </c>
      <c r="BK579">
        <v>1.83416216994134</v>
      </c>
      <c r="BL579">
        <v>1.62493652925143</v>
      </c>
      <c r="BM579">
        <v>4.7898183875436304</v>
      </c>
      <c r="BN579">
        <v>2.9476956799969201</v>
      </c>
      <c r="BO579">
        <v>20.214383377451</v>
      </c>
      <c r="BP579">
        <v>4.4994201769439099</v>
      </c>
      <c r="BQ579">
        <v>15.7149632005071</v>
      </c>
      <c r="BR579">
        <v>1.50867219969433</v>
      </c>
      <c r="BS579">
        <v>0.92857943383167796</v>
      </c>
      <c r="BT579">
        <v>1.6247099006586501</v>
      </c>
    </row>
    <row r="580" spans="1:72" x14ac:dyDescent="0.2">
      <c r="A580">
        <v>578</v>
      </c>
      <c r="B580" s="50">
        <v>45032.527777777781</v>
      </c>
      <c r="C580">
        <v>0</v>
      </c>
      <c r="D580">
        <v>0.60199999999999998</v>
      </c>
      <c r="E580">
        <v>84.293333333333294</v>
      </c>
      <c r="F580">
        <v>112.2885</v>
      </c>
      <c r="G580">
        <v>5.4</v>
      </c>
      <c r="H580">
        <v>9.5449999999999999</v>
      </c>
      <c r="I580">
        <v>1.65</v>
      </c>
      <c r="J580">
        <v>33.278888888888801</v>
      </c>
      <c r="K580">
        <v>2.8779999999999899</v>
      </c>
      <c r="L580">
        <v>44.4738095238095</v>
      </c>
      <c r="M580">
        <v>3.1771428571428499</v>
      </c>
      <c r="N580">
        <v>1599.5483870967701</v>
      </c>
      <c r="O580">
        <v>83.325714285714298</v>
      </c>
      <c r="P580">
        <v>2.1926999999999999</v>
      </c>
      <c r="Q580">
        <v>59.201749999999997</v>
      </c>
      <c r="R580">
        <v>7.0070588235294098</v>
      </c>
      <c r="S580">
        <v>-0.20249999999999899</v>
      </c>
      <c r="T580">
        <v>7</v>
      </c>
      <c r="U580">
        <v>1.17378</v>
      </c>
      <c r="V580">
        <v>0.13203999999999999</v>
      </c>
      <c r="W580">
        <v>4.4047000000000001</v>
      </c>
      <c r="X580">
        <v>1.68276</v>
      </c>
      <c r="Y580">
        <v>71.180999999999997</v>
      </c>
      <c r="Z580">
        <v>2.4682599999999999</v>
      </c>
      <c r="AA580">
        <v>0.25309999999999999</v>
      </c>
      <c r="AB580">
        <v>0</v>
      </c>
      <c r="AC580">
        <v>84.895333333333298</v>
      </c>
      <c r="AD580">
        <v>-27.393166666666598</v>
      </c>
      <c r="AE580">
        <v>40.732006688888802</v>
      </c>
      <c r="AF580">
        <v>1.9992957</v>
      </c>
      <c r="AG580">
        <v>1.65393254</v>
      </c>
      <c r="AH580">
        <v>8.9150299999999905E-2</v>
      </c>
      <c r="AI580">
        <v>49.8738888888888</v>
      </c>
      <c r="AJ580">
        <v>0.572231447842667</v>
      </c>
      <c r="AK580">
        <v>0.81670003274926695</v>
      </c>
      <c r="AL580">
        <v>4.0087022378666098E-2</v>
      </c>
      <c r="AM580">
        <v>3.3162293473538801E-2</v>
      </c>
      <c r="AN580">
        <v>0.10827308879061601</v>
      </c>
      <c r="AO580">
        <v>1.78751450881668E-3</v>
      </c>
      <c r="AP580">
        <v>40.732006688888802</v>
      </c>
      <c r="AQ580">
        <v>0.81674960367690697</v>
      </c>
      <c r="AR580">
        <v>2.24843488501828</v>
      </c>
      <c r="AS580">
        <v>0.95392944219499598</v>
      </c>
      <c r="AT580">
        <v>0.67167382884876503</v>
      </c>
      <c r="AU580">
        <v>80.910499999999999</v>
      </c>
      <c r="AV580">
        <v>44.751120619779002</v>
      </c>
      <c r="AW580">
        <v>5.1227682691098</v>
      </c>
      <c r="AX580">
        <v>0.70000309780500303</v>
      </c>
      <c r="AY580">
        <v>1.18254609632309</v>
      </c>
      <c r="AZ580">
        <v>3.1515651149817101</v>
      </c>
      <c r="BA580">
        <v>0.42323557997414002</v>
      </c>
      <c r="BB580">
        <v>0.58362316944105797</v>
      </c>
      <c r="BC580">
        <v>0.59148133831483296</v>
      </c>
      <c r="BD580">
        <v>5.0341143091098104</v>
      </c>
      <c r="BE580">
        <v>-8.8653959999994897E-2</v>
      </c>
      <c r="BF580">
        <v>0.343561826035296</v>
      </c>
      <c r="BG580">
        <v>0.58039414039400095</v>
      </c>
      <c r="BH580">
        <v>1.54678953445699</v>
      </c>
      <c r="BI580">
        <v>0.343561826035296</v>
      </c>
      <c r="BJ580">
        <v>1.84791193285859</v>
      </c>
      <c r="BK580">
        <v>3.0935790689139901</v>
      </c>
      <c r="BL580">
        <v>1.6893440900921599</v>
      </c>
      <c r="BM580">
        <v>4.5022159542780003</v>
      </c>
      <c r="BN580">
        <v>2.6650674546902802</v>
      </c>
      <c r="BO580">
        <v>36.782911907074997</v>
      </c>
      <c r="BP580">
        <v>8.0737029118294501</v>
      </c>
      <c r="BQ580">
        <v>28.709208995245501</v>
      </c>
      <c r="BR580">
        <v>2.50952396465398</v>
      </c>
      <c r="BS580">
        <v>1.7104872024444699</v>
      </c>
      <c r="BT580">
        <v>1.46713986580408</v>
      </c>
    </row>
    <row r="581" spans="1:72" x14ac:dyDescent="0.2">
      <c r="A581">
        <v>579</v>
      </c>
      <c r="B581" s="50">
        <v>45032.541666666664</v>
      </c>
      <c r="C581">
        <v>0</v>
      </c>
      <c r="D581">
        <v>0.67833333333333301</v>
      </c>
      <c r="E581">
        <v>84.407250000000005</v>
      </c>
      <c r="F581">
        <v>112.399249999999</v>
      </c>
      <c r="G581">
        <v>5.4</v>
      </c>
      <c r="H581">
        <v>9.5440000000000005</v>
      </c>
      <c r="I581">
        <v>1.65</v>
      </c>
      <c r="J581">
        <v>33.326250000000002</v>
      </c>
      <c r="K581">
        <v>2.8582051282051202</v>
      </c>
      <c r="L581">
        <v>44.512307692307601</v>
      </c>
      <c r="M581">
        <v>3.9031250000000002</v>
      </c>
      <c r="N581">
        <v>1600.69696969696</v>
      </c>
      <c r="O581">
        <v>81.45</v>
      </c>
      <c r="P581">
        <v>2.1918999999999902</v>
      </c>
      <c r="Q581">
        <v>59.214749999999903</v>
      </c>
      <c r="R581">
        <v>6.9929411764705796</v>
      </c>
      <c r="S581">
        <v>1.08615384615384</v>
      </c>
      <c r="T581">
        <v>7</v>
      </c>
      <c r="U581">
        <v>0.95937499999999998</v>
      </c>
      <c r="V581">
        <v>0.14232500000000001</v>
      </c>
      <c r="W581">
        <v>0.1239</v>
      </c>
      <c r="X581">
        <v>10.779499999999899</v>
      </c>
      <c r="Y581">
        <v>67.686975000000004</v>
      </c>
      <c r="Z581">
        <v>1.0145999999999999</v>
      </c>
      <c r="AA581">
        <v>0.2442</v>
      </c>
      <c r="AB581">
        <v>0</v>
      </c>
      <c r="AC581">
        <v>85.085583333333304</v>
      </c>
      <c r="AD581">
        <v>-27.313666666666599</v>
      </c>
      <c r="AE581">
        <v>40.778586959999998</v>
      </c>
      <c r="AF581">
        <v>1.99908624</v>
      </c>
      <c r="AG581">
        <v>1.6539321279999999</v>
      </c>
      <c r="AH581">
        <v>8.9140960000000005E-2</v>
      </c>
      <c r="AI581">
        <v>49.920249999999903</v>
      </c>
      <c r="AJ581">
        <v>0.60245840444191801</v>
      </c>
      <c r="AK581">
        <v>0.81687465427356598</v>
      </c>
      <c r="AL581">
        <v>4.0045597528057197E-2</v>
      </c>
      <c r="AM581">
        <v>3.31314872822151E-2</v>
      </c>
      <c r="AN581">
        <v>0.108172535193633</v>
      </c>
      <c r="AO581">
        <v>1.7856673394063499E-3</v>
      </c>
      <c r="AP581">
        <v>40.778586959999998</v>
      </c>
      <c r="AQ581">
        <v>5.2319714949459302</v>
      </c>
      <c r="AR581">
        <v>6.3246323757296899E-2</v>
      </c>
      <c r="AS581">
        <v>0.39212109423279701</v>
      </c>
      <c r="AT581">
        <v>0.577983531761465</v>
      </c>
      <c r="AU581">
        <v>80.564350000000005</v>
      </c>
      <c r="AV581">
        <v>46.465925872935998</v>
      </c>
      <c r="AW581">
        <v>3.45432412706396</v>
      </c>
      <c r="AX581">
        <v>1.2618110337671999</v>
      </c>
      <c r="AY581">
        <v>-3.2328852549459302</v>
      </c>
      <c r="AZ581">
        <v>5.3367536762426999</v>
      </c>
      <c r="BA581">
        <v>0.76291584908809595</v>
      </c>
      <c r="BB581">
        <v>0.98828771782272196</v>
      </c>
      <c r="BC581">
        <v>-1.61718148534999</v>
      </c>
      <c r="BD581">
        <v>3.3656794550639599</v>
      </c>
      <c r="BE581">
        <v>-8.8644671999992902E-2</v>
      </c>
      <c r="BF581">
        <v>0.61791266722976101</v>
      </c>
      <c r="BG581">
        <v>-1.5831536555575501</v>
      </c>
      <c r="BH581">
        <v>2.6134243640191199</v>
      </c>
      <c r="BI581">
        <v>0.61791266722976101</v>
      </c>
      <c r="BJ581">
        <v>-1.9304819766555901</v>
      </c>
      <c r="BK581">
        <v>5.2268487280382399</v>
      </c>
      <c r="BL581">
        <v>-2.5620993702155102</v>
      </c>
      <c r="BM581">
        <v>4.2294396969327002</v>
      </c>
      <c r="BN581">
        <v>-1.65077113951944</v>
      </c>
      <c r="BO581">
        <v>-18.245910891694098</v>
      </c>
      <c r="BP581">
        <v>14.520947679899299</v>
      </c>
      <c r="BQ581">
        <v>-32.766858571593502</v>
      </c>
      <c r="BR581">
        <v>4.1763971937476398</v>
      </c>
      <c r="BS581">
        <v>-2.1776470435475002</v>
      </c>
      <c r="BT581">
        <v>-1.9178485357039601</v>
      </c>
    </row>
    <row r="582" spans="1:72" x14ac:dyDescent="0.2">
      <c r="A582">
        <v>580</v>
      </c>
      <c r="B582" s="50">
        <v>45032.555555555555</v>
      </c>
      <c r="C582">
        <v>0</v>
      </c>
      <c r="D582">
        <v>0.14399999999999999</v>
      </c>
      <c r="E582">
        <v>46.773333333333298</v>
      </c>
      <c r="F582">
        <v>62.4166666666666</v>
      </c>
      <c r="G582">
        <v>1.08</v>
      </c>
      <c r="H582">
        <v>1.9079999999999999</v>
      </c>
      <c r="I582">
        <v>0.32999999999999902</v>
      </c>
      <c r="J582">
        <v>48.63</v>
      </c>
      <c r="K582">
        <v>0.79384615384615298</v>
      </c>
      <c r="L582">
        <v>49.528461538461499</v>
      </c>
      <c r="M582">
        <v>1.0349999999999999</v>
      </c>
      <c r="N582">
        <v>700.75</v>
      </c>
      <c r="O582">
        <v>37.771428571428501</v>
      </c>
      <c r="P582">
        <v>1.9066399999999999</v>
      </c>
      <c r="Q582">
        <v>51.687692307692302</v>
      </c>
      <c r="R582">
        <v>7.2777777777777697</v>
      </c>
      <c r="S582">
        <v>3.8423684210526301</v>
      </c>
      <c r="T582">
        <v>7</v>
      </c>
      <c r="U582">
        <v>0.76539999999999997</v>
      </c>
      <c r="V582">
        <v>0.1537</v>
      </c>
      <c r="W582">
        <v>0.13319999999999901</v>
      </c>
      <c r="X582">
        <v>17.342124999999999</v>
      </c>
      <c r="Y582">
        <v>61.352649999999997</v>
      </c>
      <c r="Z582">
        <v>1.0636000000000001</v>
      </c>
      <c r="AA582">
        <v>0.25132500000000002</v>
      </c>
      <c r="AB582">
        <v>0</v>
      </c>
      <c r="AC582">
        <v>46.917333333333303</v>
      </c>
      <c r="AD582">
        <v>-15.499333333333301</v>
      </c>
      <c r="AE582">
        <v>50.119842720000001</v>
      </c>
      <c r="AF582">
        <v>0.39964968000000001</v>
      </c>
      <c r="AG582">
        <v>0.33078609599999997</v>
      </c>
      <c r="AH582">
        <v>1.7820719999999901E-2</v>
      </c>
      <c r="AI582">
        <v>51.948</v>
      </c>
      <c r="AJ582">
        <v>0.81691406516262899</v>
      </c>
      <c r="AK582">
        <v>0.964807937167937</v>
      </c>
      <c r="AL582">
        <v>7.6932640332640304E-3</v>
      </c>
      <c r="AM582">
        <v>6.3676387156387099E-3</v>
      </c>
      <c r="AN582">
        <v>2.0790020790020701E-2</v>
      </c>
      <c r="AO582">
        <v>3.43049203049203E-4</v>
      </c>
      <c r="AP582">
        <v>50.119842720000001</v>
      </c>
      <c r="AQ582">
        <v>8.4172274838155108</v>
      </c>
      <c r="AR582">
        <v>6.7993626509055202E-2</v>
      </c>
      <c r="AS582">
        <v>0.411058541125569</v>
      </c>
      <c r="AT582">
        <v>0.62526602547547605</v>
      </c>
      <c r="AU582">
        <v>80.656974999999903</v>
      </c>
      <c r="AV582">
        <v>59.016122371450102</v>
      </c>
      <c r="AW582">
        <v>-7.0681223714501398</v>
      </c>
      <c r="AX582">
        <v>-8.0272445125569705E-2</v>
      </c>
      <c r="AY582">
        <v>-8.0175778038155094</v>
      </c>
      <c r="AZ582">
        <v>1.0120063734909399</v>
      </c>
      <c r="BA582">
        <v>-0.242671763100858</v>
      </c>
      <c r="BB582">
        <v>0.93704293841754105</v>
      </c>
      <c r="BC582">
        <v>-20.061514383836101</v>
      </c>
      <c r="BD582">
        <v>-7.0858438754501396</v>
      </c>
      <c r="BE582">
        <v>-1.7721503999995301E-2</v>
      </c>
      <c r="BF582">
        <v>-7.1288902755884204E-2</v>
      </c>
      <c r="BG582">
        <v>-7.1203053986937199</v>
      </c>
      <c r="BH582">
        <v>0.89874955017596903</v>
      </c>
      <c r="BI582">
        <v>-7.1288902755884204E-2</v>
      </c>
      <c r="BJ582">
        <v>-14.3831886028992</v>
      </c>
      <c r="BK582">
        <v>1.7974991003519301</v>
      </c>
      <c r="BL582">
        <v>99.879576251522593</v>
      </c>
      <c r="BM582">
        <v>-12.607145227828401</v>
      </c>
      <c r="BN582">
        <v>-0.12622345529460699</v>
      </c>
      <c r="BO582">
        <v>-229.18898537910599</v>
      </c>
      <c r="BP582">
        <v>-1.6752892147632701</v>
      </c>
      <c r="BQ582">
        <v>-227.51369616434201</v>
      </c>
      <c r="BR582">
        <v>1.9186902350369399</v>
      </c>
      <c r="BS582">
        <v>-14.354673041796801</v>
      </c>
      <c r="BT582">
        <v>-0.133663109528879</v>
      </c>
    </row>
    <row r="583" spans="1:72" x14ac:dyDescent="0.2">
      <c r="B583" s="50"/>
    </row>
    <row r="584" spans="1:72" x14ac:dyDescent="0.2">
      <c r="B584" s="50"/>
    </row>
    <row r="585" spans="1:72" x14ac:dyDescent="0.2">
      <c r="B585" s="50"/>
    </row>
    <row r="586" spans="1:72" x14ac:dyDescent="0.2">
      <c r="B586" s="50"/>
    </row>
    <row r="587" spans="1:72" x14ac:dyDescent="0.2">
      <c r="B587" s="50"/>
    </row>
    <row r="588" spans="1:72" x14ac:dyDescent="0.2">
      <c r="B588" s="50"/>
    </row>
    <row r="589" spans="1:72" x14ac:dyDescent="0.2">
      <c r="B589" s="50"/>
    </row>
    <row r="590" spans="1:72" x14ac:dyDescent="0.2">
      <c r="B590" s="50"/>
    </row>
    <row r="591" spans="1:72" x14ac:dyDescent="0.2">
      <c r="B591" s="50"/>
    </row>
    <row r="592" spans="1:72" x14ac:dyDescent="0.2">
      <c r="B592" s="50"/>
    </row>
    <row r="593" spans="2:2" x14ac:dyDescent="0.2">
      <c r="B593" s="50"/>
    </row>
    <row r="594" spans="2:2" x14ac:dyDescent="0.2">
      <c r="B594" s="50"/>
    </row>
    <row r="595" spans="2:2" x14ac:dyDescent="0.2">
      <c r="B595" s="50"/>
    </row>
    <row r="596" spans="2:2" x14ac:dyDescent="0.2">
      <c r="B596" s="50"/>
    </row>
    <row r="597" spans="2:2" x14ac:dyDescent="0.2">
      <c r="B597" s="50"/>
    </row>
    <row r="598" spans="2:2" x14ac:dyDescent="0.2">
      <c r="B598" s="50"/>
    </row>
    <row r="599" spans="2:2" x14ac:dyDescent="0.2">
      <c r="B599" s="50"/>
    </row>
    <row r="600" spans="2:2" x14ac:dyDescent="0.2">
      <c r="B600" s="50"/>
    </row>
    <row r="601" spans="2:2" x14ac:dyDescent="0.2">
      <c r="B601" s="50"/>
    </row>
    <row r="602" spans="2:2" x14ac:dyDescent="0.2">
      <c r="B602" s="50"/>
    </row>
    <row r="603" spans="2:2" x14ac:dyDescent="0.2">
      <c r="B603" s="50"/>
    </row>
    <row r="604" spans="2:2" x14ac:dyDescent="0.2">
      <c r="B604" s="50"/>
    </row>
    <row r="605" spans="2:2" x14ac:dyDescent="0.2">
      <c r="B605" s="50"/>
    </row>
    <row r="606" spans="2:2" x14ac:dyDescent="0.2">
      <c r="B606" s="50"/>
    </row>
    <row r="607" spans="2:2" x14ac:dyDescent="0.2">
      <c r="B607" s="50"/>
    </row>
    <row r="608" spans="2:2" x14ac:dyDescent="0.2">
      <c r="B608" s="50"/>
    </row>
    <row r="609" spans="2:22" x14ac:dyDescent="0.2">
      <c r="B609" s="50"/>
    </row>
    <row r="610" spans="2:22" x14ac:dyDescent="0.2">
      <c r="B610" s="50"/>
    </row>
    <row r="611" spans="2:22" x14ac:dyDescent="0.2">
      <c r="B611" s="50"/>
    </row>
    <row r="612" spans="2:22" x14ac:dyDescent="0.2">
      <c r="B612" s="50"/>
    </row>
    <row r="613" spans="2:22" x14ac:dyDescent="0.2">
      <c r="B613" s="50"/>
      <c r="V613" s="51"/>
    </row>
    <row r="614" spans="2:22" x14ac:dyDescent="0.2">
      <c r="B614" s="50"/>
    </row>
    <row r="615" spans="2:22" x14ac:dyDescent="0.2">
      <c r="B615" s="50"/>
    </row>
    <row r="616" spans="2:22" x14ac:dyDescent="0.2">
      <c r="B616" s="50"/>
    </row>
    <row r="617" spans="2:22" x14ac:dyDescent="0.2">
      <c r="B617" s="50"/>
    </row>
    <row r="618" spans="2:22" x14ac:dyDescent="0.2">
      <c r="B618" s="50"/>
    </row>
    <row r="619" spans="2:22" x14ac:dyDescent="0.2">
      <c r="B619" s="50"/>
    </row>
    <row r="620" spans="2:22" x14ac:dyDescent="0.2">
      <c r="B620" s="50"/>
    </row>
    <row r="621" spans="2:22" x14ac:dyDescent="0.2">
      <c r="B621" s="50"/>
    </row>
    <row r="622" spans="2:22" x14ac:dyDescent="0.2">
      <c r="B622" s="50"/>
    </row>
    <row r="623" spans="2:22" x14ac:dyDescent="0.2">
      <c r="B623" s="50"/>
    </row>
    <row r="624" spans="2:22" x14ac:dyDescent="0.2">
      <c r="B624" s="50"/>
    </row>
    <row r="625" spans="2:2" x14ac:dyDescent="0.2">
      <c r="B625" s="50"/>
    </row>
    <row r="626" spans="2:2" x14ac:dyDescent="0.2">
      <c r="B626" s="50"/>
    </row>
    <row r="627" spans="2:2" x14ac:dyDescent="0.2">
      <c r="B627" s="50"/>
    </row>
    <row r="628" spans="2:2" x14ac:dyDescent="0.2">
      <c r="B628" s="50"/>
    </row>
    <row r="629" spans="2:2" x14ac:dyDescent="0.2">
      <c r="B629" s="50"/>
    </row>
    <row r="630" spans="2:2" x14ac:dyDescent="0.2">
      <c r="B630" s="50"/>
    </row>
    <row r="631" spans="2:2" x14ac:dyDescent="0.2">
      <c r="B631" s="50"/>
    </row>
    <row r="632" spans="2:2" x14ac:dyDescent="0.2">
      <c r="B632" s="50"/>
    </row>
    <row r="633" spans="2:2" x14ac:dyDescent="0.2">
      <c r="B633" s="50"/>
    </row>
    <row r="634" spans="2:2" x14ac:dyDescent="0.2">
      <c r="B634" s="50"/>
    </row>
    <row r="635" spans="2:2" x14ac:dyDescent="0.2">
      <c r="B635" s="50"/>
    </row>
    <row r="636" spans="2:2" x14ac:dyDescent="0.2">
      <c r="B636" s="50"/>
    </row>
    <row r="637" spans="2:2" x14ac:dyDescent="0.2">
      <c r="B637" s="50"/>
    </row>
    <row r="638" spans="2:2" x14ac:dyDescent="0.2">
      <c r="B638" s="50"/>
    </row>
    <row r="639" spans="2:2" x14ac:dyDescent="0.2">
      <c r="B639" s="50"/>
    </row>
    <row r="640" spans="2:2" x14ac:dyDescent="0.2">
      <c r="B640" s="50"/>
    </row>
    <row r="641" spans="2:2" x14ac:dyDescent="0.2">
      <c r="B641" s="50"/>
    </row>
    <row r="642" spans="2:2" x14ac:dyDescent="0.2">
      <c r="B642" s="50"/>
    </row>
    <row r="643" spans="2:2" x14ac:dyDescent="0.2">
      <c r="B643" s="50"/>
    </row>
    <row r="644" spans="2:2" x14ac:dyDescent="0.2">
      <c r="B644" s="50"/>
    </row>
    <row r="645" spans="2:2" x14ac:dyDescent="0.2">
      <c r="B645" s="50"/>
    </row>
    <row r="646" spans="2:2" x14ac:dyDescent="0.2">
      <c r="B646" s="50"/>
    </row>
    <row r="647" spans="2:2" x14ac:dyDescent="0.2">
      <c r="B647" s="50"/>
    </row>
    <row r="648" spans="2:2" x14ac:dyDescent="0.2">
      <c r="B648" s="50"/>
    </row>
    <row r="649" spans="2:2" x14ac:dyDescent="0.2">
      <c r="B649" s="50"/>
    </row>
    <row r="650" spans="2:2" x14ac:dyDescent="0.2">
      <c r="B650" s="50"/>
    </row>
    <row r="651" spans="2:2" x14ac:dyDescent="0.2">
      <c r="B651" s="50"/>
    </row>
    <row r="652" spans="2:2" x14ac:dyDescent="0.2">
      <c r="B652" s="50"/>
    </row>
    <row r="653" spans="2:2" x14ac:dyDescent="0.2">
      <c r="B653" s="50"/>
    </row>
    <row r="654" spans="2:2" x14ac:dyDescent="0.2">
      <c r="B654" s="50"/>
    </row>
    <row r="655" spans="2:2" x14ac:dyDescent="0.2">
      <c r="B655" s="50"/>
    </row>
    <row r="656" spans="2:2" x14ac:dyDescent="0.2">
      <c r="B656" s="50"/>
    </row>
    <row r="657" spans="2:2" x14ac:dyDescent="0.2">
      <c r="B657" s="50"/>
    </row>
    <row r="658" spans="2:2" x14ac:dyDescent="0.2">
      <c r="B658" s="50"/>
    </row>
    <row r="659" spans="2:2" x14ac:dyDescent="0.2">
      <c r="B659" s="50"/>
    </row>
    <row r="660" spans="2:2" x14ac:dyDescent="0.2">
      <c r="B660" s="50"/>
    </row>
    <row r="661" spans="2:2" x14ac:dyDescent="0.2">
      <c r="B661" s="50"/>
    </row>
    <row r="662" spans="2:2" x14ac:dyDescent="0.2">
      <c r="B662" s="50"/>
    </row>
    <row r="663" spans="2:2" x14ac:dyDescent="0.2">
      <c r="B663" s="50"/>
    </row>
    <row r="664" spans="2:2" x14ac:dyDescent="0.2">
      <c r="B664" s="50"/>
    </row>
    <row r="665" spans="2:2" x14ac:dyDescent="0.2">
      <c r="B665" s="50"/>
    </row>
    <row r="666" spans="2:2" x14ac:dyDescent="0.2">
      <c r="B666" s="50"/>
    </row>
    <row r="667" spans="2:2" x14ac:dyDescent="0.2">
      <c r="B667" s="50"/>
    </row>
    <row r="668" spans="2:2" x14ac:dyDescent="0.2">
      <c r="B668" s="50"/>
    </row>
    <row r="669" spans="2:2" x14ac:dyDescent="0.2">
      <c r="B669" s="50"/>
    </row>
    <row r="670" spans="2:2" x14ac:dyDescent="0.2">
      <c r="B670" s="50"/>
    </row>
    <row r="671" spans="2:2" x14ac:dyDescent="0.2">
      <c r="B671" s="50"/>
    </row>
    <row r="672" spans="2:2" x14ac:dyDescent="0.2">
      <c r="B672" s="50"/>
    </row>
    <row r="673" spans="2:2" x14ac:dyDescent="0.2">
      <c r="B673" s="50"/>
    </row>
    <row r="674" spans="2:2" x14ac:dyDescent="0.2">
      <c r="B674" s="50"/>
    </row>
    <row r="675" spans="2:2" x14ac:dyDescent="0.2">
      <c r="B675" s="50"/>
    </row>
    <row r="676" spans="2:2" x14ac:dyDescent="0.2">
      <c r="B676" s="50"/>
    </row>
    <row r="677" spans="2:2" x14ac:dyDescent="0.2">
      <c r="B677" s="50"/>
    </row>
    <row r="678" spans="2:2" x14ac:dyDescent="0.2">
      <c r="B678" s="50"/>
    </row>
    <row r="679" spans="2:2" x14ac:dyDescent="0.2">
      <c r="B679" s="50"/>
    </row>
    <row r="680" spans="2:2" x14ac:dyDescent="0.2">
      <c r="B680" s="50"/>
    </row>
    <row r="681" spans="2:2" x14ac:dyDescent="0.2">
      <c r="B681" s="50"/>
    </row>
    <row r="682" spans="2:2" x14ac:dyDescent="0.2">
      <c r="B682" s="50"/>
    </row>
    <row r="683" spans="2:2" x14ac:dyDescent="0.2">
      <c r="B683" s="50"/>
    </row>
    <row r="684" spans="2:2" x14ac:dyDescent="0.2">
      <c r="B684" s="50"/>
    </row>
    <row r="685" spans="2:2" x14ac:dyDescent="0.2">
      <c r="B685" s="50"/>
    </row>
    <row r="686" spans="2:2" x14ac:dyDescent="0.2">
      <c r="B686" s="50"/>
    </row>
    <row r="687" spans="2:2" x14ac:dyDescent="0.2">
      <c r="B687" s="50"/>
    </row>
    <row r="688" spans="2:2" x14ac:dyDescent="0.2">
      <c r="B688" s="50"/>
    </row>
    <row r="689" spans="2:2" x14ac:dyDescent="0.2">
      <c r="B689" s="50"/>
    </row>
    <row r="690" spans="2:2" x14ac:dyDescent="0.2">
      <c r="B690" s="50"/>
    </row>
    <row r="691" spans="2:2" x14ac:dyDescent="0.2">
      <c r="B691" s="50"/>
    </row>
    <row r="692" spans="2:2" x14ac:dyDescent="0.2">
      <c r="B692" s="50"/>
    </row>
    <row r="693" spans="2:2" x14ac:dyDescent="0.2">
      <c r="B693" s="50"/>
    </row>
    <row r="694" spans="2:2" x14ac:dyDescent="0.2">
      <c r="B694" s="50"/>
    </row>
    <row r="695" spans="2:2" x14ac:dyDescent="0.2">
      <c r="B695" s="50"/>
    </row>
    <row r="696" spans="2:2" x14ac:dyDescent="0.2">
      <c r="B696" s="50"/>
    </row>
    <row r="697" spans="2:2" x14ac:dyDescent="0.2">
      <c r="B697" s="50"/>
    </row>
    <row r="698" spans="2:2" x14ac:dyDescent="0.2">
      <c r="B698" s="50"/>
    </row>
    <row r="699" spans="2:2" x14ac:dyDescent="0.2">
      <c r="B699" s="50"/>
    </row>
    <row r="700" spans="2:2" x14ac:dyDescent="0.2">
      <c r="B700" s="50"/>
    </row>
    <row r="701" spans="2:2" x14ac:dyDescent="0.2">
      <c r="B701" s="50"/>
    </row>
    <row r="702" spans="2:2" x14ac:dyDescent="0.2">
      <c r="B702" s="50"/>
    </row>
    <row r="703" spans="2:2" x14ac:dyDescent="0.2">
      <c r="B703" s="50"/>
    </row>
    <row r="704" spans="2:2" x14ac:dyDescent="0.2">
      <c r="B704" s="50"/>
    </row>
    <row r="705" spans="2:2" x14ac:dyDescent="0.2">
      <c r="B705" s="50"/>
    </row>
    <row r="706" spans="2:2" x14ac:dyDescent="0.2">
      <c r="B706" s="50"/>
    </row>
    <row r="707" spans="2:2" x14ac:dyDescent="0.2">
      <c r="B707" s="50"/>
    </row>
    <row r="708" spans="2:2" x14ac:dyDescent="0.2">
      <c r="B708" s="50"/>
    </row>
    <row r="709" spans="2:2" x14ac:dyDescent="0.2">
      <c r="B709" s="50"/>
    </row>
    <row r="710" spans="2:2" x14ac:dyDescent="0.2">
      <c r="B710" s="50"/>
    </row>
    <row r="711" spans="2:2" x14ac:dyDescent="0.2">
      <c r="B711" s="50"/>
    </row>
    <row r="712" spans="2:2" x14ac:dyDescent="0.2">
      <c r="B712" s="50"/>
    </row>
    <row r="713" spans="2:2" x14ac:dyDescent="0.2">
      <c r="B713" s="50"/>
    </row>
    <row r="714" spans="2:2" x14ac:dyDescent="0.2">
      <c r="B714" s="50"/>
    </row>
    <row r="715" spans="2:2" x14ac:dyDescent="0.2">
      <c r="B715" s="50"/>
    </row>
    <row r="716" spans="2:2" x14ac:dyDescent="0.2">
      <c r="B716" s="50"/>
    </row>
    <row r="717" spans="2:2" x14ac:dyDescent="0.2">
      <c r="B717" s="50"/>
    </row>
    <row r="718" spans="2:2" x14ac:dyDescent="0.2">
      <c r="B718" s="50"/>
    </row>
    <row r="719" spans="2:2" x14ac:dyDescent="0.2">
      <c r="B719" s="50"/>
    </row>
    <row r="720" spans="2:2" x14ac:dyDescent="0.2">
      <c r="B720" s="50"/>
    </row>
    <row r="721" spans="2:2" x14ac:dyDescent="0.2">
      <c r="B721" s="50"/>
    </row>
    <row r="722" spans="2:2" x14ac:dyDescent="0.2">
      <c r="B722" s="50"/>
    </row>
    <row r="723" spans="2:2" x14ac:dyDescent="0.2">
      <c r="B723" s="50"/>
    </row>
    <row r="724" spans="2:2" x14ac:dyDescent="0.2">
      <c r="B724" s="50"/>
    </row>
    <row r="725" spans="2:2" x14ac:dyDescent="0.2">
      <c r="B725" s="50"/>
    </row>
    <row r="726" spans="2:2" x14ac:dyDescent="0.2">
      <c r="B726" s="50"/>
    </row>
    <row r="727" spans="2:2" x14ac:dyDescent="0.2">
      <c r="B727" s="50"/>
    </row>
    <row r="728" spans="2:2" x14ac:dyDescent="0.2">
      <c r="B728" s="50"/>
    </row>
    <row r="729" spans="2:2" x14ac:dyDescent="0.2">
      <c r="B729" s="50"/>
    </row>
    <row r="730" spans="2:2" x14ac:dyDescent="0.2">
      <c r="B730" s="50"/>
    </row>
    <row r="731" spans="2:2" x14ac:dyDescent="0.2">
      <c r="B731" s="50"/>
    </row>
    <row r="732" spans="2:2" x14ac:dyDescent="0.2">
      <c r="B732" s="50"/>
    </row>
    <row r="733" spans="2:2" x14ac:dyDescent="0.2">
      <c r="B733" s="50"/>
    </row>
    <row r="734" spans="2:2" x14ac:dyDescent="0.2">
      <c r="B734" s="50"/>
    </row>
    <row r="735" spans="2:2" x14ac:dyDescent="0.2">
      <c r="B735" s="50"/>
    </row>
    <row r="736" spans="2:2" x14ac:dyDescent="0.2">
      <c r="B736" s="50"/>
    </row>
    <row r="737" spans="2:2" x14ac:dyDescent="0.2">
      <c r="B737" s="50"/>
    </row>
    <row r="738" spans="2:2" x14ac:dyDescent="0.2">
      <c r="B738" s="50"/>
    </row>
    <row r="739" spans="2:2" x14ac:dyDescent="0.2">
      <c r="B739" s="50"/>
    </row>
    <row r="740" spans="2:2" x14ac:dyDescent="0.2">
      <c r="B740" s="50"/>
    </row>
    <row r="741" spans="2:2" x14ac:dyDescent="0.2">
      <c r="B741" s="50"/>
    </row>
    <row r="742" spans="2:2" x14ac:dyDescent="0.2">
      <c r="B742" s="50"/>
    </row>
    <row r="743" spans="2:2" x14ac:dyDescent="0.2">
      <c r="B743" s="50"/>
    </row>
    <row r="744" spans="2:2" x14ac:dyDescent="0.2">
      <c r="B744" s="50"/>
    </row>
    <row r="745" spans="2:2" x14ac:dyDescent="0.2">
      <c r="B745" s="50"/>
    </row>
    <row r="746" spans="2:2" x14ac:dyDescent="0.2">
      <c r="B746" s="50"/>
    </row>
    <row r="747" spans="2:2" x14ac:dyDescent="0.2">
      <c r="B747" s="50"/>
    </row>
    <row r="748" spans="2:2" x14ac:dyDescent="0.2">
      <c r="B748" s="50"/>
    </row>
    <row r="749" spans="2:2" x14ac:dyDescent="0.2">
      <c r="B749" s="50"/>
    </row>
    <row r="750" spans="2:2" x14ac:dyDescent="0.2">
      <c r="B750" s="50"/>
    </row>
    <row r="751" spans="2:2" x14ac:dyDescent="0.2">
      <c r="B751" s="50"/>
    </row>
    <row r="752" spans="2:2" x14ac:dyDescent="0.2">
      <c r="B752" s="50"/>
    </row>
    <row r="753" spans="2:2" x14ac:dyDescent="0.2">
      <c r="B753" s="50"/>
    </row>
    <row r="754" spans="2:2" x14ac:dyDescent="0.2">
      <c r="B754" s="50"/>
    </row>
    <row r="755" spans="2:2" x14ac:dyDescent="0.2">
      <c r="B755" s="50"/>
    </row>
    <row r="756" spans="2:2" x14ac:dyDescent="0.2">
      <c r="B756" s="50"/>
    </row>
    <row r="757" spans="2:2" x14ac:dyDescent="0.2">
      <c r="B757" s="50"/>
    </row>
    <row r="758" spans="2:2" x14ac:dyDescent="0.2">
      <c r="B758" s="50"/>
    </row>
    <row r="759" spans="2:2" x14ac:dyDescent="0.2">
      <c r="B759" s="50"/>
    </row>
    <row r="760" spans="2:2" x14ac:dyDescent="0.2">
      <c r="B760" s="50"/>
    </row>
    <row r="761" spans="2:2" x14ac:dyDescent="0.2">
      <c r="B761" s="50"/>
    </row>
    <row r="762" spans="2:2" x14ac:dyDescent="0.2">
      <c r="B762" s="50"/>
    </row>
    <row r="763" spans="2:2" x14ac:dyDescent="0.2">
      <c r="B763" s="50"/>
    </row>
    <row r="764" spans="2:2" x14ac:dyDescent="0.2">
      <c r="B764" s="50"/>
    </row>
    <row r="765" spans="2:2" x14ac:dyDescent="0.2">
      <c r="B765" s="50"/>
    </row>
    <row r="766" spans="2:2" x14ac:dyDescent="0.2">
      <c r="B766" s="50"/>
    </row>
    <row r="767" spans="2:2" x14ac:dyDescent="0.2">
      <c r="B767" s="50"/>
    </row>
    <row r="768" spans="2:2" x14ac:dyDescent="0.2">
      <c r="B768" s="50"/>
    </row>
    <row r="769" spans="2:2" x14ac:dyDescent="0.2">
      <c r="B769" s="50"/>
    </row>
    <row r="770" spans="2:2" x14ac:dyDescent="0.2">
      <c r="B770" s="50"/>
    </row>
    <row r="771" spans="2:2" x14ac:dyDescent="0.2">
      <c r="B771" s="50"/>
    </row>
    <row r="772" spans="2:2" x14ac:dyDescent="0.2">
      <c r="B772" s="50"/>
    </row>
    <row r="773" spans="2:2" x14ac:dyDescent="0.2">
      <c r="B773" s="50"/>
    </row>
    <row r="774" spans="2:2" x14ac:dyDescent="0.2">
      <c r="B774" s="50"/>
    </row>
    <row r="775" spans="2:2" x14ac:dyDescent="0.2">
      <c r="B775" s="50"/>
    </row>
    <row r="776" spans="2:2" x14ac:dyDescent="0.2">
      <c r="B776" s="50"/>
    </row>
    <row r="777" spans="2:2" x14ac:dyDescent="0.2">
      <c r="B777" s="50"/>
    </row>
    <row r="778" spans="2:2" x14ac:dyDescent="0.2">
      <c r="B778" s="50"/>
    </row>
    <row r="779" spans="2:2" x14ac:dyDescent="0.2">
      <c r="B779" s="50"/>
    </row>
    <row r="780" spans="2:2" x14ac:dyDescent="0.2">
      <c r="B780" s="50"/>
    </row>
    <row r="781" spans="2:2" x14ac:dyDescent="0.2">
      <c r="B781" s="50"/>
    </row>
    <row r="782" spans="2:2" x14ac:dyDescent="0.2">
      <c r="B782" s="50"/>
    </row>
    <row r="783" spans="2:2" x14ac:dyDescent="0.2">
      <c r="B783" s="50"/>
    </row>
    <row r="784" spans="2:2" x14ac:dyDescent="0.2">
      <c r="B784" s="50"/>
    </row>
    <row r="785" spans="2:2" x14ac:dyDescent="0.2">
      <c r="B785" s="50"/>
    </row>
    <row r="786" spans="2:2" x14ac:dyDescent="0.2">
      <c r="B786" s="50"/>
    </row>
    <row r="787" spans="2:2" x14ac:dyDescent="0.2">
      <c r="B787" s="50"/>
    </row>
    <row r="788" spans="2:2" x14ac:dyDescent="0.2">
      <c r="B788" s="50"/>
    </row>
    <row r="789" spans="2:2" x14ac:dyDescent="0.2">
      <c r="B789" s="50"/>
    </row>
    <row r="790" spans="2:2" x14ac:dyDescent="0.2">
      <c r="B790" s="50"/>
    </row>
    <row r="791" spans="2:2" x14ac:dyDescent="0.2">
      <c r="B791" s="50"/>
    </row>
    <row r="792" spans="2:2" x14ac:dyDescent="0.2">
      <c r="B792" s="50"/>
    </row>
    <row r="793" spans="2:2" x14ac:dyDescent="0.2">
      <c r="B793" s="50"/>
    </row>
    <row r="794" spans="2:2" x14ac:dyDescent="0.2">
      <c r="B794" s="50"/>
    </row>
    <row r="795" spans="2:2" x14ac:dyDescent="0.2">
      <c r="B795" s="50"/>
    </row>
    <row r="796" spans="2:2" x14ac:dyDescent="0.2">
      <c r="B796" s="50"/>
    </row>
    <row r="797" spans="2:2" x14ac:dyDescent="0.2">
      <c r="B797" s="50"/>
    </row>
    <row r="798" spans="2:2" x14ac:dyDescent="0.2">
      <c r="B798" s="50"/>
    </row>
    <row r="799" spans="2:2" x14ac:dyDescent="0.2">
      <c r="B799" s="50"/>
    </row>
    <row r="800" spans="2:2" x14ac:dyDescent="0.2">
      <c r="B800" s="50"/>
    </row>
    <row r="801" spans="2:2" x14ac:dyDescent="0.2">
      <c r="B801" s="50"/>
    </row>
    <row r="802" spans="2:2" x14ac:dyDescent="0.2">
      <c r="B802" s="50"/>
    </row>
    <row r="803" spans="2:2" x14ac:dyDescent="0.2">
      <c r="B803" s="50"/>
    </row>
    <row r="804" spans="2:2" x14ac:dyDescent="0.2">
      <c r="B804" s="50"/>
    </row>
    <row r="805" spans="2:2" x14ac:dyDescent="0.2">
      <c r="B805" s="50"/>
    </row>
    <row r="806" spans="2:2" x14ac:dyDescent="0.2">
      <c r="B806" s="50"/>
    </row>
    <row r="807" spans="2:2" x14ac:dyDescent="0.2">
      <c r="B807" s="50"/>
    </row>
    <row r="808" spans="2:2" x14ac:dyDescent="0.2">
      <c r="B808" s="50"/>
    </row>
    <row r="809" spans="2:2" x14ac:dyDescent="0.2">
      <c r="B809" s="50"/>
    </row>
    <row r="810" spans="2:2" x14ac:dyDescent="0.2">
      <c r="B810" s="50"/>
    </row>
    <row r="811" spans="2:2" x14ac:dyDescent="0.2">
      <c r="B811" s="50"/>
    </row>
    <row r="812" spans="2:2" x14ac:dyDescent="0.2">
      <c r="B812" s="50"/>
    </row>
    <row r="813" spans="2:2" x14ac:dyDescent="0.2">
      <c r="B813" s="50"/>
    </row>
    <row r="814" spans="2:2" x14ac:dyDescent="0.2">
      <c r="B814" s="50"/>
    </row>
    <row r="815" spans="2:2" x14ac:dyDescent="0.2">
      <c r="B815" s="50"/>
    </row>
    <row r="816" spans="2:2" x14ac:dyDescent="0.2">
      <c r="B816" s="50"/>
    </row>
    <row r="817" spans="2:2" x14ac:dyDescent="0.2">
      <c r="B817" s="50"/>
    </row>
    <row r="818" spans="2:2" x14ac:dyDescent="0.2">
      <c r="B818" s="50"/>
    </row>
    <row r="819" spans="2:2" x14ac:dyDescent="0.2">
      <c r="B819" s="50"/>
    </row>
    <row r="820" spans="2:2" x14ac:dyDescent="0.2">
      <c r="B820" s="50"/>
    </row>
    <row r="821" spans="2:2" x14ac:dyDescent="0.2">
      <c r="B821" s="50"/>
    </row>
    <row r="822" spans="2:2" x14ac:dyDescent="0.2">
      <c r="B822" s="50"/>
    </row>
    <row r="823" spans="2:2" x14ac:dyDescent="0.2">
      <c r="B823" s="50"/>
    </row>
    <row r="824" spans="2:2" x14ac:dyDescent="0.2">
      <c r="B824" s="50"/>
    </row>
    <row r="825" spans="2:2" x14ac:dyDescent="0.2">
      <c r="B825" s="50"/>
    </row>
    <row r="826" spans="2:2" x14ac:dyDescent="0.2">
      <c r="B826" s="50"/>
    </row>
    <row r="827" spans="2:2" x14ac:dyDescent="0.2">
      <c r="B827" s="50"/>
    </row>
    <row r="828" spans="2:2" x14ac:dyDescent="0.2">
      <c r="B828" s="50"/>
    </row>
    <row r="829" spans="2:2" x14ac:dyDescent="0.2">
      <c r="B829" s="50"/>
    </row>
    <row r="830" spans="2:2" x14ac:dyDescent="0.2">
      <c r="B830" s="50"/>
    </row>
    <row r="831" spans="2:2" x14ac:dyDescent="0.2">
      <c r="B831" s="50"/>
    </row>
    <row r="832" spans="2:2" x14ac:dyDescent="0.2">
      <c r="B832" s="50"/>
    </row>
    <row r="833" spans="2:2" x14ac:dyDescent="0.2">
      <c r="B833" s="50"/>
    </row>
    <row r="834" spans="2:2" x14ac:dyDescent="0.2">
      <c r="B834" s="50"/>
    </row>
    <row r="835" spans="2:2" x14ac:dyDescent="0.2">
      <c r="B835" s="50"/>
    </row>
    <row r="836" spans="2:2" x14ac:dyDescent="0.2">
      <c r="B836" s="50"/>
    </row>
    <row r="837" spans="2:2" x14ac:dyDescent="0.2">
      <c r="B837" s="50"/>
    </row>
    <row r="838" spans="2:2" x14ac:dyDescent="0.2">
      <c r="B838" s="50"/>
    </row>
    <row r="839" spans="2:2" x14ac:dyDescent="0.2">
      <c r="B839" s="50"/>
    </row>
    <row r="840" spans="2:2" x14ac:dyDescent="0.2">
      <c r="B840" s="50"/>
    </row>
    <row r="841" spans="2:2" x14ac:dyDescent="0.2">
      <c r="B841" s="50"/>
    </row>
    <row r="842" spans="2:2" x14ac:dyDescent="0.2">
      <c r="B842" s="50"/>
    </row>
    <row r="843" spans="2:2" x14ac:dyDescent="0.2">
      <c r="B843" s="50"/>
    </row>
    <row r="844" spans="2:2" x14ac:dyDescent="0.2">
      <c r="B844" s="50"/>
    </row>
    <row r="845" spans="2:2" x14ac:dyDescent="0.2">
      <c r="B845" s="50"/>
    </row>
    <row r="846" spans="2:2" x14ac:dyDescent="0.2">
      <c r="B846" s="50"/>
    </row>
    <row r="847" spans="2:2" x14ac:dyDescent="0.2">
      <c r="B847" s="50"/>
    </row>
    <row r="848" spans="2:2" x14ac:dyDescent="0.2">
      <c r="B848" s="50"/>
    </row>
    <row r="849" spans="2:2" x14ac:dyDescent="0.2">
      <c r="B849" s="50"/>
    </row>
    <row r="850" spans="2:2" x14ac:dyDescent="0.2">
      <c r="B850" s="50"/>
    </row>
    <row r="851" spans="2:2" x14ac:dyDescent="0.2">
      <c r="B851" s="50"/>
    </row>
    <row r="852" spans="2:2" x14ac:dyDescent="0.2">
      <c r="B852" s="50"/>
    </row>
    <row r="853" spans="2:2" x14ac:dyDescent="0.2">
      <c r="B853" s="50"/>
    </row>
    <row r="854" spans="2:2" x14ac:dyDescent="0.2">
      <c r="B854" s="50"/>
    </row>
    <row r="855" spans="2:2" x14ac:dyDescent="0.2">
      <c r="B855" s="50"/>
    </row>
    <row r="856" spans="2:2" x14ac:dyDescent="0.2">
      <c r="B856" s="50"/>
    </row>
    <row r="857" spans="2:2" x14ac:dyDescent="0.2">
      <c r="B857" s="50"/>
    </row>
    <row r="858" spans="2:2" x14ac:dyDescent="0.2">
      <c r="B858" s="50"/>
    </row>
    <row r="859" spans="2:2" x14ac:dyDescent="0.2">
      <c r="B859" s="50"/>
    </row>
    <row r="860" spans="2:2" x14ac:dyDescent="0.2">
      <c r="B860" s="50"/>
    </row>
    <row r="861" spans="2:2" x14ac:dyDescent="0.2">
      <c r="B861" s="50"/>
    </row>
    <row r="862" spans="2:2" x14ac:dyDescent="0.2">
      <c r="B862" s="50"/>
    </row>
    <row r="863" spans="2:2" x14ac:dyDescent="0.2">
      <c r="B863" s="50"/>
    </row>
    <row r="864" spans="2:2" x14ac:dyDescent="0.2">
      <c r="B864" s="50"/>
    </row>
    <row r="865" spans="2:2" x14ac:dyDescent="0.2">
      <c r="B865" s="50"/>
    </row>
    <row r="866" spans="2:2" x14ac:dyDescent="0.2">
      <c r="B866" s="50"/>
    </row>
    <row r="867" spans="2:2" x14ac:dyDescent="0.2">
      <c r="B867" s="50"/>
    </row>
    <row r="868" spans="2:2" x14ac:dyDescent="0.2">
      <c r="B868" s="50"/>
    </row>
    <row r="869" spans="2:2" x14ac:dyDescent="0.2">
      <c r="B869" s="50"/>
    </row>
    <row r="870" spans="2:2" x14ac:dyDescent="0.2">
      <c r="B870" s="50"/>
    </row>
    <row r="871" spans="2:2" x14ac:dyDescent="0.2">
      <c r="B871" s="50"/>
    </row>
    <row r="872" spans="2:2" x14ac:dyDescent="0.2">
      <c r="B872" s="50"/>
    </row>
    <row r="873" spans="2:2" x14ac:dyDescent="0.2">
      <c r="B873" s="50"/>
    </row>
    <row r="874" spans="2:2" x14ac:dyDescent="0.2">
      <c r="B874" s="50"/>
    </row>
    <row r="875" spans="2:2" x14ac:dyDescent="0.2">
      <c r="B875" s="50"/>
    </row>
    <row r="876" spans="2:2" x14ac:dyDescent="0.2">
      <c r="B876" s="50"/>
    </row>
    <row r="877" spans="2:2" x14ac:dyDescent="0.2">
      <c r="B877" s="50"/>
    </row>
    <row r="878" spans="2:2" x14ac:dyDescent="0.2">
      <c r="B878" s="50"/>
    </row>
    <row r="879" spans="2:2" x14ac:dyDescent="0.2">
      <c r="B879" s="50"/>
    </row>
    <row r="880" spans="2:2" x14ac:dyDescent="0.2">
      <c r="B880" s="50"/>
    </row>
    <row r="881" spans="2:2" x14ac:dyDescent="0.2">
      <c r="B881" s="50"/>
    </row>
    <row r="882" spans="2:2" x14ac:dyDescent="0.2">
      <c r="B882" s="50"/>
    </row>
    <row r="883" spans="2:2" x14ac:dyDescent="0.2">
      <c r="B883" s="50"/>
    </row>
    <row r="884" spans="2:2" x14ac:dyDescent="0.2">
      <c r="B884" s="50"/>
    </row>
    <row r="885" spans="2:2" x14ac:dyDescent="0.2">
      <c r="B885" s="50"/>
    </row>
    <row r="886" spans="2:2" x14ac:dyDescent="0.2">
      <c r="B886" s="50"/>
    </row>
    <row r="887" spans="2:2" x14ac:dyDescent="0.2">
      <c r="B887" s="50"/>
    </row>
    <row r="888" spans="2:2" x14ac:dyDescent="0.2">
      <c r="B888" s="50"/>
    </row>
    <row r="889" spans="2:2" x14ac:dyDescent="0.2">
      <c r="B889" s="50"/>
    </row>
    <row r="890" spans="2:2" x14ac:dyDescent="0.2">
      <c r="B890" s="50"/>
    </row>
    <row r="891" spans="2:2" x14ac:dyDescent="0.2">
      <c r="B891" s="50"/>
    </row>
    <row r="892" spans="2:2" x14ac:dyDescent="0.2">
      <c r="B892" s="50"/>
    </row>
    <row r="893" spans="2:2" x14ac:dyDescent="0.2">
      <c r="B893" s="50"/>
    </row>
    <row r="894" spans="2:2" x14ac:dyDescent="0.2">
      <c r="B894" s="50"/>
    </row>
    <row r="895" spans="2:2" x14ac:dyDescent="0.2">
      <c r="B895" s="50"/>
    </row>
    <row r="896" spans="2:2" x14ac:dyDescent="0.2">
      <c r="B896" s="50"/>
    </row>
    <row r="897" spans="2:2" x14ac:dyDescent="0.2">
      <c r="B897" s="50"/>
    </row>
    <row r="898" spans="2:2" x14ac:dyDescent="0.2">
      <c r="B898" s="50"/>
    </row>
    <row r="899" spans="2:2" x14ac:dyDescent="0.2">
      <c r="B899" s="50"/>
    </row>
    <row r="900" spans="2:2" x14ac:dyDescent="0.2">
      <c r="B900" s="50"/>
    </row>
    <row r="901" spans="2:2" x14ac:dyDescent="0.2">
      <c r="B901" s="50"/>
    </row>
    <row r="902" spans="2:2" x14ac:dyDescent="0.2">
      <c r="B902" s="50"/>
    </row>
    <row r="903" spans="2:2" x14ac:dyDescent="0.2">
      <c r="B903" s="50"/>
    </row>
    <row r="904" spans="2:2" x14ac:dyDescent="0.2">
      <c r="B904" s="50"/>
    </row>
    <row r="905" spans="2:2" x14ac:dyDescent="0.2">
      <c r="B905" s="50"/>
    </row>
    <row r="906" spans="2:2" x14ac:dyDescent="0.2">
      <c r="B906" s="50"/>
    </row>
    <row r="907" spans="2:2" x14ac:dyDescent="0.2">
      <c r="B907" s="50"/>
    </row>
    <row r="908" spans="2:2" x14ac:dyDescent="0.2">
      <c r="B908" s="50"/>
    </row>
    <row r="909" spans="2:2" x14ac:dyDescent="0.2">
      <c r="B909" s="50"/>
    </row>
    <row r="910" spans="2:2" x14ac:dyDescent="0.2">
      <c r="B910" s="50"/>
    </row>
    <row r="911" spans="2:2" x14ac:dyDescent="0.2">
      <c r="B911" s="50"/>
    </row>
    <row r="912" spans="2:2" x14ac:dyDescent="0.2">
      <c r="B912" s="50"/>
    </row>
    <row r="913" spans="2:2" x14ac:dyDescent="0.2">
      <c r="B913" s="50"/>
    </row>
    <row r="914" spans="2:2" x14ac:dyDescent="0.2">
      <c r="B914" s="50"/>
    </row>
    <row r="915" spans="2:2" x14ac:dyDescent="0.2">
      <c r="B915" s="50"/>
    </row>
    <row r="916" spans="2:2" x14ac:dyDescent="0.2">
      <c r="B916" s="50"/>
    </row>
    <row r="917" spans="2:2" x14ac:dyDescent="0.2">
      <c r="B917" s="50"/>
    </row>
    <row r="918" spans="2:2" x14ac:dyDescent="0.2">
      <c r="B918" s="50"/>
    </row>
    <row r="919" spans="2:2" x14ac:dyDescent="0.2">
      <c r="B919" s="50"/>
    </row>
    <row r="920" spans="2:2" x14ac:dyDescent="0.2">
      <c r="B920" s="50"/>
    </row>
    <row r="921" spans="2:2" x14ac:dyDescent="0.2">
      <c r="B921" s="50"/>
    </row>
    <row r="922" spans="2:2" x14ac:dyDescent="0.2">
      <c r="B922" s="50"/>
    </row>
    <row r="923" spans="2:2" x14ac:dyDescent="0.2">
      <c r="B923" s="50"/>
    </row>
    <row r="924" spans="2:2" x14ac:dyDescent="0.2">
      <c r="B924" s="50"/>
    </row>
    <row r="925" spans="2:2" x14ac:dyDescent="0.2">
      <c r="B925" s="50"/>
    </row>
    <row r="926" spans="2:2" x14ac:dyDescent="0.2">
      <c r="B926" s="50"/>
    </row>
    <row r="927" spans="2:2" x14ac:dyDescent="0.2">
      <c r="B927" s="50"/>
    </row>
    <row r="928" spans="2:2" x14ac:dyDescent="0.2">
      <c r="B928" s="50"/>
    </row>
    <row r="929" spans="2:2" x14ac:dyDescent="0.2">
      <c r="B929" s="50"/>
    </row>
    <row r="930" spans="2:2" x14ac:dyDescent="0.2">
      <c r="B930" s="50"/>
    </row>
    <row r="931" spans="2:2" x14ac:dyDescent="0.2">
      <c r="B931" s="50"/>
    </row>
    <row r="932" spans="2:2" x14ac:dyDescent="0.2">
      <c r="B932" s="50"/>
    </row>
    <row r="933" spans="2:2" x14ac:dyDescent="0.2">
      <c r="B933" s="50"/>
    </row>
    <row r="934" spans="2:2" x14ac:dyDescent="0.2">
      <c r="B934" s="50"/>
    </row>
    <row r="935" spans="2:2" x14ac:dyDescent="0.2">
      <c r="B935" s="50"/>
    </row>
    <row r="936" spans="2:2" x14ac:dyDescent="0.2">
      <c r="B936" s="50"/>
    </row>
    <row r="937" spans="2:2" x14ac:dyDescent="0.2">
      <c r="B937" s="50"/>
    </row>
    <row r="938" spans="2:2" x14ac:dyDescent="0.2">
      <c r="B938" s="50"/>
    </row>
    <row r="939" spans="2:2" x14ac:dyDescent="0.2">
      <c r="B939" s="50"/>
    </row>
    <row r="940" spans="2:2" x14ac:dyDescent="0.2">
      <c r="B940" s="50"/>
    </row>
    <row r="941" spans="2:2" x14ac:dyDescent="0.2">
      <c r="B941" s="50"/>
    </row>
    <row r="942" spans="2:2" x14ac:dyDescent="0.2">
      <c r="B942" s="50"/>
    </row>
    <row r="943" spans="2:2" x14ac:dyDescent="0.2">
      <c r="B943" s="50"/>
    </row>
    <row r="944" spans="2:2" x14ac:dyDescent="0.2">
      <c r="B944" s="50"/>
    </row>
    <row r="945" spans="2:27" x14ac:dyDescent="0.2">
      <c r="B945" s="50"/>
    </row>
    <row r="946" spans="2:27" x14ac:dyDescent="0.2">
      <c r="B946" s="50"/>
    </row>
    <row r="947" spans="2:27" x14ac:dyDescent="0.2">
      <c r="B947" s="50"/>
    </row>
    <row r="948" spans="2:27" x14ac:dyDescent="0.2">
      <c r="B948" s="50"/>
    </row>
    <row r="949" spans="2:27" x14ac:dyDescent="0.2">
      <c r="B949" s="50"/>
    </row>
    <row r="950" spans="2:27" x14ac:dyDescent="0.2">
      <c r="B950" s="50"/>
    </row>
    <row r="951" spans="2:27" x14ac:dyDescent="0.2">
      <c r="B951" s="50"/>
    </row>
    <row r="952" spans="2:27" x14ac:dyDescent="0.2">
      <c r="B952" s="50"/>
    </row>
    <row r="953" spans="2:27" x14ac:dyDescent="0.2">
      <c r="B953" s="50"/>
    </row>
    <row r="954" spans="2:27" x14ac:dyDescent="0.2">
      <c r="B954" s="50"/>
    </row>
    <row r="955" spans="2:27" x14ac:dyDescent="0.2">
      <c r="B955" s="50"/>
      <c r="AA955" s="51"/>
    </row>
    <row r="956" spans="2:27" x14ac:dyDescent="0.2">
      <c r="B956" s="50"/>
    </row>
    <row r="957" spans="2:27" x14ac:dyDescent="0.2">
      <c r="B957" s="50"/>
    </row>
    <row r="958" spans="2:27" x14ac:dyDescent="0.2">
      <c r="B958" s="50"/>
    </row>
    <row r="959" spans="2:27" x14ac:dyDescent="0.2">
      <c r="B959" s="50"/>
    </row>
    <row r="960" spans="2:27" x14ac:dyDescent="0.2">
      <c r="B960" s="50"/>
    </row>
    <row r="961" spans="2:2" x14ac:dyDescent="0.2">
      <c r="B961" s="50"/>
    </row>
    <row r="962" spans="2:2" x14ac:dyDescent="0.2">
      <c r="B962" s="50"/>
    </row>
    <row r="963" spans="2:2" x14ac:dyDescent="0.2">
      <c r="B963" s="50"/>
    </row>
    <row r="964" spans="2:2" x14ac:dyDescent="0.2">
      <c r="B964" s="50"/>
    </row>
    <row r="965" spans="2:2" x14ac:dyDescent="0.2">
      <c r="B965" s="50"/>
    </row>
    <row r="966" spans="2:2" x14ac:dyDescent="0.2">
      <c r="B966" s="50"/>
    </row>
    <row r="967" spans="2:2" x14ac:dyDescent="0.2">
      <c r="B967" s="50"/>
    </row>
    <row r="968" spans="2:2" x14ac:dyDescent="0.2">
      <c r="B968" s="50"/>
    </row>
    <row r="969" spans="2:2" x14ac:dyDescent="0.2">
      <c r="B969" s="50"/>
    </row>
    <row r="970" spans="2:2" x14ac:dyDescent="0.2">
      <c r="B970" s="50"/>
    </row>
    <row r="971" spans="2:2" x14ac:dyDescent="0.2">
      <c r="B971" s="50"/>
    </row>
    <row r="972" spans="2:2" x14ac:dyDescent="0.2">
      <c r="B972" s="50"/>
    </row>
    <row r="973" spans="2:2" x14ac:dyDescent="0.2">
      <c r="B973" s="50"/>
    </row>
    <row r="974" spans="2:2" x14ac:dyDescent="0.2">
      <c r="B974" s="50"/>
    </row>
    <row r="975" spans="2:2" x14ac:dyDescent="0.2">
      <c r="B975" s="50"/>
    </row>
    <row r="976" spans="2:2" x14ac:dyDescent="0.2">
      <c r="B976" s="50"/>
    </row>
    <row r="977" spans="2:2" x14ac:dyDescent="0.2">
      <c r="B977" s="50"/>
    </row>
    <row r="978" spans="2:2" x14ac:dyDescent="0.2">
      <c r="B978" s="50"/>
    </row>
    <row r="979" spans="2:2" x14ac:dyDescent="0.2">
      <c r="B979" s="50"/>
    </row>
    <row r="980" spans="2:2" x14ac:dyDescent="0.2">
      <c r="B980" s="50"/>
    </row>
    <row r="981" spans="2:2" x14ac:dyDescent="0.2">
      <c r="B981" s="50"/>
    </row>
    <row r="982" spans="2:2" x14ac:dyDescent="0.2">
      <c r="B982" s="50"/>
    </row>
    <row r="983" spans="2:2" x14ac:dyDescent="0.2">
      <c r="B983" s="50"/>
    </row>
    <row r="984" spans="2:2" x14ac:dyDescent="0.2">
      <c r="B984" s="50"/>
    </row>
    <row r="985" spans="2:2" x14ac:dyDescent="0.2">
      <c r="B985" s="50"/>
    </row>
    <row r="986" spans="2:2" x14ac:dyDescent="0.2">
      <c r="B986" s="50"/>
    </row>
    <row r="987" spans="2:2" x14ac:dyDescent="0.2">
      <c r="B987" s="50"/>
    </row>
    <row r="988" spans="2:2" x14ac:dyDescent="0.2">
      <c r="B988" s="50"/>
    </row>
    <row r="989" spans="2:2" x14ac:dyDescent="0.2">
      <c r="B989" s="50"/>
    </row>
    <row r="990" spans="2:2" x14ac:dyDescent="0.2">
      <c r="B990" s="50"/>
    </row>
    <row r="991" spans="2:2" x14ac:dyDescent="0.2">
      <c r="B991" s="50"/>
    </row>
    <row r="992" spans="2:2" x14ac:dyDescent="0.2">
      <c r="B992" s="50"/>
    </row>
    <row r="993" spans="2:2" x14ac:dyDescent="0.2">
      <c r="B993" s="50"/>
    </row>
    <row r="994" spans="2:2" x14ac:dyDescent="0.2">
      <c r="B994" s="50"/>
    </row>
    <row r="995" spans="2:2" x14ac:dyDescent="0.2">
      <c r="B995" s="50"/>
    </row>
    <row r="996" spans="2:2" x14ac:dyDescent="0.2">
      <c r="B996" s="50"/>
    </row>
    <row r="997" spans="2:2" x14ac:dyDescent="0.2">
      <c r="B997" s="50"/>
    </row>
    <row r="998" spans="2:2" x14ac:dyDescent="0.2">
      <c r="B998" s="50"/>
    </row>
    <row r="999" spans="2:2" x14ac:dyDescent="0.2">
      <c r="B999" s="50"/>
    </row>
    <row r="1000" spans="2:2" x14ac:dyDescent="0.2">
      <c r="B1000" s="50"/>
    </row>
    <row r="1001" spans="2:2" x14ac:dyDescent="0.2">
      <c r="B1001" s="50"/>
    </row>
    <row r="1002" spans="2:2" x14ac:dyDescent="0.2">
      <c r="B1002" s="50"/>
    </row>
    <row r="1003" spans="2:2" x14ac:dyDescent="0.2">
      <c r="B1003" s="50"/>
    </row>
    <row r="1004" spans="2:2" x14ac:dyDescent="0.2">
      <c r="B1004" s="50"/>
    </row>
    <row r="1005" spans="2:2" x14ac:dyDescent="0.2">
      <c r="B1005" s="50"/>
    </row>
    <row r="1006" spans="2:2" x14ac:dyDescent="0.2">
      <c r="B1006" s="50"/>
    </row>
    <row r="1007" spans="2:2" x14ac:dyDescent="0.2">
      <c r="B1007" s="50"/>
    </row>
    <row r="1008" spans="2:2" x14ac:dyDescent="0.2">
      <c r="B1008" s="50"/>
    </row>
    <row r="1009" spans="2:2" x14ac:dyDescent="0.2">
      <c r="B1009" s="50"/>
    </row>
    <row r="1010" spans="2:2" x14ac:dyDescent="0.2">
      <c r="B1010" s="50"/>
    </row>
    <row r="1011" spans="2:2" x14ac:dyDescent="0.2">
      <c r="B1011" s="50"/>
    </row>
    <row r="1012" spans="2:2" x14ac:dyDescent="0.2">
      <c r="B1012" s="50"/>
    </row>
    <row r="1013" spans="2:2" x14ac:dyDescent="0.2">
      <c r="B1013" s="50"/>
    </row>
    <row r="1014" spans="2:2" x14ac:dyDescent="0.2">
      <c r="B1014" s="50"/>
    </row>
    <row r="1015" spans="2:2" x14ac:dyDescent="0.2">
      <c r="B1015" s="50"/>
    </row>
    <row r="1016" spans="2:2" x14ac:dyDescent="0.2">
      <c r="B1016" s="50"/>
    </row>
    <row r="1017" spans="2:2" x14ac:dyDescent="0.2">
      <c r="B1017" s="50"/>
    </row>
    <row r="1018" spans="2:2" x14ac:dyDescent="0.2">
      <c r="B1018" s="50"/>
    </row>
    <row r="1019" spans="2:2" x14ac:dyDescent="0.2">
      <c r="B1019" s="50"/>
    </row>
    <row r="1020" spans="2:2" x14ac:dyDescent="0.2">
      <c r="B1020" s="50"/>
    </row>
    <row r="1021" spans="2:2" x14ac:dyDescent="0.2">
      <c r="B1021" s="50"/>
    </row>
    <row r="1022" spans="2:2" x14ac:dyDescent="0.2">
      <c r="B1022" s="50"/>
    </row>
    <row r="1023" spans="2:2" x14ac:dyDescent="0.2">
      <c r="B1023" s="50"/>
    </row>
    <row r="1024" spans="2:2" x14ac:dyDescent="0.2">
      <c r="B1024" s="50"/>
    </row>
    <row r="1025" spans="2:2" x14ac:dyDescent="0.2">
      <c r="B1025" s="50"/>
    </row>
    <row r="1026" spans="2:2" x14ac:dyDescent="0.2">
      <c r="B1026" s="50"/>
    </row>
    <row r="1027" spans="2:2" x14ac:dyDescent="0.2">
      <c r="B1027" s="50"/>
    </row>
    <row r="1028" spans="2:2" x14ac:dyDescent="0.2">
      <c r="B1028" s="50"/>
    </row>
    <row r="1029" spans="2:2" x14ac:dyDescent="0.2">
      <c r="B1029" s="50"/>
    </row>
    <row r="1030" spans="2:2" x14ac:dyDescent="0.2">
      <c r="B1030" s="50"/>
    </row>
    <row r="1031" spans="2:2" x14ac:dyDescent="0.2">
      <c r="B1031" s="50"/>
    </row>
    <row r="1032" spans="2:2" x14ac:dyDescent="0.2">
      <c r="B1032" s="50"/>
    </row>
    <row r="1033" spans="2:2" x14ac:dyDescent="0.2">
      <c r="B1033" s="50"/>
    </row>
    <row r="1034" spans="2:2" x14ac:dyDescent="0.2">
      <c r="B1034" s="50"/>
    </row>
    <row r="1035" spans="2:2" x14ac:dyDescent="0.2">
      <c r="B1035" s="50"/>
    </row>
    <row r="1036" spans="2:2" x14ac:dyDescent="0.2">
      <c r="B1036" s="50"/>
    </row>
    <row r="1037" spans="2:2" x14ac:dyDescent="0.2">
      <c r="B1037" s="50"/>
    </row>
    <row r="1038" spans="2:2" x14ac:dyDescent="0.2">
      <c r="B1038" s="50"/>
    </row>
    <row r="1039" spans="2:2" x14ac:dyDescent="0.2">
      <c r="B1039" s="50"/>
    </row>
    <row r="1040" spans="2:2" x14ac:dyDescent="0.2">
      <c r="B1040" s="50"/>
    </row>
    <row r="1041" spans="2:2" x14ac:dyDescent="0.2">
      <c r="B1041" s="50"/>
    </row>
    <row r="1042" spans="2:2" x14ac:dyDescent="0.2">
      <c r="B1042" s="50"/>
    </row>
    <row r="1043" spans="2:2" x14ac:dyDescent="0.2">
      <c r="B1043" s="50"/>
    </row>
    <row r="1044" spans="2:2" x14ac:dyDescent="0.2">
      <c r="B1044" s="50"/>
    </row>
    <row r="1045" spans="2:2" x14ac:dyDescent="0.2">
      <c r="B1045" s="50"/>
    </row>
    <row r="1046" spans="2:2" x14ac:dyDescent="0.2">
      <c r="B1046" s="50"/>
    </row>
    <row r="1047" spans="2:2" x14ac:dyDescent="0.2">
      <c r="B1047" s="50"/>
    </row>
    <row r="1048" spans="2:2" x14ac:dyDescent="0.2">
      <c r="B1048" s="50"/>
    </row>
    <row r="1049" spans="2:2" x14ac:dyDescent="0.2">
      <c r="B1049" s="50"/>
    </row>
    <row r="1050" spans="2:2" x14ac:dyDescent="0.2">
      <c r="B1050" s="50"/>
    </row>
    <row r="1051" spans="2:2" x14ac:dyDescent="0.2">
      <c r="B1051" s="50"/>
    </row>
    <row r="1052" spans="2:2" x14ac:dyDescent="0.2">
      <c r="B1052" s="50"/>
    </row>
    <row r="1053" spans="2:2" x14ac:dyDescent="0.2">
      <c r="B1053" s="50"/>
    </row>
    <row r="1054" spans="2:2" x14ac:dyDescent="0.2">
      <c r="B1054" s="50"/>
    </row>
    <row r="1055" spans="2:2" x14ac:dyDescent="0.2">
      <c r="B1055" s="50"/>
    </row>
    <row r="1056" spans="2:2" x14ac:dyDescent="0.2">
      <c r="B1056" s="50"/>
    </row>
    <row r="1057" spans="2:2" x14ac:dyDescent="0.2">
      <c r="B1057" s="50"/>
    </row>
    <row r="1058" spans="2:2" x14ac:dyDescent="0.2">
      <c r="B1058" s="50"/>
    </row>
    <row r="1059" spans="2:2" x14ac:dyDescent="0.2">
      <c r="B1059" s="50"/>
    </row>
    <row r="1060" spans="2:2" x14ac:dyDescent="0.2">
      <c r="B1060" s="50"/>
    </row>
    <row r="1061" spans="2:2" x14ac:dyDescent="0.2">
      <c r="B1061" s="50"/>
    </row>
    <row r="1062" spans="2:2" x14ac:dyDescent="0.2">
      <c r="B1062" s="50"/>
    </row>
    <row r="1063" spans="2:2" x14ac:dyDescent="0.2">
      <c r="B1063" s="50"/>
    </row>
    <row r="1064" spans="2:2" x14ac:dyDescent="0.2">
      <c r="B1064" s="50"/>
    </row>
    <row r="1065" spans="2:2" x14ac:dyDescent="0.2">
      <c r="B1065" s="50"/>
    </row>
    <row r="1066" spans="2:2" x14ac:dyDescent="0.2">
      <c r="B1066" s="50"/>
    </row>
    <row r="1067" spans="2:2" x14ac:dyDescent="0.2">
      <c r="B1067" s="50"/>
    </row>
    <row r="1068" spans="2:2" x14ac:dyDescent="0.2">
      <c r="B1068" s="50"/>
    </row>
    <row r="1069" spans="2:2" x14ac:dyDescent="0.2">
      <c r="B1069" s="50"/>
    </row>
    <row r="1070" spans="2:2" x14ac:dyDescent="0.2">
      <c r="B1070" s="50"/>
    </row>
    <row r="1071" spans="2:2" x14ac:dyDescent="0.2">
      <c r="B1071" s="50"/>
    </row>
    <row r="1072" spans="2:2" x14ac:dyDescent="0.2">
      <c r="B1072" s="50"/>
    </row>
    <row r="1073" spans="2:2" x14ac:dyDescent="0.2">
      <c r="B1073" s="50"/>
    </row>
    <row r="1074" spans="2:2" x14ac:dyDescent="0.2">
      <c r="B1074" s="50"/>
    </row>
    <row r="1075" spans="2:2" x14ac:dyDescent="0.2">
      <c r="B1075" s="50"/>
    </row>
    <row r="1076" spans="2:2" x14ac:dyDescent="0.2">
      <c r="B1076" s="50"/>
    </row>
    <row r="1077" spans="2:2" x14ac:dyDescent="0.2">
      <c r="B1077" s="50"/>
    </row>
    <row r="1078" spans="2:2" x14ac:dyDescent="0.2">
      <c r="B1078" s="50"/>
    </row>
    <row r="1079" spans="2:2" x14ac:dyDescent="0.2">
      <c r="B1079" s="50"/>
    </row>
    <row r="1080" spans="2:2" x14ac:dyDescent="0.2">
      <c r="B1080" s="50"/>
    </row>
    <row r="1081" spans="2:2" x14ac:dyDescent="0.2">
      <c r="B1081" s="50"/>
    </row>
    <row r="1082" spans="2:2" x14ac:dyDescent="0.2">
      <c r="B1082" s="50"/>
    </row>
    <row r="1083" spans="2:2" x14ac:dyDescent="0.2">
      <c r="B1083" s="50"/>
    </row>
    <row r="1084" spans="2:2" x14ac:dyDescent="0.2">
      <c r="B1084" s="50"/>
    </row>
    <row r="1085" spans="2:2" x14ac:dyDescent="0.2">
      <c r="B1085" s="50"/>
    </row>
    <row r="1086" spans="2:2" x14ac:dyDescent="0.2">
      <c r="B1086" s="50"/>
    </row>
    <row r="1087" spans="2:2" x14ac:dyDescent="0.2">
      <c r="B1087" s="50"/>
    </row>
    <row r="1088" spans="2:2" x14ac:dyDescent="0.2">
      <c r="B1088" s="50"/>
    </row>
    <row r="1089" spans="2:2" x14ac:dyDescent="0.2">
      <c r="B1089" s="50"/>
    </row>
    <row r="1090" spans="2:2" x14ac:dyDescent="0.2">
      <c r="B1090" s="50"/>
    </row>
    <row r="1091" spans="2:2" x14ac:dyDescent="0.2">
      <c r="B1091" s="50"/>
    </row>
    <row r="1092" spans="2:2" x14ac:dyDescent="0.2">
      <c r="B1092" s="50"/>
    </row>
    <row r="1093" spans="2:2" x14ac:dyDescent="0.2">
      <c r="B1093" s="50"/>
    </row>
    <row r="1094" spans="2:2" x14ac:dyDescent="0.2">
      <c r="B1094" s="50"/>
    </row>
    <row r="1095" spans="2:2" x14ac:dyDescent="0.2">
      <c r="B1095" s="50"/>
    </row>
    <row r="1096" spans="2:2" x14ac:dyDescent="0.2">
      <c r="B1096" s="50"/>
    </row>
    <row r="1097" spans="2:2" x14ac:dyDescent="0.2">
      <c r="B1097" s="50"/>
    </row>
    <row r="1098" spans="2:2" x14ac:dyDescent="0.2">
      <c r="B1098" s="50"/>
    </row>
    <row r="1099" spans="2:2" x14ac:dyDescent="0.2">
      <c r="B1099" s="50"/>
    </row>
    <row r="1100" spans="2:2" x14ac:dyDescent="0.2">
      <c r="B1100" s="50"/>
    </row>
    <row r="1101" spans="2:2" x14ac:dyDescent="0.2">
      <c r="B1101" s="50"/>
    </row>
    <row r="1102" spans="2:2" x14ac:dyDescent="0.2">
      <c r="B1102" s="50"/>
    </row>
    <row r="1103" spans="2:2" x14ac:dyDescent="0.2">
      <c r="B1103" s="50"/>
    </row>
    <row r="1104" spans="2:2" x14ac:dyDescent="0.2">
      <c r="B1104" s="50"/>
    </row>
    <row r="1105" spans="2:2" x14ac:dyDescent="0.2">
      <c r="B1105" s="50"/>
    </row>
    <row r="1106" spans="2:2" x14ac:dyDescent="0.2">
      <c r="B1106" s="50"/>
    </row>
    <row r="1107" spans="2:2" x14ac:dyDescent="0.2">
      <c r="B1107" s="50"/>
    </row>
    <row r="1108" spans="2:2" x14ac:dyDescent="0.2">
      <c r="B1108" s="50"/>
    </row>
    <row r="1109" spans="2:2" x14ac:dyDescent="0.2">
      <c r="B1109" s="50"/>
    </row>
    <row r="1110" spans="2:2" x14ac:dyDescent="0.2">
      <c r="B1110" s="50"/>
    </row>
    <row r="1111" spans="2:2" x14ac:dyDescent="0.2">
      <c r="B1111" s="50"/>
    </row>
    <row r="1112" spans="2:2" x14ac:dyDescent="0.2">
      <c r="B1112" s="50"/>
    </row>
    <row r="1113" spans="2:2" x14ac:dyDescent="0.2">
      <c r="B1113" s="50"/>
    </row>
    <row r="1114" spans="2:2" x14ac:dyDescent="0.2">
      <c r="B1114" s="50"/>
    </row>
    <row r="1115" spans="2:2" x14ac:dyDescent="0.2">
      <c r="B1115" s="50"/>
    </row>
    <row r="1116" spans="2:2" x14ac:dyDescent="0.2">
      <c r="B1116" s="50"/>
    </row>
    <row r="1117" spans="2:2" x14ac:dyDescent="0.2">
      <c r="B1117" s="50"/>
    </row>
    <row r="1118" spans="2:2" x14ac:dyDescent="0.2">
      <c r="B1118" s="50"/>
    </row>
    <row r="1119" spans="2:2" x14ac:dyDescent="0.2">
      <c r="B1119" s="50"/>
    </row>
    <row r="1120" spans="2:2" x14ac:dyDescent="0.2">
      <c r="B1120" s="50"/>
    </row>
    <row r="1121" spans="2:2" x14ac:dyDescent="0.2">
      <c r="B1121" s="50"/>
    </row>
    <row r="1122" spans="2:2" x14ac:dyDescent="0.2">
      <c r="B1122" s="50"/>
    </row>
    <row r="1123" spans="2:2" x14ac:dyDescent="0.2">
      <c r="B1123" s="50"/>
    </row>
    <row r="1124" spans="2:2" x14ac:dyDescent="0.2">
      <c r="B1124" s="50"/>
    </row>
    <row r="1125" spans="2:2" x14ac:dyDescent="0.2">
      <c r="B1125" s="50"/>
    </row>
    <row r="1126" spans="2:2" x14ac:dyDescent="0.2">
      <c r="B1126" s="50"/>
    </row>
    <row r="1127" spans="2:2" x14ac:dyDescent="0.2">
      <c r="B1127" s="50"/>
    </row>
    <row r="1128" spans="2:2" x14ac:dyDescent="0.2">
      <c r="B1128" s="50"/>
    </row>
    <row r="1129" spans="2:2" x14ac:dyDescent="0.2">
      <c r="B1129" s="50"/>
    </row>
    <row r="1130" spans="2:2" x14ac:dyDescent="0.2">
      <c r="B1130" s="50"/>
    </row>
    <row r="1131" spans="2:2" x14ac:dyDescent="0.2">
      <c r="B1131" s="50"/>
    </row>
    <row r="1132" spans="2:2" x14ac:dyDescent="0.2">
      <c r="B1132" s="50"/>
    </row>
    <row r="1133" spans="2:2" x14ac:dyDescent="0.2">
      <c r="B1133" s="50"/>
    </row>
    <row r="1134" spans="2:2" x14ac:dyDescent="0.2">
      <c r="B1134" s="50"/>
    </row>
    <row r="1135" spans="2:2" x14ac:dyDescent="0.2">
      <c r="B1135" s="50"/>
    </row>
    <row r="1136" spans="2:2" x14ac:dyDescent="0.2">
      <c r="B1136" s="50"/>
    </row>
    <row r="1137" spans="2:2" x14ac:dyDescent="0.2">
      <c r="B1137" s="50"/>
    </row>
    <row r="1138" spans="2:2" x14ac:dyDescent="0.2">
      <c r="B1138" s="50"/>
    </row>
    <row r="1139" spans="2:2" x14ac:dyDescent="0.2">
      <c r="B1139" s="50"/>
    </row>
    <row r="1140" spans="2:2" x14ac:dyDescent="0.2">
      <c r="B1140" s="50"/>
    </row>
    <row r="1141" spans="2:2" x14ac:dyDescent="0.2">
      <c r="B1141" s="50"/>
    </row>
    <row r="1142" spans="2:2" x14ac:dyDescent="0.2">
      <c r="B1142" s="50"/>
    </row>
    <row r="1143" spans="2:2" x14ac:dyDescent="0.2">
      <c r="B1143" s="50"/>
    </row>
    <row r="1144" spans="2:2" x14ac:dyDescent="0.2">
      <c r="B1144" s="50"/>
    </row>
    <row r="1145" spans="2:2" x14ac:dyDescent="0.2">
      <c r="B1145" s="50"/>
    </row>
    <row r="1146" spans="2:2" x14ac:dyDescent="0.2">
      <c r="B1146" s="50"/>
    </row>
    <row r="1147" spans="2:2" x14ac:dyDescent="0.2">
      <c r="B1147" s="50"/>
    </row>
    <row r="1148" spans="2:2" x14ac:dyDescent="0.2">
      <c r="B1148" s="50"/>
    </row>
    <row r="1149" spans="2:2" x14ac:dyDescent="0.2">
      <c r="B1149" s="50"/>
    </row>
    <row r="1150" spans="2:2" x14ac:dyDescent="0.2">
      <c r="B1150" s="50"/>
    </row>
    <row r="1151" spans="2:2" x14ac:dyDescent="0.2">
      <c r="B1151" s="50"/>
    </row>
    <row r="1152" spans="2:2" x14ac:dyDescent="0.2">
      <c r="B1152" s="50"/>
    </row>
    <row r="1153" spans="2:2" x14ac:dyDescent="0.2">
      <c r="B1153" s="50"/>
    </row>
    <row r="1154" spans="2:2" x14ac:dyDescent="0.2">
      <c r="B1154" s="50"/>
    </row>
    <row r="1155" spans="2:2" x14ac:dyDescent="0.2">
      <c r="B1155" s="50"/>
    </row>
    <row r="1156" spans="2:2" x14ac:dyDescent="0.2">
      <c r="B1156" s="50"/>
    </row>
    <row r="1157" spans="2:2" x14ac:dyDescent="0.2">
      <c r="B1157" s="50"/>
    </row>
    <row r="1158" spans="2:2" x14ac:dyDescent="0.2">
      <c r="B1158" s="50"/>
    </row>
    <row r="1159" spans="2:2" x14ac:dyDescent="0.2">
      <c r="B1159" s="50"/>
    </row>
    <row r="1160" spans="2:2" x14ac:dyDescent="0.2">
      <c r="B1160" s="50"/>
    </row>
    <row r="1161" spans="2:2" x14ac:dyDescent="0.2">
      <c r="B1161" s="50"/>
    </row>
    <row r="1162" spans="2:2" x14ac:dyDescent="0.2">
      <c r="B1162" s="50"/>
    </row>
    <row r="1163" spans="2:2" x14ac:dyDescent="0.2">
      <c r="B1163" s="50"/>
    </row>
    <row r="1164" spans="2:2" x14ac:dyDescent="0.2">
      <c r="B1164" s="50"/>
    </row>
    <row r="1165" spans="2:2" x14ac:dyDescent="0.2">
      <c r="B1165" s="50"/>
    </row>
    <row r="1166" spans="2:2" x14ac:dyDescent="0.2">
      <c r="B1166" s="50"/>
    </row>
    <row r="1167" spans="2:2" x14ac:dyDescent="0.2">
      <c r="B1167" s="50"/>
    </row>
    <row r="1168" spans="2:2" x14ac:dyDescent="0.2">
      <c r="B1168" s="50"/>
    </row>
    <row r="1169" spans="2:2" x14ac:dyDescent="0.2">
      <c r="B1169" s="50"/>
    </row>
    <row r="1170" spans="2:2" x14ac:dyDescent="0.2">
      <c r="B1170" s="50"/>
    </row>
    <row r="1171" spans="2:2" x14ac:dyDescent="0.2">
      <c r="B1171" s="50"/>
    </row>
    <row r="1172" spans="2:2" x14ac:dyDescent="0.2">
      <c r="B1172" s="50"/>
    </row>
    <row r="1173" spans="2:2" x14ac:dyDescent="0.2">
      <c r="B1173" s="50"/>
    </row>
    <row r="1174" spans="2:2" x14ac:dyDescent="0.2">
      <c r="B1174" s="50"/>
    </row>
    <row r="1175" spans="2:2" x14ac:dyDescent="0.2">
      <c r="B1175" s="50"/>
    </row>
    <row r="1176" spans="2:2" x14ac:dyDescent="0.2">
      <c r="B1176" s="50"/>
    </row>
    <row r="1177" spans="2:2" x14ac:dyDescent="0.2">
      <c r="B1177" s="50"/>
    </row>
    <row r="1178" spans="2:2" x14ac:dyDescent="0.2">
      <c r="B1178" s="50"/>
    </row>
    <row r="1179" spans="2:2" x14ac:dyDescent="0.2">
      <c r="B1179" s="50"/>
    </row>
    <row r="1180" spans="2:2" x14ac:dyDescent="0.2">
      <c r="B1180" s="50"/>
    </row>
    <row r="1181" spans="2:2" x14ac:dyDescent="0.2">
      <c r="B1181" s="50"/>
    </row>
    <row r="1182" spans="2:2" x14ac:dyDescent="0.2">
      <c r="B1182" s="50"/>
    </row>
    <row r="1183" spans="2:2" x14ac:dyDescent="0.2">
      <c r="B1183" s="50"/>
    </row>
    <row r="1184" spans="2:2" x14ac:dyDescent="0.2">
      <c r="B1184" s="50"/>
    </row>
    <row r="1185" spans="2:2" x14ac:dyDescent="0.2">
      <c r="B1185" s="50"/>
    </row>
    <row r="1186" spans="2:2" x14ac:dyDescent="0.2">
      <c r="B1186" s="50"/>
    </row>
    <row r="1187" spans="2:2" x14ac:dyDescent="0.2">
      <c r="B1187" s="50"/>
    </row>
    <row r="1188" spans="2:2" x14ac:dyDescent="0.2">
      <c r="B1188" s="50"/>
    </row>
    <row r="1189" spans="2:2" x14ac:dyDescent="0.2">
      <c r="B1189" s="50"/>
    </row>
    <row r="1190" spans="2:2" x14ac:dyDescent="0.2">
      <c r="B1190" s="50"/>
    </row>
    <row r="1191" spans="2:2" x14ac:dyDescent="0.2">
      <c r="B1191" s="50"/>
    </row>
    <row r="1192" spans="2:2" x14ac:dyDescent="0.2">
      <c r="B1192" s="50"/>
    </row>
    <row r="1193" spans="2:2" x14ac:dyDescent="0.2">
      <c r="B1193" s="50"/>
    </row>
    <row r="1194" spans="2:2" x14ac:dyDescent="0.2">
      <c r="B1194" s="50"/>
    </row>
    <row r="1195" spans="2:2" x14ac:dyDescent="0.2">
      <c r="B1195" s="50"/>
    </row>
    <row r="1196" spans="2:2" x14ac:dyDescent="0.2">
      <c r="B1196" s="50"/>
    </row>
    <row r="1197" spans="2:2" x14ac:dyDescent="0.2">
      <c r="B1197" s="50"/>
    </row>
    <row r="1198" spans="2:2" x14ac:dyDescent="0.2">
      <c r="B1198" s="50"/>
    </row>
    <row r="1199" spans="2:2" x14ac:dyDescent="0.2">
      <c r="B1199" s="50"/>
    </row>
    <row r="1200" spans="2:2" x14ac:dyDescent="0.2">
      <c r="B1200" s="50"/>
    </row>
    <row r="1201" spans="2:2" x14ac:dyDescent="0.2">
      <c r="B1201" s="50"/>
    </row>
    <row r="1202" spans="2:2" x14ac:dyDescent="0.2">
      <c r="B1202" s="50"/>
    </row>
    <row r="1203" spans="2:2" x14ac:dyDescent="0.2">
      <c r="B1203" s="50"/>
    </row>
    <row r="1204" spans="2:2" x14ac:dyDescent="0.2">
      <c r="B1204" s="50"/>
    </row>
    <row r="1205" spans="2:2" x14ac:dyDescent="0.2">
      <c r="B1205" s="50"/>
    </row>
    <row r="1206" spans="2:2" x14ac:dyDescent="0.2">
      <c r="B1206" s="50"/>
    </row>
    <row r="1207" spans="2:2" x14ac:dyDescent="0.2">
      <c r="B1207" s="50"/>
    </row>
    <row r="1208" spans="2:2" x14ac:dyDescent="0.2">
      <c r="B1208" s="50"/>
    </row>
    <row r="1209" spans="2:2" x14ac:dyDescent="0.2">
      <c r="B1209" s="50"/>
    </row>
    <row r="1210" spans="2:2" x14ac:dyDescent="0.2">
      <c r="B1210" s="50"/>
    </row>
    <row r="1211" spans="2:2" x14ac:dyDescent="0.2">
      <c r="B1211" s="50"/>
    </row>
    <row r="1212" spans="2:2" x14ac:dyDescent="0.2">
      <c r="B1212" s="50"/>
    </row>
    <row r="1213" spans="2:2" x14ac:dyDescent="0.2">
      <c r="B1213" s="50"/>
    </row>
    <row r="1214" spans="2:2" x14ac:dyDescent="0.2">
      <c r="B1214" s="50"/>
    </row>
    <row r="1215" spans="2:2" x14ac:dyDescent="0.2">
      <c r="B1215" s="50"/>
    </row>
    <row r="1216" spans="2:2" x14ac:dyDescent="0.2">
      <c r="B1216" s="50"/>
    </row>
    <row r="1217" spans="2:2" x14ac:dyDescent="0.2">
      <c r="B1217" s="50"/>
    </row>
    <row r="1218" spans="2:2" x14ac:dyDescent="0.2">
      <c r="B1218" s="50"/>
    </row>
    <row r="1219" spans="2:2" x14ac:dyDescent="0.2">
      <c r="B1219" s="50"/>
    </row>
    <row r="1220" spans="2:2" x14ac:dyDescent="0.2">
      <c r="B1220" s="50"/>
    </row>
    <row r="1221" spans="2:2" x14ac:dyDescent="0.2">
      <c r="B1221" s="50"/>
    </row>
    <row r="1222" spans="2:2" x14ac:dyDescent="0.2">
      <c r="B1222" s="50"/>
    </row>
    <row r="1223" spans="2:2" x14ac:dyDescent="0.2">
      <c r="B1223" s="50"/>
    </row>
    <row r="1224" spans="2:2" x14ac:dyDescent="0.2">
      <c r="B1224" s="50"/>
    </row>
    <row r="1225" spans="2:2" x14ac:dyDescent="0.2">
      <c r="B1225" s="50"/>
    </row>
    <row r="1226" spans="2:2" x14ac:dyDescent="0.2">
      <c r="B1226" s="50"/>
    </row>
    <row r="1227" spans="2:2" x14ac:dyDescent="0.2">
      <c r="B1227" s="50"/>
    </row>
    <row r="1228" spans="2:2" x14ac:dyDescent="0.2">
      <c r="B1228" s="50"/>
    </row>
    <row r="1229" spans="2:2" x14ac:dyDescent="0.2">
      <c r="B1229" s="50"/>
    </row>
    <row r="1230" spans="2:2" x14ac:dyDescent="0.2">
      <c r="B1230" s="50"/>
    </row>
    <row r="1231" spans="2:2" x14ac:dyDescent="0.2">
      <c r="B1231" s="50"/>
    </row>
    <row r="1232" spans="2:2" x14ac:dyDescent="0.2">
      <c r="B1232" s="50"/>
    </row>
    <row r="1233" spans="2:2" x14ac:dyDescent="0.2">
      <c r="B1233" s="50"/>
    </row>
    <row r="1234" spans="2:2" x14ac:dyDescent="0.2">
      <c r="B1234" s="50"/>
    </row>
    <row r="1235" spans="2:2" x14ac:dyDescent="0.2">
      <c r="B1235" s="50"/>
    </row>
    <row r="1236" spans="2:2" x14ac:dyDescent="0.2">
      <c r="B1236" s="50"/>
    </row>
    <row r="1237" spans="2:2" x14ac:dyDescent="0.2">
      <c r="B1237" s="50"/>
    </row>
    <row r="1238" spans="2:2" x14ac:dyDescent="0.2">
      <c r="B1238" s="50"/>
    </row>
    <row r="1239" spans="2:2" x14ac:dyDescent="0.2">
      <c r="B1239" s="50"/>
    </row>
    <row r="1240" spans="2:2" x14ac:dyDescent="0.2">
      <c r="B1240" s="50"/>
    </row>
    <row r="1241" spans="2:2" x14ac:dyDescent="0.2">
      <c r="B1241" s="50"/>
    </row>
    <row r="1242" spans="2:2" x14ac:dyDescent="0.2">
      <c r="B1242" s="50"/>
    </row>
    <row r="1243" spans="2:2" x14ac:dyDescent="0.2">
      <c r="B1243" s="50"/>
    </row>
    <row r="1244" spans="2:2" x14ac:dyDescent="0.2">
      <c r="B1244" s="50"/>
    </row>
    <row r="1245" spans="2:2" x14ac:dyDescent="0.2">
      <c r="B1245" s="50"/>
    </row>
    <row r="1246" spans="2:2" x14ac:dyDescent="0.2">
      <c r="B1246" s="50"/>
    </row>
    <row r="1247" spans="2:2" x14ac:dyDescent="0.2">
      <c r="B1247" s="50"/>
    </row>
    <row r="1248" spans="2:2" x14ac:dyDescent="0.2">
      <c r="B1248" s="50"/>
    </row>
    <row r="1249" spans="2:27" x14ac:dyDescent="0.2">
      <c r="B1249" s="50"/>
    </row>
    <row r="1250" spans="2:27" x14ac:dyDescent="0.2">
      <c r="B1250" s="50"/>
    </row>
    <row r="1251" spans="2:27" x14ac:dyDescent="0.2">
      <c r="B1251" s="50"/>
    </row>
    <row r="1252" spans="2:27" x14ac:dyDescent="0.2">
      <c r="B1252" s="50"/>
    </row>
    <row r="1253" spans="2:27" x14ac:dyDescent="0.2">
      <c r="B1253" s="50"/>
    </row>
    <row r="1254" spans="2:27" x14ac:dyDescent="0.2">
      <c r="B1254" s="50"/>
    </row>
    <row r="1255" spans="2:27" x14ac:dyDescent="0.2">
      <c r="B1255" s="50"/>
    </row>
    <row r="1256" spans="2:27" x14ac:dyDescent="0.2">
      <c r="B1256" s="50"/>
    </row>
    <row r="1257" spans="2:27" x14ac:dyDescent="0.2">
      <c r="B1257" s="50"/>
    </row>
    <row r="1258" spans="2:27" x14ac:dyDescent="0.2">
      <c r="B1258" s="50"/>
    </row>
    <row r="1259" spans="2:27" x14ac:dyDescent="0.2">
      <c r="B1259" s="50"/>
    </row>
    <row r="1260" spans="2:27" x14ac:dyDescent="0.2">
      <c r="B1260" s="50"/>
    </row>
    <row r="1261" spans="2:27" x14ac:dyDescent="0.2">
      <c r="B1261" s="50"/>
    </row>
    <row r="1262" spans="2:27" x14ac:dyDescent="0.2">
      <c r="B1262" s="50"/>
    </row>
    <row r="1263" spans="2:27" x14ac:dyDescent="0.2">
      <c r="B1263" s="50"/>
    </row>
    <row r="1264" spans="2:27" x14ac:dyDescent="0.2">
      <c r="B1264" s="50"/>
      <c r="AA1264" s="51"/>
    </row>
    <row r="1265" spans="2:2" x14ac:dyDescent="0.2">
      <c r="B1265" s="50"/>
    </row>
    <row r="1266" spans="2:2" x14ac:dyDescent="0.2">
      <c r="B1266" s="50"/>
    </row>
    <row r="1267" spans="2:2" x14ac:dyDescent="0.2">
      <c r="B1267" s="50"/>
    </row>
    <row r="1268" spans="2:2" x14ac:dyDescent="0.2">
      <c r="B1268" s="50"/>
    </row>
    <row r="1269" spans="2:2" x14ac:dyDescent="0.2">
      <c r="B1269" s="50"/>
    </row>
    <row r="1270" spans="2:2" x14ac:dyDescent="0.2">
      <c r="B1270" s="50"/>
    </row>
    <row r="1271" spans="2:2" x14ac:dyDescent="0.2">
      <c r="B1271" s="50"/>
    </row>
    <row r="1272" spans="2:2" x14ac:dyDescent="0.2">
      <c r="B1272" s="50"/>
    </row>
    <row r="1273" spans="2:2" x14ac:dyDescent="0.2">
      <c r="B1273" s="50"/>
    </row>
    <row r="1274" spans="2:2" x14ac:dyDescent="0.2">
      <c r="B1274" s="50"/>
    </row>
    <row r="1275" spans="2:2" x14ac:dyDescent="0.2">
      <c r="B1275" s="50"/>
    </row>
    <row r="1276" spans="2:2" x14ac:dyDescent="0.2">
      <c r="B1276" s="50"/>
    </row>
    <row r="1277" spans="2:2" x14ac:dyDescent="0.2">
      <c r="B1277" s="50"/>
    </row>
    <row r="1278" spans="2:2" x14ac:dyDescent="0.2">
      <c r="B1278" s="50"/>
    </row>
    <row r="1279" spans="2:2" x14ac:dyDescent="0.2">
      <c r="B1279" s="50"/>
    </row>
    <row r="1280" spans="2:2" x14ac:dyDescent="0.2">
      <c r="B1280" s="50"/>
    </row>
    <row r="1281" spans="2:2" x14ac:dyDescent="0.2">
      <c r="B1281" s="50"/>
    </row>
    <row r="1282" spans="2:2" x14ac:dyDescent="0.2">
      <c r="B1282" s="50"/>
    </row>
    <row r="1283" spans="2:2" x14ac:dyDescent="0.2">
      <c r="B1283" s="50"/>
    </row>
    <row r="1284" spans="2:2" x14ac:dyDescent="0.2">
      <c r="B1284" s="50"/>
    </row>
    <row r="1285" spans="2:2" x14ac:dyDescent="0.2">
      <c r="B1285" s="50"/>
    </row>
    <row r="1286" spans="2:2" x14ac:dyDescent="0.2">
      <c r="B1286" s="50"/>
    </row>
    <row r="1287" spans="2:2" x14ac:dyDescent="0.2">
      <c r="B1287" s="50"/>
    </row>
    <row r="1288" spans="2:2" x14ac:dyDescent="0.2">
      <c r="B1288" s="50"/>
    </row>
    <row r="1289" spans="2:2" x14ac:dyDescent="0.2">
      <c r="B1289" s="50"/>
    </row>
    <row r="1290" spans="2:2" x14ac:dyDescent="0.2">
      <c r="B1290" s="50"/>
    </row>
    <row r="1291" spans="2:2" x14ac:dyDescent="0.2">
      <c r="B1291" s="50"/>
    </row>
    <row r="1292" spans="2:2" x14ac:dyDescent="0.2">
      <c r="B1292" s="50"/>
    </row>
    <row r="1293" spans="2:2" x14ac:dyDescent="0.2">
      <c r="B1293" s="50"/>
    </row>
    <row r="1294" spans="2:2" x14ac:dyDescent="0.2">
      <c r="B1294" s="50"/>
    </row>
    <row r="1295" spans="2:2" x14ac:dyDescent="0.2">
      <c r="B1295" s="50"/>
    </row>
    <row r="1296" spans="2:2" x14ac:dyDescent="0.2">
      <c r="B1296" s="50"/>
    </row>
    <row r="1297" spans="2:2" x14ac:dyDescent="0.2">
      <c r="B1297" s="50"/>
    </row>
    <row r="1298" spans="2:2" x14ac:dyDescent="0.2">
      <c r="B1298" s="50"/>
    </row>
    <row r="1299" spans="2:2" x14ac:dyDescent="0.2">
      <c r="B1299" s="50"/>
    </row>
    <row r="1300" spans="2:2" x14ac:dyDescent="0.2">
      <c r="B1300" s="50"/>
    </row>
    <row r="1301" spans="2:2" x14ac:dyDescent="0.2">
      <c r="B1301" s="50"/>
    </row>
    <row r="1302" spans="2:2" x14ac:dyDescent="0.2">
      <c r="B1302" s="50"/>
    </row>
    <row r="1303" spans="2:2" x14ac:dyDescent="0.2">
      <c r="B1303" s="50"/>
    </row>
    <row r="1304" spans="2:2" x14ac:dyDescent="0.2">
      <c r="B1304" s="50"/>
    </row>
    <row r="1305" spans="2:2" x14ac:dyDescent="0.2">
      <c r="B1305" s="50"/>
    </row>
    <row r="1306" spans="2:2" x14ac:dyDescent="0.2">
      <c r="B1306" s="50"/>
    </row>
    <row r="1307" spans="2:2" x14ac:dyDescent="0.2">
      <c r="B1307" s="50"/>
    </row>
    <row r="1308" spans="2:2" x14ac:dyDescent="0.2">
      <c r="B1308" s="50"/>
    </row>
    <row r="1309" spans="2:2" x14ac:dyDescent="0.2">
      <c r="B1309" s="50"/>
    </row>
    <row r="1310" spans="2:2" x14ac:dyDescent="0.2">
      <c r="B1310" s="50"/>
    </row>
    <row r="1311" spans="2:2" x14ac:dyDescent="0.2">
      <c r="B1311" s="50"/>
    </row>
    <row r="1312" spans="2:2" x14ac:dyDescent="0.2">
      <c r="B1312" s="50"/>
    </row>
    <row r="1313" spans="2:2" x14ac:dyDescent="0.2">
      <c r="B1313" s="50"/>
    </row>
    <row r="1314" spans="2:2" x14ac:dyDescent="0.2">
      <c r="B1314" s="50"/>
    </row>
    <row r="1315" spans="2:2" x14ac:dyDescent="0.2">
      <c r="B1315" s="50"/>
    </row>
    <row r="1316" spans="2:2" x14ac:dyDescent="0.2">
      <c r="B1316" s="50"/>
    </row>
    <row r="1317" spans="2:2" x14ac:dyDescent="0.2">
      <c r="B1317" s="50"/>
    </row>
    <row r="1318" spans="2:2" x14ac:dyDescent="0.2">
      <c r="B1318" s="50"/>
    </row>
    <row r="1319" spans="2:2" x14ac:dyDescent="0.2">
      <c r="B1319" s="50"/>
    </row>
    <row r="1320" spans="2:2" x14ac:dyDescent="0.2">
      <c r="B1320" s="50"/>
    </row>
    <row r="1321" spans="2:2" x14ac:dyDescent="0.2">
      <c r="B1321" s="50"/>
    </row>
    <row r="1322" spans="2:2" x14ac:dyDescent="0.2">
      <c r="B1322" s="50"/>
    </row>
    <row r="1323" spans="2:2" x14ac:dyDescent="0.2">
      <c r="B1323" s="50"/>
    </row>
    <row r="1324" spans="2:2" x14ac:dyDescent="0.2">
      <c r="B1324" s="50"/>
    </row>
    <row r="1325" spans="2:2" x14ac:dyDescent="0.2">
      <c r="B1325" s="50"/>
    </row>
    <row r="1326" spans="2:2" x14ac:dyDescent="0.2">
      <c r="B1326" s="50"/>
    </row>
    <row r="1327" spans="2:2" x14ac:dyDescent="0.2">
      <c r="B1327" s="50"/>
    </row>
    <row r="1328" spans="2:2" x14ac:dyDescent="0.2">
      <c r="B1328" s="50"/>
    </row>
    <row r="1329" spans="2:22" x14ac:dyDescent="0.2">
      <c r="B1329" s="50"/>
    </row>
    <row r="1330" spans="2:22" x14ac:dyDescent="0.2">
      <c r="B1330" s="50"/>
    </row>
    <row r="1331" spans="2:22" x14ac:dyDescent="0.2">
      <c r="B1331" s="50"/>
    </row>
    <row r="1332" spans="2:22" x14ac:dyDescent="0.2">
      <c r="B1332" s="50"/>
    </row>
    <row r="1333" spans="2:22" x14ac:dyDescent="0.2">
      <c r="B1333" s="50"/>
    </row>
    <row r="1334" spans="2:22" x14ac:dyDescent="0.2">
      <c r="B1334" s="50"/>
    </row>
    <row r="1335" spans="2:22" x14ac:dyDescent="0.2">
      <c r="B1335" s="50"/>
    </row>
    <row r="1336" spans="2:22" x14ac:dyDescent="0.2">
      <c r="B1336" s="50"/>
    </row>
    <row r="1337" spans="2:22" x14ac:dyDescent="0.2">
      <c r="B1337" s="50"/>
    </row>
    <row r="1338" spans="2:22" x14ac:dyDescent="0.2">
      <c r="B1338" s="50"/>
    </row>
    <row r="1339" spans="2:22" x14ac:dyDescent="0.2">
      <c r="B1339" s="50"/>
      <c r="V1339" s="51"/>
    </row>
    <row r="1340" spans="2:22" x14ac:dyDescent="0.2">
      <c r="B1340" s="50"/>
    </row>
    <row r="1341" spans="2:22" x14ac:dyDescent="0.2">
      <c r="B1341" s="50"/>
    </row>
    <row r="1342" spans="2:22" x14ac:dyDescent="0.2">
      <c r="B1342" s="50"/>
    </row>
    <row r="1343" spans="2:22" x14ac:dyDescent="0.2">
      <c r="B1343" s="50"/>
    </row>
    <row r="1344" spans="2:22" x14ac:dyDescent="0.2">
      <c r="B1344" s="50"/>
    </row>
    <row r="1345" spans="2:2" x14ac:dyDescent="0.2">
      <c r="B1345" s="50"/>
    </row>
    <row r="1346" spans="2:2" x14ac:dyDescent="0.2">
      <c r="B1346" s="50"/>
    </row>
    <row r="1347" spans="2:2" x14ac:dyDescent="0.2">
      <c r="B1347" s="50"/>
    </row>
    <row r="1348" spans="2:2" x14ac:dyDescent="0.2">
      <c r="B1348" s="50"/>
    </row>
    <row r="1349" spans="2:2" x14ac:dyDescent="0.2">
      <c r="B1349" s="50"/>
    </row>
    <row r="1350" spans="2:2" x14ac:dyDescent="0.2">
      <c r="B1350" s="50"/>
    </row>
    <row r="1351" spans="2:2" x14ac:dyDescent="0.2">
      <c r="B1351" s="50"/>
    </row>
    <row r="1352" spans="2:2" x14ac:dyDescent="0.2">
      <c r="B1352" s="50"/>
    </row>
    <row r="1353" spans="2:2" x14ac:dyDescent="0.2">
      <c r="B1353" s="50"/>
    </row>
    <row r="1354" spans="2:2" x14ac:dyDescent="0.2">
      <c r="B1354" s="50"/>
    </row>
    <row r="1355" spans="2:2" x14ac:dyDescent="0.2">
      <c r="B1355" s="50"/>
    </row>
    <row r="1356" spans="2:2" x14ac:dyDescent="0.2">
      <c r="B1356" s="50"/>
    </row>
    <row r="1357" spans="2:2" x14ac:dyDescent="0.2">
      <c r="B1357" s="50"/>
    </row>
    <row r="1358" spans="2:2" x14ac:dyDescent="0.2">
      <c r="B1358" s="50"/>
    </row>
    <row r="1359" spans="2:2" x14ac:dyDescent="0.2">
      <c r="B1359" s="50"/>
    </row>
    <row r="1360" spans="2:2" x14ac:dyDescent="0.2">
      <c r="B1360" s="50"/>
    </row>
    <row r="1361" spans="2:2" x14ac:dyDescent="0.2">
      <c r="B1361" s="50"/>
    </row>
    <row r="1362" spans="2:2" x14ac:dyDescent="0.2">
      <c r="B1362" s="50"/>
    </row>
    <row r="1363" spans="2:2" x14ac:dyDescent="0.2">
      <c r="B1363" s="50"/>
    </row>
    <row r="1364" spans="2:2" x14ac:dyDescent="0.2">
      <c r="B1364" s="50"/>
    </row>
    <row r="1365" spans="2:2" x14ac:dyDescent="0.2">
      <c r="B1365" s="50"/>
    </row>
    <row r="1366" spans="2:2" x14ac:dyDescent="0.2">
      <c r="B1366" s="50"/>
    </row>
    <row r="1367" spans="2:2" x14ac:dyDescent="0.2">
      <c r="B1367" s="50"/>
    </row>
    <row r="1368" spans="2:2" x14ac:dyDescent="0.2">
      <c r="B1368" s="50"/>
    </row>
    <row r="1369" spans="2:2" x14ac:dyDescent="0.2">
      <c r="B1369" s="50"/>
    </row>
    <row r="1370" spans="2:2" x14ac:dyDescent="0.2">
      <c r="B1370" s="50"/>
    </row>
    <row r="1371" spans="2:2" x14ac:dyDescent="0.2">
      <c r="B1371" s="50"/>
    </row>
    <row r="1372" spans="2:2" x14ac:dyDescent="0.2">
      <c r="B1372" s="50"/>
    </row>
    <row r="1373" spans="2:2" x14ac:dyDescent="0.2">
      <c r="B1373" s="50"/>
    </row>
    <row r="1374" spans="2:2" x14ac:dyDescent="0.2">
      <c r="B1374" s="50"/>
    </row>
    <row r="1375" spans="2:2" x14ac:dyDescent="0.2">
      <c r="B1375" s="50"/>
    </row>
    <row r="1376" spans="2:2" x14ac:dyDescent="0.2">
      <c r="B1376" s="50"/>
    </row>
    <row r="1377" spans="2:22" x14ac:dyDescent="0.2">
      <c r="B1377" s="50"/>
    </row>
    <row r="1378" spans="2:22" x14ac:dyDescent="0.2">
      <c r="B1378" s="50"/>
    </row>
    <row r="1379" spans="2:22" x14ac:dyDescent="0.2">
      <c r="B1379" s="50"/>
    </row>
    <row r="1380" spans="2:22" x14ac:dyDescent="0.2">
      <c r="B1380" s="50"/>
    </row>
    <row r="1381" spans="2:22" x14ac:dyDescent="0.2">
      <c r="B1381" s="50"/>
    </row>
    <row r="1382" spans="2:22" x14ac:dyDescent="0.2">
      <c r="B1382" s="50"/>
    </row>
    <row r="1383" spans="2:22" x14ac:dyDescent="0.2">
      <c r="B1383" s="50"/>
      <c r="V1383" s="51"/>
    </row>
    <row r="1384" spans="2:22" x14ac:dyDescent="0.2">
      <c r="B1384" s="50"/>
    </row>
    <row r="1385" spans="2:22" x14ac:dyDescent="0.2">
      <c r="B1385" s="50"/>
    </row>
    <row r="1386" spans="2:22" x14ac:dyDescent="0.2">
      <c r="B1386" s="50"/>
    </row>
    <row r="1387" spans="2:22" x14ac:dyDescent="0.2">
      <c r="B1387" s="50"/>
    </row>
    <row r="1388" spans="2:22" x14ac:dyDescent="0.2">
      <c r="B1388" s="50"/>
    </row>
    <row r="1389" spans="2:22" x14ac:dyDescent="0.2">
      <c r="B1389" s="50"/>
    </row>
    <row r="1390" spans="2:22" x14ac:dyDescent="0.2">
      <c r="B1390" s="50"/>
    </row>
    <row r="1391" spans="2:22" x14ac:dyDescent="0.2">
      <c r="B1391" s="50"/>
    </row>
    <row r="1392" spans="2:22" x14ac:dyDescent="0.2">
      <c r="B1392" s="50"/>
    </row>
    <row r="1393" spans="2:2" x14ac:dyDescent="0.2">
      <c r="B1393" s="50"/>
    </row>
    <row r="1394" spans="2:2" x14ac:dyDescent="0.2">
      <c r="B1394" s="50"/>
    </row>
    <row r="1395" spans="2:2" x14ac:dyDescent="0.2">
      <c r="B1395" s="50"/>
    </row>
    <row r="1396" spans="2:2" x14ac:dyDescent="0.2">
      <c r="B1396" s="50"/>
    </row>
    <row r="1397" spans="2:2" x14ac:dyDescent="0.2">
      <c r="B1397" s="50"/>
    </row>
    <row r="1398" spans="2:2" x14ac:dyDescent="0.2">
      <c r="B1398" s="50"/>
    </row>
    <row r="1399" spans="2:2" x14ac:dyDescent="0.2">
      <c r="B1399" s="50"/>
    </row>
    <row r="1400" spans="2:2" x14ac:dyDescent="0.2">
      <c r="B1400" s="50"/>
    </row>
    <row r="1401" spans="2:2" x14ac:dyDescent="0.2">
      <c r="B1401" s="50"/>
    </row>
    <row r="1402" spans="2:2" x14ac:dyDescent="0.2">
      <c r="B1402" s="50"/>
    </row>
    <row r="1403" spans="2:2" x14ac:dyDescent="0.2">
      <c r="B1403" s="50"/>
    </row>
    <row r="1404" spans="2:2" x14ac:dyDescent="0.2">
      <c r="B1404" s="50"/>
    </row>
    <row r="1405" spans="2:2" x14ac:dyDescent="0.2">
      <c r="B1405" s="50"/>
    </row>
    <row r="1406" spans="2:2" x14ac:dyDescent="0.2">
      <c r="B1406" s="50"/>
    </row>
    <row r="1407" spans="2:2" x14ac:dyDescent="0.2">
      <c r="B1407" s="50"/>
    </row>
    <row r="1408" spans="2:2" x14ac:dyDescent="0.2">
      <c r="B1408" s="50"/>
    </row>
    <row r="1409" spans="2:2" x14ac:dyDescent="0.2">
      <c r="B1409" s="50"/>
    </row>
    <row r="1410" spans="2:2" x14ac:dyDescent="0.2">
      <c r="B1410" s="50"/>
    </row>
    <row r="1411" spans="2:2" x14ac:dyDescent="0.2">
      <c r="B1411" s="50"/>
    </row>
    <row r="1412" spans="2:2" x14ac:dyDescent="0.2">
      <c r="B1412" s="50"/>
    </row>
    <row r="1413" spans="2:2" x14ac:dyDescent="0.2">
      <c r="B1413" s="50"/>
    </row>
    <row r="1414" spans="2:2" x14ac:dyDescent="0.2">
      <c r="B1414" s="50"/>
    </row>
    <row r="1415" spans="2:2" x14ac:dyDescent="0.2">
      <c r="B1415" s="50"/>
    </row>
    <row r="1416" spans="2:2" x14ac:dyDescent="0.2">
      <c r="B1416" s="50"/>
    </row>
    <row r="1417" spans="2:2" x14ac:dyDescent="0.2">
      <c r="B1417" s="50"/>
    </row>
    <row r="1418" spans="2:2" x14ac:dyDescent="0.2">
      <c r="B1418" s="50"/>
    </row>
    <row r="1419" spans="2:2" x14ac:dyDescent="0.2">
      <c r="B1419" s="50"/>
    </row>
    <row r="1420" spans="2:2" x14ac:dyDescent="0.2">
      <c r="B1420" s="50"/>
    </row>
    <row r="1421" spans="2:2" x14ac:dyDescent="0.2">
      <c r="B1421" s="50"/>
    </row>
    <row r="1422" spans="2:2" x14ac:dyDescent="0.2">
      <c r="B1422" s="50"/>
    </row>
    <row r="1423" spans="2:2" x14ac:dyDescent="0.2">
      <c r="B1423" s="50"/>
    </row>
    <row r="1424" spans="2:2" x14ac:dyDescent="0.2">
      <c r="B1424" s="50"/>
    </row>
    <row r="1425" spans="2:2" x14ac:dyDescent="0.2">
      <c r="B1425" s="50"/>
    </row>
    <row r="1426" spans="2:2" x14ac:dyDescent="0.2">
      <c r="B1426" s="50"/>
    </row>
    <row r="1427" spans="2:2" x14ac:dyDescent="0.2">
      <c r="B1427" s="50"/>
    </row>
    <row r="1428" spans="2:2" x14ac:dyDescent="0.2">
      <c r="B1428" s="50"/>
    </row>
    <row r="1429" spans="2:2" x14ac:dyDescent="0.2">
      <c r="B1429" s="50"/>
    </row>
    <row r="1430" spans="2:2" x14ac:dyDescent="0.2">
      <c r="B1430" s="50"/>
    </row>
    <row r="1431" spans="2:2" x14ac:dyDescent="0.2">
      <c r="B1431" s="50"/>
    </row>
    <row r="1432" spans="2:2" x14ac:dyDescent="0.2">
      <c r="B1432" s="50"/>
    </row>
    <row r="1433" spans="2:2" x14ac:dyDescent="0.2">
      <c r="B1433" s="50"/>
    </row>
    <row r="1434" spans="2:2" x14ac:dyDescent="0.2">
      <c r="B1434" s="50"/>
    </row>
    <row r="1435" spans="2:2" x14ac:dyDescent="0.2">
      <c r="B1435" s="50"/>
    </row>
    <row r="1436" spans="2:2" x14ac:dyDescent="0.2">
      <c r="B1436" s="50"/>
    </row>
    <row r="1437" spans="2:2" x14ac:dyDescent="0.2">
      <c r="B1437" s="50"/>
    </row>
    <row r="1438" spans="2:2" x14ac:dyDescent="0.2">
      <c r="B1438" s="50"/>
    </row>
    <row r="1439" spans="2:2" x14ac:dyDescent="0.2">
      <c r="B1439" s="50"/>
    </row>
    <row r="1440" spans="2:2" x14ac:dyDescent="0.2">
      <c r="B1440" s="50"/>
    </row>
    <row r="1441" spans="2:2" x14ac:dyDescent="0.2">
      <c r="B1441" s="50"/>
    </row>
    <row r="1442" spans="2:2" x14ac:dyDescent="0.2">
      <c r="B1442" s="50"/>
    </row>
    <row r="1443" spans="2:2" x14ac:dyDescent="0.2">
      <c r="B1443" s="50"/>
    </row>
    <row r="1444" spans="2:2" x14ac:dyDescent="0.2">
      <c r="B1444" s="50"/>
    </row>
    <row r="1445" spans="2:2" x14ac:dyDescent="0.2">
      <c r="B1445" s="50"/>
    </row>
    <row r="1446" spans="2:2" x14ac:dyDescent="0.2">
      <c r="B1446" s="50"/>
    </row>
    <row r="1447" spans="2:2" x14ac:dyDescent="0.2">
      <c r="B1447" s="50"/>
    </row>
    <row r="1448" spans="2:2" x14ac:dyDescent="0.2">
      <c r="B1448" s="50"/>
    </row>
    <row r="1449" spans="2:2" x14ac:dyDescent="0.2">
      <c r="B1449" s="50"/>
    </row>
    <row r="1450" spans="2:2" x14ac:dyDescent="0.2">
      <c r="B1450" s="50"/>
    </row>
    <row r="1451" spans="2:2" x14ac:dyDescent="0.2">
      <c r="B1451" s="50"/>
    </row>
    <row r="1452" spans="2:2" x14ac:dyDescent="0.2">
      <c r="B1452" s="50"/>
    </row>
    <row r="1453" spans="2:2" x14ac:dyDescent="0.2">
      <c r="B1453" s="50"/>
    </row>
    <row r="1454" spans="2:2" x14ac:dyDescent="0.2">
      <c r="B1454" s="50"/>
    </row>
    <row r="1455" spans="2:2" x14ac:dyDescent="0.2">
      <c r="B1455" s="50"/>
    </row>
    <row r="1456" spans="2:2" x14ac:dyDescent="0.2">
      <c r="B1456" s="50"/>
    </row>
    <row r="1457" spans="2:22" x14ac:dyDescent="0.2">
      <c r="B1457" s="50"/>
    </row>
    <row r="1458" spans="2:22" x14ac:dyDescent="0.2">
      <c r="B1458" s="50"/>
    </row>
    <row r="1459" spans="2:22" x14ac:dyDescent="0.2">
      <c r="B1459" s="50"/>
      <c r="V1459" s="51"/>
    </row>
    <row r="1460" spans="2:22" x14ac:dyDescent="0.2">
      <c r="B1460" s="50"/>
    </row>
    <row r="1461" spans="2:22" x14ac:dyDescent="0.2">
      <c r="B1461" s="50"/>
    </row>
    <row r="1462" spans="2:22" x14ac:dyDescent="0.2">
      <c r="B1462" s="50"/>
    </row>
    <row r="1463" spans="2:22" x14ac:dyDescent="0.2">
      <c r="B1463" s="50"/>
    </row>
    <row r="1464" spans="2:22" x14ac:dyDescent="0.2">
      <c r="B1464" s="50"/>
    </row>
    <row r="1465" spans="2:22" x14ac:dyDescent="0.2">
      <c r="B1465" s="50"/>
    </row>
    <row r="1466" spans="2:22" x14ac:dyDescent="0.2">
      <c r="B1466" s="50"/>
    </row>
    <row r="1467" spans="2:22" x14ac:dyDescent="0.2">
      <c r="B1467" s="50"/>
    </row>
    <row r="1468" spans="2:22" x14ac:dyDescent="0.2">
      <c r="B1468" s="50"/>
    </row>
    <row r="1469" spans="2:22" x14ac:dyDescent="0.2">
      <c r="B1469" s="50"/>
    </row>
    <row r="1470" spans="2:22" x14ac:dyDescent="0.2">
      <c r="B1470" s="50"/>
    </row>
    <row r="1471" spans="2:22" x14ac:dyDescent="0.2">
      <c r="B1471" s="50"/>
    </row>
    <row r="1472" spans="2:22" x14ac:dyDescent="0.2">
      <c r="B1472" s="50"/>
    </row>
    <row r="1473" spans="2:2" x14ac:dyDescent="0.2">
      <c r="B1473" s="50"/>
    </row>
    <row r="1474" spans="2:2" x14ac:dyDescent="0.2">
      <c r="B1474" s="50"/>
    </row>
    <row r="1475" spans="2:2" x14ac:dyDescent="0.2">
      <c r="B1475" s="50"/>
    </row>
    <row r="1476" spans="2:2" x14ac:dyDescent="0.2">
      <c r="B1476" s="50"/>
    </row>
    <row r="1477" spans="2:2" x14ac:dyDescent="0.2">
      <c r="B1477" s="50"/>
    </row>
    <row r="1478" spans="2:2" x14ac:dyDescent="0.2">
      <c r="B1478" s="50"/>
    </row>
    <row r="1479" spans="2:2" x14ac:dyDescent="0.2">
      <c r="B1479" s="50"/>
    </row>
    <row r="1480" spans="2:2" x14ac:dyDescent="0.2">
      <c r="B1480" s="50"/>
    </row>
    <row r="1481" spans="2:2" x14ac:dyDescent="0.2">
      <c r="B1481" s="50"/>
    </row>
    <row r="1482" spans="2:2" x14ac:dyDescent="0.2">
      <c r="B1482" s="50"/>
    </row>
    <row r="1483" spans="2:2" x14ac:dyDescent="0.2">
      <c r="B1483" s="50"/>
    </row>
    <row r="1484" spans="2:2" x14ac:dyDescent="0.2">
      <c r="B1484" s="50"/>
    </row>
    <row r="1485" spans="2:2" x14ac:dyDescent="0.2">
      <c r="B1485" s="50"/>
    </row>
    <row r="1486" spans="2:2" x14ac:dyDescent="0.2">
      <c r="B1486" s="50"/>
    </row>
    <row r="1487" spans="2:2" x14ac:dyDescent="0.2">
      <c r="B1487" s="50"/>
    </row>
    <row r="1488" spans="2:2" x14ac:dyDescent="0.2">
      <c r="B1488" s="50"/>
    </row>
    <row r="1489" spans="2:2" x14ac:dyDescent="0.2">
      <c r="B1489" s="50"/>
    </row>
    <row r="1490" spans="2:2" x14ac:dyDescent="0.2">
      <c r="B1490" s="50"/>
    </row>
    <row r="1491" spans="2:2" x14ac:dyDescent="0.2">
      <c r="B1491" s="50"/>
    </row>
    <row r="1492" spans="2:2" x14ac:dyDescent="0.2">
      <c r="B1492" s="50"/>
    </row>
    <row r="1493" spans="2:2" x14ac:dyDescent="0.2">
      <c r="B1493" s="50"/>
    </row>
    <row r="1494" spans="2:2" x14ac:dyDescent="0.2">
      <c r="B1494" s="50"/>
    </row>
    <row r="1495" spans="2:2" x14ac:dyDescent="0.2">
      <c r="B1495" s="50"/>
    </row>
    <row r="1496" spans="2:2" x14ac:dyDescent="0.2">
      <c r="B1496" s="50"/>
    </row>
    <row r="1497" spans="2:2" x14ac:dyDescent="0.2">
      <c r="B1497" s="50"/>
    </row>
    <row r="1498" spans="2:2" x14ac:dyDescent="0.2">
      <c r="B1498" s="50"/>
    </row>
    <row r="1499" spans="2:2" x14ac:dyDescent="0.2">
      <c r="B1499" s="50"/>
    </row>
    <row r="1500" spans="2:2" x14ac:dyDescent="0.2">
      <c r="B1500" s="50"/>
    </row>
    <row r="1501" spans="2:2" x14ac:dyDescent="0.2">
      <c r="B1501" s="50"/>
    </row>
    <row r="1502" spans="2:2" x14ac:dyDescent="0.2">
      <c r="B1502" s="50"/>
    </row>
    <row r="1503" spans="2:2" x14ac:dyDescent="0.2">
      <c r="B1503" s="50"/>
    </row>
    <row r="1504" spans="2:2" x14ac:dyDescent="0.2">
      <c r="B1504" s="50"/>
    </row>
    <row r="1505" spans="2:2" x14ac:dyDescent="0.2">
      <c r="B1505" s="50"/>
    </row>
    <row r="1506" spans="2:2" x14ac:dyDescent="0.2">
      <c r="B1506" s="50"/>
    </row>
    <row r="1507" spans="2:2" x14ac:dyDescent="0.2">
      <c r="B1507" s="50"/>
    </row>
    <row r="1508" spans="2:2" x14ac:dyDescent="0.2">
      <c r="B1508" s="50"/>
    </row>
    <row r="1509" spans="2:2" x14ac:dyDescent="0.2">
      <c r="B1509" s="50"/>
    </row>
    <row r="1510" spans="2:2" x14ac:dyDescent="0.2">
      <c r="B1510" s="50"/>
    </row>
    <row r="1511" spans="2:2" x14ac:dyDescent="0.2">
      <c r="B1511" s="50"/>
    </row>
    <row r="1512" spans="2:2" x14ac:dyDescent="0.2">
      <c r="B1512" s="50"/>
    </row>
    <row r="1513" spans="2:2" x14ac:dyDescent="0.2">
      <c r="B1513" s="50"/>
    </row>
    <row r="1514" spans="2:2" x14ac:dyDescent="0.2">
      <c r="B1514" s="50"/>
    </row>
    <row r="1515" spans="2:2" x14ac:dyDescent="0.2">
      <c r="B1515" s="50"/>
    </row>
    <row r="1516" spans="2:2" x14ac:dyDescent="0.2">
      <c r="B1516" s="50"/>
    </row>
    <row r="1517" spans="2:2" x14ac:dyDescent="0.2">
      <c r="B1517" s="50"/>
    </row>
    <row r="1518" spans="2:2" x14ac:dyDescent="0.2">
      <c r="B1518" s="50"/>
    </row>
    <row r="1519" spans="2:2" x14ac:dyDescent="0.2">
      <c r="B1519" s="50"/>
    </row>
    <row r="1520" spans="2:2" x14ac:dyDescent="0.2">
      <c r="B1520" s="50"/>
    </row>
    <row r="1521" spans="2:2" x14ac:dyDescent="0.2">
      <c r="B1521" s="50"/>
    </row>
    <row r="1522" spans="2:2" x14ac:dyDescent="0.2">
      <c r="B1522" s="50"/>
    </row>
    <row r="1523" spans="2:2" x14ac:dyDescent="0.2">
      <c r="B1523" s="50"/>
    </row>
    <row r="1524" spans="2:2" x14ac:dyDescent="0.2">
      <c r="B1524" s="50"/>
    </row>
    <row r="1525" spans="2:2" x14ac:dyDescent="0.2">
      <c r="B1525" s="50"/>
    </row>
    <row r="1526" spans="2:2" x14ac:dyDescent="0.2">
      <c r="B1526" s="50"/>
    </row>
    <row r="1527" spans="2:2" x14ac:dyDescent="0.2">
      <c r="B1527" s="50"/>
    </row>
    <row r="1528" spans="2:2" x14ac:dyDescent="0.2">
      <c r="B1528" s="50"/>
    </row>
    <row r="1529" spans="2:2" x14ac:dyDescent="0.2">
      <c r="B1529" s="50"/>
    </row>
    <row r="1530" spans="2:2" x14ac:dyDescent="0.2">
      <c r="B1530" s="50"/>
    </row>
    <row r="1531" spans="2:2" x14ac:dyDescent="0.2">
      <c r="B1531" s="50"/>
    </row>
    <row r="1532" spans="2:2" x14ac:dyDescent="0.2">
      <c r="B1532" s="50"/>
    </row>
    <row r="1533" spans="2:2" x14ac:dyDescent="0.2">
      <c r="B1533" s="50"/>
    </row>
    <row r="1534" spans="2:2" x14ac:dyDescent="0.2">
      <c r="B1534" s="50"/>
    </row>
    <row r="1535" spans="2:2" x14ac:dyDescent="0.2">
      <c r="B1535" s="50"/>
    </row>
    <row r="1536" spans="2:2" x14ac:dyDescent="0.2">
      <c r="B1536" s="50"/>
    </row>
    <row r="1537" spans="2:27" x14ac:dyDescent="0.2">
      <c r="B1537" s="50"/>
    </row>
    <row r="1538" spans="2:27" x14ac:dyDescent="0.2">
      <c r="B1538" s="50"/>
    </row>
    <row r="1539" spans="2:27" x14ac:dyDescent="0.2">
      <c r="B1539" s="50"/>
    </row>
    <row r="1540" spans="2:27" x14ac:dyDescent="0.2">
      <c r="B1540" s="50"/>
    </row>
    <row r="1541" spans="2:27" x14ac:dyDescent="0.2">
      <c r="B1541" s="50"/>
    </row>
    <row r="1542" spans="2:27" x14ac:dyDescent="0.2">
      <c r="B1542" s="50"/>
    </row>
    <row r="1543" spans="2:27" x14ac:dyDescent="0.2">
      <c r="B1543" s="50"/>
      <c r="AA1543" s="51"/>
    </row>
    <row r="1544" spans="2:27" x14ac:dyDescent="0.2">
      <c r="B1544" s="50"/>
    </row>
    <row r="1545" spans="2:27" x14ac:dyDescent="0.2">
      <c r="B1545" s="50"/>
    </row>
    <row r="1546" spans="2:27" x14ac:dyDescent="0.2">
      <c r="B1546" s="50"/>
    </row>
    <row r="1547" spans="2:27" x14ac:dyDescent="0.2">
      <c r="B1547" s="50"/>
    </row>
    <row r="1548" spans="2:27" x14ac:dyDescent="0.2">
      <c r="B1548" s="50"/>
    </row>
    <row r="1549" spans="2:27" x14ac:dyDescent="0.2">
      <c r="B1549" s="50"/>
    </row>
    <row r="1550" spans="2:27" x14ac:dyDescent="0.2">
      <c r="B1550" s="50"/>
    </row>
    <row r="1551" spans="2:27" x14ac:dyDescent="0.2">
      <c r="B1551" s="50"/>
    </row>
    <row r="1552" spans="2:27" x14ac:dyDescent="0.2">
      <c r="B1552" s="50"/>
    </row>
    <row r="1553" spans="2:2" x14ac:dyDescent="0.2">
      <c r="B1553" s="50"/>
    </row>
    <row r="1554" spans="2:2" x14ac:dyDescent="0.2">
      <c r="B1554" s="50"/>
    </row>
    <row r="1555" spans="2:2" x14ac:dyDescent="0.2">
      <c r="B1555" s="50"/>
    </row>
    <row r="1556" spans="2:2" x14ac:dyDescent="0.2">
      <c r="B1556" s="50"/>
    </row>
    <row r="1557" spans="2:2" x14ac:dyDescent="0.2">
      <c r="B1557" s="50"/>
    </row>
    <row r="1558" spans="2:2" x14ac:dyDescent="0.2">
      <c r="B1558" s="50"/>
    </row>
    <row r="1559" spans="2:2" x14ac:dyDescent="0.2">
      <c r="B1559" s="50"/>
    </row>
    <row r="1560" spans="2:2" x14ac:dyDescent="0.2">
      <c r="B1560" s="50"/>
    </row>
    <row r="1561" spans="2:2" x14ac:dyDescent="0.2">
      <c r="B1561" s="50"/>
    </row>
    <row r="1562" spans="2:2" x14ac:dyDescent="0.2">
      <c r="B1562" s="50"/>
    </row>
    <row r="1563" spans="2:2" x14ac:dyDescent="0.2">
      <c r="B1563" s="50"/>
    </row>
    <row r="1564" spans="2:2" x14ac:dyDescent="0.2">
      <c r="B1564" s="50"/>
    </row>
    <row r="1565" spans="2:2" x14ac:dyDescent="0.2">
      <c r="B1565" s="50"/>
    </row>
    <row r="1566" spans="2:2" x14ac:dyDescent="0.2">
      <c r="B1566" s="50"/>
    </row>
    <row r="1567" spans="2:2" x14ac:dyDescent="0.2">
      <c r="B1567" s="50"/>
    </row>
    <row r="1568" spans="2:2" x14ac:dyDescent="0.2">
      <c r="B1568" s="50"/>
    </row>
    <row r="1569" spans="2:2" x14ac:dyDescent="0.2">
      <c r="B1569" s="50"/>
    </row>
    <row r="1570" spans="2:2" x14ac:dyDescent="0.2">
      <c r="B1570" s="50"/>
    </row>
    <row r="1571" spans="2:2" x14ac:dyDescent="0.2">
      <c r="B1571" s="50"/>
    </row>
    <row r="1572" spans="2:2" x14ac:dyDescent="0.2">
      <c r="B1572" s="50"/>
    </row>
    <row r="1573" spans="2:2" x14ac:dyDescent="0.2">
      <c r="B1573" s="50"/>
    </row>
    <row r="1574" spans="2:2" x14ac:dyDescent="0.2">
      <c r="B1574" s="50"/>
    </row>
    <row r="1575" spans="2:2" x14ac:dyDescent="0.2">
      <c r="B1575" s="50"/>
    </row>
    <row r="1576" spans="2:2" x14ac:dyDescent="0.2">
      <c r="B1576" s="50"/>
    </row>
    <row r="1577" spans="2:2" x14ac:dyDescent="0.2">
      <c r="B1577" s="50"/>
    </row>
    <row r="1578" spans="2:2" x14ac:dyDescent="0.2">
      <c r="B1578" s="50"/>
    </row>
    <row r="1579" spans="2:2" x14ac:dyDescent="0.2">
      <c r="B1579" s="50"/>
    </row>
    <row r="1580" spans="2:2" x14ac:dyDescent="0.2">
      <c r="B1580" s="50"/>
    </row>
    <row r="1581" spans="2:2" x14ac:dyDescent="0.2">
      <c r="B1581" s="50"/>
    </row>
    <row r="1582" spans="2:2" x14ac:dyDescent="0.2">
      <c r="B1582" s="50"/>
    </row>
    <row r="1583" spans="2:2" x14ac:dyDescent="0.2">
      <c r="B1583" s="50"/>
    </row>
    <row r="1584" spans="2:2" x14ac:dyDescent="0.2">
      <c r="B1584" s="50"/>
    </row>
    <row r="1585" spans="2:2" x14ac:dyDescent="0.2">
      <c r="B1585" s="50"/>
    </row>
    <row r="1586" spans="2:2" x14ac:dyDescent="0.2">
      <c r="B1586" s="50"/>
    </row>
    <row r="1587" spans="2:2" x14ac:dyDescent="0.2">
      <c r="B1587" s="50"/>
    </row>
    <row r="1588" spans="2:2" x14ac:dyDescent="0.2">
      <c r="B1588" s="50"/>
    </row>
    <row r="1589" spans="2:2" x14ac:dyDescent="0.2">
      <c r="B1589" s="50"/>
    </row>
    <row r="1590" spans="2:2" x14ac:dyDescent="0.2">
      <c r="B1590" s="50"/>
    </row>
    <row r="1591" spans="2:2" x14ac:dyDescent="0.2">
      <c r="B1591" s="50"/>
    </row>
    <row r="1592" spans="2:2" x14ac:dyDescent="0.2">
      <c r="B1592" s="50"/>
    </row>
    <row r="1593" spans="2:2" x14ac:dyDescent="0.2">
      <c r="B1593" s="50"/>
    </row>
    <row r="1594" spans="2:2" x14ac:dyDescent="0.2">
      <c r="B1594" s="50"/>
    </row>
    <row r="1595" spans="2:2" x14ac:dyDescent="0.2">
      <c r="B1595" s="50"/>
    </row>
    <row r="1596" spans="2:2" x14ac:dyDescent="0.2">
      <c r="B1596" s="50"/>
    </row>
    <row r="1597" spans="2:2" x14ac:dyDescent="0.2">
      <c r="B1597" s="50"/>
    </row>
    <row r="1598" spans="2:2" x14ac:dyDescent="0.2">
      <c r="B1598" s="50"/>
    </row>
    <row r="1599" spans="2:2" x14ac:dyDescent="0.2">
      <c r="B1599" s="50"/>
    </row>
    <row r="1600" spans="2:2" x14ac:dyDescent="0.2">
      <c r="B1600" s="50"/>
    </row>
    <row r="1601" spans="2:2" x14ac:dyDescent="0.2">
      <c r="B1601" s="50"/>
    </row>
    <row r="1602" spans="2:2" x14ac:dyDescent="0.2">
      <c r="B1602" s="50"/>
    </row>
    <row r="1603" spans="2:2" x14ac:dyDescent="0.2">
      <c r="B1603" s="50"/>
    </row>
    <row r="1604" spans="2:2" x14ac:dyDescent="0.2">
      <c r="B1604" s="50"/>
    </row>
    <row r="1605" spans="2:2" x14ac:dyDescent="0.2">
      <c r="B1605" s="50"/>
    </row>
    <row r="1606" spans="2:2" x14ac:dyDescent="0.2">
      <c r="B1606" s="50"/>
    </row>
    <row r="1607" spans="2:2" x14ac:dyDescent="0.2">
      <c r="B1607" s="50"/>
    </row>
    <row r="1608" spans="2:2" x14ac:dyDescent="0.2">
      <c r="B1608" s="50"/>
    </row>
    <row r="1609" spans="2:2" x14ac:dyDescent="0.2">
      <c r="B1609" s="50"/>
    </row>
    <row r="1610" spans="2:2" x14ac:dyDescent="0.2">
      <c r="B1610" s="50"/>
    </row>
    <row r="1611" spans="2:2" x14ac:dyDescent="0.2">
      <c r="B1611" s="50"/>
    </row>
    <row r="1612" spans="2:2" x14ac:dyDescent="0.2">
      <c r="B1612" s="50"/>
    </row>
    <row r="1613" spans="2:2" x14ac:dyDescent="0.2">
      <c r="B1613" s="50"/>
    </row>
    <row r="1614" spans="2:2" x14ac:dyDescent="0.2">
      <c r="B1614" s="50"/>
    </row>
    <row r="1615" spans="2:2" x14ac:dyDescent="0.2">
      <c r="B1615" s="50"/>
    </row>
    <row r="1616" spans="2:2" x14ac:dyDescent="0.2">
      <c r="B1616" s="50"/>
    </row>
    <row r="1617" spans="2:2" x14ac:dyDescent="0.2">
      <c r="B1617" s="50"/>
    </row>
    <row r="1618" spans="2:2" x14ac:dyDescent="0.2">
      <c r="B1618" s="50"/>
    </row>
    <row r="1619" spans="2:2" x14ac:dyDescent="0.2">
      <c r="B1619" s="50"/>
    </row>
    <row r="1620" spans="2:2" x14ac:dyDescent="0.2">
      <c r="B1620" s="50"/>
    </row>
    <row r="1621" spans="2:2" x14ac:dyDescent="0.2">
      <c r="B1621" s="50"/>
    </row>
    <row r="1622" spans="2:2" x14ac:dyDescent="0.2">
      <c r="B1622" s="50"/>
    </row>
    <row r="1623" spans="2:2" x14ac:dyDescent="0.2">
      <c r="B1623" s="50"/>
    </row>
    <row r="1624" spans="2:2" x14ac:dyDescent="0.2">
      <c r="B1624" s="50"/>
    </row>
    <row r="1625" spans="2:2" x14ac:dyDescent="0.2">
      <c r="B1625" s="50"/>
    </row>
    <row r="1626" spans="2:2" x14ac:dyDescent="0.2">
      <c r="B1626" s="50"/>
    </row>
    <row r="1627" spans="2:2" x14ac:dyDescent="0.2">
      <c r="B1627" s="50"/>
    </row>
    <row r="1628" spans="2:2" x14ac:dyDescent="0.2">
      <c r="B1628" s="50"/>
    </row>
    <row r="1629" spans="2:2" x14ac:dyDescent="0.2">
      <c r="B1629" s="50"/>
    </row>
    <row r="1630" spans="2:2" x14ac:dyDescent="0.2">
      <c r="B1630" s="50"/>
    </row>
    <row r="1631" spans="2:2" x14ac:dyDescent="0.2">
      <c r="B1631" s="50"/>
    </row>
    <row r="1632" spans="2:2" x14ac:dyDescent="0.2">
      <c r="B1632" s="50"/>
    </row>
    <row r="1633" spans="2:2" x14ac:dyDescent="0.2">
      <c r="B1633" s="50"/>
    </row>
    <row r="1634" spans="2:2" x14ac:dyDescent="0.2">
      <c r="B1634" s="50"/>
    </row>
    <row r="1635" spans="2:2" x14ac:dyDescent="0.2">
      <c r="B1635" s="50"/>
    </row>
    <row r="1636" spans="2:2" x14ac:dyDescent="0.2">
      <c r="B1636" s="50"/>
    </row>
    <row r="1637" spans="2:2" x14ac:dyDescent="0.2">
      <c r="B1637" s="50"/>
    </row>
    <row r="1638" spans="2:2" x14ac:dyDescent="0.2">
      <c r="B1638" s="50"/>
    </row>
    <row r="1639" spans="2:2" x14ac:dyDescent="0.2">
      <c r="B1639" s="50"/>
    </row>
    <row r="1640" spans="2:2" x14ac:dyDescent="0.2">
      <c r="B1640" s="50"/>
    </row>
    <row r="1641" spans="2:2" x14ac:dyDescent="0.2">
      <c r="B1641" s="50"/>
    </row>
    <row r="1642" spans="2:2" x14ac:dyDescent="0.2">
      <c r="B1642" s="50"/>
    </row>
    <row r="1643" spans="2:2" x14ac:dyDescent="0.2">
      <c r="B1643" s="50"/>
    </row>
    <row r="1644" spans="2:2" x14ac:dyDescent="0.2">
      <c r="B1644" s="50"/>
    </row>
    <row r="1645" spans="2:2" x14ac:dyDescent="0.2">
      <c r="B1645" s="50"/>
    </row>
    <row r="1646" spans="2:2" x14ac:dyDescent="0.2">
      <c r="B1646" s="50"/>
    </row>
    <row r="1647" spans="2:2" x14ac:dyDescent="0.2">
      <c r="B1647" s="50"/>
    </row>
    <row r="1648" spans="2:2" x14ac:dyDescent="0.2">
      <c r="B1648" s="50"/>
    </row>
    <row r="1649" spans="2:2" x14ac:dyDescent="0.2">
      <c r="B1649" s="50"/>
    </row>
    <row r="1650" spans="2:2" x14ac:dyDescent="0.2">
      <c r="B1650" s="50"/>
    </row>
    <row r="1651" spans="2:2" x14ac:dyDescent="0.2">
      <c r="B1651" s="50"/>
    </row>
    <row r="1652" spans="2:2" x14ac:dyDescent="0.2">
      <c r="B1652" s="50"/>
    </row>
    <row r="1653" spans="2:2" x14ac:dyDescent="0.2">
      <c r="B1653" s="50"/>
    </row>
    <row r="1654" spans="2:2" x14ac:dyDescent="0.2">
      <c r="B1654" s="50"/>
    </row>
    <row r="1655" spans="2:2" x14ac:dyDescent="0.2">
      <c r="B1655" s="50"/>
    </row>
    <row r="1656" spans="2:2" x14ac:dyDescent="0.2">
      <c r="B1656" s="50"/>
    </row>
    <row r="1657" spans="2:2" x14ac:dyDescent="0.2">
      <c r="B1657" s="50"/>
    </row>
    <row r="1658" spans="2:2" x14ac:dyDescent="0.2">
      <c r="B1658" s="50"/>
    </row>
    <row r="1659" spans="2:2" x14ac:dyDescent="0.2">
      <c r="B1659" s="50"/>
    </row>
    <row r="1660" spans="2:2" x14ac:dyDescent="0.2">
      <c r="B1660" s="50"/>
    </row>
    <row r="1661" spans="2:2" x14ac:dyDescent="0.2">
      <c r="B1661" s="50"/>
    </row>
    <row r="1662" spans="2:2" x14ac:dyDescent="0.2">
      <c r="B1662" s="50"/>
    </row>
    <row r="1663" spans="2:2" x14ac:dyDescent="0.2">
      <c r="B1663" s="50"/>
    </row>
    <row r="1664" spans="2:2" x14ac:dyDescent="0.2">
      <c r="B1664" s="50"/>
    </row>
    <row r="1665" spans="2:2" x14ac:dyDescent="0.2">
      <c r="B1665" s="50"/>
    </row>
    <row r="1666" spans="2:2" x14ac:dyDescent="0.2">
      <c r="B1666" s="50"/>
    </row>
    <row r="1667" spans="2:2" x14ac:dyDescent="0.2">
      <c r="B1667" s="50"/>
    </row>
    <row r="1668" spans="2:2" x14ac:dyDescent="0.2">
      <c r="B1668" s="50"/>
    </row>
    <row r="1669" spans="2:2" x14ac:dyDescent="0.2">
      <c r="B1669" s="50"/>
    </row>
    <row r="1670" spans="2:2" x14ac:dyDescent="0.2">
      <c r="B1670" s="50"/>
    </row>
    <row r="1671" spans="2:2" x14ac:dyDescent="0.2">
      <c r="B1671" s="50"/>
    </row>
    <row r="1672" spans="2:2" x14ac:dyDescent="0.2">
      <c r="B1672" s="50"/>
    </row>
    <row r="1673" spans="2:2" x14ac:dyDescent="0.2">
      <c r="B1673" s="50"/>
    </row>
    <row r="1674" spans="2:2" x14ac:dyDescent="0.2">
      <c r="B1674" s="50"/>
    </row>
    <row r="1675" spans="2:2" x14ac:dyDescent="0.2">
      <c r="B1675" s="50"/>
    </row>
    <row r="1676" spans="2:2" x14ac:dyDescent="0.2">
      <c r="B1676" s="50"/>
    </row>
    <row r="1677" spans="2:2" x14ac:dyDescent="0.2">
      <c r="B1677" s="50"/>
    </row>
    <row r="1678" spans="2:2" x14ac:dyDescent="0.2">
      <c r="B1678" s="50"/>
    </row>
    <row r="1679" spans="2:2" x14ac:dyDescent="0.2">
      <c r="B1679" s="50"/>
    </row>
    <row r="1680" spans="2:2" x14ac:dyDescent="0.2">
      <c r="B1680" s="50"/>
    </row>
    <row r="1681" spans="2:2" x14ac:dyDescent="0.2">
      <c r="B1681" s="50"/>
    </row>
    <row r="1682" spans="2:2" x14ac:dyDescent="0.2">
      <c r="B1682" s="50"/>
    </row>
    <row r="1683" spans="2:2" x14ac:dyDescent="0.2">
      <c r="B1683" s="50"/>
    </row>
    <row r="1684" spans="2:2" x14ac:dyDescent="0.2">
      <c r="B1684" s="50"/>
    </row>
    <row r="1685" spans="2:2" x14ac:dyDescent="0.2">
      <c r="B1685" s="50"/>
    </row>
    <row r="1686" spans="2:2" x14ac:dyDescent="0.2">
      <c r="B1686" s="50"/>
    </row>
    <row r="1687" spans="2:2" x14ac:dyDescent="0.2">
      <c r="B1687" s="50"/>
    </row>
    <row r="1688" spans="2:2" x14ac:dyDescent="0.2">
      <c r="B1688" s="50"/>
    </row>
    <row r="1689" spans="2:2" x14ac:dyDescent="0.2">
      <c r="B1689" s="50"/>
    </row>
    <row r="1690" spans="2:2" x14ac:dyDescent="0.2">
      <c r="B1690" s="50"/>
    </row>
    <row r="1691" spans="2:2" x14ac:dyDescent="0.2">
      <c r="B1691" s="50"/>
    </row>
    <row r="1692" spans="2:2" x14ac:dyDescent="0.2">
      <c r="B1692" s="50"/>
    </row>
    <row r="1693" spans="2:2" x14ac:dyDescent="0.2">
      <c r="B1693" s="50"/>
    </row>
    <row r="1694" spans="2:2" x14ac:dyDescent="0.2">
      <c r="B1694" s="50"/>
    </row>
    <row r="1695" spans="2:2" x14ac:dyDescent="0.2">
      <c r="B1695" s="50"/>
    </row>
    <row r="1696" spans="2:2" x14ac:dyDescent="0.2">
      <c r="B1696" s="50"/>
    </row>
    <row r="1697" spans="2:2" x14ac:dyDescent="0.2">
      <c r="B1697" s="50"/>
    </row>
    <row r="1698" spans="2:2" x14ac:dyDescent="0.2">
      <c r="B1698" s="50"/>
    </row>
    <row r="1699" spans="2:2" x14ac:dyDescent="0.2">
      <c r="B1699" s="50"/>
    </row>
    <row r="1700" spans="2:2" x14ac:dyDescent="0.2">
      <c r="B1700" s="50"/>
    </row>
    <row r="1701" spans="2:2" x14ac:dyDescent="0.2">
      <c r="B1701" s="50"/>
    </row>
    <row r="1702" spans="2:2" x14ac:dyDescent="0.2">
      <c r="B1702" s="50"/>
    </row>
    <row r="1703" spans="2:2" x14ac:dyDescent="0.2">
      <c r="B1703" s="50"/>
    </row>
    <row r="1704" spans="2:2" x14ac:dyDescent="0.2">
      <c r="B1704" s="50"/>
    </row>
    <row r="1705" spans="2:2" x14ac:dyDescent="0.2">
      <c r="B1705" s="50"/>
    </row>
    <row r="1706" spans="2:2" x14ac:dyDescent="0.2">
      <c r="B1706" s="50"/>
    </row>
    <row r="1707" spans="2:2" x14ac:dyDescent="0.2">
      <c r="B1707" s="50"/>
    </row>
    <row r="1708" spans="2:2" x14ac:dyDescent="0.2">
      <c r="B1708" s="50"/>
    </row>
    <row r="1709" spans="2:2" x14ac:dyDescent="0.2">
      <c r="B1709" s="50"/>
    </row>
    <row r="1710" spans="2:2" x14ac:dyDescent="0.2">
      <c r="B1710" s="50"/>
    </row>
    <row r="1711" spans="2:2" x14ac:dyDescent="0.2">
      <c r="B1711" s="50"/>
    </row>
    <row r="1712" spans="2:2" x14ac:dyDescent="0.2">
      <c r="B1712" s="50"/>
    </row>
    <row r="1713" spans="2:63" x14ac:dyDescent="0.2">
      <c r="B1713" s="50"/>
    </row>
    <row r="1714" spans="2:63" x14ac:dyDescent="0.2">
      <c r="B1714" s="50"/>
    </row>
    <row r="1715" spans="2:63" x14ac:dyDescent="0.2">
      <c r="B1715" s="50"/>
    </row>
    <row r="1716" spans="2:63" x14ac:dyDescent="0.2">
      <c r="B1716" s="50"/>
    </row>
    <row r="1717" spans="2:63" x14ac:dyDescent="0.2">
      <c r="B1717" s="50"/>
    </row>
    <row r="1718" spans="2:63" x14ac:dyDescent="0.2">
      <c r="B1718" s="50"/>
    </row>
    <row r="1719" spans="2:63" x14ac:dyDescent="0.2">
      <c r="B1719" s="50"/>
    </row>
    <row r="1720" spans="2:63" x14ac:dyDescent="0.2">
      <c r="B1720" s="50"/>
    </row>
    <row r="1721" spans="2:63" x14ac:dyDescent="0.2">
      <c r="B1721" s="50"/>
    </row>
    <row r="1722" spans="2:63" x14ac:dyDescent="0.2">
      <c r="B1722" s="50"/>
    </row>
    <row r="1723" spans="2:63" x14ac:dyDescent="0.2">
      <c r="B1723" s="50"/>
      <c r="BK1723" s="51"/>
    </row>
    <row r="1724" spans="2:63" x14ac:dyDescent="0.2">
      <c r="B1724" s="50"/>
      <c r="BK1724" s="51"/>
    </row>
    <row r="1725" spans="2:63" x14ac:dyDescent="0.2">
      <c r="B1725" s="50"/>
      <c r="BK1725" s="5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C407-1ABC-4ABF-8AF6-BC1EC21E3F8F}">
  <dimension ref="H25:R85"/>
  <sheetViews>
    <sheetView topLeftCell="A19" zoomScale="85" zoomScaleNormal="85" workbookViewId="0">
      <selection activeCell="H25" sqref="H25:I29"/>
    </sheetView>
  </sheetViews>
  <sheetFormatPr defaultRowHeight="12.75" x14ac:dyDescent="0.2"/>
  <cols>
    <col min="16" max="16" width="22.85546875" customWidth="1"/>
    <col min="20" max="20" width="12.42578125" bestFit="1" customWidth="1"/>
  </cols>
  <sheetData>
    <row r="25" spans="8:11" x14ac:dyDescent="0.2">
      <c r="I25" t="s">
        <v>136</v>
      </c>
      <c r="J25" t="s">
        <v>137</v>
      </c>
      <c r="K25" t="s">
        <v>138</v>
      </c>
    </row>
    <row r="26" spans="8:11" x14ac:dyDescent="0.2">
      <c r="H26" t="s">
        <v>132</v>
      </c>
      <c r="I26">
        <v>5.4</v>
      </c>
      <c r="J26">
        <v>11.7</v>
      </c>
      <c r="K26">
        <v>9</v>
      </c>
    </row>
    <row r="27" spans="8:11" x14ac:dyDescent="0.2">
      <c r="H27" t="s">
        <v>135</v>
      </c>
      <c r="I27">
        <v>9.5399999999999991</v>
      </c>
      <c r="J27">
        <v>8.57</v>
      </c>
      <c r="K27" s="82">
        <v>9.07</v>
      </c>
    </row>
    <row r="28" spans="8:11" x14ac:dyDescent="0.2">
      <c r="H28" t="s">
        <v>133</v>
      </c>
      <c r="I28">
        <v>2.2599999999999998</v>
      </c>
      <c r="J28">
        <v>2.2599999999999998</v>
      </c>
      <c r="K28">
        <v>0.43</v>
      </c>
    </row>
    <row r="29" spans="8:11" x14ac:dyDescent="0.2">
      <c r="H29" t="s">
        <v>134</v>
      </c>
      <c r="I29">
        <f>45-(SUM(I26:I28))</f>
        <v>27.8</v>
      </c>
      <c r="J29">
        <f t="shared" ref="J29:K29" si="0">45-(SUM(J26:J28))</f>
        <v>22.47</v>
      </c>
      <c r="K29">
        <f t="shared" si="0"/>
        <v>26.5</v>
      </c>
    </row>
    <row r="73" spans="16:18" x14ac:dyDescent="0.2">
      <c r="P73" s="52"/>
    </row>
    <row r="74" spans="16:18" x14ac:dyDescent="0.2">
      <c r="P74" s="52"/>
      <c r="R74" s="52"/>
    </row>
    <row r="75" spans="16:18" x14ac:dyDescent="0.2">
      <c r="P75" s="52"/>
      <c r="R75" s="52"/>
    </row>
    <row r="76" spans="16:18" x14ac:dyDescent="0.2">
      <c r="P76" s="52"/>
    </row>
    <row r="77" spans="16:18" x14ac:dyDescent="0.2">
      <c r="P77" s="52"/>
    </row>
    <row r="78" spans="16:18" x14ac:dyDescent="0.2">
      <c r="P78" s="52"/>
    </row>
    <row r="85" spans="16:16" x14ac:dyDescent="0.2">
      <c r="P85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A8C9-CEB9-42F4-9637-ADC6626DC59B}">
  <dimension ref="A1:D1309"/>
  <sheetViews>
    <sheetView zoomScale="70" zoomScaleNormal="70" workbookViewId="0">
      <selection activeCell="E20" sqref="E20"/>
    </sheetView>
  </sheetViews>
  <sheetFormatPr defaultRowHeight="12.75" x14ac:dyDescent="0.2"/>
  <cols>
    <col min="4" max="4" width="15.42578125" bestFit="1" customWidth="1"/>
    <col min="5" max="6" width="12.5703125" bestFit="1" customWidth="1"/>
    <col min="7" max="7" width="14.7109375" bestFit="1" customWidth="1"/>
    <col min="8" max="8" width="20.7109375" bestFit="1" customWidth="1"/>
    <col min="9" max="9" width="12" bestFit="1" customWidth="1"/>
    <col min="10" max="10" width="13.42578125" bestFit="1" customWidth="1"/>
    <col min="11" max="11" width="20.5703125" bestFit="1" customWidth="1"/>
    <col min="12" max="12" width="13.28515625" bestFit="1" customWidth="1"/>
    <col min="13" max="13" width="13.140625" bestFit="1" customWidth="1"/>
  </cols>
  <sheetData>
    <row r="1" spans="1:4" x14ac:dyDescent="0.2">
      <c r="A1" t="s">
        <v>95</v>
      </c>
      <c r="D1" s="49"/>
    </row>
    <row r="2" spans="1:4" x14ac:dyDescent="0.2">
      <c r="D2" s="50"/>
    </row>
    <row r="3" spans="1:4" x14ac:dyDescent="0.2">
      <c r="D3" s="50"/>
    </row>
    <row r="4" spans="1:4" x14ac:dyDescent="0.2">
      <c r="D4" s="50"/>
    </row>
    <row r="5" spans="1:4" x14ac:dyDescent="0.2">
      <c r="D5" s="50"/>
    </row>
    <row r="6" spans="1:4" x14ac:dyDescent="0.2">
      <c r="D6" s="50"/>
    </row>
    <row r="7" spans="1:4" x14ac:dyDescent="0.2">
      <c r="D7" s="50"/>
    </row>
    <row r="8" spans="1:4" x14ac:dyDescent="0.2">
      <c r="D8" s="50"/>
    </row>
    <row r="9" spans="1:4" x14ac:dyDescent="0.2">
      <c r="D9" s="50"/>
    </row>
    <row r="10" spans="1:4" x14ac:dyDescent="0.2">
      <c r="D10" s="50"/>
    </row>
    <row r="11" spans="1:4" x14ac:dyDescent="0.2">
      <c r="D11" s="50"/>
    </row>
    <row r="12" spans="1:4" x14ac:dyDescent="0.2">
      <c r="D12" s="50"/>
    </row>
    <row r="13" spans="1:4" x14ac:dyDescent="0.2">
      <c r="D13" s="50"/>
    </row>
    <row r="14" spans="1:4" x14ac:dyDescent="0.2">
      <c r="D14" s="50"/>
    </row>
    <row r="15" spans="1:4" x14ac:dyDescent="0.2">
      <c r="D15" s="50"/>
    </row>
    <row r="16" spans="1:4" x14ac:dyDescent="0.2">
      <c r="D16" s="50"/>
    </row>
    <row r="17" spans="4:4" x14ac:dyDescent="0.2">
      <c r="D17" s="50"/>
    </row>
    <row r="18" spans="4:4" x14ac:dyDescent="0.2">
      <c r="D18" s="50"/>
    </row>
    <row r="19" spans="4:4" x14ac:dyDescent="0.2">
      <c r="D19" s="50"/>
    </row>
    <row r="20" spans="4:4" x14ac:dyDescent="0.2">
      <c r="D20" s="50"/>
    </row>
    <row r="21" spans="4:4" x14ac:dyDescent="0.2">
      <c r="D21" s="50"/>
    </row>
    <row r="22" spans="4:4" x14ac:dyDescent="0.2">
      <c r="D22" s="50"/>
    </row>
    <row r="23" spans="4:4" x14ac:dyDescent="0.2">
      <c r="D23" s="50"/>
    </row>
    <row r="24" spans="4:4" x14ac:dyDescent="0.2">
      <c r="D24" s="50"/>
    </row>
    <row r="25" spans="4:4" x14ac:dyDescent="0.2">
      <c r="D25" s="50"/>
    </row>
    <row r="26" spans="4:4" x14ac:dyDescent="0.2">
      <c r="D26" s="50"/>
    </row>
    <row r="27" spans="4:4" x14ac:dyDescent="0.2">
      <c r="D27" s="50"/>
    </row>
    <row r="28" spans="4:4" x14ac:dyDescent="0.2">
      <c r="D28" s="50"/>
    </row>
    <row r="29" spans="4:4" x14ac:dyDescent="0.2">
      <c r="D29" s="50"/>
    </row>
    <row r="30" spans="4:4" x14ac:dyDescent="0.2">
      <c r="D30" s="50"/>
    </row>
    <row r="31" spans="4:4" x14ac:dyDescent="0.2">
      <c r="D31" s="50"/>
    </row>
    <row r="32" spans="4:4" x14ac:dyDescent="0.2">
      <c r="D32" s="50"/>
    </row>
    <row r="33" spans="4:4" x14ac:dyDescent="0.2">
      <c r="D33" s="50"/>
    </row>
    <row r="34" spans="4:4" x14ac:dyDescent="0.2">
      <c r="D34" s="50"/>
    </row>
    <row r="35" spans="4:4" x14ac:dyDescent="0.2">
      <c r="D35" s="50"/>
    </row>
    <row r="36" spans="4:4" x14ac:dyDescent="0.2">
      <c r="D36" s="50"/>
    </row>
    <row r="37" spans="4:4" x14ac:dyDescent="0.2">
      <c r="D37" s="50"/>
    </row>
    <row r="38" spans="4:4" x14ac:dyDescent="0.2">
      <c r="D38" s="50"/>
    </row>
    <row r="39" spans="4:4" x14ac:dyDescent="0.2">
      <c r="D39" s="50"/>
    </row>
    <row r="40" spans="4:4" x14ac:dyDescent="0.2">
      <c r="D40" s="50"/>
    </row>
    <row r="41" spans="4:4" x14ac:dyDescent="0.2">
      <c r="D41" s="50"/>
    </row>
    <row r="42" spans="4:4" x14ac:dyDescent="0.2">
      <c r="D42" s="50"/>
    </row>
    <row r="43" spans="4:4" x14ac:dyDescent="0.2">
      <c r="D43" s="50"/>
    </row>
    <row r="44" spans="4:4" x14ac:dyDescent="0.2">
      <c r="D44" s="50"/>
    </row>
    <row r="45" spans="4:4" x14ac:dyDescent="0.2">
      <c r="D45" s="50"/>
    </row>
    <row r="46" spans="4:4" x14ac:dyDescent="0.2">
      <c r="D46" s="50"/>
    </row>
    <row r="47" spans="4:4" x14ac:dyDescent="0.2">
      <c r="D47" s="50"/>
    </row>
    <row r="48" spans="4:4" x14ac:dyDescent="0.2">
      <c r="D48" s="50"/>
    </row>
    <row r="49" spans="4:4" x14ac:dyDescent="0.2">
      <c r="D49" s="50"/>
    </row>
    <row r="50" spans="4:4" x14ac:dyDescent="0.2">
      <c r="D50" s="50"/>
    </row>
    <row r="51" spans="4:4" x14ac:dyDescent="0.2">
      <c r="D51" s="50"/>
    </row>
    <row r="52" spans="4:4" x14ac:dyDescent="0.2">
      <c r="D52" s="50"/>
    </row>
    <row r="53" spans="4:4" x14ac:dyDescent="0.2">
      <c r="D53" s="50"/>
    </row>
    <row r="54" spans="4:4" x14ac:dyDescent="0.2">
      <c r="D54" s="50"/>
    </row>
    <row r="55" spans="4:4" x14ac:dyDescent="0.2">
      <c r="D55" s="50"/>
    </row>
    <row r="56" spans="4:4" x14ac:dyDescent="0.2">
      <c r="D56" s="50"/>
    </row>
    <row r="57" spans="4:4" x14ac:dyDescent="0.2">
      <c r="D57" s="50"/>
    </row>
    <row r="58" spans="4:4" x14ac:dyDescent="0.2">
      <c r="D58" s="50"/>
    </row>
    <row r="59" spans="4:4" x14ac:dyDescent="0.2">
      <c r="D59" s="50"/>
    </row>
    <row r="60" spans="4:4" x14ac:dyDescent="0.2">
      <c r="D60" s="50"/>
    </row>
    <row r="61" spans="4:4" x14ac:dyDescent="0.2">
      <c r="D61" s="50"/>
    </row>
    <row r="62" spans="4:4" x14ac:dyDescent="0.2">
      <c r="D62" s="50"/>
    </row>
    <row r="63" spans="4:4" x14ac:dyDescent="0.2">
      <c r="D63" s="50"/>
    </row>
    <row r="64" spans="4:4" x14ac:dyDescent="0.2">
      <c r="D64" s="50"/>
    </row>
    <row r="65" spans="4:4" x14ac:dyDescent="0.2">
      <c r="D65" s="50"/>
    </row>
    <row r="66" spans="4:4" x14ac:dyDescent="0.2">
      <c r="D66" s="50"/>
    </row>
    <row r="67" spans="4:4" x14ac:dyDescent="0.2">
      <c r="D67" s="50"/>
    </row>
    <row r="68" spans="4:4" x14ac:dyDescent="0.2">
      <c r="D68" s="50"/>
    </row>
    <row r="69" spans="4:4" x14ac:dyDescent="0.2">
      <c r="D69" s="50"/>
    </row>
    <row r="70" spans="4:4" x14ac:dyDescent="0.2">
      <c r="D70" s="50"/>
    </row>
    <row r="71" spans="4:4" x14ac:dyDescent="0.2">
      <c r="D71" s="50"/>
    </row>
    <row r="72" spans="4:4" x14ac:dyDescent="0.2">
      <c r="D72" s="50"/>
    </row>
    <row r="73" spans="4:4" x14ac:dyDescent="0.2">
      <c r="D73" s="50"/>
    </row>
    <row r="74" spans="4:4" x14ac:dyDescent="0.2">
      <c r="D74" s="50"/>
    </row>
    <row r="75" spans="4:4" x14ac:dyDescent="0.2">
      <c r="D75" s="50"/>
    </row>
    <row r="76" spans="4:4" x14ac:dyDescent="0.2">
      <c r="D76" s="50"/>
    </row>
    <row r="77" spans="4:4" x14ac:dyDescent="0.2">
      <c r="D77" s="50"/>
    </row>
    <row r="78" spans="4:4" x14ac:dyDescent="0.2">
      <c r="D78" s="50"/>
    </row>
    <row r="79" spans="4:4" x14ac:dyDescent="0.2">
      <c r="D79" s="50"/>
    </row>
    <row r="80" spans="4:4" x14ac:dyDescent="0.2">
      <c r="D80" s="50"/>
    </row>
    <row r="81" spans="4:4" x14ac:dyDescent="0.2">
      <c r="D81" s="50"/>
    </row>
    <row r="82" spans="4:4" x14ac:dyDescent="0.2">
      <c r="D82" s="50"/>
    </row>
    <row r="83" spans="4:4" x14ac:dyDescent="0.2">
      <c r="D83" s="50"/>
    </row>
    <row r="84" spans="4:4" x14ac:dyDescent="0.2">
      <c r="D84" s="50"/>
    </row>
    <row r="85" spans="4:4" x14ac:dyDescent="0.2">
      <c r="D85" s="50"/>
    </row>
    <row r="86" spans="4:4" x14ac:dyDescent="0.2">
      <c r="D86" s="50"/>
    </row>
    <row r="87" spans="4:4" x14ac:dyDescent="0.2">
      <c r="D87" s="50"/>
    </row>
    <row r="88" spans="4:4" x14ac:dyDescent="0.2">
      <c r="D88" s="50"/>
    </row>
    <row r="89" spans="4:4" x14ac:dyDescent="0.2">
      <c r="D89" s="50"/>
    </row>
    <row r="90" spans="4:4" x14ac:dyDescent="0.2">
      <c r="D90" s="50"/>
    </row>
    <row r="91" spans="4:4" x14ac:dyDescent="0.2">
      <c r="D91" s="50"/>
    </row>
    <row r="92" spans="4:4" x14ac:dyDescent="0.2">
      <c r="D92" s="50"/>
    </row>
    <row r="93" spans="4:4" x14ac:dyDescent="0.2">
      <c r="D93" s="50"/>
    </row>
    <row r="94" spans="4:4" x14ac:dyDescent="0.2">
      <c r="D94" s="50"/>
    </row>
    <row r="95" spans="4:4" x14ac:dyDescent="0.2">
      <c r="D95" s="50"/>
    </row>
    <row r="96" spans="4:4" x14ac:dyDescent="0.2">
      <c r="D96" s="50"/>
    </row>
    <row r="97" spans="4:4" x14ac:dyDescent="0.2">
      <c r="D97" s="50"/>
    </row>
    <row r="98" spans="4:4" x14ac:dyDescent="0.2">
      <c r="D98" s="50"/>
    </row>
    <row r="99" spans="4:4" x14ac:dyDescent="0.2">
      <c r="D99" s="50"/>
    </row>
    <row r="100" spans="4:4" x14ac:dyDescent="0.2">
      <c r="D100" s="50"/>
    </row>
    <row r="101" spans="4:4" x14ac:dyDescent="0.2">
      <c r="D101" s="50"/>
    </row>
    <row r="102" spans="4:4" x14ac:dyDescent="0.2">
      <c r="D102" s="50"/>
    </row>
    <row r="103" spans="4:4" x14ac:dyDescent="0.2">
      <c r="D103" s="50"/>
    </row>
    <row r="104" spans="4:4" x14ac:dyDescent="0.2">
      <c r="D104" s="50"/>
    </row>
    <row r="105" spans="4:4" x14ac:dyDescent="0.2">
      <c r="D105" s="50"/>
    </row>
    <row r="106" spans="4:4" x14ac:dyDescent="0.2">
      <c r="D106" s="50"/>
    </row>
    <row r="107" spans="4:4" x14ac:dyDescent="0.2">
      <c r="D107" s="50"/>
    </row>
    <row r="108" spans="4:4" x14ac:dyDescent="0.2">
      <c r="D108" s="50"/>
    </row>
    <row r="109" spans="4:4" x14ac:dyDescent="0.2">
      <c r="D109" s="50"/>
    </row>
    <row r="110" spans="4:4" x14ac:dyDescent="0.2">
      <c r="D110" s="50"/>
    </row>
    <row r="111" spans="4:4" x14ac:dyDescent="0.2">
      <c r="D111" s="50"/>
    </row>
    <row r="112" spans="4:4" x14ac:dyDescent="0.2">
      <c r="D112" s="50"/>
    </row>
    <row r="113" spans="4:4" x14ac:dyDescent="0.2">
      <c r="D113" s="50"/>
    </row>
    <row r="114" spans="4:4" x14ac:dyDescent="0.2">
      <c r="D114" s="50"/>
    </row>
    <row r="115" spans="4:4" x14ac:dyDescent="0.2">
      <c r="D115" s="50"/>
    </row>
    <row r="116" spans="4:4" x14ac:dyDescent="0.2">
      <c r="D116" s="50"/>
    </row>
    <row r="117" spans="4:4" x14ac:dyDescent="0.2">
      <c r="D117" s="50"/>
    </row>
    <row r="118" spans="4:4" x14ac:dyDescent="0.2">
      <c r="D118" s="50"/>
    </row>
    <row r="119" spans="4:4" x14ac:dyDescent="0.2">
      <c r="D119" s="50"/>
    </row>
    <row r="120" spans="4:4" x14ac:dyDescent="0.2">
      <c r="D120" s="50"/>
    </row>
    <row r="121" spans="4:4" x14ac:dyDescent="0.2">
      <c r="D121" s="50"/>
    </row>
    <row r="122" spans="4:4" x14ac:dyDescent="0.2">
      <c r="D122" s="50"/>
    </row>
    <row r="123" spans="4:4" x14ac:dyDescent="0.2">
      <c r="D123" s="50"/>
    </row>
    <row r="124" spans="4:4" x14ac:dyDescent="0.2">
      <c r="D124" s="50"/>
    </row>
    <row r="125" spans="4:4" x14ac:dyDescent="0.2">
      <c r="D125" s="50"/>
    </row>
    <row r="126" spans="4:4" x14ac:dyDescent="0.2">
      <c r="D126" s="50"/>
    </row>
    <row r="127" spans="4:4" x14ac:dyDescent="0.2">
      <c r="D127" s="50"/>
    </row>
    <row r="128" spans="4:4" x14ac:dyDescent="0.2">
      <c r="D128" s="50"/>
    </row>
    <row r="129" spans="4:4" x14ac:dyDescent="0.2">
      <c r="D129" s="50"/>
    </row>
    <row r="130" spans="4:4" x14ac:dyDescent="0.2">
      <c r="D130" s="50"/>
    </row>
    <row r="131" spans="4:4" x14ac:dyDescent="0.2">
      <c r="D131" s="50"/>
    </row>
    <row r="132" spans="4:4" x14ac:dyDescent="0.2">
      <c r="D132" s="50"/>
    </row>
    <row r="133" spans="4:4" x14ac:dyDescent="0.2">
      <c r="D133" s="50"/>
    </row>
    <row r="134" spans="4:4" x14ac:dyDescent="0.2">
      <c r="D134" s="50"/>
    </row>
    <row r="135" spans="4:4" x14ac:dyDescent="0.2">
      <c r="D135" s="50"/>
    </row>
    <row r="136" spans="4:4" x14ac:dyDescent="0.2">
      <c r="D136" s="50"/>
    </row>
    <row r="137" spans="4:4" x14ac:dyDescent="0.2">
      <c r="D137" s="50"/>
    </row>
    <row r="138" spans="4:4" x14ac:dyDescent="0.2">
      <c r="D138" s="50"/>
    </row>
    <row r="139" spans="4:4" x14ac:dyDescent="0.2">
      <c r="D139" s="50"/>
    </row>
    <row r="140" spans="4:4" x14ac:dyDescent="0.2">
      <c r="D140" s="50"/>
    </row>
    <row r="141" spans="4:4" x14ac:dyDescent="0.2">
      <c r="D141" s="50"/>
    </row>
    <row r="142" spans="4:4" x14ac:dyDescent="0.2">
      <c r="D142" s="50"/>
    </row>
    <row r="143" spans="4:4" x14ac:dyDescent="0.2">
      <c r="D143" s="50"/>
    </row>
    <row r="144" spans="4:4" x14ac:dyDescent="0.2">
      <c r="D144" s="50"/>
    </row>
    <row r="145" spans="4:4" x14ac:dyDescent="0.2">
      <c r="D145" s="50"/>
    </row>
    <row r="146" spans="4:4" x14ac:dyDescent="0.2">
      <c r="D146" s="50"/>
    </row>
    <row r="147" spans="4:4" x14ac:dyDescent="0.2">
      <c r="D147" s="50"/>
    </row>
    <row r="148" spans="4:4" x14ac:dyDescent="0.2">
      <c r="D148" s="50"/>
    </row>
    <row r="149" spans="4:4" x14ac:dyDescent="0.2">
      <c r="D149" s="50"/>
    </row>
    <row r="150" spans="4:4" x14ac:dyDescent="0.2">
      <c r="D150" s="50"/>
    </row>
    <row r="151" spans="4:4" x14ac:dyDescent="0.2">
      <c r="D151" s="50"/>
    </row>
    <row r="152" spans="4:4" x14ac:dyDescent="0.2">
      <c r="D152" s="50"/>
    </row>
    <row r="153" spans="4:4" x14ac:dyDescent="0.2">
      <c r="D153" s="50"/>
    </row>
    <row r="154" spans="4:4" x14ac:dyDescent="0.2">
      <c r="D154" s="50"/>
    </row>
    <row r="155" spans="4:4" x14ac:dyDescent="0.2">
      <c r="D155" s="50"/>
    </row>
    <row r="156" spans="4:4" x14ac:dyDescent="0.2">
      <c r="D156" s="50"/>
    </row>
    <row r="157" spans="4:4" x14ac:dyDescent="0.2">
      <c r="D157" s="50"/>
    </row>
    <row r="158" spans="4:4" x14ac:dyDescent="0.2">
      <c r="D158" s="50"/>
    </row>
    <row r="159" spans="4:4" x14ac:dyDescent="0.2">
      <c r="D159" s="50"/>
    </row>
    <row r="160" spans="4:4" x14ac:dyDescent="0.2">
      <c r="D160" s="50"/>
    </row>
    <row r="161" spans="4:4" x14ac:dyDescent="0.2">
      <c r="D161" s="50"/>
    </row>
    <row r="162" spans="4:4" x14ac:dyDescent="0.2">
      <c r="D162" s="50"/>
    </row>
    <row r="163" spans="4:4" x14ac:dyDescent="0.2">
      <c r="D163" s="50"/>
    </row>
    <row r="164" spans="4:4" x14ac:dyDescent="0.2">
      <c r="D164" s="50"/>
    </row>
    <row r="165" spans="4:4" x14ac:dyDescent="0.2">
      <c r="D165" s="50"/>
    </row>
    <row r="166" spans="4:4" x14ac:dyDescent="0.2">
      <c r="D166" s="50"/>
    </row>
    <row r="167" spans="4:4" x14ac:dyDescent="0.2">
      <c r="D167" s="50"/>
    </row>
    <row r="168" spans="4:4" x14ac:dyDescent="0.2">
      <c r="D168" s="50"/>
    </row>
    <row r="169" spans="4:4" x14ac:dyDescent="0.2">
      <c r="D169" s="50"/>
    </row>
    <row r="170" spans="4:4" x14ac:dyDescent="0.2">
      <c r="D170" s="50"/>
    </row>
    <row r="171" spans="4:4" x14ac:dyDescent="0.2">
      <c r="D171" s="50"/>
    </row>
    <row r="172" spans="4:4" x14ac:dyDescent="0.2">
      <c r="D172" s="50"/>
    </row>
    <row r="173" spans="4:4" x14ac:dyDescent="0.2">
      <c r="D173" s="50"/>
    </row>
    <row r="174" spans="4:4" x14ac:dyDescent="0.2">
      <c r="D174" s="50"/>
    </row>
    <row r="175" spans="4:4" x14ac:dyDescent="0.2">
      <c r="D175" s="50"/>
    </row>
    <row r="176" spans="4:4" x14ac:dyDescent="0.2">
      <c r="D176" s="50"/>
    </row>
    <row r="177" spans="4:4" x14ac:dyDescent="0.2">
      <c r="D177" s="50"/>
    </row>
    <row r="178" spans="4:4" x14ac:dyDescent="0.2">
      <c r="D178" s="50"/>
    </row>
    <row r="179" spans="4:4" x14ac:dyDescent="0.2">
      <c r="D179" s="50"/>
    </row>
    <row r="180" spans="4:4" x14ac:dyDescent="0.2">
      <c r="D180" s="50"/>
    </row>
    <row r="181" spans="4:4" x14ac:dyDescent="0.2">
      <c r="D181" s="50"/>
    </row>
    <row r="182" spans="4:4" x14ac:dyDescent="0.2">
      <c r="D182" s="50"/>
    </row>
    <row r="183" spans="4:4" x14ac:dyDescent="0.2">
      <c r="D183" s="50"/>
    </row>
    <row r="184" spans="4:4" x14ac:dyDescent="0.2">
      <c r="D184" s="50"/>
    </row>
    <row r="185" spans="4:4" x14ac:dyDescent="0.2">
      <c r="D185" s="50"/>
    </row>
    <row r="186" spans="4:4" x14ac:dyDescent="0.2">
      <c r="D186" s="50"/>
    </row>
    <row r="187" spans="4:4" x14ac:dyDescent="0.2">
      <c r="D187" s="50"/>
    </row>
    <row r="188" spans="4:4" x14ac:dyDescent="0.2">
      <c r="D188" s="50"/>
    </row>
    <row r="189" spans="4:4" x14ac:dyDescent="0.2">
      <c r="D189" s="50"/>
    </row>
    <row r="190" spans="4:4" x14ac:dyDescent="0.2">
      <c r="D190" s="50"/>
    </row>
    <row r="191" spans="4:4" x14ac:dyDescent="0.2">
      <c r="D191" s="50"/>
    </row>
    <row r="192" spans="4:4" x14ac:dyDescent="0.2">
      <c r="D192" s="50"/>
    </row>
    <row r="193" spans="4:4" x14ac:dyDescent="0.2">
      <c r="D193" s="50"/>
    </row>
    <row r="194" spans="4:4" x14ac:dyDescent="0.2">
      <c r="D194" s="50"/>
    </row>
    <row r="195" spans="4:4" x14ac:dyDescent="0.2">
      <c r="D195" s="50"/>
    </row>
    <row r="196" spans="4:4" x14ac:dyDescent="0.2">
      <c r="D196" s="50"/>
    </row>
    <row r="197" spans="4:4" x14ac:dyDescent="0.2">
      <c r="D197" s="50"/>
    </row>
    <row r="198" spans="4:4" x14ac:dyDescent="0.2">
      <c r="D198" s="50"/>
    </row>
    <row r="199" spans="4:4" x14ac:dyDescent="0.2">
      <c r="D199" s="50"/>
    </row>
    <row r="200" spans="4:4" x14ac:dyDescent="0.2">
      <c r="D200" s="50"/>
    </row>
    <row r="201" spans="4:4" x14ac:dyDescent="0.2">
      <c r="D201" s="50"/>
    </row>
    <row r="202" spans="4:4" x14ac:dyDescent="0.2">
      <c r="D202" s="50"/>
    </row>
    <row r="203" spans="4:4" x14ac:dyDescent="0.2">
      <c r="D203" s="50"/>
    </row>
    <row r="204" spans="4:4" x14ac:dyDescent="0.2">
      <c r="D204" s="50"/>
    </row>
    <row r="205" spans="4:4" x14ac:dyDescent="0.2">
      <c r="D205" s="50"/>
    </row>
    <row r="206" spans="4:4" x14ac:dyDescent="0.2">
      <c r="D206" s="50"/>
    </row>
    <row r="207" spans="4:4" x14ac:dyDescent="0.2">
      <c r="D207" s="50"/>
    </row>
    <row r="208" spans="4:4" x14ac:dyDescent="0.2">
      <c r="D208" s="50"/>
    </row>
    <row r="209" spans="4:4" x14ac:dyDescent="0.2">
      <c r="D209" s="50"/>
    </row>
    <row r="210" spans="4:4" x14ac:dyDescent="0.2">
      <c r="D210" s="50"/>
    </row>
    <row r="211" spans="4:4" x14ac:dyDescent="0.2">
      <c r="D211" s="50"/>
    </row>
    <row r="212" spans="4:4" x14ac:dyDescent="0.2">
      <c r="D212" s="50"/>
    </row>
    <row r="213" spans="4:4" x14ac:dyDescent="0.2">
      <c r="D213" s="50"/>
    </row>
    <row r="214" spans="4:4" x14ac:dyDescent="0.2">
      <c r="D214" s="50"/>
    </row>
    <row r="215" spans="4:4" x14ac:dyDescent="0.2">
      <c r="D215" s="50"/>
    </row>
    <row r="216" spans="4:4" x14ac:dyDescent="0.2">
      <c r="D216" s="50"/>
    </row>
    <row r="217" spans="4:4" x14ac:dyDescent="0.2">
      <c r="D217" s="50"/>
    </row>
    <row r="218" spans="4:4" x14ac:dyDescent="0.2">
      <c r="D218" s="50"/>
    </row>
    <row r="219" spans="4:4" x14ac:dyDescent="0.2">
      <c r="D219" s="50"/>
    </row>
    <row r="220" spans="4:4" x14ac:dyDescent="0.2">
      <c r="D220" s="50"/>
    </row>
    <row r="221" spans="4:4" x14ac:dyDescent="0.2">
      <c r="D221" s="50"/>
    </row>
    <row r="222" spans="4:4" x14ac:dyDescent="0.2">
      <c r="D222" s="50"/>
    </row>
    <row r="223" spans="4:4" x14ac:dyDescent="0.2">
      <c r="D223" s="50"/>
    </row>
    <row r="224" spans="4:4" x14ac:dyDescent="0.2">
      <c r="D224" s="50"/>
    </row>
    <row r="225" spans="4:4" x14ac:dyDescent="0.2">
      <c r="D225" s="50"/>
    </row>
    <row r="226" spans="4:4" x14ac:dyDescent="0.2">
      <c r="D226" s="50"/>
    </row>
    <row r="227" spans="4:4" x14ac:dyDescent="0.2">
      <c r="D227" s="50"/>
    </row>
    <row r="228" spans="4:4" x14ac:dyDescent="0.2">
      <c r="D228" s="50"/>
    </row>
    <row r="229" spans="4:4" x14ac:dyDescent="0.2">
      <c r="D229" s="50"/>
    </row>
    <row r="230" spans="4:4" x14ac:dyDescent="0.2">
      <c r="D230" s="50"/>
    </row>
    <row r="231" spans="4:4" x14ac:dyDescent="0.2">
      <c r="D231" s="50"/>
    </row>
    <row r="232" spans="4:4" x14ac:dyDescent="0.2">
      <c r="D232" s="50"/>
    </row>
    <row r="233" spans="4:4" x14ac:dyDescent="0.2">
      <c r="D233" s="50"/>
    </row>
    <row r="234" spans="4:4" x14ac:dyDescent="0.2">
      <c r="D234" s="50"/>
    </row>
    <row r="235" spans="4:4" x14ac:dyDescent="0.2">
      <c r="D235" s="50"/>
    </row>
    <row r="236" spans="4:4" x14ac:dyDescent="0.2">
      <c r="D236" s="50"/>
    </row>
    <row r="237" spans="4:4" x14ac:dyDescent="0.2">
      <c r="D237" s="50"/>
    </row>
    <row r="238" spans="4:4" x14ac:dyDescent="0.2">
      <c r="D238" s="50"/>
    </row>
    <row r="239" spans="4:4" x14ac:dyDescent="0.2">
      <c r="D239" s="50"/>
    </row>
    <row r="240" spans="4:4" x14ac:dyDescent="0.2">
      <c r="D240" s="50"/>
    </row>
    <row r="241" spans="4:4" x14ac:dyDescent="0.2">
      <c r="D241" s="50"/>
    </row>
    <row r="242" spans="4:4" x14ac:dyDescent="0.2">
      <c r="D242" s="50"/>
    </row>
    <row r="243" spans="4:4" x14ac:dyDescent="0.2">
      <c r="D243" s="50"/>
    </row>
    <row r="244" spans="4:4" x14ac:dyDescent="0.2">
      <c r="D244" s="50"/>
    </row>
    <row r="245" spans="4:4" x14ac:dyDescent="0.2">
      <c r="D245" s="50"/>
    </row>
    <row r="246" spans="4:4" x14ac:dyDescent="0.2">
      <c r="D246" s="50"/>
    </row>
    <row r="247" spans="4:4" x14ac:dyDescent="0.2">
      <c r="D247" s="50"/>
    </row>
    <row r="248" spans="4:4" x14ac:dyDescent="0.2">
      <c r="D248" s="50"/>
    </row>
    <row r="249" spans="4:4" x14ac:dyDescent="0.2">
      <c r="D249" s="50"/>
    </row>
    <row r="250" spans="4:4" x14ac:dyDescent="0.2">
      <c r="D250" s="50"/>
    </row>
    <row r="251" spans="4:4" x14ac:dyDescent="0.2">
      <c r="D251" s="50"/>
    </row>
    <row r="252" spans="4:4" x14ac:dyDescent="0.2">
      <c r="D252" s="50"/>
    </row>
    <row r="253" spans="4:4" x14ac:dyDescent="0.2">
      <c r="D253" s="50"/>
    </row>
    <row r="254" spans="4:4" x14ac:dyDescent="0.2">
      <c r="D254" s="50"/>
    </row>
    <row r="255" spans="4:4" x14ac:dyDescent="0.2">
      <c r="D255" s="50"/>
    </row>
    <row r="256" spans="4:4" x14ac:dyDescent="0.2">
      <c r="D256" s="50"/>
    </row>
    <row r="257" spans="4:4" x14ac:dyDescent="0.2">
      <c r="D257" s="50"/>
    </row>
    <row r="258" spans="4:4" x14ac:dyDescent="0.2">
      <c r="D258" s="50"/>
    </row>
    <row r="259" spans="4:4" x14ac:dyDescent="0.2">
      <c r="D259" s="50"/>
    </row>
    <row r="260" spans="4:4" x14ac:dyDescent="0.2">
      <c r="D260" s="50"/>
    </row>
    <row r="261" spans="4:4" x14ac:dyDescent="0.2">
      <c r="D261" s="50"/>
    </row>
    <row r="262" spans="4:4" x14ac:dyDescent="0.2">
      <c r="D262" s="50"/>
    </row>
    <row r="263" spans="4:4" x14ac:dyDescent="0.2">
      <c r="D263" s="50"/>
    </row>
    <row r="264" spans="4:4" x14ac:dyDescent="0.2">
      <c r="D264" s="50"/>
    </row>
    <row r="265" spans="4:4" x14ac:dyDescent="0.2">
      <c r="D265" s="50"/>
    </row>
    <row r="266" spans="4:4" x14ac:dyDescent="0.2">
      <c r="D266" s="50"/>
    </row>
    <row r="267" spans="4:4" x14ac:dyDescent="0.2">
      <c r="D267" s="50"/>
    </row>
    <row r="268" spans="4:4" x14ac:dyDescent="0.2">
      <c r="D268" s="50"/>
    </row>
    <row r="269" spans="4:4" x14ac:dyDescent="0.2">
      <c r="D269" s="50"/>
    </row>
    <row r="270" spans="4:4" x14ac:dyDescent="0.2">
      <c r="D270" s="50"/>
    </row>
    <row r="271" spans="4:4" x14ac:dyDescent="0.2">
      <c r="D271" s="50"/>
    </row>
    <row r="272" spans="4:4" x14ac:dyDescent="0.2">
      <c r="D272" s="50"/>
    </row>
    <row r="273" spans="4:4" x14ac:dyDescent="0.2">
      <c r="D273" s="50"/>
    </row>
    <row r="274" spans="4:4" x14ac:dyDescent="0.2">
      <c r="D274" s="50"/>
    </row>
    <row r="275" spans="4:4" x14ac:dyDescent="0.2">
      <c r="D275" s="50"/>
    </row>
    <row r="276" spans="4:4" x14ac:dyDescent="0.2">
      <c r="D276" s="50"/>
    </row>
    <row r="277" spans="4:4" x14ac:dyDescent="0.2">
      <c r="D277" s="50"/>
    </row>
    <row r="278" spans="4:4" x14ac:dyDescent="0.2">
      <c r="D278" s="50"/>
    </row>
    <row r="279" spans="4:4" x14ac:dyDescent="0.2">
      <c r="D279" s="50"/>
    </row>
    <row r="280" spans="4:4" x14ac:dyDescent="0.2">
      <c r="D280" s="50"/>
    </row>
    <row r="281" spans="4:4" x14ac:dyDescent="0.2">
      <c r="D281" s="50"/>
    </row>
    <row r="282" spans="4:4" x14ac:dyDescent="0.2">
      <c r="D282" s="50"/>
    </row>
    <row r="283" spans="4:4" x14ac:dyDescent="0.2">
      <c r="D283" s="50"/>
    </row>
    <row r="284" spans="4:4" x14ac:dyDescent="0.2">
      <c r="D284" s="50"/>
    </row>
    <row r="285" spans="4:4" x14ac:dyDescent="0.2">
      <c r="D285" s="50"/>
    </row>
    <row r="286" spans="4:4" x14ac:dyDescent="0.2">
      <c r="D286" s="50"/>
    </row>
    <row r="287" spans="4:4" x14ac:dyDescent="0.2">
      <c r="D287" s="50"/>
    </row>
    <row r="288" spans="4:4" x14ac:dyDescent="0.2">
      <c r="D288" s="50"/>
    </row>
    <row r="289" spans="4:4" x14ac:dyDescent="0.2">
      <c r="D289" s="50"/>
    </row>
    <row r="290" spans="4:4" x14ac:dyDescent="0.2">
      <c r="D290" s="50"/>
    </row>
    <row r="291" spans="4:4" x14ac:dyDescent="0.2">
      <c r="D291" s="50"/>
    </row>
    <row r="292" spans="4:4" x14ac:dyDescent="0.2">
      <c r="D292" s="50"/>
    </row>
    <row r="293" spans="4:4" x14ac:dyDescent="0.2">
      <c r="D293" s="50"/>
    </row>
    <row r="294" spans="4:4" x14ac:dyDescent="0.2">
      <c r="D294" s="50"/>
    </row>
    <row r="295" spans="4:4" x14ac:dyDescent="0.2">
      <c r="D295" s="50"/>
    </row>
    <row r="296" spans="4:4" x14ac:dyDescent="0.2">
      <c r="D296" s="50"/>
    </row>
    <row r="297" spans="4:4" x14ac:dyDescent="0.2">
      <c r="D297" s="50"/>
    </row>
    <row r="298" spans="4:4" x14ac:dyDescent="0.2">
      <c r="D298" s="50"/>
    </row>
    <row r="299" spans="4:4" x14ac:dyDescent="0.2">
      <c r="D299" s="50"/>
    </row>
    <row r="300" spans="4:4" x14ac:dyDescent="0.2">
      <c r="D300" s="50"/>
    </row>
    <row r="301" spans="4:4" x14ac:dyDescent="0.2">
      <c r="D301" s="50"/>
    </row>
    <row r="302" spans="4:4" x14ac:dyDescent="0.2">
      <c r="D302" s="50"/>
    </row>
    <row r="303" spans="4:4" x14ac:dyDescent="0.2">
      <c r="D303" s="50"/>
    </row>
    <row r="304" spans="4:4" x14ac:dyDescent="0.2">
      <c r="D304" s="50"/>
    </row>
    <row r="305" spans="4:4" x14ac:dyDescent="0.2">
      <c r="D305" s="50"/>
    </row>
    <row r="306" spans="4:4" x14ac:dyDescent="0.2">
      <c r="D306" s="50"/>
    </row>
    <row r="307" spans="4:4" x14ac:dyDescent="0.2">
      <c r="D307" s="50"/>
    </row>
    <row r="308" spans="4:4" x14ac:dyDescent="0.2">
      <c r="D308" s="50"/>
    </row>
    <row r="309" spans="4:4" x14ac:dyDescent="0.2">
      <c r="D309" s="50"/>
    </row>
    <row r="310" spans="4:4" x14ac:dyDescent="0.2">
      <c r="D310" s="50"/>
    </row>
    <row r="311" spans="4:4" x14ac:dyDescent="0.2">
      <c r="D311" s="50"/>
    </row>
    <row r="312" spans="4:4" x14ac:dyDescent="0.2">
      <c r="D312" s="50"/>
    </row>
    <row r="313" spans="4:4" x14ac:dyDescent="0.2">
      <c r="D313" s="50"/>
    </row>
    <row r="314" spans="4:4" x14ac:dyDescent="0.2">
      <c r="D314" s="50"/>
    </row>
    <row r="315" spans="4:4" x14ac:dyDescent="0.2">
      <c r="D315" s="50"/>
    </row>
    <row r="316" spans="4:4" x14ac:dyDescent="0.2">
      <c r="D316" s="50"/>
    </row>
    <row r="317" spans="4:4" x14ac:dyDescent="0.2">
      <c r="D317" s="50"/>
    </row>
    <row r="318" spans="4:4" x14ac:dyDescent="0.2">
      <c r="D318" s="50"/>
    </row>
    <row r="319" spans="4:4" x14ac:dyDescent="0.2">
      <c r="D319" s="50"/>
    </row>
    <row r="320" spans="4:4" x14ac:dyDescent="0.2">
      <c r="D320" s="50"/>
    </row>
    <row r="321" spans="4:4" x14ac:dyDescent="0.2">
      <c r="D321" s="50"/>
    </row>
    <row r="322" spans="4:4" x14ac:dyDescent="0.2">
      <c r="D322" s="50"/>
    </row>
    <row r="323" spans="4:4" x14ac:dyDescent="0.2">
      <c r="D323" s="50"/>
    </row>
    <row r="324" spans="4:4" x14ac:dyDescent="0.2">
      <c r="D324" s="50"/>
    </row>
    <row r="325" spans="4:4" x14ac:dyDescent="0.2">
      <c r="D325" s="50"/>
    </row>
    <row r="326" spans="4:4" x14ac:dyDescent="0.2">
      <c r="D326" s="50"/>
    </row>
    <row r="327" spans="4:4" x14ac:dyDescent="0.2">
      <c r="D327" s="50"/>
    </row>
    <row r="328" spans="4:4" x14ac:dyDescent="0.2">
      <c r="D328" s="50"/>
    </row>
    <row r="329" spans="4:4" x14ac:dyDescent="0.2">
      <c r="D329" s="50"/>
    </row>
    <row r="330" spans="4:4" x14ac:dyDescent="0.2">
      <c r="D330" s="50"/>
    </row>
    <row r="331" spans="4:4" x14ac:dyDescent="0.2">
      <c r="D331" s="50"/>
    </row>
    <row r="332" spans="4:4" x14ac:dyDescent="0.2">
      <c r="D332" s="50"/>
    </row>
    <row r="333" spans="4:4" x14ac:dyDescent="0.2">
      <c r="D333" s="50"/>
    </row>
    <row r="334" spans="4:4" x14ac:dyDescent="0.2">
      <c r="D334" s="50"/>
    </row>
    <row r="335" spans="4:4" x14ac:dyDescent="0.2">
      <c r="D335" s="50"/>
    </row>
    <row r="336" spans="4:4" x14ac:dyDescent="0.2">
      <c r="D336" s="50"/>
    </row>
    <row r="337" spans="4:4" x14ac:dyDescent="0.2">
      <c r="D337" s="50"/>
    </row>
    <row r="338" spans="4:4" x14ac:dyDescent="0.2">
      <c r="D338" s="50"/>
    </row>
    <row r="339" spans="4:4" x14ac:dyDescent="0.2">
      <c r="D339" s="50"/>
    </row>
    <row r="340" spans="4:4" x14ac:dyDescent="0.2">
      <c r="D340" s="50"/>
    </row>
    <row r="341" spans="4:4" x14ac:dyDescent="0.2">
      <c r="D341" s="50"/>
    </row>
    <row r="342" spans="4:4" x14ac:dyDescent="0.2">
      <c r="D342" s="50"/>
    </row>
    <row r="343" spans="4:4" x14ac:dyDescent="0.2">
      <c r="D343" s="50"/>
    </row>
    <row r="344" spans="4:4" x14ac:dyDescent="0.2">
      <c r="D344" s="50"/>
    </row>
    <row r="345" spans="4:4" x14ac:dyDescent="0.2">
      <c r="D345" s="50"/>
    </row>
    <row r="346" spans="4:4" x14ac:dyDescent="0.2">
      <c r="D346" s="50"/>
    </row>
    <row r="347" spans="4:4" x14ac:dyDescent="0.2">
      <c r="D347" s="50"/>
    </row>
    <row r="348" spans="4:4" x14ac:dyDescent="0.2">
      <c r="D348" s="50"/>
    </row>
    <row r="349" spans="4:4" x14ac:dyDescent="0.2">
      <c r="D349" s="50"/>
    </row>
    <row r="350" spans="4:4" x14ac:dyDescent="0.2">
      <c r="D350" s="50"/>
    </row>
    <row r="351" spans="4:4" x14ac:dyDescent="0.2">
      <c r="D351" s="50"/>
    </row>
    <row r="352" spans="4:4" x14ac:dyDescent="0.2">
      <c r="D352" s="50"/>
    </row>
    <row r="353" spans="4:4" x14ac:dyDescent="0.2">
      <c r="D353" s="50"/>
    </row>
    <row r="354" spans="4:4" x14ac:dyDescent="0.2">
      <c r="D354" s="50"/>
    </row>
    <row r="355" spans="4:4" x14ac:dyDescent="0.2">
      <c r="D355" s="50"/>
    </row>
    <row r="356" spans="4:4" x14ac:dyDescent="0.2">
      <c r="D356" s="50"/>
    </row>
    <row r="357" spans="4:4" x14ac:dyDescent="0.2">
      <c r="D357" s="50"/>
    </row>
    <row r="358" spans="4:4" x14ac:dyDescent="0.2">
      <c r="D358" s="50"/>
    </row>
    <row r="359" spans="4:4" x14ac:dyDescent="0.2">
      <c r="D359" s="50"/>
    </row>
    <row r="360" spans="4:4" x14ac:dyDescent="0.2">
      <c r="D360" s="50"/>
    </row>
    <row r="361" spans="4:4" x14ac:dyDescent="0.2">
      <c r="D361" s="50"/>
    </row>
    <row r="362" spans="4:4" x14ac:dyDescent="0.2">
      <c r="D362" s="50"/>
    </row>
    <row r="363" spans="4:4" x14ac:dyDescent="0.2">
      <c r="D363" s="50"/>
    </row>
    <row r="364" spans="4:4" x14ac:dyDescent="0.2">
      <c r="D364" s="50"/>
    </row>
    <row r="365" spans="4:4" x14ac:dyDescent="0.2">
      <c r="D365" s="50"/>
    </row>
    <row r="366" spans="4:4" x14ac:dyDescent="0.2">
      <c r="D366" s="50"/>
    </row>
    <row r="367" spans="4:4" x14ac:dyDescent="0.2">
      <c r="D367" s="50"/>
    </row>
    <row r="368" spans="4:4" x14ac:dyDescent="0.2">
      <c r="D368" s="50"/>
    </row>
    <row r="369" spans="4:4" x14ac:dyDescent="0.2">
      <c r="D369" s="50"/>
    </row>
    <row r="370" spans="4:4" x14ac:dyDescent="0.2">
      <c r="D370" s="50"/>
    </row>
    <row r="371" spans="4:4" x14ac:dyDescent="0.2">
      <c r="D371" s="50"/>
    </row>
    <row r="372" spans="4:4" x14ac:dyDescent="0.2">
      <c r="D372" s="50"/>
    </row>
    <row r="373" spans="4:4" x14ac:dyDescent="0.2">
      <c r="D373" s="50"/>
    </row>
    <row r="374" spans="4:4" x14ac:dyDescent="0.2">
      <c r="D374" s="50"/>
    </row>
    <row r="375" spans="4:4" x14ac:dyDescent="0.2">
      <c r="D375" s="50"/>
    </row>
    <row r="376" spans="4:4" x14ac:dyDescent="0.2">
      <c r="D376" s="50"/>
    </row>
    <row r="377" spans="4:4" x14ac:dyDescent="0.2">
      <c r="D377" s="50"/>
    </row>
    <row r="378" spans="4:4" x14ac:dyDescent="0.2">
      <c r="D378" s="50"/>
    </row>
    <row r="379" spans="4:4" x14ac:dyDescent="0.2">
      <c r="D379" s="50"/>
    </row>
    <row r="380" spans="4:4" x14ac:dyDescent="0.2">
      <c r="D380" s="50"/>
    </row>
    <row r="381" spans="4:4" x14ac:dyDescent="0.2">
      <c r="D381" s="50"/>
    </row>
    <row r="382" spans="4:4" x14ac:dyDescent="0.2">
      <c r="D382" s="50"/>
    </row>
    <row r="383" spans="4:4" x14ac:dyDescent="0.2">
      <c r="D383" s="50"/>
    </row>
    <row r="384" spans="4:4" x14ac:dyDescent="0.2">
      <c r="D384" s="50"/>
    </row>
    <row r="385" spans="4:4" x14ac:dyDescent="0.2">
      <c r="D385" s="50"/>
    </row>
    <row r="386" spans="4:4" x14ac:dyDescent="0.2">
      <c r="D386" s="50"/>
    </row>
    <row r="387" spans="4:4" x14ac:dyDescent="0.2">
      <c r="D387" s="50"/>
    </row>
    <row r="388" spans="4:4" x14ac:dyDescent="0.2">
      <c r="D388" s="50"/>
    </row>
    <row r="389" spans="4:4" x14ac:dyDescent="0.2">
      <c r="D389" s="50"/>
    </row>
    <row r="390" spans="4:4" x14ac:dyDescent="0.2">
      <c r="D390" s="50"/>
    </row>
    <row r="391" spans="4:4" x14ac:dyDescent="0.2">
      <c r="D391" s="50"/>
    </row>
    <row r="392" spans="4:4" x14ac:dyDescent="0.2">
      <c r="D392" s="50"/>
    </row>
    <row r="393" spans="4:4" x14ac:dyDescent="0.2">
      <c r="D393" s="50"/>
    </row>
    <row r="394" spans="4:4" x14ac:dyDescent="0.2">
      <c r="D394" s="50"/>
    </row>
    <row r="395" spans="4:4" x14ac:dyDescent="0.2">
      <c r="D395" s="50"/>
    </row>
    <row r="396" spans="4:4" x14ac:dyDescent="0.2">
      <c r="D396" s="50"/>
    </row>
    <row r="397" spans="4:4" x14ac:dyDescent="0.2">
      <c r="D397" s="50"/>
    </row>
    <row r="398" spans="4:4" x14ac:dyDescent="0.2">
      <c r="D398" s="50"/>
    </row>
    <row r="399" spans="4:4" x14ac:dyDescent="0.2">
      <c r="D399" s="50"/>
    </row>
    <row r="400" spans="4:4" x14ac:dyDescent="0.2">
      <c r="D400" s="50"/>
    </row>
    <row r="401" spans="4:4" x14ac:dyDescent="0.2">
      <c r="D401" s="50"/>
    </row>
    <row r="402" spans="4:4" x14ac:dyDescent="0.2">
      <c r="D402" s="50"/>
    </row>
    <row r="403" spans="4:4" x14ac:dyDescent="0.2">
      <c r="D403" s="50"/>
    </row>
    <row r="404" spans="4:4" x14ac:dyDescent="0.2">
      <c r="D404" s="50"/>
    </row>
    <row r="405" spans="4:4" x14ac:dyDescent="0.2">
      <c r="D405" s="50"/>
    </row>
    <row r="406" spans="4:4" x14ac:dyDescent="0.2">
      <c r="D406" s="50"/>
    </row>
    <row r="407" spans="4:4" x14ac:dyDescent="0.2">
      <c r="D407" s="50"/>
    </row>
    <row r="408" spans="4:4" x14ac:dyDescent="0.2">
      <c r="D408" s="50"/>
    </row>
    <row r="409" spans="4:4" x14ac:dyDescent="0.2">
      <c r="D409" s="50"/>
    </row>
    <row r="410" spans="4:4" x14ac:dyDescent="0.2">
      <c r="D410" s="50"/>
    </row>
    <row r="411" spans="4:4" x14ac:dyDescent="0.2">
      <c r="D411" s="50"/>
    </row>
    <row r="412" spans="4:4" x14ac:dyDescent="0.2">
      <c r="D412" s="50"/>
    </row>
    <row r="413" spans="4:4" x14ac:dyDescent="0.2">
      <c r="D413" s="50"/>
    </row>
    <row r="414" spans="4:4" x14ac:dyDescent="0.2">
      <c r="D414" s="50"/>
    </row>
    <row r="415" spans="4:4" x14ac:dyDescent="0.2">
      <c r="D415" s="50"/>
    </row>
    <row r="416" spans="4:4" x14ac:dyDescent="0.2">
      <c r="D416" s="50"/>
    </row>
    <row r="417" spans="4:4" x14ac:dyDescent="0.2">
      <c r="D417" s="50"/>
    </row>
    <row r="418" spans="4:4" x14ac:dyDescent="0.2">
      <c r="D418" s="50"/>
    </row>
    <row r="419" spans="4:4" x14ac:dyDescent="0.2">
      <c r="D419" s="50"/>
    </row>
    <row r="420" spans="4:4" x14ac:dyDescent="0.2">
      <c r="D420" s="50"/>
    </row>
    <row r="421" spans="4:4" x14ac:dyDescent="0.2">
      <c r="D421" s="50"/>
    </row>
    <row r="422" spans="4:4" x14ac:dyDescent="0.2">
      <c r="D422" s="50"/>
    </row>
    <row r="423" spans="4:4" x14ac:dyDescent="0.2">
      <c r="D423" s="50"/>
    </row>
    <row r="424" spans="4:4" x14ac:dyDescent="0.2">
      <c r="D424" s="50"/>
    </row>
    <row r="425" spans="4:4" x14ac:dyDescent="0.2">
      <c r="D425" s="50"/>
    </row>
    <row r="426" spans="4:4" x14ac:dyDescent="0.2">
      <c r="D426" s="50"/>
    </row>
    <row r="427" spans="4:4" x14ac:dyDescent="0.2">
      <c r="D427" s="50"/>
    </row>
    <row r="428" spans="4:4" x14ac:dyDescent="0.2">
      <c r="D428" s="50"/>
    </row>
    <row r="429" spans="4:4" x14ac:dyDescent="0.2">
      <c r="D429" s="50"/>
    </row>
    <row r="430" spans="4:4" x14ac:dyDescent="0.2">
      <c r="D430" s="50"/>
    </row>
    <row r="431" spans="4:4" x14ac:dyDescent="0.2">
      <c r="D431" s="50"/>
    </row>
    <row r="432" spans="4:4" x14ac:dyDescent="0.2">
      <c r="D432" s="50"/>
    </row>
    <row r="433" spans="4:4" x14ac:dyDescent="0.2">
      <c r="D433" s="50"/>
    </row>
    <row r="434" spans="4:4" x14ac:dyDescent="0.2">
      <c r="D434" s="50"/>
    </row>
    <row r="435" spans="4:4" x14ac:dyDescent="0.2">
      <c r="D435" s="50"/>
    </row>
    <row r="436" spans="4:4" x14ac:dyDescent="0.2">
      <c r="D436" s="50"/>
    </row>
    <row r="437" spans="4:4" x14ac:dyDescent="0.2">
      <c r="D437" s="50"/>
    </row>
    <row r="438" spans="4:4" x14ac:dyDescent="0.2">
      <c r="D438" s="50"/>
    </row>
    <row r="439" spans="4:4" x14ac:dyDescent="0.2">
      <c r="D439" s="50"/>
    </row>
    <row r="440" spans="4:4" x14ac:dyDescent="0.2">
      <c r="D440" s="50"/>
    </row>
    <row r="441" spans="4:4" x14ac:dyDescent="0.2">
      <c r="D441" s="50"/>
    </row>
    <row r="442" spans="4:4" x14ac:dyDescent="0.2">
      <c r="D442" s="50"/>
    </row>
    <row r="443" spans="4:4" x14ac:dyDescent="0.2">
      <c r="D443" s="50"/>
    </row>
    <row r="444" spans="4:4" x14ac:dyDescent="0.2">
      <c r="D444" s="50"/>
    </row>
    <row r="445" spans="4:4" x14ac:dyDescent="0.2">
      <c r="D445" s="50"/>
    </row>
    <row r="446" spans="4:4" x14ac:dyDescent="0.2">
      <c r="D446" s="50"/>
    </row>
    <row r="447" spans="4:4" x14ac:dyDescent="0.2">
      <c r="D447" s="50"/>
    </row>
    <row r="448" spans="4:4" x14ac:dyDescent="0.2">
      <c r="D448" s="50"/>
    </row>
    <row r="449" spans="4:4" x14ac:dyDescent="0.2">
      <c r="D449" s="50"/>
    </row>
    <row r="450" spans="4:4" x14ac:dyDescent="0.2">
      <c r="D450" s="50"/>
    </row>
    <row r="451" spans="4:4" x14ac:dyDescent="0.2">
      <c r="D451" s="50"/>
    </row>
    <row r="452" spans="4:4" x14ac:dyDescent="0.2">
      <c r="D452" s="50"/>
    </row>
    <row r="453" spans="4:4" x14ac:dyDescent="0.2">
      <c r="D453" s="50"/>
    </row>
    <row r="454" spans="4:4" x14ac:dyDescent="0.2">
      <c r="D454" s="50"/>
    </row>
    <row r="455" spans="4:4" x14ac:dyDescent="0.2">
      <c r="D455" s="50"/>
    </row>
    <row r="456" spans="4:4" x14ac:dyDescent="0.2">
      <c r="D456" s="50"/>
    </row>
    <row r="457" spans="4:4" x14ac:dyDescent="0.2">
      <c r="D457" s="50"/>
    </row>
    <row r="458" spans="4:4" x14ac:dyDescent="0.2">
      <c r="D458" s="50"/>
    </row>
    <row r="459" spans="4:4" x14ac:dyDescent="0.2">
      <c r="D459" s="50"/>
    </row>
    <row r="460" spans="4:4" x14ac:dyDescent="0.2">
      <c r="D460" s="50"/>
    </row>
    <row r="461" spans="4:4" x14ac:dyDescent="0.2">
      <c r="D461" s="50"/>
    </row>
    <row r="462" spans="4:4" x14ac:dyDescent="0.2">
      <c r="D462" s="50"/>
    </row>
    <row r="463" spans="4:4" x14ac:dyDescent="0.2">
      <c r="D463" s="50"/>
    </row>
    <row r="464" spans="4:4" x14ac:dyDescent="0.2">
      <c r="D464" s="50"/>
    </row>
    <row r="465" spans="4:4" x14ac:dyDescent="0.2">
      <c r="D465" s="50"/>
    </row>
    <row r="466" spans="4:4" x14ac:dyDescent="0.2">
      <c r="D466" s="50"/>
    </row>
    <row r="467" spans="4:4" x14ac:dyDescent="0.2">
      <c r="D467" s="50"/>
    </row>
    <row r="468" spans="4:4" x14ac:dyDescent="0.2">
      <c r="D468" s="50"/>
    </row>
    <row r="469" spans="4:4" x14ac:dyDescent="0.2">
      <c r="D469" s="50"/>
    </row>
    <row r="470" spans="4:4" x14ac:dyDescent="0.2">
      <c r="D470" s="50"/>
    </row>
    <row r="471" spans="4:4" x14ac:dyDescent="0.2">
      <c r="D471" s="50"/>
    </row>
    <row r="472" spans="4:4" x14ac:dyDescent="0.2">
      <c r="D472" s="50"/>
    </row>
    <row r="473" spans="4:4" x14ac:dyDescent="0.2">
      <c r="D473" s="50"/>
    </row>
    <row r="474" spans="4:4" x14ac:dyDescent="0.2">
      <c r="D474" s="50"/>
    </row>
    <row r="475" spans="4:4" x14ac:dyDescent="0.2">
      <c r="D475" s="50"/>
    </row>
    <row r="476" spans="4:4" x14ac:dyDescent="0.2">
      <c r="D476" s="50"/>
    </row>
    <row r="477" spans="4:4" x14ac:dyDescent="0.2">
      <c r="D477" s="50"/>
    </row>
    <row r="478" spans="4:4" x14ac:dyDescent="0.2">
      <c r="D478" s="50"/>
    </row>
    <row r="479" spans="4:4" x14ac:dyDescent="0.2">
      <c r="D479" s="50"/>
    </row>
    <row r="480" spans="4:4" x14ac:dyDescent="0.2">
      <c r="D480" s="50"/>
    </row>
    <row r="481" spans="4:4" x14ac:dyDescent="0.2">
      <c r="D481" s="50"/>
    </row>
    <row r="482" spans="4:4" x14ac:dyDescent="0.2">
      <c r="D482" s="50"/>
    </row>
    <row r="483" spans="4:4" x14ac:dyDescent="0.2">
      <c r="D483" s="50"/>
    </row>
    <row r="484" spans="4:4" x14ac:dyDescent="0.2">
      <c r="D484" s="50"/>
    </row>
    <row r="485" spans="4:4" x14ac:dyDescent="0.2">
      <c r="D485" s="50"/>
    </row>
    <row r="486" spans="4:4" x14ac:dyDescent="0.2">
      <c r="D486" s="50"/>
    </row>
    <row r="487" spans="4:4" x14ac:dyDescent="0.2">
      <c r="D487" s="50"/>
    </row>
    <row r="488" spans="4:4" x14ac:dyDescent="0.2">
      <c r="D488" s="50"/>
    </row>
    <row r="489" spans="4:4" x14ac:dyDescent="0.2">
      <c r="D489" s="50"/>
    </row>
    <row r="490" spans="4:4" x14ac:dyDescent="0.2">
      <c r="D490" s="50"/>
    </row>
    <row r="491" spans="4:4" x14ac:dyDescent="0.2">
      <c r="D491" s="50"/>
    </row>
    <row r="492" spans="4:4" x14ac:dyDescent="0.2">
      <c r="D492" s="50"/>
    </row>
    <row r="493" spans="4:4" x14ac:dyDescent="0.2">
      <c r="D493" s="50"/>
    </row>
    <row r="494" spans="4:4" x14ac:dyDescent="0.2">
      <c r="D494" s="50"/>
    </row>
    <row r="495" spans="4:4" x14ac:dyDescent="0.2">
      <c r="D495" s="50"/>
    </row>
    <row r="496" spans="4:4" x14ac:dyDescent="0.2">
      <c r="D496" s="50"/>
    </row>
    <row r="497" spans="4:4" x14ac:dyDescent="0.2">
      <c r="D497" s="50"/>
    </row>
    <row r="498" spans="4:4" x14ac:dyDescent="0.2">
      <c r="D498" s="50"/>
    </row>
    <row r="499" spans="4:4" x14ac:dyDescent="0.2">
      <c r="D499" s="50"/>
    </row>
    <row r="500" spans="4:4" x14ac:dyDescent="0.2">
      <c r="D500" s="50"/>
    </row>
    <row r="501" spans="4:4" x14ac:dyDescent="0.2">
      <c r="D501" s="50"/>
    </row>
    <row r="502" spans="4:4" x14ac:dyDescent="0.2">
      <c r="D502" s="50"/>
    </row>
    <row r="503" spans="4:4" x14ac:dyDescent="0.2">
      <c r="D503" s="50"/>
    </row>
    <row r="504" spans="4:4" x14ac:dyDescent="0.2">
      <c r="D504" s="50"/>
    </row>
    <row r="505" spans="4:4" x14ac:dyDescent="0.2">
      <c r="D505" s="50"/>
    </row>
    <row r="506" spans="4:4" x14ac:dyDescent="0.2">
      <c r="D506" s="50"/>
    </row>
    <row r="507" spans="4:4" x14ac:dyDescent="0.2">
      <c r="D507" s="50"/>
    </row>
    <row r="508" spans="4:4" x14ac:dyDescent="0.2">
      <c r="D508" s="50"/>
    </row>
    <row r="509" spans="4:4" x14ac:dyDescent="0.2">
      <c r="D509" s="50"/>
    </row>
    <row r="510" spans="4:4" x14ac:dyDescent="0.2">
      <c r="D510" s="50"/>
    </row>
    <row r="511" spans="4:4" x14ac:dyDescent="0.2">
      <c r="D511" s="50"/>
    </row>
    <row r="512" spans="4:4" x14ac:dyDescent="0.2">
      <c r="D512" s="50"/>
    </row>
    <row r="513" spans="4:4" x14ac:dyDescent="0.2">
      <c r="D513" s="50"/>
    </row>
    <row r="514" spans="4:4" x14ac:dyDescent="0.2">
      <c r="D514" s="50"/>
    </row>
    <row r="515" spans="4:4" x14ac:dyDescent="0.2">
      <c r="D515" s="50"/>
    </row>
    <row r="516" spans="4:4" x14ac:dyDescent="0.2">
      <c r="D516" s="50"/>
    </row>
    <row r="517" spans="4:4" x14ac:dyDescent="0.2">
      <c r="D517" s="50"/>
    </row>
    <row r="518" spans="4:4" x14ac:dyDescent="0.2">
      <c r="D518" s="50"/>
    </row>
    <row r="519" spans="4:4" x14ac:dyDescent="0.2">
      <c r="D519" s="50"/>
    </row>
    <row r="520" spans="4:4" x14ac:dyDescent="0.2">
      <c r="D520" s="50"/>
    </row>
    <row r="521" spans="4:4" x14ac:dyDescent="0.2">
      <c r="D521" s="50"/>
    </row>
    <row r="522" spans="4:4" x14ac:dyDescent="0.2">
      <c r="D522" s="50"/>
    </row>
    <row r="523" spans="4:4" x14ac:dyDescent="0.2">
      <c r="D523" s="50"/>
    </row>
    <row r="524" spans="4:4" x14ac:dyDescent="0.2">
      <c r="D524" s="50"/>
    </row>
    <row r="525" spans="4:4" x14ac:dyDescent="0.2">
      <c r="D525" s="50"/>
    </row>
    <row r="526" spans="4:4" x14ac:dyDescent="0.2">
      <c r="D526" s="50"/>
    </row>
    <row r="527" spans="4:4" x14ac:dyDescent="0.2">
      <c r="D527" s="50"/>
    </row>
    <row r="528" spans="4:4" x14ac:dyDescent="0.2">
      <c r="D528" s="50"/>
    </row>
    <row r="529" spans="4:4" x14ac:dyDescent="0.2">
      <c r="D529" s="50"/>
    </row>
    <row r="530" spans="4:4" x14ac:dyDescent="0.2">
      <c r="D530" s="50"/>
    </row>
    <row r="531" spans="4:4" x14ac:dyDescent="0.2">
      <c r="D531" s="50"/>
    </row>
    <row r="532" spans="4:4" x14ac:dyDescent="0.2">
      <c r="D532" s="50"/>
    </row>
    <row r="533" spans="4:4" x14ac:dyDescent="0.2">
      <c r="D533" s="50"/>
    </row>
    <row r="534" spans="4:4" x14ac:dyDescent="0.2">
      <c r="D534" s="50"/>
    </row>
    <row r="535" spans="4:4" x14ac:dyDescent="0.2">
      <c r="D535" s="50"/>
    </row>
    <row r="536" spans="4:4" x14ac:dyDescent="0.2">
      <c r="D536" s="50"/>
    </row>
    <row r="537" spans="4:4" x14ac:dyDescent="0.2">
      <c r="D537" s="50"/>
    </row>
    <row r="538" spans="4:4" x14ac:dyDescent="0.2">
      <c r="D538" s="50"/>
    </row>
    <row r="539" spans="4:4" x14ac:dyDescent="0.2">
      <c r="D539" s="50"/>
    </row>
    <row r="540" spans="4:4" x14ac:dyDescent="0.2">
      <c r="D540" s="50"/>
    </row>
    <row r="541" spans="4:4" x14ac:dyDescent="0.2">
      <c r="D541" s="50"/>
    </row>
    <row r="542" spans="4:4" x14ac:dyDescent="0.2">
      <c r="D542" s="50"/>
    </row>
    <row r="543" spans="4:4" x14ac:dyDescent="0.2">
      <c r="D543" s="50"/>
    </row>
    <row r="544" spans="4:4" x14ac:dyDescent="0.2">
      <c r="D544" s="50"/>
    </row>
    <row r="545" spans="4:4" x14ac:dyDescent="0.2">
      <c r="D545" s="50"/>
    </row>
    <row r="546" spans="4:4" x14ac:dyDescent="0.2">
      <c r="D546" s="50"/>
    </row>
    <row r="547" spans="4:4" x14ac:dyDescent="0.2">
      <c r="D547" s="50"/>
    </row>
    <row r="548" spans="4:4" x14ac:dyDescent="0.2">
      <c r="D548" s="50"/>
    </row>
    <row r="549" spans="4:4" x14ac:dyDescent="0.2">
      <c r="D549" s="50"/>
    </row>
    <row r="550" spans="4:4" x14ac:dyDescent="0.2">
      <c r="D550" s="50"/>
    </row>
    <row r="551" spans="4:4" x14ac:dyDescent="0.2">
      <c r="D551" s="50"/>
    </row>
    <row r="552" spans="4:4" x14ac:dyDescent="0.2">
      <c r="D552" s="50"/>
    </row>
    <row r="553" spans="4:4" x14ac:dyDescent="0.2">
      <c r="D553" s="50"/>
    </row>
    <row r="554" spans="4:4" x14ac:dyDescent="0.2">
      <c r="D554" s="50"/>
    </row>
    <row r="555" spans="4:4" x14ac:dyDescent="0.2">
      <c r="D555" s="50"/>
    </row>
    <row r="556" spans="4:4" x14ac:dyDescent="0.2">
      <c r="D556" s="50"/>
    </row>
    <row r="557" spans="4:4" x14ac:dyDescent="0.2">
      <c r="D557" s="50"/>
    </row>
    <row r="558" spans="4:4" x14ac:dyDescent="0.2">
      <c r="D558" s="50"/>
    </row>
    <row r="559" spans="4:4" x14ac:dyDescent="0.2">
      <c r="D559" s="50"/>
    </row>
    <row r="560" spans="4:4" x14ac:dyDescent="0.2">
      <c r="D560" s="50"/>
    </row>
    <row r="561" spans="4:4" x14ac:dyDescent="0.2">
      <c r="D561" s="50"/>
    </row>
    <row r="562" spans="4:4" x14ac:dyDescent="0.2">
      <c r="D562" s="50"/>
    </row>
    <row r="563" spans="4:4" x14ac:dyDescent="0.2">
      <c r="D563" s="50"/>
    </row>
    <row r="564" spans="4:4" x14ac:dyDescent="0.2">
      <c r="D564" s="50"/>
    </row>
    <row r="565" spans="4:4" x14ac:dyDescent="0.2">
      <c r="D565" s="50"/>
    </row>
    <row r="566" spans="4:4" x14ac:dyDescent="0.2">
      <c r="D566" s="50"/>
    </row>
    <row r="567" spans="4:4" x14ac:dyDescent="0.2">
      <c r="D567" s="50"/>
    </row>
    <row r="568" spans="4:4" x14ac:dyDescent="0.2">
      <c r="D568" s="50"/>
    </row>
    <row r="569" spans="4:4" x14ac:dyDescent="0.2">
      <c r="D569" s="50"/>
    </row>
    <row r="570" spans="4:4" x14ac:dyDescent="0.2">
      <c r="D570" s="50"/>
    </row>
    <row r="571" spans="4:4" x14ac:dyDescent="0.2">
      <c r="D571" s="50"/>
    </row>
    <row r="572" spans="4:4" x14ac:dyDescent="0.2">
      <c r="D572" s="50"/>
    </row>
    <row r="573" spans="4:4" x14ac:dyDescent="0.2">
      <c r="D573" s="50"/>
    </row>
    <row r="574" spans="4:4" x14ac:dyDescent="0.2">
      <c r="D574" s="50"/>
    </row>
    <row r="575" spans="4:4" x14ac:dyDescent="0.2">
      <c r="D575" s="50"/>
    </row>
    <row r="576" spans="4:4" x14ac:dyDescent="0.2">
      <c r="D576" s="50"/>
    </row>
    <row r="577" spans="4:4" x14ac:dyDescent="0.2">
      <c r="D577" s="50"/>
    </row>
    <row r="578" spans="4:4" x14ac:dyDescent="0.2">
      <c r="D578" s="50"/>
    </row>
    <row r="579" spans="4:4" x14ac:dyDescent="0.2">
      <c r="D579" s="50"/>
    </row>
    <row r="580" spans="4:4" x14ac:dyDescent="0.2">
      <c r="D580" s="50"/>
    </row>
    <row r="581" spans="4:4" x14ac:dyDescent="0.2">
      <c r="D581" s="50"/>
    </row>
    <row r="582" spans="4:4" x14ac:dyDescent="0.2">
      <c r="D582" s="50"/>
    </row>
    <row r="583" spans="4:4" x14ac:dyDescent="0.2">
      <c r="D583" s="50"/>
    </row>
    <row r="584" spans="4:4" x14ac:dyDescent="0.2">
      <c r="D584" s="50"/>
    </row>
    <row r="585" spans="4:4" x14ac:dyDescent="0.2">
      <c r="D585" s="50"/>
    </row>
    <row r="586" spans="4:4" x14ac:dyDescent="0.2">
      <c r="D586" s="50"/>
    </row>
    <row r="587" spans="4:4" x14ac:dyDescent="0.2">
      <c r="D587" s="50"/>
    </row>
    <row r="588" spans="4:4" x14ac:dyDescent="0.2">
      <c r="D588" s="50"/>
    </row>
    <row r="589" spans="4:4" x14ac:dyDescent="0.2">
      <c r="D589" s="50"/>
    </row>
    <row r="590" spans="4:4" x14ac:dyDescent="0.2">
      <c r="D590" s="50"/>
    </row>
    <row r="591" spans="4:4" x14ac:dyDescent="0.2">
      <c r="D591" s="50"/>
    </row>
    <row r="592" spans="4:4" x14ac:dyDescent="0.2">
      <c r="D592" s="50"/>
    </row>
    <row r="593" spans="4:4" x14ac:dyDescent="0.2">
      <c r="D593" s="50"/>
    </row>
    <row r="594" spans="4:4" x14ac:dyDescent="0.2">
      <c r="D594" s="50"/>
    </row>
    <row r="595" spans="4:4" x14ac:dyDescent="0.2">
      <c r="D595" s="50"/>
    </row>
    <row r="596" spans="4:4" x14ac:dyDescent="0.2">
      <c r="D596" s="50"/>
    </row>
    <row r="597" spans="4:4" x14ac:dyDescent="0.2">
      <c r="D597" s="50"/>
    </row>
    <row r="598" spans="4:4" x14ac:dyDescent="0.2">
      <c r="D598" s="50"/>
    </row>
    <row r="599" spans="4:4" x14ac:dyDescent="0.2">
      <c r="D599" s="50"/>
    </row>
    <row r="600" spans="4:4" x14ac:dyDescent="0.2">
      <c r="D600" s="50"/>
    </row>
    <row r="601" spans="4:4" x14ac:dyDescent="0.2">
      <c r="D601" s="50"/>
    </row>
    <row r="602" spans="4:4" x14ac:dyDescent="0.2">
      <c r="D602" s="50"/>
    </row>
    <row r="603" spans="4:4" x14ac:dyDescent="0.2">
      <c r="D603" s="50"/>
    </row>
    <row r="604" spans="4:4" x14ac:dyDescent="0.2">
      <c r="D604" s="50"/>
    </row>
    <row r="605" spans="4:4" x14ac:dyDescent="0.2">
      <c r="D605" s="50"/>
    </row>
    <row r="606" spans="4:4" x14ac:dyDescent="0.2">
      <c r="D606" s="50"/>
    </row>
    <row r="607" spans="4:4" x14ac:dyDescent="0.2">
      <c r="D607" s="50"/>
    </row>
    <row r="608" spans="4:4" x14ac:dyDescent="0.2">
      <c r="D608" s="50"/>
    </row>
    <row r="609" spans="4:4" x14ac:dyDescent="0.2">
      <c r="D609" s="50"/>
    </row>
    <row r="610" spans="4:4" x14ac:dyDescent="0.2">
      <c r="D610" s="50"/>
    </row>
    <row r="611" spans="4:4" x14ac:dyDescent="0.2">
      <c r="D611" s="50"/>
    </row>
    <row r="612" spans="4:4" x14ac:dyDescent="0.2">
      <c r="D612" s="50"/>
    </row>
    <row r="613" spans="4:4" x14ac:dyDescent="0.2">
      <c r="D613" s="50"/>
    </row>
    <row r="614" spans="4:4" x14ac:dyDescent="0.2">
      <c r="D614" s="50"/>
    </row>
    <row r="615" spans="4:4" x14ac:dyDescent="0.2">
      <c r="D615" s="50"/>
    </row>
    <row r="616" spans="4:4" x14ac:dyDescent="0.2">
      <c r="D616" s="50"/>
    </row>
    <row r="617" spans="4:4" x14ac:dyDescent="0.2">
      <c r="D617" s="50"/>
    </row>
    <row r="618" spans="4:4" x14ac:dyDescent="0.2">
      <c r="D618" s="50"/>
    </row>
    <row r="619" spans="4:4" x14ac:dyDescent="0.2">
      <c r="D619" s="50"/>
    </row>
    <row r="620" spans="4:4" x14ac:dyDescent="0.2">
      <c r="D620" s="50"/>
    </row>
    <row r="621" spans="4:4" x14ac:dyDescent="0.2">
      <c r="D621" s="50"/>
    </row>
    <row r="622" spans="4:4" x14ac:dyDescent="0.2">
      <c r="D622" s="50"/>
    </row>
    <row r="623" spans="4:4" x14ac:dyDescent="0.2">
      <c r="D623" s="50"/>
    </row>
    <row r="624" spans="4:4" x14ac:dyDescent="0.2">
      <c r="D624" s="50"/>
    </row>
    <row r="625" spans="4:4" x14ac:dyDescent="0.2">
      <c r="D625" s="50"/>
    </row>
    <row r="626" spans="4:4" x14ac:dyDescent="0.2">
      <c r="D626" s="50"/>
    </row>
    <row r="627" spans="4:4" x14ac:dyDescent="0.2">
      <c r="D627" s="50"/>
    </row>
    <row r="628" spans="4:4" x14ac:dyDescent="0.2">
      <c r="D628" s="50"/>
    </row>
    <row r="629" spans="4:4" x14ac:dyDescent="0.2">
      <c r="D629" s="50"/>
    </row>
    <row r="630" spans="4:4" x14ac:dyDescent="0.2">
      <c r="D630" s="50"/>
    </row>
    <row r="631" spans="4:4" x14ac:dyDescent="0.2">
      <c r="D631" s="50"/>
    </row>
    <row r="632" spans="4:4" x14ac:dyDescent="0.2">
      <c r="D632" s="50"/>
    </row>
    <row r="633" spans="4:4" x14ac:dyDescent="0.2">
      <c r="D633" s="50"/>
    </row>
    <row r="634" spans="4:4" x14ac:dyDescent="0.2">
      <c r="D634" s="50"/>
    </row>
    <row r="635" spans="4:4" x14ac:dyDescent="0.2">
      <c r="D635" s="50"/>
    </row>
    <row r="636" spans="4:4" x14ac:dyDescent="0.2">
      <c r="D636" s="50"/>
    </row>
    <row r="637" spans="4:4" x14ac:dyDescent="0.2">
      <c r="D637" s="50"/>
    </row>
    <row r="638" spans="4:4" x14ac:dyDescent="0.2">
      <c r="D638" s="50"/>
    </row>
    <row r="639" spans="4:4" x14ac:dyDescent="0.2">
      <c r="D639" s="50"/>
    </row>
    <row r="640" spans="4:4" x14ac:dyDescent="0.2">
      <c r="D640" s="50"/>
    </row>
    <row r="641" spans="4:4" x14ac:dyDescent="0.2">
      <c r="D641" s="50"/>
    </row>
    <row r="642" spans="4:4" x14ac:dyDescent="0.2">
      <c r="D642" s="50"/>
    </row>
    <row r="643" spans="4:4" x14ac:dyDescent="0.2">
      <c r="D643" s="50"/>
    </row>
    <row r="644" spans="4:4" x14ac:dyDescent="0.2">
      <c r="D644" s="50"/>
    </row>
    <row r="645" spans="4:4" x14ac:dyDescent="0.2">
      <c r="D645" s="50"/>
    </row>
    <row r="646" spans="4:4" x14ac:dyDescent="0.2">
      <c r="D646" s="50"/>
    </row>
    <row r="647" spans="4:4" x14ac:dyDescent="0.2">
      <c r="D647" s="50"/>
    </row>
    <row r="648" spans="4:4" x14ac:dyDescent="0.2">
      <c r="D648" s="50"/>
    </row>
    <row r="649" spans="4:4" x14ac:dyDescent="0.2">
      <c r="D649" s="50"/>
    </row>
    <row r="650" spans="4:4" x14ac:dyDescent="0.2">
      <c r="D650" s="50"/>
    </row>
    <row r="651" spans="4:4" x14ac:dyDescent="0.2">
      <c r="D651" s="50"/>
    </row>
    <row r="652" spans="4:4" x14ac:dyDescent="0.2">
      <c r="D652" s="50"/>
    </row>
    <row r="653" spans="4:4" x14ac:dyDescent="0.2">
      <c r="D653" s="50"/>
    </row>
    <row r="654" spans="4:4" x14ac:dyDescent="0.2">
      <c r="D654" s="50"/>
    </row>
    <row r="655" spans="4:4" x14ac:dyDescent="0.2">
      <c r="D655" s="50"/>
    </row>
    <row r="656" spans="4:4" x14ac:dyDescent="0.2">
      <c r="D656" s="50"/>
    </row>
    <row r="657" spans="4:4" x14ac:dyDescent="0.2">
      <c r="D657" s="50"/>
    </row>
    <row r="658" spans="4:4" x14ac:dyDescent="0.2">
      <c r="D658" s="50"/>
    </row>
    <row r="659" spans="4:4" x14ac:dyDescent="0.2">
      <c r="D659" s="50"/>
    </row>
    <row r="660" spans="4:4" x14ac:dyDescent="0.2">
      <c r="D660" s="50"/>
    </row>
    <row r="661" spans="4:4" x14ac:dyDescent="0.2">
      <c r="D661" s="50"/>
    </row>
    <row r="662" spans="4:4" x14ac:dyDescent="0.2">
      <c r="D662" s="50"/>
    </row>
    <row r="663" spans="4:4" x14ac:dyDescent="0.2">
      <c r="D663" s="50"/>
    </row>
    <row r="664" spans="4:4" x14ac:dyDescent="0.2">
      <c r="D664" s="50"/>
    </row>
    <row r="665" spans="4:4" x14ac:dyDescent="0.2">
      <c r="D665" s="50"/>
    </row>
    <row r="666" spans="4:4" x14ac:dyDescent="0.2">
      <c r="D666" s="50"/>
    </row>
    <row r="667" spans="4:4" x14ac:dyDescent="0.2">
      <c r="D667" s="50"/>
    </row>
    <row r="668" spans="4:4" x14ac:dyDescent="0.2">
      <c r="D668" s="50"/>
    </row>
    <row r="669" spans="4:4" x14ac:dyDescent="0.2">
      <c r="D669" s="50"/>
    </row>
    <row r="670" spans="4:4" x14ac:dyDescent="0.2">
      <c r="D670" s="50"/>
    </row>
    <row r="671" spans="4:4" x14ac:dyDescent="0.2">
      <c r="D671" s="50"/>
    </row>
    <row r="672" spans="4:4" x14ac:dyDescent="0.2">
      <c r="D672" s="50"/>
    </row>
    <row r="673" spans="4:4" x14ac:dyDescent="0.2">
      <c r="D673" s="50"/>
    </row>
    <row r="674" spans="4:4" x14ac:dyDescent="0.2">
      <c r="D674" s="50"/>
    </row>
    <row r="675" spans="4:4" x14ac:dyDescent="0.2">
      <c r="D675" s="50"/>
    </row>
    <row r="676" spans="4:4" x14ac:dyDescent="0.2">
      <c r="D676" s="50"/>
    </row>
    <row r="677" spans="4:4" x14ac:dyDescent="0.2">
      <c r="D677" s="50"/>
    </row>
    <row r="678" spans="4:4" x14ac:dyDescent="0.2">
      <c r="D678" s="50"/>
    </row>
    <row r="679" spans="4:4" x14ac:dyDescent="0.2">
      <c r="D679" s="50"/>
    </row>
    <row r="680" spans="4:4" x14ac:dyDescent="0.2">
      <c r="D680" s="50"/>
    </row>
    <row r="681" spans="4:4" x14ac:dyDescent="0.2">
      <c r="D681" s="50"/>
    </row>
    <row r="682" spans="4:4" x14ac:dyDescent="0.2">
      <c r="D682" s="50"/>
    </row>
    <row r="683" spans="4:4" x14ac:dyDescent="0.2">
      <c r="D683" s="50"/>
    </row>
    <row r="684" spans="4:4" x14ac:dyDescent="0.2">
      <c r="D684" s="50"/>
    </row>
    <row r="685" spans="4:4" x14ac:dyDescent="0.2">
      <c r="D685" s="50"/>
    </row>
    <row r="686" spans="4:4" x14ac:dyDescent="0.2">
      <c r="D686" s="50"/>
    </row>
    <row r="687" spans="4:4" x14ac:dyDescent="0.2">
      <c r="D687" s="50"/>
    </row>
    <row r="688" spans="4:4" x14ac:dyDescent="0.2">
      <c r="D688" s="50"/>
    </row>
    <row r="689" spans="4:4" x14ac:dyDescent="0.2">
      <c r="D689" s="50"/>
    </row>
    <row r="690" spans="4:4" x14ac:dyDescent="0.2">
      <c r="D690" s="50"/>
    </row>
    <row r="691" spans="4:4" x14ac:dyDescent="0.2">
      <c r="D691" s="50"/>
    </row>
    <row r="692" spans="4:4" x14ac:dyDescent="0.2">
      <c r="D692" s="50"/>
    </row>
    <row r="693" spans="4:4" x14ac:dyDescent="0.2">
      <c r="D693" s="50"/>
    </row>
    <row r="694" spans="4:4" x14ac:dyDescent="0.2">
      <c r="D694" s="50"/>
    </row>
    <row r="695" spans="4:4" x14ac:dyDescent="0.2">
      <c r="D695" s="50"/>
    </row>
    <row r="696" spans="4:4" x14ac:dyDescent="0.2">
      <c r="D696" s="50"/>
    </row>
    <row r="697" spans="4:4" x14ac:dyDescent="0.2">
      <c r="D697" s="50"/>
    </row>
    <row r="698" spans="4:4" x14ac:dyDescent="0.2">
      <c r="D698" s="50"/>
    </row>
    <row r="699" spans="4:4" x14ac:dyDescent="0.2">
      <c r="D699" s="50"/>
    </row>
    <row r="700" spans="4:4" x14ac:dyDescent="0.2">
      <c r="D700" s="50"/>
    </row>
    <row r="701" spans="4:4" x14ac:dyDescent="0.2">
      <c r="D701" s="50"/>
    </row>
    <row r="702" spans="4:4" x14ac:dyDescent="0.2">
      <c r="D702" s="50"/>
    </row>
    <row r="703" spans="4:4" x14ac:dyDescent="0.2">
      <c r="D703" s="50"/>
    </row>
    <row r="704" spans="4:4" x14ac:dyDescent="0.2">
      <c r="D704" s="50"/>
    </row>
    <row r="705" spans="4:4" x14ac:dyDescent="0.2">
      <c r="D705" s="50"/>
    </row>
    <row r="706" spans="4:4" x14ac:dyDescent="0.2">
      <c r="D706" s="50"/>
    </row>
    <row r="707" spans="4:4" x14ac:dyDescent="0.2">
      <c r="D707" s="50"/>
    </row>
    <row r="708" spans="4:4" x14ac:dyDescent="0.2">
      <c r="D708" s="50"/>
    </row>
    <row r="709" spans="4:4" x14ac:dyDescent="0.2">
      <c r="D709" s="50"/>
    </row>
    <row r="710" spans="4:4" x14ac:dyDescent="0.2">
      <c r="D710" s="50"/>
    </row>
    <row r="711" spans="4:4" x14ac:dyDescent="0.2">
      <c r="D711" s="50"/>
    </row>
    <row r="712" spans="4:4" x14ac:dyDescent="0.2">
      <c r="D712" s="50"/>
    </row>
    <row r="713" spans="4:4" x14ac:dyDescent="0.2">
      <c r="D713" s="50"/>
    </row>
    <row r="714" spans="4:4" x14ac:dyDescent="0.2">
      <c r="D714" s="50"/>
    </row>
    <row r="715" spans="4:4" x14ac:dyDescent="0.2">
      <c r="D715" s="50"/>
    </row>
    <row r="716" spans="4:4" x14ac:dyDescent="0.2">
      <c r="D716" s="50"/>
    </row>
    <row r="717" spans="4:4" x14ac:dyDescent="0.2">
      <c r="D717" s="50"/>
    </row>
    <row r="718" spans="4:4" x14ac:dyDescent="0.2">
      <c r="D718" s="50"/>
    </row>
    <row r="719" spans="4:4" x14ac:dyDescent="0.2">
      <c r="D719" s="50"/>
    </row>
    <row r="720" spans="4:4" x14ac:dyDescent="0.2">
      <c r="D720" s="50"/>
    </row>
    <row r="721" spans="4:4" x14ac:dyDescent="0.2">
      <c r="D721" s="50"/>
    </row>
    <row r="722" spans="4:4" x14ac:dyDescent="0.2">
      <c r="D722" s="50"/>
    </row>
    <row r="723" spans="4:4" x14ac:dyDescent="0.2">
      <c r="D723" s="50"/>
    </row>
    <row r="724" spans="4:4" x14ac:dyDescent="0.2">
      <c r="D724" s="50"/>
    </row>
    <row r="725" spans="4:4" x14ac:dyDescent="0.2">
      <c r="D725" s="50"/>
    </row>
    <row r="726" spans="4:4" x14ac:dyDescent="0.2">
      <c r="D726" s="50"/>
    </row>
    <row r="727" spans="4:4" x14ac:dyDescent="0.2">
      <c r="D727" s="50"/>
    </row>
    <row r="728" spans="4:4" x14ac:dyDescent="0.2">
      <c r="D728" s="50"/>
    </row>
    <row r="729" spans="4:4" x14ac:dyDescent="0.2">
      <c r="D729" s="50"/>
    </row>
    <row r="730" spans="4:4" x14ac:dyDescent="0.2">
      <c r="D730" s="50"/>
    </row>
    <row r="731" spans="4:4" x14ac:dyDescent="0.2">
      <c r="D731" s="50"/>
    </row>
    <row r="732" spans="4:4" x14ac:dyDescent="0.2">
      <c r="D732" s="50"/>
    </row>
    <row r="733" spans="4:4" x14ac:dyDescent="0.2">
      <c r="D733" s="50"/>
    </row>
    <row r="734" spans="4:4" x14ac:dyDescent="0.2">
      <c r="D734" s="50"/>
    </row>
    <row r="735" spans="4:4" x14ac:dyDescent="0.2">
      <c r="D735" s="50"/>
    </row>
    <row r="736" spans="4:4" x14ac:dyDescent="0.2">
      <c r="D736" s="50"/>
    </row>
    <row r="737" spans="4:4" x14ac:dyDescent="0.2">
      <c r="D737" s="50"/>
    </row>
    <row r="738" spans="4:4" x14ac:dyDescent="0.2">
      <c r="D738" s="50"/>
    </row>
    <row r="739" spans="4:4" x14ac:dyDescent="0.2">
      <c r="D739" s="50"/>
    </row>
    <row r="740" spans="4:4" x14ac:dyDescent="0.2">
      <c r="D740" s="50"/>
    </row>
    <row r="741" spans="4:4" x14ac:dyDescent="0.2">
      <c r="D741" s="50"/>
    </row>
    <row r="742" spans="4:4" x14ac:dyDescent="0.2">
      <c r="D742" s="50"/>
    </row>
    <row r="743" spans="4:4" x14ac:dyDescent="0.2">
      <c r="D743" s="50"/>
    </row>
    <row r="744" spans="4:4" x14ac:dyDescent="0.2">
      <c r="D744" s="50"/>
    </row>
    <row r="745" spans="4:4" x14ac:dyDescent="0.2">
      <c r="D745" s="50"/>
    </row>
    <row r="746" spans="4:4" x14ac:dyDescent="0.2">
      <c r="D746" s="50"/>
    </row>
    <row r="747" spans="4:4" x14ac:dyDescent="0.2">
      <c r="D747" s="50"/>
    </row>
    <row r="748" spans="4:4" x14ac:dyDescent="0.2">
      <c r="D748" s="50"/>
    </row>
    <row r="749" spans="4:4" x14ac:dyDescent="0.2">
      <c r="D749" s="50"/>
    </row>
    <row r="750" spans="4:4" x14ac:dyDescent="0.2">
      <c r="D750" s="50"/>
    </row>
    <row r="751" spans="4:4" x14ac:dyDescent="0.2">
      <c r="D751" s="50"/>
    </row>
    <row r="752" spans="4:4" x14ac:dyDescent="0.2">
      <c r="D752" s="50"/>
    </row>
    <row r="753" spans="4:4" x14ac:dyDescent="0.2">
      <c r="D753" s="50"/>
    </row>
    <row r="754" spans="4:4" x14ac:dyDescent="0.2">
      <c r="D754" s="50"/>
    </row>
    <row r="755" spans="4:4" x14ac:dyDescent="0.2">
      <c r="D755" s="50"/>
    </row>
    <row r="756" spans="4:4" x14ac:dyDescent="0.2">
      <c r="D756" s="50"/>
    </row>
    <row r="757" spans="4:4" x14ac:dyDescent="0.2">
      <c r="D757" s="50"/>
    </row>
    <row r="758" spans="4:4" x14ac:dyDescent="0.2">
      <c r="D758" s="50"/>
    </row>
    <row r="759" spans="4:4" x14ac:dyDescent="0.2">
      <c r="D759" s="50"/>
    </row>
    <row r="760" spans="4:4" x14ac:dyDescent="0.2">
      <c r="D760" s="50"/>
    </row>
    <row r="761" spans="4:4" x14ac:dyDescent="0.2">
      <c r="D761" s="50"/>
    </row>
    <row r="762" spans="4:4" x14ac:dyDescent="0.2">
      <c r="D762" s="50"/>
    </row>
    <row r="763" spans="4:4" x14ac:dyDescent="0.2">
      <c r="D763" s="50"/>
    </row>
    <row r="764" spans="4:4" x14ac:dyDescent="0.2">
      <c r="D764" s="50"/>
    </row>
    <row r="765" spans="4:4" x14ac:dyDescent="0.2">
      <c r="D765" s="50"/>
    </row>
    <row r="766" spans="4:4" x14ac:dyDescent="0.2">
      <c r="D766" s="50"/>
    </row>
    <row r="767" spans="4:4" x14ac:dyDescent="0.2">
      <c r="D767" s="50"/>
    </row>
    <row r="768" spans="4:4" x14ac:dyDescent="0.2">
      <c r="D768" s="50"/>
    </row>
    <row r="769" spans="4:4" x14ac:dyDescent="0.2">
      <c r="D769" s="50"/>
    </row>
    <row r="770" spans="4:4" x14ac:dyDescent="0.2">
      <c r="D770" s="50"/>
    </row>
    <row r="771" spans="4:4" x14ac:dyDescent="0.2">
      <c r="D771" s="50"/>
    </row>
    <row r="772" spans="4:4" x14ac:dyDescent="0.2">
      <c r="D772" s="50"/>
    </row>
    <row r="773" spans="4:4" x14ac:dyDescent="0.2">
      <c r="D773" s="50"/>
    </row>
    <row r="774" spans="4:4" x14ac:dyDescent="0.2">
      <c r="D774" s="50"/>
    </row>
    <row r="775" spans="4:4" x14ac:dyDescent="0.2">
      <c r="D775" s="50"/>
    </row>
    <row r="776" spans="4:4" x14ac:dyDescent="0.2">
      <c r="D776" s="50"/>
    </row>
    <row r="777" spans="4:4" x14ac:dyDescent="0.2">
      <c r="D777" s="50"/>
    </row>
    <row r="778" spans="4:4" x14ac:dyDescent="0.2">
      <c r="D778" s="50"/>
    </row>
    <row r="779" spans="4:4" x14ac:dyDescent="0.2">
      <c r="D779" s="50"/>
    </row>
    <row r="780" spans="4:4" x14ac:dyDescent="0.2">
      <c r="D780" s="50"/>
    </row>
    <row r="781" spans="4:4" x14ac:dyDescent="0.2">
      <c r="D781" s="50"/>
    </row>
    <row r="782" spans="4:4" x14ac:dyDescent="0.2">
      <c r="D782" s="50"/>
    </row>
    <row r="783" spans="4:4" x14ac:dyDescent="0.2">
      <c r="D783" s="50"/>
    </row>
    <row r="784" spans="4:4" x14ac:dyDescent="0.2">
      <c r="D784" s="50"/>
    </row>
    <row r="785" spans="4:4" x14ac:dyDescent="0.2">
      <c r="D785" s="50"/>
    </row>
    <row r="786" spans="4:4" x14ac:dyDescent="0.2">
      <c r="D786" s="50"/>
    </row>
    <row r="787" spans="4:4" x14ac:dyDescent="0.2">
      <c r="D787" s="50"/>
    </row>
    <row r="788" spans="4:4" x14ac:dyDescent="0.2">
      <c r="D788" s="50"/>
    </row>
    <row r="789" spans="4:4" x14ac:dyDescent="0.2">
      <c r="D789" s="50"/>
    </row>
    <row r="790" spans="4:4" x14ac:dyDescent="0.2">
      <c r="D790" s="50"/>
    </row>
    <row r="791" spans="4:4" x14ac:dyDescent="0.2">
      <c r="D791" s="50"/>
    </row>
    <row r="792" spans="4:4" x14ac:dyDescent="0.2">
      <c r="D792" s="50"/>
    </row>
    <row r="793" spans="4:4" x14ac:dyDescent="0.2">
      <c r="D793" s="50"/>
    </row>
    <row r="794" spans="4:4" x14ac:dyDescent="0.2">
      <c r="D794" s="50"/>
    </row>
    <row r="795" spans="4:4" x14ac:dyDescent="0.2">
      <c r="D795" s="50"/>
    </row>
    <row r="796" spans="4:4" x14ac:dyDescent="0.2">
      <c r="D796" s="50"/>
    </row>
    <row r="797" spans="4:4" x14ac:dyDescent="0.2">
      <c r="D797" s="50"/>
    </row>
    <row r="798" spans="4:4" x14ac:dyDescent="0.2">
      <c r="D798" s="50"/>
    </row>
    <row r="799" spans="4:4" x14ac:dyDescent="0.2">
      <c r="D799" s="50"/>
    </row>
    <row r="800" spans="4:4" x14ac:dyDescent="0.2">
      <c r="D800" s="50"/>
    </row>
    <row r="801" spans="4:4" x14ac:dyDescent="0.2">
      <c r="D801" s="50"/>
    </row>
    <row r="802" spans="4:4" x14ac:dyDescent="0.2">
      <c r="D802" s="50"/>
    </row>
    <row r="803" spans="4:4" x14ac:dyDescent="0.2">
      <c r="D803" s="50"/>
    </row>
    <row r="804" spans="4:4" x14ac:dyDescent="0.2">
      <c r="D804" s="50"/>
    </row>
    <row r="805" spans="4:4" x14ac:dyDescent="0.2">
      <c r="D805" s="50"/>
    </row>
    <row r="806" spans="4:4" x14ac:dyDescent="0.2">
      <c r="D806" s="50"/>
    </row>
    <row r="807" spans="4:4" x14ac:dyDescent="0.2">
      <c r="D807" s="50"/>
    </row>
    <row r="808" spans="4:4" x14ac:dyDescent="0.2">
      <c r="D808" s="50"/>
    </row>
    <row r="809" spans="4:4" x14ac:dyDescent="0.2">
      <c r="D809" s="50"/>
    </row>
    <row r="810" spans="4:4" x14ac:dyDescent="0.2">
      <c r="D810" s="50"/>
    </row>
    <row r="811" spans="4:4" x14ac:dyDescent="0.2">
      <c r="D811" s="50"/>
    </row>
    <row r="812" spans="4:4" x14ac:dyDescent="0.2">
      <c r="D812" s="50"/>
    </row>
    <row r="813" spans="4:4" x14ac:dyDescent="0.2">
      <c r="D813" s="50"/>
    </row>
    <row r="814" spans="4:4" x14ac:dyDescent="0.2">
      <c r="D814" s="50"/>
    </row>
    <row r="815" spans="4:4" x14ac:dyDescent="0.2">
      <c r="D815" s="50"/>
    </row>
    <row r="816" spans="4:4" x14ac:dyDescent="0.2">
      <c r="D816" s="50"/>
    </row>
    <row r="817" spans="4:4" x14ac:dyDescent="0.2">
      <c r="D817" s="50"/>
    </row>
    <row r="818" spans="4:4" x14ac:dyDescent="0.2">
      <c r="D818" s="50"/>
    </row>
    <row r="819" spans="4:4" x14ac:dyDescent="0.2">
      <c r="D819" s="50"/>
    </row>
    <row r="820" spans="4:4" x14ac:dyDescent="0.2">
      <c r="D820" s="50"/>
    </row>
    <row r="821" spans="4:4" x14ac:dyDescent="0.2">
      <c r="D821" s="50"/>
    </row>
    <row r="822" spans="4:4" x14ac:dyDescent="0.2">
      <c r="D822" s="50"/>
    </row>
    <row r="823" spans="4:4" x14ac:dyDescent="0.2">
      <c r="D823" s="50"/>
    </row>
    <row r="824" spans="4:4" x14ac:dyDescent="0.2">
      <c r="D824" s="50"/>
    </row>
    <row r="825" spans="4:4" x14ac:dyDescent="0.2">
      <c r="D825" s="50"/>
    </row>
    <row r="826" spans="4:4" x14ac:dyDescent="0.2">
      <c r="D826" s="50"/>
    </row>
    <row r="827" spans="4:4" x14ac:dyDescent="0.2">
      <c r="D827" s="50"/>
    </row>
    <row r="828" spans="4:4" x14ac:dyDescent="0.2">
      <c r="D828" s="50"/>
    </row>
    <row r="829" spans="4:4" x14ac:dyDescent="0.2">
      <c r="D829" s="50"/>
    </row>
    <row r="830" spans="4:4" x14ac:dyDescent="0.2">
      <c r="D830" s="50"/>
    </row>
    <row r="831" spans="4:4" x14ac:dyDescent="0.2">
      <c r="D831" s="50"/>
    </row>
    <row r="832" spans="4:4" x14ac:dyDescent="0.2">
      <c r="D832" s="50"/>
    </row>
    <row r="833" spans="4:4" x14ac:dyDescent="0.2">
      <c r="D833" s="50"/>
    </row>
    <row r="834" spans="4:4" x14ac:dyDescent="0.2">
      <c r="D834" s="50"/>
    </row>
    <row r="835" spans="4:4" x14ac:dyDescent="0.2">
      <c r="D835" s="50"/>
    </row>
    <row r="836" spans="4:4" x14ac:dyDescent="0.2">
      <c r="D836" s="50"/>
    </row>
    <row r="837" spans="4:4" x14ac:dyDescent="0.2">
      <c r="D837" s="50"/>
    </row>
    <row r="838" spans="4:4" x14ac:dyDescent="0.2">
      <c r="D838" s="50"/>
    </row>
    <row r="839" spans="4:4" x14ac:dyDescent="0.2">
      <c r="D839" s="50"/>
    </row>
    <row r="840" spans="4:4" x14ac:dyDescent="0.2">
      <c r="D840" s="50"/>
    </row>
    <row r="841" spans="4:4" x14ac:dyDescent="0.2">
      <c r="D841" s="50"/>
    </row>
    <row r="842" spans="4:4" x14ac:dyDescent="0.2">
      <c r="D842" s="50"/>
    </row>
    <row r="843" spans="4:4" x14ac:dyDescent="0.2">
      <c r="D843" s="50"/>
    </row>
    <row r="844" spans="4:4" x14ac:dyDescent="0.2">
      <c r="D844" s="50"/>
    </row>
    <row r="845" spans="4:4" x14ac:dyDescent="0.2">
      <c r="D845" s="50"/>
    </row>
    <row r="846" spans="4:4" x14ac:dyDescent="0.2">
      <c r="D846" s="50"/>
    </row>
    <row r="847" spans="4:4" x14ac:dyDescent="0.2">
      <c r="D847" s="50"/>
    </row>
    <row r="848" spans="4:4" x14ac:dyDescent="0.2">
      <c r="D848" s="50"/>
    </row>
    <row r="849" spans="4:4" x14ac:dyDescent="0.2">
      <c r="D849" s="50"/>
    </row>
    <row r="850" spans="4:4" x14ac:dyDescent="0.2">
      <c r="D850" s="50"/>
    </row>
    <row r="851" spans="4:4" x14ac:dyDescent="0.2">
      <c r="D851" s="50"/>
    </row>
    <row r="852" spans="4:4" x14ac:dyDescent="0.2">
      <c r="D852" s="50"/>
    </row>
    <row r="853" spans="4:4" x14ac:dyDescent="0.2">
      <c r="D853" s="50"/>
    </row>
    <row r="854" spans="4:4" x14ac:dyDescent="0.2">
      <c r="D854" s="50"/>
    </row>
    <row r="855" spans="4:4" x14ac:dyDescent="0.2">
      <c r="D855" s="50"/>
    </row>
    <row r="856" spans="4:4" x14ac:dyDescent="0.2">
      <c r="D856" s="50"/>
    </row>
    <row r="857" spans="4:4" x14ac:dyDescent="0.2">
      <c r="D857" s="50"/>
    </row>
    <row r="858" spans="4:4" x14ac:dyDescent="0.2">
      <c r="D858" s="50"/>
    </row>
    <row r="859" spans="4:4" x14ac:dyDescent="0.2">
      <c r="D859" s="50"/>
    </row>
    <row r="860" spans="4:4" x14ac:dyDescent="0.2">
      <c r="D860" s="50"/>
    </row>
    <row r="861" spans="4:4" x14ac:dyDescent="0.2">
      <c r="D861" s="50"/>
    </row>
    <row r="862" spans="4:4" x14ac:dyDescent="0.2">
      <c r="D862" s="50"/>
    </row>
    <row r="863" spans="4:4" x14ac:dyDescent="0.2">
      <c r="D863" s="50"/>
    </row>
    <row r="864" spans="4:4" x14ac:dyDescent="0.2">
      <c r="D864" s="50"/>
    </row>
    <row r="865" spans="4:4" x14ac:dyDescent="0.2">
      <c r="D865" s="50"/>
    </row>
    <row r="866" spans="4:4" x14ac:dyDescent="0.2">
      <c r="D866" s="50"/>
    </row>
    <row r="867" spans="4:4" x14ac:dyDescent="0.2">
      <c r="D867" s="50"/>
    </row>
    <row r="868" spans="4:4" x14ac:dyDescent="0.2">
      <c r="D868" s="50"/>
    </row>
    <row r="869" spans="4:4" x14ac:dyDescent="0.2">
      <c r="D869" s="50"/>
    </row>
    <row r="870" spans="4:4" x14ac:dyDescent="0.2">
      <c r="D870" s="50"/>
    </row>
    <row r="871" spans="4:4" x14ac:dyDescent="0.2">
      <c r="D871" s="50"/>
    </row>
    <row r="872" spans="4:4" x14ac:dyDescent="0.2">
      <c r="D872" s="50"/>
    </row>
    <row r="873" spans="4:4" x14ac:dyDescent="0.2">
      <c r="D873" s="50"/>
    </row>
    <row r="874" spans="4:4" x14ac:dyDescent="0.2">
      <c r="D874" s="50"/>
    </row>
    <row r="875" spans="4:4" x14ac:dyDescent="0.2">
      <c r="D875" s="50"/>
    </row>
    <row r="876" spans="4:4" x14ac:dyDescent="0.2">
      <c r="D876" s="50"/>
    </row>
    <row r="877" spans="4:4" x14ac:dyDescent="0.2">
      <c r="D877" s="50"/>
    </row>
    <row r="878" spans="4:4" x14ac:dyDescent="0.2">
      <c r="D878" s="50"/>
    </row>
    <row r="879" spans="4:4" x14ac:dyDescent="0.2">
      <c r="D879" s="50"/>
    </row>
    <row r="880" spans="4:4" x14ac:dyDescent="0.2">
      <c r="D880" s="50"/>
    </row>
    <row r="881" spans="4:4" x14ac:dyDescent="0.2">
      <c r="D881" s="50"/>
    </row>
    <row r="882" spans="4:4" x14ac:dyDescent="0.2">
      <c r="D882" s="50"/>
    </row>
    <row r="883" spans="4:4" x14ac:dyDescent="0.2">
      <c r="D883" s="50"/>
    </row>
    <row r="884" spans="4:4" x14ac:dyDescent="0.2">
      <c r="D884" s="50"/>
    </row>
    <row r="885" spans="4:4" x14ac:dyDescent="0.2">
      <c r="D885" s="50"/>
    </row>
    <row r="886" spans="4:4" x14ac:dyDescent="0.2">
      <c r="D886" s="50"/>
    </row>
    <row r="887" spans="4:4" x14ac:dyDescent="0.2">
      <c r="D887" s="50"/>
    </row>
    <row r="888" spans="4:4" x14ac:dyDescent="0.2">
      <c r="D888" s="50"/>
    </row>
    <row r="889" spans="4:4" x14ac:dyDescent="0.2">
      <c r="D889" s="50"/>
    </row>
    <row r="890" spans="4:4" x14ac:dyDescent="0.2">
      <c r="D890" s="50"/>
    </row>
    <row r="891" spans="4:4" x14ac:dyDescent="0.2">
      <c r="D891" s="50"/>
    </row>
    <row r="892" spans="4:4" x14ac:dyDescent="0.2">
      <c r="D892" s="50"/>
    </row>
    <row r="893" spans="4:4" x14ac:dyDescent="0.2">
      <c r="D893" s="50"/>
    </row>
    <row r="894" spans="4:4" x14ac:dyDescent="0.2">
      <c r="D894" s="50"/>
    </row>
    <row r="895" spans="4:4" x14ac:dyDescent="0.2">
      <c r="D895" s="50"/>
    </row>
    <row r="896" spans="4:4" x14ac:dyDescent="0.2">
      <c r="D896" s="50"/>
    </row>
    <row r="897" spans="4:4" x14ac:dyDescent="0.2">
      <c r="D897" s="50"/>
    </row>
    <row r="898" spans="4:4" x14ac:dyDescent="0.2">
      <c r="D898" s="50"/>
    </row>
    <row r="899" spans="4:4" x14ac:dyDescent="0.2">
      <c r="D899" s="50"/>
    </row>
    <row r="900" spans="4:4" x14ac:dyDescent="0.2">
      <c r="D900" s="50"/>
    </row>
    <row r="901" spans="4:4" x14ac:dyDescent="0.2">
      <c r="D901" s="50"/>
    </row>
    <row r="902" spans="4:4" x14ac:dyDescent="0.2">
      <c r="D902" s="50"/>
    </row>
    <row r="903" spans="4:4" x14ac:dyDescent="0.2">
      <c r="D903" s="50"/>
    </row>
    <row r="904" spans="4:4" x14ac:dyDescent="0.2">
      <c r="D904" s="50"/>
    </row>
    <row r="905" spans="4:4" x14ac:dyDescent="0.2">
      <c r="D905" s="50"/>
    </row>
    <row r="906" spans="4:4" x14ac:dyDescent="0.2">
      <c r="D906" s="50"/>
    </row>
    <row r="907" spans="4:4" x14ac:dyDescent="0.2">
      <c r="D907" s="50"/>
    </row>
    <row r="908" spans="4:4" x14ac:dyDescent="0.2">
      <c r="D908" s="50"/>
    </row>
    <row r="909" spans="4:4" x14ac:dyDescent="0.2">
      <c r="D909" s="50"/>
    </row>
    <row r="910" spans="4:4" x14ac:dyDescent="0.2">
      <c r="D910" s="50"/>
    </row>
    <row r="911" spans="4:4" x14ac:dyDescent="0.2">
      <c r="D911" s="50"/>
    </row>
    <row r="912" spans="4:4" x14ac:dyDescent="0.2">
      <c r="D912" s="50"/>
    </row>
    <row r="913" spans="4:4" x14ac:dyDescent="0.2">
      <c r="D913" s="50"/>
    </row>
    <row r="914" spans="4:4" x14ac:dyDescent="0.2">
      <c r="D914" s="50"/>
    </row>
    <row r="915" spans="4:4" x14ac:dyDescent="0.2">
      <c r="D915" s="50"/>
    </row>
    <row r="916" spans="4:4" x14ac:dyDescent="0.2">
      <c r="D916" s="50"/>
    </row>
    <row r="917" spans="4:4" x14ac:dyDescent="0.2">
      <c r="D917" s="50"/>
    </row>
    <row r="918" spans="4:4" x14ac:dyDescent="0.2">
      <c r="D918" s="50"/>
    </row>
    <row r="919" spans="4:4" x14ac:dyDescent="0.2">
      <c r="D919" s="50"/>
    </row>
    <row r="920" spans="4:4" x14ac:dyDescent="0.2">
      <c r="D920" s="50"/>
    </row>
    <row r="921" spans="4:4" x14ac:dyDescent="0.2">
      <c r="D921" s="50"/>
    </row>
    <row r="922" spans="4:4" x14ac:dyDescent="0.2">
      <c r="D922" s="50"/>
    </row>
    <row r="923" spans="4:4" x14ac:dyDescent="0.2">
      <c r="D923" s="50"/>
    </row>
    <row r="924" spans="4:4" x14ac:dyDescent="0.2">
      <c r="D924" s="50"/>
    </row>
    <row r="925" spans="4:4" x14ac:dyDescent="0.2">
      <c r="D925" s="50"/>
    </row>
    <row r="926" spans="4:4" x14ac:dyDescent="0.2">
      <c r="D926" s="50"/>
    </row>
    <row r="927" spans="4:4" x14ac:dyDescent="0.2">
      <c r="D927" s="50"/>
    </row>
    <row r="928" spans="4:4" x14ac:dyDescent="0.2">
      <c r="D928" s="50"/>
    </row>
    <row r="929" spans="4:4" x14ac:dyDescent="0.2">
      <c r="D929" s="50"/>
    </row>
    <row r="930" spans="4:4" x14ac:dyDescent="0.2">
      <c r="D930" s="50"/>
    </row>
    <row r="931" spans="4:4" x14ac:dyDescent="0.2">
      <c r="D931" s="50"/>
    </row>
    <row r="932" spans="4:4" x14ac:dyDescent="0.2">
      <c r="D932" s="50"/>
    </row>
    <row r="933" spans="4:4" x14ac:dyDescent="0.2">
      <c r="D933" s="50"/>
    </row>
    <row r="934" spans="4:4" x14ac:dyDescent="0.2">
      <c r="D934" s="50"/>
    </row>
    <row r="935" spans="4:4" x14ac:dyDescent="0.2">
      <c r="D935" s="50"/>
    </row>
    <row r="936" spans="4:4" x14ac:dyDescent="0.2">
      <c r="D936" s="50"/>
    </row>
    <row r="937" spans="4:4" x14ac:dyDescent="0.2">
      <c r="D937" s="50"/>
    </row>
    <row r="938" spans="4:4" x14ac:dyDescent="0.2">
      <c r="D938" s="50"/>
    </row>
    <row r="939" spans="4:4" x14ac:dyDescent="0.2">
      <c r="D939" s="50"/>
    </row>
    <row r="940" spans="4:4" x14ac:dyDescent="0.2">
      <c r="D940" s="50"/>
    </row>
    <row r="941" spans="4:4" x14ac:dyDescent="0.2">
      <c r="D941" s="50"/>
    </row>
    <row r="942" spans="4:4" x14ac:dyDescent="0.2">
      <c r="D942" s="50"/>
    </row>
    <row r="943" spans="4:4" x14ac:dyDescent="0.2">
      <c r="D943" s="50"/>
    </row>
    <row r="944" spans="4:4" x14ac:dyDescent="0.2">
      <c r="D944" s="50"/>
    </row>
    <row r="945" spans="4:4" x14ac:dyDescent="0.2">
      <c r="D945" s="50"/>
    </row>
    <row r="946" spans="4:4" x14ac:dyDescent="0.2">
      <c r="D946" s="50"/>
    </row>
    <row r="947" spans="4:4" x14ac:dyDescent="0.2">
      <c r="D947" s="50"/>
    </row>
    <row r="948" spans="4:4" x14ac:dyDescent="0.2">
      <c r="D948" s="50"/>
    </row>
    <row r="949" spans="4:4" x14ac:dyDescent="0.2">
      <c r="D949" s="50"/>
    </row>
    <row r="950" spans="4:4" x14ac:dyDescent="0.2">
      <c r="D950" s="50"/>
    </row>
    <row r="951" spans="4:4" x14ac:dyDescent="0.2">
      <c r="D951" s="50"/>
    </row>
    <row r="952" spans="4:4" x14ac:dyDescent="0.2">
      <c r="D952" s="50"/>
    </row>
    <row r="953" spans="4:4" x14ac:dyDescent="0.2">
      <c r="D953" s="50"/>
    </row>
    <row r="954" spans="4:4" x14ac:dyDescent="0.2">
      <c r="D954" s="50"/>
    </row>
    <row r="955" spans="4:4" x14ac:dyDescent="0.2">
      <c r="D955" s="50"/>
    </row>
    <row r="956" spans="4:4" x14ac:dyDescent="0.2">
      <c r="D956" s="50"/>
    </row>
    <row r="957" spans="4:4" x14ac:dyDescent="0.2">
      <c r="D957" s="50"/>
    </row>
    <row r="958" spans="4:4" x14ac:dyDescent="0.2">
      <c r="D958" s="50"/>
    </row>
    <row r="959" spans="4:4" x14ac:dyDescent="0.2">
      <c r="D959" s="50"/>
    </row>
    <row r="960" spans="4:4" x14ac:dyDescent="0.2">
      <c r="D960" s="50"/>
    </row>
    <row r="961" spans="4:4" x14ac:dyDescent="0.2">
      <c r="D961" s="50"/>
    </row>
    <row r="962" spans="4:4" x14ac:dyDescent="0.2">
      <c r="D962" s="50"/>
    </row>
    <row r="963" spans="4:4" x14ac:dyDescent="0.2">
      <c r="D963" s="50"/>
    </row>
    <row r="964" spans="4:4" x14ac:dyDescent="0.2">
      <c r="D964" s="50"/>
    </row>
    <row r="965" spans="4:4" x14ac:dyDescent="0.2">
      <c r="D965" s="50"/>
    </row>
    <row r="966" spans="4:4" x14ac:dyDescent="0.2">
      <c r="D966" s="50"/>
    </row>
    <row r="967" spans="4:4" x14ac:dyDescent="0.2">
      <c r="D967" s="50"/>
    </row>
    <row r="968" spans="4:4" x14ac:dyDescent="0.2">
      <c r="D968" s="50"/>
    </row>
    <row r="969" spans="4:4" x14ac:dyDescent="0.2">
      <c r="D969" s="50"/>
    </row>
    <row r="970" spans="4:4" x14ac:dyDescent="0.2">
      <c r="D970" s="50"/>
    </row>
    <row r="971" spans="4:4" x14ac:dyDescent="0.2">
      <c r="D971" s="50"/>
    </row>
    <row r="972" spans="4:4" x14ac:dyDescent="0.2">
      <c r="D972" s="50"/>
    </row>
    <row r="973" spans="4:4" x14ac:dyDescent="0.2">
      <c r="D973" s="50"/>
    </row>
    <row r="974" spans="4:4" x14ac:dyDescent="0.2">
      <c r="D974" s="50"/>
    </row>
    <row r="975" spans="4:4" x14ac:dyDescent="0.2">
      <c r="D975" s="50"/>
    </row>
    <row r="976" spans="4:4" x14ac:dyDescent="0.2">
      <c r="D976" s="50"/>
    </row>
    <row r="977" spans="4:4" x14ac:dyDescent="0.2">
      <c r="D977" s="50"/>
    </row>
    <row r="978" spans="4:4" x14ac:dyDescent="0.2">
      <c r="D978" s="50"/>
    </row>
    <row r="979" spans="4:4" x14ac:dyDescent="0.2">
      <c r="D979" s="50"/>
    </row>
    <row r="980" spans="4:4" x14ac:dyDescent="0.2">
      <c r="D980" s="50"/>
    </row>
    <row r="981" spans="4:4" x14ac:dyDescent="0.2">
      <c r="D981" s="50"/>
    </row>
    <row r="982" spans="4:4" x14ac:dyDescent="0.2">
      <c r="D982" s="50"/>
    </row>
    <row r="983" spans="4:4" x14ac:dyDescent="0.2">
      <c r="D983" s="50"/>
    </row>
    <row r="984" spans="4:4" x14ac:dyDescent="0.2">
      <c r="D984" s="50"/>
    </row>
    <row r="985" spans="4:4" x14ac:dyDescent="0.2">
      <c r="D985" s="50"/>
    </row>
    <row r="986" spans="4:4" x14ac:dyDescent="0.2">
      <c r="D986" s="50"/>
    </row>
    <row r="987" spans="4:4" x14ac:dyDescent="0.2">
      <c r="D987" s="50"/>
    </row>
    <row r="988" spans="4:4" x14ac:dyDescent="0.2">
      <c r="D988" s="50"/>
    </row>
    <row r="989" spans="4:4" x14ac:dyDescent="0.2">
      <c r="D989" s="50"/>
    </row>
    <row r="990" spans="4:4" x14ac:dyDescent="0.2">
      <c r="D990" s="50"/>
    </row>
    <row r="991" spans="4:4" x14ac:dyDescent="0.2">
      <c r="D991" s="50"/>
    </row>
    <row r="992" spans="4:4" x14ac:dyDescent="0.2">
      <c r="D992" s="50"/>
    </row>
    <row r="993" spans="4:4" x14ac:dyDescent="0.2">
      <c r="D993" s="50"/>
    </row>
    <row r="994" spans="4:4" x14ac:dyDescent="0.2">
      <c r="D994" s="50"/>
    </row>
    <row r="995" spans="4:4" x14ac:dyDescent="0.2">
      <c r="D995" s="50"/>
    </row>
    <row r="996" spans="4:4" x14ac:dyDescent="0.2">
      <c r="D996" s="50"/>
    </row>
    <row r="997" spans="4:4" x14ac:dyDescent="0.2">
      <c r="D997" s="50"/>
    </row>
    <row r="998" spans="4:4" x14ac:dyDescent="0.2">
      <c r="D998" s="50"/>
    </row>
    <row r="999" spans="4:4" x14ac:dyDescent="0.2">
      <c r="D999" s="50"/>
    </row>
    <row r="1000" spans="4:4" x14ac:dyDescent="0.2">
      <c r="D1000" s="50"/>
    </row>
    <row r="1001" spans="4:4" x14ac:dyDescent="0.2">
      <c r="D1001" s="50"/>
    </row>
    <row r="1002" spans="4:4" x14ac:dyDescent="0.2">
      <c r="D1002" s="50"/>
    </row>
    <row r="1003" spans="4:4" x14ac:dyDescent="0.2">
      <c r="D1003" s="50"/>
    </row>
    <row r="1004" spans="4:4" x14ac:dyDescent="0.2">
      <c r="D1004" s="50"/>
    </row>
    <row r="1005" spans="4:4" x14ac:dyDescent="0.2">
      <c r="D1005" s="50"/>
    </row>
    <row r="1006" spans="4:4" x14ac:dyDescent="0.2">
      <c r="D1006" s="50"/>
    </row>
    <row r="1007" spans="4:4" x14ac:dyDescent="0.2">
      <c r="D1007" s="50"/>
    </row>
    <row r="1008" spans="4:4" x14ac:dyDescent="0.2">
      <c r="D1008" s="50"/>
    </row>
    <row r="1009" spans="4:4" x14ac:dyDescent="0.2">
      <c r="D1009" s="50"/>
    </row>
    <row r="1010" spans="4:4" x14ac:dyDescent="0.2">
      <c r="D1010" s="50"/>
    </row>
    <row r="1011" spans="4:4" x14ac:dyDescent="0.2">
      <c r="D1011" s="50"/>
    </row>
    <row r="1012" spans="4:4" x14ac:dyDescent="0.2">
      <c r="D1012" s="50"/>
    </row>
    <row r="1013" spans="4:4" x14ac:dyDescent="0.2">
      <c r="D1013" s="50"/>
    </row>
    <row r="1014" spans="4:4" x14ac:dyDescent="0.2">
      <c r="D1014" s="50"/>
    </row>
    <row r="1015" spans="4:4" x14ac:dyDescent="0.2">
      <c r="D1015" s="50"/>
    </row>
    <row r="1016" spans="4:4" x14ac:dyDescent="0.2">
      <c r="D1016" s="50"/>
    </row>
    <row r="1017" spans="4:4" x14ac:dyDescent="0.2">
      <c r="D1017" s="50"/>
    </row>
    <row r="1018" spans="4:4" x14ac:dyDescent="0.2">
      <c r="D1018" s="50"/>
    </row>
    <row r="1019" spans="4:4" x14ac:dyDescent="0.2">
      <c r="D1019" s="50"/>
    </row>
    <row r="1020" spans="4:4" x14ac:dyDescent="0.2">
      <c r="D1020" s="50"/>
    </row>
    <row r="1021" spans="4:4" x14ac:dyDescent="0.2">
      <c r="D1021" s="50"/>
    </row>
    <row r="1022" spans="4:4" x14ac:dyDescent="0.2">
      <c r="D1022" s="50"/>
    </row>
    <row r="1023" spans="4:4" x14ac:dyDescent="0.2">
      <c r="D1023" s="50"/>
    </row>
    <row r="1024" spans="4:4" x14ac:dyDescent="0.2">
      <c r="D1024" s="50"/>
    </row>
    <row r="1025" spans="4:4" x14ac:dyDescent="0.2">
      <c r="D1025" s="50"/>
    </row>
    <row r="1026" spans="4:4" x14ac:dyDescent="0.2">
      <c r="D1026" s="50"/>
    </row>
    <row r="1027" spans="4:4" x14ac:dyDescent="0.2">
      <c r="D1027" s="50"/>
    </row>
    <row r="1028" spans="4:4" x14ac:dyDescent="0.2">
      <c r="D1028" s="50"/>
    </row>
    <row r="1029" spans="4:4" x14ac:dyDescent="0.2">
      <c r="D1029" s="50"/>
    </row>
    <row r="1030" spans="4:4" x14ac:dyDescent="0.2">
      <c r="D1030" s="50"/>
    </row>
    <row r="1031" spans="4:4" x14ac:dyDescent="0.2">
      <c r="D1031" s="50"/>
    </row>
    <row r="1032" spans="4:4" x14ac:dyDescent="0.2">
      <c r="D1032" s="50"/>
    </row>
    <row r="1033" spans="4:4" x14ac:dyDescent="0.2">
      <c r="D1033" s="50"/>
    </row>
    <row r="1034" spans="4:4" x14ac:dyDescent="0.2">
      <c r="D1034" s="50"/>
    </row>
    <row r="1035" spans="4:4" x14ac:dyDescent="0.2">
      <c r="D1035" s="50"/>
    </row>
    <row r="1036" spans="4:4" x14ac:dyDescent="0.2">
      <c r="D1036" s="50"/>
    </row>
    <row r="1037" spans="4:4" x14ac:dyDescent="0.2">
      <c r="D1037" s="50"/>
    </row>
    <row r="1038" spans="4:4" x14ac:dyDescent="0.2">
      <c r="D1038" s="50"/>
    </row>
    <row r="1039" spans="4:4" x14ac:dyDescent="0.2">
      <c r="D1039" s="50"/>
    </row>
    <row r="1040" spans="4:4" x14ac:dyDescent="0.2">
      <c r="D1040" s="50"/>
    </row>
    <row r="1041" spans="4:4" x14ac:dyDescent="0.2">
      <c r="D1041" s="50"/>
    </row>
    <row r="1042" spans="4:4" x14ac:dyDescent="0.2">
      <c r="D1042" s="50"/>
    </row>
    <row r="1043" spans="4:4" x14ac:dyDescent="0.2">
      <c r="D1043" s="50"/>
    </row>
    <row r="1044" spans="4:4" x14ac:dyDescent="0.2">
      <c r="D1044" s="50"/>
    </row>
    <row r="1045" spans="4:4" x14ac:dyDescent="0.2">
      <c r="D1045" s="50"/>
    </row>
    <row r="1046" spans="4:4" x14ac:dyDescent="0.2">
      <c r="D1046" s="50"/>
    </row>
    <row r="1047" spans="4:4" x14ac:dyDescent="0.2">
      <c r="D1047" s="50"/>
    </row>
    <row r="1048" spans="4:4" x14ac:dyDescent="0.2">
      <c r="D1048" s="50"/>
    </row>
    <row r="1049" spans="4:4" x14ac:dyDescent="0.2">
      <c r="D1049" s="50"/>
    </row>
    <row r="1050" spans="4:4" x14ac:dyDescent="0.2">
      <c r="D1050" s="50"/>
    </row>
    <row r="1051" spans="4:4" x14ac:dyDescent="0.2">
      <c r="D1051" s="50"/>
    </row>
    <row r="1052" spans="4:4" x14ac:dyDescent="0.2">
      <c r="D1052" s="50"/>
    </row>
    <row r="1053" spans="4:4" x14ac:dyDescent="0.2">
      <c r="D1053" s="50"/>
    </row>
    <row r="1054" spans="4:4" x14ac:dyDescent="0.2">
      <c r="D1054" s="50"/>
    </row>
    <row r="1055" spans="4:4" x14ac:dyDescent="0.2">
      <c r="D1055" s="50"/>
    </row>
    <row r="1056" spans="4:4" x14ac:dyDescent="0.2">
      <c r="D1056" s="50"/>
    </row>
    <row r="1057" spans="4:4" x14ac:dyDescent="0.2">
      <c r="D1057" s="50"/>
    </row>
    <row r="1058" spans="4:4" x14ac:dyDescent="0.2">
      <c r="D1058" s="50"/>
    </row>
    <row r="1059" spans="4:4" x14ac:dyDescent="0.2">
      <c r="D1059" s="50"/>
    </row>
    <row r="1060" spans="4:4" x14ac:dyDescent="0.2">
      <c r="D1060" s="50"/>
    </row>
    <row r="1061" spans="4:4" x14ac:dyDescent="0.2">
      <c r="D1061" s="50"/>
    </row>
    <row r="1062" spans="4:4" x14ac:dyDescent="0.2">
      <c r="D1062" s="50"/>
    </row>
    <row r="1063" spans="4:4" x14ac:dyDescent="0.2">
      <c r="D1063" s="50"/>
    </row>
    <row r="1064" spans="4:4" x14ac:dyDescent="0.2">
      <c r="D1064" s="50"/>
    </row>
    <row r="1065" spans="4:4" x14ac:dyDescent="0.2">
      <c r="D1065" s="50"/>
    </row>
    <row r="1066" spans="4:4" x14ac:dyDescent="0.2">
      <c r="D1066" s="50"/>
    </row>
    <row r="1067" spans="4:4" x14ac:dyDescent="0.2">
      <c r="D1067" s="50"/>
    </row>
    <row r="1068" spans="4:4" x14ac:dyDescent="0.2">
      <c r="D1068" s="50"/>
    </row>
    <row r="1069" spans="4:4" x14ac:dyDescent="0.2">
      <c r="D1069" s="50"/>
    </row>
    <row r="1070" spans="4:4" x14ac:dyDescent="0.2">
      <c r="D1070" s="50"/>
    </row>
    <row r="1071" spans="4:4" x14ac:dyDescent="0.2">
      <c r="D1071" s="50"/>
    </row>
    <row r="1072" spans="4:4" x14ac:dyDescent="0.2">
      <c r="D1072" s="50"/>
    </row>
    <row r="1073" spans="4:4" x14ac:dyDescent="0.2">
      <c r="D1073" s="50"/>
    </row>
    <row r="1074" spans="4:4" x14ac:dyDescent="0.2">
      <c r="D1074" s="50"/>
    </row>
    <row r="1075" spans="4:4" x14ac:dyDescent="0.2">
      <c r="D1075" s="50"/>
    </row>
    <row r="1076" spans="4:4" x14ac:dyDescent="0.2">
      <c r="D1076" s="50"/>
    </row>
    <row r="1077" spans="4:4" x14ac:dyDescent="0.2">
      <c r="D1077" s="50"/>
    </row>
    <row r="1078" spans="4:4" x14ac:dyDescent="0.2">
      <c r="D1078" s="50"/>
    </row>
    <row r="1079" spans="4:4" x14ac:dyDescent="0.2">
      <c r="D1079" s="50"/>
    </row>
    <row r="1080" spans="4:4" x14ac:dyDescent="0.2">
      <c r="D1080" s="50"/>
    </row>
    <row r="1081" spans="4:4" x14ac:dyDescent="0.2">
      <c r="D1081" s="50"/>
    </row>
    <row r="1082" spans="4:4" x14ac:dyDescent="0.2">
      <c r="D1082" s="50"/>
    </row>
    <row r="1083" spans="4:4" x14ac:dyDescent="0.2">
      <c r="D1083" s="50"/>
    </row>
    <row r="1084" spans="4:4" x14ac:dyDescent="0.2">
      <c r="D1084" s="50"/>
    </row>
    <row r="1085" spans="4:4" x14ac:dyDescent="0.2">
      <c r="D1085" s="50"/>
    </row>
    <row r="1086" spans="4:4" x14ac:dyDescent="0.2">
      <c r="D1086" s="50"/>
    </row>
    <row r="1087" spans="4:4" x14ac:dyDescent="0.2">
      <c r="D1087" s="50"/>
    </row>
    <row r="1088" spans="4:4" x14ac:dyDescent="0.2">
      <c r="D1088" s="50"/>
    </row>
    <row r="1089" spans="4:4" x14ac:dyDescent="0.2">
      <c r="D1089" s="50"/>
    </row>
    <row r="1090" spans="4:4" x14ac:dyDescent="0.2">
      <c r="D1090" s="50"/>
    </row>
    <row r="1091" spans="4:4" x14ac:dyDescent="0.2">
      <c r="D1091" s="50"/>
    </row>
    <row r="1092" spans="4:4" x14ac:dyDescent="0.2">
      <c r="D1092" s="50"/>
    </row>
    <row r="1093" spans="4:4" x14ac:dyDescent="0.2">
      <c r="D1093" s="50"/>
    </row>
    <row r="1094" spans="4:4" x14ac:dyDescent="0.2">
      <c r="D1094" s="50"/>
    </row>
    <row r="1095" spans="4:4" x14ac:dyDescent="0.2">
      <c r="D1095" s="50"/>
    </row>
    <row r="1096" spans="4:4" x14ac:dyDescent="0.2">
      <c r="D1096" s="50"/>
    </row>
    <row r="1097" spans="4:4" x14ac:dyDescent="0.2">
      <c r="D1097" s="50"/>
    </row>
    <row r="1098" spans="4:4" x14ac:dyDescent="0.2">
      <c r="D1098" s="50"/>
    </row>
    <row r="1099" spans="4:4" x14ac:dyDescent="0.2">
      <c r="D1099" s="50"/>
    </row>
    <row r="1100" spans="4:4" x14ac:dyDescent="0.2">
      <c r="D1100" s="50"/>
    </row>
    <row r="1101" spans="4:4" x14ac:dyDescent="0.2">
      <c r="D1101" s="50"/>
    </row>
    <row r="1102" spans="4:4" x14ac:dyDescent="0.2">
      <c r="D1102" s="50"/>
    </row>
    <row r="1103" spans="4:4" x14ac:dyDescent="0.2">
      <c r="D1103" s="50"/>
    </row>
    <row r="1104" spans="4:4" x14ac:dyDescent="0.2">
      <c r="D1104" s="50"/>
    </row>
    <row r="1105" spans="4:4" x14ac:dyDescent="0.2">
      <c r="D1105" s="50"/>
    </row>
    <row r="1106" spans="4:4" x14ac:dyDescent="0.2">
      <c r="D1106" s="50"/>
    </row>
    <row r="1107" spans="4:4" x14ac:dyDescent="0.2">
      <c r="D1107" s="50"/>
    </row>
    <row r="1108" spans="4:4" x14ac:dyDescent="0.2">
      <c r="D1108" s="50"/>
    </row>
    <row r="1109" spans="4:4" x14ac:dyDescent="0.2">
      <c r="D1109" s="50"/>
    </row>
    <row r="1110" spans="4:4" x14ac:dyDescent="0.2">
      <c r="D1110" s="50"/>
    </row>
    <row r="1111" spans="4:4" x14ac:dyDescent="0.2">
      <c r="D1111" s="50"/>
    </row>
    <row r="1112" spans="4:4" x14ac:dyDescent="0.2">
      <c r="D1112" s="50"/>
    </row>
    <row r="1113" spans="4:4" x14ac:dyDescent="0.2">
      <c r="D1113" s="50"/>
    </row>
    <row r="1114" spans="4:4" x14ac:dyDescent="0.2">
      <c r="D1114" s="50"/>
    </row>
    <row r="1115" spans="4:4" x14ac:dyDescent="0.2">
      <c r="D1115" s="50"/>
    </row>
    <row r="1116" spans="4:4" x14ac:dyDescent="0.2">
      <c r="D1116" s="50"/>
    </row>
    <row r="1117" spans="4:4" x14ac:dyDescent="0.2">
      <c r="D1117" s="50"/>
    </row>
    <row r="1118" spans="4:4" x14ac:dyDescent="0.2">
      <c r="D1118" s="50"/>
    </row>
    <row r="1119" spans="4:4" x14ac:dyDescent="0.2">
      <c r="D1119" s="50"/>
    </row>
    <row r="1120" spans="4:4" x14ac:dyDescent="0.2">
      <c r="D1120" s="50"/>
    </row>
    <row r="1121" spans="4:4" x14ac:dyDescent="0.2">
      <c r="D1121" s="50"/>
    </row>
    <row r="1122" spans="4:4" x14ac:dyDescent="0.2">
      <c r="D1122" s="50"/>
    </row>
    <row r="1123" spans="4:4" x14ac:dyDescent="0.2">
      <c r="D1123" s="50"/>
    </row>
    <row r="1124" spans="4:4" x14ac:dyDescent="0.2">
      <c r="D1124" s="50"/>
    </row>
    <row r="1125" spans="4:4" x14ac:dyDescent="0.2">
      <c r="D1125" s="50"/>
    </row>
    <row r="1126" spans="4:4" x14ac:dyDescent="0.2">
      <c r="D1126" s="50"/>
    </row>
    <row r="1127" spans="4:4" x14ac:dyDescent="0.2">
      <c r="D1127" s="50"/>
    </row>
    <row r="1128" spans="4:4" x14ac:dyDescent="0.2">
      <c r="D1128" s="50"/>
    </row>
    <row r="1129" spans="4:4" x14ac:dyDescent="0.2">
      <c r="D1129" s="50"/>
    </row>
    <row r="1130" spans="4:4" x14ac:dyDescent="0.2">
      <c r="D1130" s="50"/>
    </row>
    <row r="1131" spans="4:4" x14ac:dyDescent="0.2">
      <c r="D1131" s="50"/>
    </row>
    <row r="1132" spans="4:4" x14ac:dyDescent="0.2">
      <c r="D1132" s="50"/>
    </row>
    <row r="1133" spans="4:4" x14ac:dyDescent="0.2">
      <c r="D1133" s="50"/>
    </row>
    <row r="1134" spans="4:4" x14ac:dyDescent="0.2">
      <c r="D1134" s="50"/>
    </row>
    <row r="1135" spans="4:4" x14ac:dyDescent="0.2">
      <c r="D1135" s="50"/>
    </row>
    <row r="1136" spans="4:4" x14ac:dyDescent="0.2">
      <c r="D1136" s="50"/>
    </row>
    <row r="1137" spans="4:4" x14ac:dyDescent="0.2">
      <c r="D1137" s="50"/>
    </row>
    <row r="1138" spans="4:4" x14ac:dyDescent="0.2">
      <c r="D1138" s="50"/>
    </row>
    <row r="1139" spans="4:4" x14ac:dyDescent="0.2">
      <c r="D1139" s="50"/>
    </row>
    <row r="1140" spans="4:4" x14ac:dyDescent="0.2">
      <c r="D1140" s="50"/>
    </row>
    <row r="1141" spans="4:4" x14ac:dyDescent="0.2">
      <c r="D1141" s="50"/>
    </row>
    <row r="1142" spans="4:4" x14ac:dyDescent="0.2">
      <c r="D1142" s="50"/>
    </row>
    <row r="1143" spans="4:4" x14ac:dyDescent="0.2">
      <c r="D1143" s="50"/>
    </row>
    <row r="1144" spans="4:4" x14ac:dyDescent="0.2">
      <c r="D1144" s="50"/>
    </row>
    <row r="1145" spans="4:4" x14ac:dyDescent="0.2">
      <c r="D1145" s="50"/>
    </row>
    <row r="1146" spans="4:4" x14ac:dyDescent="0.2">
      <c r="D1146" s="50"/>
    </row>
    <row r="1147" spans="4:4" x14ac:dyDescent="0.2">
      <c r="D1147" s="50"/>
    </row>
    <row r="1148" spans="4:4" x14ac:dyDescent="0.2">
      <c r="D1148" s="50"/>
    </row>
    <row r="1149" spans="4:4" x14ac:dyDescent="0.2">
      <c r="D1149" s="50"/>
    </row>
    <row r="1150" spans="4:4" x14ac:dyDescent="0.2">
      <c r="D1150" s="50"/>
    </row>
    <row r="1151" spans="4:4" x14ac:dyDescent="0.2">
      <c r="D1151" s="50"/>
    </row>
    <row r="1152" spans="4:4" x14ac:dyDescent="0.2">
      <c r="D1152" s="50"/>
    </row>
    <row r="1153" spans="4:4" x14ac:dyDescent="0.2">
      <c r="D1153" s="50"/>
    </row>
    <row r="1154" spans="4:4" x14ac:dyDescent="0.2">
      <c r="D1154" s="50"/>
    </row>
    <row r="1155" spans="4:4" x14ac:dyDescent="0.2">
      <c r="D1155" s="50"/>
    </row>
    <row r="1156" spans="4:4" x14ac:dyDescent="0.2">
      <c r="D1156" s="50"/>
    </row>
    <row r="1157" spans="4:4" x14ac:dyDescent="0.2">
      <c r="D1157" s="50"/>
    </row>
    <row r="1158" spans="4:4" x14ac:dyDescent="0.2">
      <c r="D1158" s="50"/>
    </row>
    <row r="1159" spans="4:4" x14ac:dyDescent="0.2">
      <c r="D1159" s="50"/>
    </row>
    <row r="1160" spans="4:4" x14ac:dyDescent="0.2">
      <c r="D1160" s="50"/>
    </row>
    <row r="1161" spans="4:4" x14ac:dyDescent="0.2">
      <c r="D1161" s="50"/>
    </row>
    <row r="1162" spans="4:4" x14ac:dyDescent="0.2">
      <c r="D1162" s="50"/>
    </row>
    <row r="1163" spans="4:4" x14ac:dyDescent="0.2">
      <c r="D1163" s="50"/>
    </row>
    <row r="1164" spans="4:4" x14ac:dyDescent="0.2">
      <c r="D1164" s="50"/>
    </row>
    <row r="1165" spans="4:4" x14ac:dyDescent="0.2">
      <c r="D1165" s="50"/>
    </row>
    <row r="1166" spans="4:4" x14ac:dyDescent="0.2">
      <c r="D1166" s="50"/>
    </row>
    <row r="1167" spans="4:4" x14ac:dyDescent="0.2">
      <c r="D1167" s="50"/>
    </row>
    <row r="1168" spans="4:4" x14ac:dyDescent="0.2">
      <c r="D1168" s="50"/>
    </row>
    <row r="1169" spans="4:4" x14ac:dyDescent="0.2">
      <c r="D1169" s="50"/>
    </row>
    <row r="1170" spans="4:4" x14ac:dyDescent="0.2">
      <c r="D1170" s="50"/>
    </row>
    <row r="1171" spans="4:4" x14ac:dyDescent="0.2">
      <c r="D1171" s="50"/>
    </row>
    <row r="1172" spans="4:4" x14ac:dyDescent="0.2">
      <c r="D1172" s="50"/>
    </row>
    <row r="1173" spans="4:4" x14ac:dyDescent="0.2">
      <c r="D1173" s="50"/>
    </row>
    <row r="1174" spans="4:4" x14ac:dyDescent="0.2">
      <c r="D1174" s="50"/>
    </row>
    <row r="1175" spans="4:4" x14ac:dyDescent="0.2">
      <c r="D1175" s="50"/>
    </row>
    <row r="1176" spans="4:4" x14ac:dyDescent="0.2">
      <c r="D1176" s="50"/>
    </row>
    <row r="1177" spans="4:4" x14ac:dyDescent="0.2">
      <c r="D1177" s="50"/>
    </row>
    <row r="1178" spans="4:4" x14ac:dyDescent="0.2">
      <c r="D1178" s="50"/>
    </row>
    <row r="1179" spans="4:4" x14ac:dyDescent="0.2">
      <c r="D1179" s="50"/>
    </row>
    <row r="1180" spans="4:4" x14ac:dyDescent="0.2">
      <c r="D1180" s="50"/>
    </row>
    <row r="1181" spans="4:4" x14ac:dyDescent="0.2">
      <c r="D1181" s="50"/>
    </row>
    <row r="1182" spans="4:4" x14ac:dyDescent="0.2">
      <c r="D1182" s="50"/>
    </row>
    <row r="1183" spans="4:4" x14ac:dyDescent="0.2">
      <c r="D1183" s="50"/>
    </row>
    <row r="1184" spans="4:4" x14ac:dyDescent="0.2">
      <c r="D1184" s="50"/>
    </row>
    <row r="1185" spans="4:4" x14ac:dyDescent="0.2">
      <c r="D1185" s="50"/>
    </row>
    <row r="1186" spans="4:4" x14ac:dyDescent="0.2">
      <c r="D1186" s="50"/>
    </row>
    <row r="1187" spans="4:4" x14ac:dyDescent="0.2">
      <c r="D1187" s="50"/>
    </row>
    <row r="1188" spans="4:4" x14ac:dyDescent="0.2">
      <c r="D1188" s="50"/>
    </row>
    <row r="1189" spans="4:4" x14ac:dyDescent="0.2">
      <c r="D1189" s="50"/>
    </row>
    <row r="1190" spans="4:4" x14ac:dyDescent="0.2">
      <c r="D1190" s="50"/>
    </row>
    <row r="1191" spans="4:4" x14ac:dyDescent="0.2">
      <c r="D1191" s="50"/>
    </row>
    <row r="1192" spans="4:4" x14ac:dyDescent="0.2">
      <c r="D1192" s="50"/>
    </row>
    <row r="1193" spans="4:4" x14ac:dyDescent="0.2">
      <c r="D1193" s="50"/>
    </row>
    <row r="1194" spans="4:4" x14ac:dyDescent="0.2">
      <c r="D1194" s="50"/>
    </row>
    <row r="1195" spans="4:4" x14ac:dyDescent="0.2">
      <c r="D1195" s="50"/>
    </row>
    <row r="1196" spans="4:4" x14ac:dyDescent="0.2">
      <c r="D1196" s="50"/>
    </row>
    <row r="1197" spans="4:4" x14ac:dyDescent="0.2">
      <c r="D1197" s="50"/>
    </row>
    <row r="1198" spans="4:4" x14ac:dyDescent="0.2">
      <c r="D1198" s="50"/>
    </row>
    <row r="1199" spans="4:4" x14ac:dyDescent="0.2">
      <c r="D1199" s="50"/>
    </row>
    <row r="1200" spans="4:4" x14ac:dyDescent="0.2">
      <c r="D1200" s="50"/>
    </row>
    <row r="1201" spans="4:4" x14ac:dyDescent="0.2">
      <c r="D1201" s="50"/>
    </row>
    <row r="1202" spans="4:4" x14ac:dyDescent="0.2">
      <c r="D1202" s="50"/>
    </row>
    <row r="1203" spans="4:4" x14ac:dyDescent="0.2">
      <c r="D1203" s="50"/>
    </row>
    <row r="1204" spans="4:4" x14ac:dyDescent="0.2">
      <c r="D1204" s="50"/>
    </row>
    <row r="1205" spans="4:4" x14ac:dyDescent="0.2">
      <c r="D1205" s="50"/>
    </row>
    <row r="1206" spans="4:4" x14ac:dyDescent="0.2">
      <c r="D1206" s="50"/>
    </row>
    <row r="1207" spans="4:4" x14ac:dyDescent="0.2">
      <c r="D1207" s="50"/>
    </row>
    <row r="1208" spans="4:4" x14ac:dyDescent="0.2">
      <c r="D1208" s="50"/>
    </row>
    <row r="1209" spans="4:4" x14ac:dyDescent="0.2">
      <c r="D1209" s="50"/>
    </row>
    <row r="1210" spans="4:4" x14ac:dyDescent="0.2">
      <c r="D1210" s="50"/>
    </row>
    <row r="1211" spans="4:4" x14ac:dyDescent="0.2">
      <c r="D1211" s="50"/>
    </row>
    <row r="1212" spans="4:4" x14ac:dyDescent="0.2">
      <c r="D1212" s="50"/>
    </row>
    <row r="1213" spans="4:4" x14ac:dyDescent="0.2">
      <c r="D1213" s="50"/>
    </row>
    <row r="1214" spans="4:4" x14ac:dyDescent="0.2">
      <c r="D1214" s="50"/>
    </row>
    <row r="1215" spans="4:4" x14ac:dyDescent="0.2">
      <c r="D1215" s="50"/>
    </row>
    <row r="1216" spans="4:4" x14ac:dyDescent="0.2">
      <c r="D1216" s="50"/>
    </row>
    <row r="1217" spans="4:4" x14ac:dyDescent="0.2">
      <c r="D1217" s="50"/>
    </row>
    <row r="1218" spans="4:4" x14ac:dyDescent="0.2">
      <c r="D1218" s="50"/>
    </row>
    <row r="1219" spans="4:4" x14ac:dyDescent="0.2">
      <c r="D1219" s="50"/>
    </row>
    <row r="1220" spans="4:4" x14ac:dyDescent="0.2">
      <c r="D1220" s="50"/>
    </row>
    <row r="1221" spans="4:4" x14ac:dyDescent="0.2">
      <c r="D1221" s="50"/>
    </row>
    <row r="1222" spans="4:4" x14ac:dyDescent="0.2">
      <c r="D1222" s="50"/>
    </row>
    <row r="1223" spans="4:4" x14ac:dyDescent="0.2">
      <c r="D1223" s="50"/>
    </row>
    <row r="1224" spans="4:4" x14ac:dyDescent="0.2">
      <c r="D1224" s="50"/>
    </row>
    <row r="1225" spans="4:4" x14ac:dyDescent="0.2">
      <c r="D1225" s="50"/>
    </row>
    <row r="1226" spans="4:4" x14ac:dyDescent="0.2">
      <c r="D1226" s="50"/>
    </row>
    <row r="1227" spans="4:4" x14ac:dyDescent="0.2">
      <c r="D1227" s="50"/>
    </row>
    <row r="1228" spans="4:4" x14ac:dyDescent="0.2">
      <c r="D1228" s="50"/>
    </row>
    <row r="1229" spans="4:4" x14ac:dyDescent="0.2">
      <c r="D1229" s="50"/>
    </row>
    <row r="1230" spans="4:4" x14ac:dyDescent="0.2">
      <c r="D1230" s="50"/>
    </row>
    <row r="1231" spans="4:4" x14ac:dyDescent="0.2">
      <c r="D1231" s="50"/>
    </row>
    <row r="1232" spans="4:4" x14ac:dyDescent="0.2">
      <c r="D1232" s="50"/>
    </row>
    <row r="1233" spans="4:4" x14ac:dyDescent="0.2">
      <c r="D1233" s="50"/>
    </row>
    <row r="1234" spans="4:4" x14ac:dyDescent="0.2">
      <c r="D1234" s="50"/>
    </row>
    <row r="1235" spans="4:4" x14ac:dyDescent="0.2">
      <c r="D1235" s="50"/>
    </row>
    <row r="1236" spans="4:4" x14ac:dyDescent="0.2">
      <c r="D1236" s="50"/>
    </row>
    <row r="1237" spans="4:4" x14ac:dyDescent="0.2">
      <c r="D1237" s="50"/>
    </row>
    <row r="1238" spans="4:4" x14ac:dyDescent="0.2">
      <c r="D1238" s="50"/>
    </row>
    <row r="1239" spans="4:4" x14ac:dyDescent="0.2">
      <c r="D1239" s="50"/>
    </row>
    <row r="1240" spans="4:4" x14ac:dyDescent="0.2">
      <c r="D1240" s="50"/>
    </row>
    <row r="1241" spans="4:4" x14ac:dyDescent="0.2">
      <c r="D1241" s="50"/>
    </row>
    <row r="1242" spans="4:4" x14ac:dyDescent="0.2">
      <c r="D1242" s="50"/>
    </row>
    <row r="1243" spans="4:4" x14ac:dyDescent="0.2">
      <c r="D1243" s="50"/>
    </row>
    <row r="1244" spans="4:4" x14ac:dyDescent="0.2">
      <c r="D1244" s="50"/>
    </row>
    <row r="1245" spans="4:4" x14ac:dyDescent="0.2">
      <c r="D1245" s="50"/>
    </row>
    <row r="1246" spans="4:4" x14ac:dyDescent="0.2">
      <c r="D1246" s="50"/>
    </row>
    <row r="1247" spans="4:4" x14ac:dyDescent="0.2">
      <c r="D1247" s="50"/>
    </row>
    <row r="1248" spans="4:4" x14ac:dyDescent="0.2">
      <c r="D1248" s="50"/>
    </row>
    <row r="1249" spans="4:4" x14ac:dyDescent="0.2">
      <c r="D1249" s="50"/>
    </row>
    <row r="1250" spans="4:4" x14ac:dyDescent="0.2">
      <c r="D1250" s="50"/>
    </row>
    <row r="1251" spans="4:4" x14ac:dyDescent="0.2">
      <c r="D1251" s="50"/>
    </row>
    <row r="1252" spans="4:4" x14ac:dyDescent="0.2">
      <c r="D1252" s="50"/>
    </row>
    <row r="1253" spans="4:4" x14ac:dyDescent="0.2">
      <c r="D1253" s="50"/>
    </row>
    <row r="1254" spans="4:4" x14ac:dyDescent="0.2">
      <c r="D1254" s="50"/>
    </row>
    <row r="1255" spans="4:4" x14ac:dyDescent="0.2">
      <c r="D1255" s="50"/>
    </row>
    <row r="1256" spans="4:4" x14ac:dyDescent="0.2">
      <c r="D1256" s="50"/>
    </row>
    <row r="1257" spans="4:4" x14ac:dyDescent="0.2">
      <c r="D1257" s="50"/>
    </row>
    <row r="1258" spans="4:4" x14ac:dyDescent="0.2">
      <c r="D1258" s="50"/>
    </row>
    <row r="1259" spans="4:4" x14ac:dyDescent="0.2">
      <c r="D1259" s="50"/>
    </row>
    <row r="1260" spans="4:4" x14ac:dyDescent="0.2">
      <c r="D1260" s="50"/>
    </row>
    <row r="1261" spans="4:4" x14ac:dyDescent="0.2">
      <c r="D1261" s="50"/>
    </row>
    <row r="1262" spans="4:4" x14ac:dyDescent="0.2">
      <c r="D1262" s="50"/>
    </row>
    <row r="1263" spans="4:4" x14ac:dyDescent="0.2">
      <c r="D1263" s="50"/>
    </row>
    <row r="1264" spans="4:4" x14ac:dyDescent="0.2">
      <c r="D1264" s="50"/>
    </row>
    <row r="1265" spans="4:4" x14ac:dyDescent="0.2">
      <c r="D1265" s="50"/>
    </row>
    <row r="1266" spans="4:4" x14ac:dyDescent="0.2">
      <c r="D1266" s="50"/>
    </row>
    <row r="1267" spans="4:4" x14ac:dyDescent="0.2">
      <c r="D1267" s="50"/>
    </row>
    <row r="1268" spans="4:4" x14ac:dyDescent="0.2">
      <c r="D1268" s="50"/>
    </row>
    <row r="1269" spans="4:4" x14ac:dyDescent="0.2">
      <c r="D1269" s="50"/>
    </row>
    <row r="1270" spans="4:4" x14ac:dyDescent="0.2">
      <c r="D1270" s="50"/>
    </row>
    <row r="1271" spans="4:4" x14ac:dyDescent="0.2">
      <c r="D1271" s="50"/>
    </row>
    <row r="1272" spans="4:4" x14ac:dyDescent="0.2">
      <c r="D1272" s="50"/>
    </row>
    <row r="1273" spans="4:4" x14ac:dyDescent="0.2">
      <c r="D1273" s="50"/>
    </row>
    <row r="1274" spans="4:4" x14ac:dyDescent="0.2">
      <c r="D1274" s="50"/>
    </row>
    <row r="1275" spans="4:4" x14ac:dyDescent="0.2">
      <c r="D1275" s="50"/>
    </row>
    <row r="1276" spans="4:4" x14ac:dyDescent="0.2">
      <c r="D1276" s="50"/>
    </row>
    <row r="1277" spans="4:4" x14ac:dyDescent="0.2">
      <c r="D1277" s="50"/>
    </row>
    <row r="1278" spans="4:4" x14ac:dyDescent="0.2">
      <c r="D1278" s="50"/>
    </row>
    <row r="1279" spans="4:4" x14ac:dyDescent="0.2">
      <c r="D1279" s="50"/>
    </row>
    <row r="1280" spans="4:4" x14ac:dyDescent="0.2">
      <c r="D1280" s="50"/>
    </row>
    <row r="1281" spans="4:4" x14ac:dyDescent="0.2">
      <c r="D1281" s="50"/>
    </row>
    <row r="1282" spans="4:4" x14ac:dyDescent="0.2">
      <c r="D1282" s="50"/>
    </row>
    <row r="1283" spans="4:4" x14ac:dyDescent="0.2">
      <c r="D1283" s="50"/>
    </row>
    <row r="1284" spans="4:4" x14ac:dyDescent="0.2">
      <c r="D1284" s="50"/>
    </row>
    <row r="1285" spans="4:4" x14ac:dyDescent="0.2">
      <c r="D1285" s="50"/>
    </row>
    <row r="1286" spans="4:4" x14ac:dyDescent="0.2">
      <c r="D1286" s="50"/>
    </row>
    <row r="1287" spans="4:4" x14ac:dyDescent="0.2">
      <c r="D1287" s="50"/>
    </row>
    <row r="1288" spans="4:4" x14ac:dyDescent="0.2">
      <c r="D1288" s="50"/>
    </row>
    <row r="1289" spans="4:4" x14ac:dyDescent="0.2">
      <c r="D1289" s="50"/>
    </row>
    <row r="1290" spans="4:4" x14ac:dyDescent="0.2">
      <c r="D1290" s="50"/>
    </row>
    <row r="1291" spans="4:4" x14ac:dyDescent="0.2">
      <c r="D1291" s="50"/>
    </row>
    <row r="1292" spans="4:4" x14ac:dyDescent="0.2">
      <c r="D1292" s="50"/>
    </row>
    <row r="1293" spans="4:4" x14ac:dyDescent="0.2">
      <c r="D1293" s="50"/>
    </row>
    <row r="1294" spans="4:4" x14ac:dyDescent="0.2">
      <c r="D1294" s="50"/>
    </row>
    <row r="1295" spans="4:4" x14ac:dyDescent="0.2">
      <c r="D1295" s="50"/>
    </row>
    <row r="1296" spans="4:4" x14ac:dyDescent="0.2">
      <c r="D1296" s="50"/>
    </row>
    <row r="1297" spans="4:4" x14ac:dyDescent="0.2">
      <c r="D1297" s="50"/>
    </row>
    <row r="1298" spans="4:4" x14ac:dyDescent="0.2">
      <c r="D1298" s="50"/>
    </row>
    <row r="1299" spans="4:4" x14ac:dyDescent="0.2">
      <c r="D1299" s="50"/>
    </row>
    <row r="1300" spans="4:4" x14ac:dyDescent="0.2">
      <c r="D1300" s="50"/>
    </row>
    <row r="1301" spans="4:4" x14ac:dyDescent="0.2">
      <c r="D1301" s="50"/>
    </row>
    <row r="1302" spans="4:4" x14ac:dyDescent="0.2">
      <c r="D1302" s="50"/>
    </row>
    <row r="1303" spans="4:4" x14ac:dyDescent="0.2">
      <c r="D1303" s="50"/>
    </row>
    <row r="1304" spans="4:4" x14ac:dyDescent="0.2">
      <c r="D1304" s="50"/>
    </row>
    <row r="1305" spans="4:4" x14ac:dyDescent="0.2">
      <c r="D1305" s="50"/>
    </row>
    <row r="1306" spans="4:4" x14ac:dyDescent="0.2">
      <c r="D1306" s="50"/>
    </row>
    <row r="1307" spans="4:4" x14ac:dyDescent="0.2">
      <c r="D1307" s="50"/>
    </row>
    <row r="1308" spans="4:4" x14ac:dyDescent="0.2">
      <c r="D1308" s="50"/>
    </row>
    <row r="1309" spans="4:4" x14ac:dyDescent="0.2">
      <c r="D1309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997"/>
  <sheetViews>
    <sheetView showGridLines="0" workbookViewId="0">
      <selection activeCell="H8" sqref="A3:H8"/>
    </sheetView>
  </sheetViews>
  <sheetFormatPr defaultColWidth="12.5703125" defaultRowHeight="15.75" customHeight="1" x14ac:dyDescent="0.2"/>
  <cols>
    <col min="1" max="1" width="15.7109375" customWidth="1"/>
    <col min="2" max="2" width="15.140625" customWidth="1"/>
    <col min="3" max="3" width="9.85546875" customWidth="1"/>
    <col min="4" max="4" width="8.140625" customWidth="1"/>
    <col min="5" max="5" width="8" customWidth="1"/>
    <col min="6" max="6" width="7.42578125" customWidth="1"/>
    <col min="7" max="7" width="10.28515625" customWidth="1"/>
    <col min="8" max="8" width="17.28515625" bestFit="1" customWidth="1"/>
    <col min="9" max="9" width="10.28515625" customWidth="1"/>
    <col min="10" max="10" width="11.85546875" customWidth="1"/>
    <col min="12" max="12" width="19" bestFit="1" customWidth="1"/>
  </cols>
  <sheetData>
    <row r="1" spans="1:13" ht="15.75" customHeight="1" thickBot="1" x14ac:dyDescent="0.3">
      <c r="A1" s="25" t="s">
        <v>96</v>
      </c>
      <c r="B1" s="25"/>
      <c r="C1" s="25"/>
      <c r="D1" s="25"/>
      <c r="E1" s="25"/>
      <c r="F1" s="25"/>
      <c r="G1" s="26" t="s">
        <v>97</v>
      </c>
      <c r="H1" s="40"/>
      <c r="I1" s="40"/>
      <c r="J1" s="27"/>
    </row>
    <row r="2" spans="1:13" ht="13.5" thickBot="1" x14ac:dyDescent="0.25">
      <c r="A2" s="41" t="s">
        <v>98</v>
      </c>
      <c r="B2" s="41" t="s">
        <v>99</v>
      </c>
      <c r="C2" s="41" t="s">
        <v>100</v>
      </c>
      <c r="D2" s="41" t="s">
        <v>101</v>
      </c>
      <c r="E2" s="41" t="s">
        <v>102</v>
      </c>
      <c r="F2" s="41" t="s">
        <v>103</v>
      </c>
      <c r="G2" s="41" t="s">
        <v>104</v>
      </c>
      <c r="H2" s="41" t="s">
        <v>105</v>
      </c>
      <c r="I2" s="41"/>
      <c r="J2" s="41" t="s">
        <v>8</v>
      </c>
      <c r="L2" s="44" t="s">
        <v>106</v>
      </c>
      <c r="M2" s="74">
        <f>'Medium Preparation'!D20</f>
        <v>8.0729183999999989</v>
      </c>
    </row>
    <row r="3" spans="1:13" ht="13.5" thickBot="1" x14ac:dyDescent="0.25">
      <c r="A3" s="35"/>
      <c r="B3" s="47"/>
      <c r="C3" s="35"/>
      <c r="D3" s="35"/>
      <c r="E3" s="35"/>
      <c r="F3" s="75"/>
      <c r="G3" s="76"/>
      <c r="H3" s="76"/>
      <c r="I3" s="76"/>
      <c r="J3" s="77"/>
      <c r="L3" s="45" t="s">
        <v>107</v>
      </c>
      <c r="M3" s="46">
        <f>0.8</f>
        <v>0.8</v>
      </c>
    </row>
    <row r="4" spans="1:13" ht="12.75" x14ac:dyDescent="0.2">
      <c r="A4" s="35"/>
      <c r="B4" s="47"/>
      <c r="C4" s="35"/>
      <c r="D4" s="35"/>
      <c r="E4" s="35"/>
      <c r="F4" s="75"/>
      <c r="G4" s="76"/>
      <c r="H4" s="76"/>
      <c r="I4" s="76"/>
      <c r="J4" s="77"/>
    </row>
    <row r="5" spans="1:13" ht="12.75" x14ac:dyDescent="0.2">
      <c r="A5" s="35"/>
      <c r="B5" s="47"/>
      <c r="C5" s="35"/>
      <c r="D5" s="35"/>
      <c r="E5" s="35"/>
      <c r="F5" s="75"/>
      <c r="G5" s="76"/>
      <c r="H5" s="76"/>
      <c r="I5" s="76"/>
      <c r="J5" s="77"/>
    </row>
    <row r="6" spans="1:13" ht="12.75" x14ac:dyDescent="0.2">
      <c r="A6" s="35"/>
      <c r="B6" s="47"/>
      <c r="C6" s="35"/>
      <c r="D6" s="35"/>
      <c r="E6" s="35"/>
      <c r="F6" s="75"/>
      <c r="G6" s="76"/>
      <c r="H6" s="76"/>
      <c r="I6" s="76"/>
      <c r="J6" s="77"/>
    </row>
    <row r="7" spans="1:13" ht="12.75" x14ac:dyDescent="0.2">
      <c r="A7" s="35"/>
      <c r="B7" s="47"/>
      <c r="C7" s="35"/>
      <c r="D7" s="35"/>
      <c r="E7" s="35"/>
      <c r="F7" s="75"/>
      <c r="G7" s="76"/>
      <c r="H7" s="76"/>
      <c r="I7" s="76"/>
      <c r="J7" s="77"/>
    </row>
    <row r="8" spans="1:13" ht="12.75" x14ac:dyDescent="0.2">
      <c r="A8" s="35"/>
      <c r="B8" s="47"/>
      <c r="C8" s="35"/>
      <c r="D8" s="35"/>
      <c r="E8" s="35"/>
      <c r="F8" s="75"/>
      <c r="G8" s="76"/>
      <c r="H8" s="76"/>
      <c r="I8" s="76"/>
      <c r="J8" s="77"/>
    </row>
    <row r="9" spans="1:13" ht="12.75" x14ac:dyDescent="0.2">
      <c r="A9" s="35"/>
      <c r="B9" s="47"/>
      <c r="C9" s="35"/>
      <c r="D9" s="35"/>
      <c r="E9" s="35"/>
      <c r="F9" s="75">
        <f t="shared" ref="F9:F102" si="0">E9-D9</f>
        <v>0</v>
      </c>
      <c r="G9" s="76" t="e">
        <f t="shared" ref="G9:G102" si="1">F9*(1000/C9)</f>
        <v>#DIV/0!</v>
      </c>
      <c r="H9" s="76"/>
      <c r="I9" s="76"/>
      <c r="J9" s="35"/>
    </row>
    <row r="10" spans="1:13" ht="12.75" x14ac:dyDescent="0.2">
      <c r="A10" s="35"/>
      <c r="B10" s="47"/>
      <c r="C10" s="35"/>
      <c r="D10" s="35"/>
      <c r="E10" s="35"/>
      <c r="F10" s="75">
        <f t="shared" si="0"/>
        <v>0</v>
      </c>
      <c r="G10" s="76" t="e">
        <f t="shared" si="1"/>
        <v>#DIV/0!</v>
      </c>
      <c r="H10" s="76"/>
      <c r="I10" s="76"/>
      <c r="J10" s="35"/>
    </row>
    <row r="11" spans="1:13" ht="12.75" x14ac:dyDescent="0.2">
      <c r="A11" s="35"/>
      <c r="B11" s="47"/>
      <c r="C11" s="35"/>
      <c r="D11" s="35"/>
      <c r="E11" s="35"/>
      <c r="F11" s="75">
        <f t="shared" si="0"/>
        <v>0</v>
      </c>
      <c r="G11" s="76" t="e">
        <f t="shared" si="1"/>
        <v>#DIV/0!</v>
      </c>
      <c r="H11" s="76"/>
      <c r="I11" s="76"/>
      <c r="J11" s="35"/>
    </row>
    <row r="12" spans="1:13" ht="12.75" x14ac:dyDescent="0.2">
      <c r="A12" s="35"/>
      <c r="B12" s="47"/>
      <c r="C12" s="35"/>
      <c r="D12" s="35"/>
      <c r="E12" s="35"/>
      <c r="F12" s="75">
        <f t="shared" si="0"/>
        <v>0</v>
      </c>
      <c r="G12" s="76" t="e">
        <f t="shared" si="1"/>
        <v>#DIV/0!</v>
      </c>
      <c r="H12" s="76"/>
      <c r="I12" s="76"/>
      <c r="J12" s="35"/>
    </row>
    <row r="13" spans="1:13" ht="12.75" x14ac:dyDescent="0.2">
      <c r="A13" s="35"/>
      <c r="B13" s="47"/>
      <c r="C13" s="35"/>
      <c r="D13" s="35"/>
      <c r="E13" s="35"/>
      <c r="F13" s="75">
        <f t="shared" si="0"/>
        <v>0</v>
      </c>
      <c r="G13" s="76" t="e">
        <f t="shared" si="1"/>
        <v>#DIV/0!</v>
      </c>
      <c r="H13" s="76"/>
      <c r="I13" s="76"/>
      <c r="J13" s="35"/>
    </row>
    <row r="14" spans="1:13" ht="12.75" x14ac:dyDescent="0.2">
      <c r="A14" s="35"/>
      <c r="B14" s="47"/>
      <c r="C14" s="35"/>
      <c r="D14" s="35"/>
      <c r="E14" s="35"/>
      <c r="F14" s="75">
        <f t="shared" si="0"/>
        <v>0</v>
      </c>
      <c r="G14" s="76" t="e">
        <f t="shared" si="1"/>
        <v>#DIV/0!</v>
      </c>
      <c r="H14" s="76"/>
      <c r="I14" s="76"/>
      <c r="J14" s="35"/>
    </row>
    <row r="15" spans="1:13" ht="12.75" x14ac:dyDescent="0.2">
      <c r="A15" s="35"/>
      <c r="B15" s="47"/>
      <c r="C15" s="35"/>
      <c r="D15" s="35"/>
      <c r="E15" s="35"/>
      <c r="F15" s="75">
        <f t="shared" si="0"/>
        <v>0</v>
      </c>
      <c r="G15" s="76" t="e">
        <f t="shared" si="1"/>
        <v>#DIV/0!</v>
      </c>
      <c r="H15" s="76"/>
      <c r="I15" s="76"/>
      <c r="J15" s="35"/>
    </row>
    <row r="16" spans="1:13" ht="12.75" x14ac:dyDescent="0.2">
      <c r="A16" s="35"/>
      <c r="B16" s="47"/>
      <c r="C16" s="35"/>
      <c r="D16" s="35"/>
      <c r="E16" s="35"/>
      <c r="F16" s="75">
        <f t="shared" si="0"/>
        <v>0</v>
      </c>
      <c r="G16" s="76" t="e">
        <f t="shared" si="1"/>
        <v>#DIV/0!</v>
      </c>
      <c r="H16" s="76"/>
      <c r="I16" s="76"/>
      <c r="J16" s="35"/>
    </row>
    <row r="17" spans="1:10" ht="12.75" x14ac:dyDescent="0.2">
      <c r="A17" s="35"/>
      <c r="B17" s="47"/>
      <c r="C17" s="35"/>
      <c r="D17" s="35"/>
      <c r="E17" s="35"/>
      <c r="F17" s="75">
        <f t="shared" si="0"/>
        <v>0</v>
      </c>
      <c r="G17" s="76" t="e">
        <f t="shared" si="1"/>
        <v>#DIV/0!</v>
      </c>
      <c r="H17" s="76"/>
      <c r="I17" s="76"/>
      <c r="J17" s="35"/>
    </row>
    <row r="18" spans="1:10" ht="12.75" x14ac:dyDescent="0.2">
      <c r="A18" s="35"/>
      <c r="B18" s="47"/>
      <c r="C18" s="35"/>
      <c r="D18" s="35"/>
      <c r="E18" s="35"/>
      <c r="F18" s="75">
        <f t="shared" si="0"/>
        <v>0</v>
      </c>
      <c r="G18" s="76" t="e">
        <f t="shared" si="1"/>
        <v>#DIV/0!</v>
      </c>
      <c r="H18" s="76"/>
      <c r="I18" s="76"/>
      <c r="J18" s="35"/>
    </row>
    <row r="19" spans="1:10" ht="12.75" x14ac:dyDescent="0.2">
      <c r="A19" s="35"/>
      <c r="B19" s="47"/>
      <c r="C19" s="35"/>
      <c r="D19" s="35"/>
      <c r="E19" s="35"/>
      <c r="F19" s="75">
        <f t="shared" si="0"/>
        <v>0</v>
      </c>
      <c r="G19" s="76" t="e">
        <f t="shared" si="1"/>
        <v>#DIV/0!</v>
      </c>
      <c r="H19" s="76"/>
      <c r="I19" s="76"/>
      <c r="J19" s="35"/>
    </row>
    <row r="20" spans="1:10" ht="12.75" x14ac:dyDescent="0.2">
      <c r="A20" s="35"/>
      <c r="B20" s="47"/>
      <c r="C20" s="35"/>
      <c r="D20" s="35"/>
      <c r="E20" s="35"/>
      <c r="F20" s="75">
        <f t="shared" si="0"/>
        <v>0</v>
      </c>
      <c r="G20" s="76" t="e">
        <f t="shared" si="1"/>
        <v>#DIV/0!</v>
      </c>
      <c r="H20" s="76"/>
      <c r="I20" s="76"/>
      <c r="J20" s="35"/>
    </row>
    <row r="21" spans="1:10" ht="12.75" x14ac:dyDescent="0.2">
      <c r="A21" s="35"/>
      <c r="B21" s="47"/>
      <c r="C21" s="35"/>
      <c r="D21" s="35"/>
      <c r="E21" s="35"/>
      <c r="F21" s="75">
        <f t="shared" si="0"/>
        <v>0</v>
      </c>
      <c r="G21" s="76" t="e">
        <f t="shared" si="1"/>
        <v>#DIV/0!</v>
      </c>
      <c r="H21" s="76"/>
      <c r="I21" s="76"/>
      <c r="J21" s="35"/>
    </row>
    <row r="22" spans="1:10" ht="12.75" x14ac:dyDescent="0.2">
      <c r="A22" s="78"/>
      <c r="B22" s="78"/>
      <c r="C22" s="78"/>
      <c r="D22" s="78"/>
      <c r="E22" s="78"/>
      <c r="F22" s="75">
        <f t="shared" si="0"/>
        <v>0</v>
      </c>
      <c r="G22" s="76" t="e">
        <f t="shared" si="1"/>
        <v>#DIV/0!</v>
      </c>
      <c r="H22" s="76"/>
      <c r="I22" s="76"/>
      <c r="J22" s="78"/>
    </row>
    <row r="23" spans="1:10" ht="12.75" x14ac:dyDescent="0.2">
      <c r="A23" s="78"/>
      <c r="B23" s="78"/>
      <c r="C23" s="78"/>
      <c r="D23" s="78"/>
      <c r="E23" s="78"/>
      <c r="F23" s="75">
        <f t="shared" si="0"/>
        <v>0</v>
      </c>
      <c r="G23" s="76" t="e">
        <f t="shared" si="1"/>
        <v>#DIV/0!</v>
      </c>
      <c r="H23" s="76"/>
      <c r="I23" s="76"/>
      <c r="J23" s="78"/>
    </row>
    <row r="24" spans="1:10" ht="12.75" x14ac:dyDescent="0.2">
      <c r="A24" s="78"/>
      <c r="B24" s="78"/>
      <c r="C24" s="78"/>
      <c r="D24" s="78"/>
      <c r="E24" s="78"/>
      <c r="F24" s="75">
        <f t="shared" si="0"/>
        <v>0</v>
      </c>
      <c r="G24" s="76" t="e">
        <f t="shared" si="1"/>
        <v>#DIV/0!</v>
      </c>
      <c r="H24" s="76"/>
      <c r="I24" s="76"/>
      <c r="J24" s="78"/>
    </row>
    <row r="25" spans="1:10" ht="12.75" x14ac:dyDescent="0.2">
      <c r="A25" s="78"/>
      <c r="B25" s="78"/>
      <c r="C25" s="78"/>
      <c r="D25" s="78"/>
      <c r="E25" s="78"/>
      <c r="F25" s="75">
        <f t="shared" si="0"/>
        <v>0</v>
      </c>
      <c r="G25" s="76" t="e">
        <f t="shared" si="1"/>
        <v>#DIV/0!</v>
      </c>
      <c r="H25" s="76"/>
      <c r="I25" s="76"/>
      <c r="J25" s="78"/>
    </row>
    <row r="26" spans="1:10" ht="12.75" x14ac:dyDescent="0.2">
      <c r="A26" s="78"/>
      <c r="B26" s="78"/>
      <c r="C26" s="78"/>
      <c r="D26" s="78"/>
      <c r="E26" s="78"/>
      <c r="F26" s="75">
        <f t="shared" si="0"/>
        <v>0</v>
      </c>
      <c r="G26" s="76" t="e">
        <f t="shared" si="1"/>
        <v>#DIV/0!</v>
      </c>
      <c r="H26" s="76"/>
      <c r="I26" s="76"/>
      <c r="J26" s="78"/>
    </row>
    <row r="27" spans="1:10" ht="12.75" x14ac:dyDescent="0.2">
      <c r="A27" s="78"/>
      <c r="B27" s="78"/>
      <c r="C27" s="78"/>
      <c r="D27" s="78"/>
      <c r="E27" s="78"/>
      <c r="F27" s="75">
        <f t="shared" si="0"/>
        <v>0</v>
      </c>
      <c r="G27" s="76" t="e">
        <f t="shared" si="1"/>
        <v>#DIV/0!</v>
      </c>
      <c r="H27" s="76"/>
      <c r="I27" s="76"/>
      <c r="J27" s="78"/>
    </row>
    <row r="28" spans="1:10" ht="12.75" x14ac:dyDescent="0.2">
      <c r="A28" s="78"/>
      <c r="B28" s="78"/>
      <c r="C28" s="78"/>
      <c r="D28" s="78"/>
      <c r="E28" s="78"/>
      <c r="F28" s="75">
        <f t="shared" si="0"/>
        <v>0</v>
      </c>
      <c r="G28" s="76" t="e">
        <f t="shared" si="1"/>
        <v>#DIV/0!</v>
      </c>
      <c r="H28" s="76"/>
      <c r="I28" s="76"/>
      <c r="J28" s="78"/>
    </row>
    <row r="29" spans="1:10" ht="12.75" x14ac:dyDescent="0.2">
      <c r="A29" s="78"/>
      <c r="B29" s="78"/>
      <c r="C29" s="78"/>
      <c r="D29" s="78"/>
      <c r="E29" s="78"/>
      <c r="F29" s="75">
        <f t="shared" si="0"/>
        <v>0</v>
      </c>
      <c r="G29" s="76" t="e">
        <f t="shared" si="1"/>
        <v>#DIV/0!</v>
      </c>
      <c r="H29" s="76"/>
      <c r="I29" s="76"/>
      <c r="J29" s="78"/>
    </row>
    <row r="30" spans="1:10" ht="12.75" x14ac:dyDescent="0.2">
      <c r="A30" s="78"/>
      <c r="B30" s="78"/>
      <c r="C30" s="78"/>
      <c r="D30" s="78"/>
      <c r="E30" s="78"/>
      <c r="F30" s="75">
        <f t="shared" si="0"/>
        <v>0</v>
      </c>
      <c r="G30" s="76" t="e">
        <f t="shared" si="1"/>
        <v>#DIV/0!</v>
      </c>
      <c r="H30" s="76"/>
      <c r="I30" s="76"/>
      <c r="J30" s="78"/>
    </row>
    <row r="31" spans="1:10" ht="12.75" x14ac:dyDescent="0.2">
      <c r="A31" s="78"/>
      <c r="B31" s="78"/>
      <c r="C31" s="78"/>
      <c r="D31" s="78"/>
      <c r="E31" s="78"/>
      <c r="F31" s="75">
        <f t="shared" si="0"/>
        <v>0</v>
      </c>
      <c r="G31" s="76" t="e">
        <f t="shared" si="1"/>
        <v>#DIV/0!</v>
      </c>
      <c r="H31" s="76"/>
      <c r="I31" s="76"/>
      <c r="J31" s="78"/>
    </row>
    <row r="32" spans="1:10" ht="12.75" x14ac:dyDescent="0.2">
      <c r="A32" s="78"/>
      <c r="B32" s="78"/>
      <c r="C32" s="78"/>
      <c r="D32" s="78"/>
      <c r="E32" s="78"/>
      <c r="F32" s="75">
        <f t="shared" si="0"/>
        <v>0</v>
      </c>
      <c r="G32" s="76" t="e">
        <f t="shared" si="1"/>
        <v>#DIV/0!</v>
      </c>
      <c r="H32" s="76"/>
      <c r="I32" s="76"/>
      <c r="J32" s="78"/>
    </row>
    <row r="33" spans="1:10" ht="12.75" x14ac:dyDescent="0.2">
      <c r="A33" s="78"/>
      <c r="B33" s="78"/>
      <c r="C33" s="78"/>
      <c r="D33" s="78"/>
      <c r="E33" s="78"/>
      <c r="F33" s="75">
        <f t="shared" si="0"/>
        <v>0</v>
      </c>
      <c r="G33" s="76" t="e">
        <f t="shared" si="1"/>
        <v>#DIV/0!</v>
      </c>
      <c r="H33" s="76"/>
      <c r="I33" s="76"/>
      <c r="J33" s="78"/>
    </row>
    <row r="34" spans="1:10" ht="12.75" x14ac:dyDescent="0.2">
      <c r="A34" s="78"/>
      <c r="B34" s="78"/>
      <c r="C34" s="78"/>
      <c r="D34" s="78"/>
      <c r="E34" s="78"/>
      <c r="F34" s="75">
        <f t="shared" si="0"/>
        <v>0</v>
      </c>
      <c r="G34" s="76" t="e">
        <f t="shared" si="1"/>
        <v>#DIV/0!</v>
      </c>
      <c r="H34" s="76"/>
      <c r="I34" s="76"/>
      <c r="J34" s="78"/>
    </row>
    <row r="35" spans="1:10" ht="12.75" x14ac:dyDescent="0.2">
      <c r="A35" s="78"/>
      <c r="B35" s="78"/>
      <c r="C35" s="78"/>
      <c r="D35" s="78"/>
      <c r="E35" s="78"/>
      <c r="F35" s="75">
        <f t="shared" si="0"/>
        <v>0</v>
      </c>
      <c r="G35" s="76" t="e">
        <f t="shared" si="1"/>
        <v>#DIV/0!</v>
      </c>
      <c r="H35" s="76"/>
      <c r="I35" s="76"/>
      <c r="J35" s="78"/>
    </row>
    <row r="36" spans="1:10" ht="12.75" x14ac:dyDescent="0.2">
      <c r="A36" s="78"/>
      <c r="B36" s="78"/>
      <c r="C36" s="78"/>
      <c r="D36" s="78"/>
      <c r="E36" s="78"/>
      <c r="F36" s="75">
        <f t="shared" si="0"/>
        <v>0</v>
      </c>
      <c r="G36" s="76" t="e">
        <f t="shared" si="1"/>
        <v>#DIV/0!</v>
      </c>
      <c r="H36" s="76"/>
      <c r="I36" s="76"/>
      <c r="J36" s="78"/>
    </row>
    <row r="37" spans="1:10" ht="12.75" x14ac:dyDescent="0.2">
      <c r="A37" s="78"/>
      <c r="B37" s="78"/>
      <c r="C37" s="78"/>
      <c r="D37" s="78"/>
      <c r="E37" s="78"/>
      <c r="F37" s="75">
        <f t="shared" si="0"/>
        <v>0</v>
      </c>
      <c r="G37" s="76" t="e">
        <f t="shared" si="1"/>
        <v>#DIV/0!</v>
      </c>
      <c r="H37" s="76"/>
      <c r="I37" s="76"/>
      <c r="J37" s="78"/>
    </row>
    <row r="38" spans="1:10" ht="12.75" x14ac:dyDescent="0.2">
      <c r="A38" s="78"/>
      <c r="B38" s="78"/>
      <c r="C38" s="78"/>
      <c r="D38" s="78"/>
      <c r="E38" s="78"/>
      <c r="F38" s="75">
        <f t="shared" si="0"/>
        <v>0</v>
      </c>
      <c r="G38" s="76" t="e">
        <f t="shared" si="1"/>
        <v>#DIV/0!</v>
      </c>
      <c r="H38" s="76"/>
      <c r="I38" s="76"/>
      <c r="J38" s="78"/>
    </row>
    <row r="39" spans="1:10" ht="12.75" x14ac:dyDescent="0.2">
      <c r="A39" s="78"/>
      <c r="B39" s="78"/>
      <c r="C39" s="78"/>
      <c r="D39" s="78"/>
      <c r="E39" s="78"/>
      <c r="F39" s="75">
        <f t="shared" si="0"/>
        <v>0</v>
      </c>
      <c r="G39" s="76" t="e">
        <f t="shared" si="1"/>
        <v>#DIV/0!</v>
      </c>
      <c r="H39" s="76"/>
      <c r="I39" s="76"/>
      <c r="J39" s="78"/>
    </row>
    <row r="40" spans="1:10" ht="12.75" x14ac:dyDescent="0.2">
      <c r="A40" s="78"/>
      <c r="B40" s="78"/>
      <c r="C40" s="78"/>
      <c r="D40" s="78"/>
      <c r="E40" s="78"/>
      <c r="F40" s="75">
        <f t="shared" si="0"/>
        <v>0</v>
      </c>
      <c r="G40" s="76" t="e">
        <f t="shared" si="1"/>
        <v>#DIV/0!</v>
      </c>
      <c r="H40" s="76"/>
      <c r="I40" s="76"/>
      <c r="J40" s="78"/>
    </row>
    <row r="41" spans="1:10" ht="12.75" x14ac:dyDescent="0.2">
      <c r="A41" s="78"/>
      <c r="B41" s="78"/>
      <c r="C41" s="78"/>
      <c r="D41" s="78"/>
      <c r="E41" s="78"/>
      <c r="F41" s="75">
        <f t="shared" si="0"/>
        <v>0</v>
      </c>
      <c r="G41" s="76" t="e">
        <f t="shared" si="1"/>
        <v>#DIV/0!</v>
      </c>
      <c r="H41" s="76"/>
      <c r="I41" s="76"/>
      <c r="J41" s="78"/>
    </row>
    <row r="42" spans="1:10" ht="12.75" x14ac:dyDescent="0.2">
      <c r="A42" s="78"/>
      <c r="B42" s="78"/>
      <c r="C42" s="78"/>
      <c r="D42" s="78"/>
      <c r="E42" s="78"/>
      <c r="F42" s="75">
        <f t="shared" si="0"/>
        <v>0</v>
      </c>
      <c r="G42" s="76" t="e">
        <f t="shared" si="1"/>
        <v>#DIV/0!</v>
      </c>
      <c r="H42" s="76"/>
      <c r="I42" s="76"/>
      <c r="J42" s="78"/>
    </row>
    <row r="43" spans="1:10" ht="12.75" x14ac:dyDescent="0.2">
      <c r="A43" s="78"/>
      <c r="B43" s="78"/>
      <c r="C43" s="78"/>
      <c r="D43" s="78"/>
      <c r="E43" s="78"/>
      <c r="F43" s="75">
        <f t="shared" si="0"/>
        <v>0</v>
      </c>
      <c r="G43" s="76" t="e">
        <f t="shared" si="1"/>
        <v>#DIV/0!</v>
      </c>
      <c r="H43" s="76"/>
      <c r="I43" s="76"/>
      <c r="J43" s="78"/>
    </row>
    <row r="44" spans="1:10" ht="12.75" x14ac:dyDescent="0.2">
      <c r="A44" s="78"/>
      <c r="B44" s="78"/>
      <c r="C44" s="78"/>
      <c r="D44" s="78"/>
      <c r="E44" s="78"/>
      <c r="F44" s="75">
        <f t="shared" si="0"/>
        <v>0</v>
      </c>
      <c r="G44" s="76" t="e">
        <f t="shared" si="1"/>
        <v>#DIV/0!</v>
      </c>
      <c r="H44" s="76"/>
      <c r="I44" s="76"/>
      <c r="J44" s="78"/>
    </row>
    <row r="45" spans="1:10" ht="12.75" x14ac:dyDescent="0.2">
      <c r="A45" s="78"/>
      <c r="B45" s="78"/>
      <c r="C45" s="78"/>
      <c r="D45" s="78"/>
      <c r="E45" s="78"/>
      <c r="F45" s="75">
        <f t="shared" si="0"/>
        <v>0</v>
      </c>
      <c r="G45" s="76" t="e">
        <f t="shared" si="1"/>
        <v>#DIV/0!</v>
      </c>
      <c r="H45" s="76"/>
      <c r="I45" s="76"/>
      <c r="J45" s="78"/>
    </row>
    <row r="46" spans="1:10" ht="12.75" x14ac:dyDescent="0.2">
      <c r="A46" s="78"/>
      <c r="B46" s="78"/>
      <c r="C46" s="78"/>
      <c r="D46" s="78"/>
      <c r="E46" s="78"/>
      <c r="F46" s="75">
        <f t="shared" si="0"/>
        <v>0</v>
      </c>
      <c r="G46" s="76" t="e">
        <f t="shared" si="1"/>
        <v>#DIV/0!</v>
      </c>
      <c r="H46" s="76"/>
      <c r="I46" s="76"/>
      <c r="J46" s="78"/>
    </row>
    <row r="47" spans="1:10" ht="12.75" x14ac:dyDescent="0.2">
      <c r="A47" s="78"/>
      <c r="B47" s="78"/>
      <c r="C47" s="78"/>
      <c r="D47" s="78"/>
      <c r="E47" s="78"/>
      <c r="F47" s="75">
        <f t="shared" si="0"/>
        <v>0</v>
      </c>
      <c r="G47" s="76" t="e">
        <f t="shared" si="1"/>
        <v>#DIV/0!</v>
      </c>
      <c r="H47" s="76"/>
      <c r="I47" s="76"/>
      <c r="J47" s="78"/>
    </row>
    <row r="48" spans="1:10" ht="12.75" x14ac:dyDescent="0.2">
      <c r="A48" s="78"/>
      <c r="B48" s="78"/>
      <c r="C48" s="78"/>
      <c r="D48" s="78"/>
      <c r="E48" s="78"/>
      <c r="F48" s="75">
        <f t="shared" si="0"/>
        <v>0</v>
      </c>
      <c r="G48" s="76" t="e">
        <f t="shared" si="1"/>
        <v>#DIV/0!</v>
      </c>
      <c r="H48" s="76"/>
      <c r="I48" s="76"/>
      <c r="J48" s="78"/>
    </row>
    <row r="49" spans="1:10" ht="12.75" x14ac:dyDescent="0.2">
      <c r="A49" s="78"/>
      <c r="B49" s="78"/>
      <c r="C49" s="78"/>
      <c r="D49" s="78"/>
      <c r="E49" s="78"/>
      <c r="F49" s="75">
        <f t="shared" si="0"/>
        <v>0</v>
      </c>
      <c r="G49" s="76" t="e">
        <f t="shared" si="1"/>
        <v>#DIV/0!</v>
      </c>
      <c r="H49" s="76"/>
      <c r="I49" s="76"/>
      <c r="J49" s="78"/>
    </row>
    <row r="50" spans="1:10" ht="12.75" x14ac:dyDescent="0.2">
      <c r="A50" s="78"/>
      <c r="B50" s="78"/>
      <c r="C50" s="78"/>
      <c r="D50" s="78"/>
      <c r="E50" s="78"/>
      <c r="F50" s="75">
        <f t="shared" si="0"/>
        <v>0</v>
      </c>
      <c r="G50" s="76" t="e">
        <f t="shared" si="1"/>
        <v>#DIV/0!</v>
      </c>
      <c r="H50" s="76"/>
      <c r="I50" s="76"/>
      <c r="J50" s="78"/>
    </row>
    <row r="51" spans="1:10" ht="12.75" x14ac:dyDescent="0.2">
      <c r="A51" s="78"/>
      <c r="B51" s="78"/>
      <c r="C51" s="78"/>
      <c r="D51" s="78"/>
      <c r="E51" s="78"/>
      <c r="F51" s="75">
        <f t="shared" si="0"/>
        <v>0</v>
      </c>
      <c r="G51" s="76" t="e">
        <f t="shared" si="1"/>
        <v>#DIV/0!</v>
      </c>
      <c r="H51" s="76"/>
      <c r="I51" s="76"/>
      <c r="J51" s="78"/>
    </row>
    <row r="52" spans="1:10" ht="12.75" x14ac:dyDescent="0.2">
      <c r="A52" s="78"/>
      <c r="B52" s="78"/>
      <c r="C52" s="78"/>
      <c r="D52" s="78"/>
      <c r="E52" s="78"/>
      <c r="F52" s="75">
        <f t="shared" si="0"/>
        <v>0</v>
      </c>
      <c r="G52" s="76" t="e">
        <f t="shared" si="1"/>
        <v>#DIV/0!</v>
      </c>
      <c r="H52" s="76"/>
      <c r="I52" s="76"/>
      <c r="J52" s="78"/>
    </row>
    <row r="53" spans="1:10" ht="12.75" x14ac:dyDescent="0.2">
      <c r="A53" s="78"/>
      <c r="B53" s="78"/>
      <c r="C53" s="78"/>
      <c r="D53" s="78"/>
      <c r="E53" s="78"/>
      <c r="F53" s="75">
        <f t="shared" si="0"/>
        <v>0</v>
      </c>
      <c r="G53" s="76" t="e">
        <f t="shared" si="1"/>
        <v>#DIV/0!</v>
      </c>
      <c r="H53" s="76"/>
      <c r="I53" s="76"/>
      <c r="J53" s="78"/>
    </row>
    <row r="54" spans="1:10" ht="12.75" x14ac:dyDescent="0.2">
      <c r="A54" s="78"/>
      <c r="B54" s="78"/>
      <c r="C54" s="78"/>
      <c r="D54" s="78"/>
      <c r="E54" s="78"/>
      <c r="F54" s="75">
        <f t="shared" si="0"/>
        <v>0</v>
      </c>
      <c r="G54" s="76" t="e">
        <f t="shared" si="1"/>
        <v>#DIV/0!</v>
      </c>
      <c r="H54" s="76"/>
      <c r="I54" s="76"/>
      <c r="J54" s="78"/>
    </row>
    <row r="55" spans="1:10" ht="12.75" x14ac:dyDescent="0.2">
      <c r="A55" s="78"/>
      <c r="B55" s="78"/>
      <c r="C55" s="78"/>
      <c r="D55" s="78"/>
      <c r="E55" s="78"/>
      <c r="F55" s="75">
        <f t="shared" si="0"/>
        <v>0</v>
      </c>
      <c r="G55" s="76" t="e">
        <f t="shared" si="1"/>
        <v>#DIV/0!</v>
      </c>
      <c r="H55" s="76"/>
      <c r="I55" s="76"/>
      <c r="J55" s="78"/>
    </row>
    <row r="56" spans="1:10" ht="12.75" x14ac:dyDescent="0.2">
      <c r="A56" s="78"/>
      <c r="B56" s="78"/>
      <c r="C56" s="78"/>
      <c r="D56" s="78"/>
      <c r="E56" s="78"/>
      <c r="F56" s="75">
        <f t="shared" si="0"/>
        <v>0</v>
      </c>
      <c r="G56" s="76" t="e">
        <f t="shared" si="1"/>
        <v>#DIV/0!</v>
      </c>
      <c r="H56" s="76"/>
      <c r="I56" s="76"/>
      <c r="J56" s="78"/>
    </row>
    <row r="57" spans="1:10" ht="12.75" x14ac:dyDescent="0.2">
      <c r="A57" s="78"/>
      <c r="B57" s="78"/>
      <c r="C57" s="78"/>
      <c r="D57" s="78"/>
      <c r="E57" s="78"/>
      <c r="F57" s="75">
        <f t="shared" si="0"/>
        <v>0</v>
      </c>
      <c r="G57" s="76" t="e">
        <f t="shared" si="1"/>
        <v>#DIV/0!</v>
      </c>
      <c r="H57" s="76"/>
      <c r="I57" s="76"/>
      <c r="J57" s="78"/>
    </row>
    <row r="58" spans="1:10" ht="12.75" x14ac:dyDescent="0.2">
      <c r="A58" s="78"/>
      <c r="B58" s="78"/>
      <c r="C58" s="78"/>
      <c r="D58" s="78"/>
      <c r="E58" s="78"/>
      <c r="F58" s="75">
        <f t="shared" si="0"/>
        <v>0</v>
      </c>
      <c r="G58" s="76" t="e">
        <f t="shared" si="1"/>
        <v>#DIV/0!</v>
      </c>
      <c r="H58" s="76"/>
      <c r="I58" s="76"/>
      <c r="J58" s="78"/>
    </row>
    <row r="59" spans="1:10" ht="12.75" x14ac:dyDescent="0.2">
      <c r="A59" s="78"/>
      <c r="B59" s="78"/>
      <c r="C59" s="78"/>
      <c r="D59" s="78"/>
      <c r="E59" s="78"/>
      <c r="F59" s="75">
        <f t="shared" si="0"/>
        <v>0</v>
      </c>
      <c r="G59" s="76" t="e">
        <f t="shared" si="1"/>
        <v>#DIV/0!</v>
      </c>
      <c r="H59" s="76"/>
      <c r="I59" s="76"/>
      <c r="J59" s="78"/>
    </row>
    <row r="60" spans="1:10" ht="12.75" x14ac:dyDescent="0.2">
      <c r="A60" s="78"/>
      <c r="B60" s="78"/>
      <c r="C60" s="78"/>
      <c r="D60" s="78"/>
      <c r="E60" s="78"/>
      <c r="F60" s="75">
        <f t="shared" si="0"/>
        <v>0</v>
      </c>
      <c r="G60" s="76" t="e">
        <f t="shared" si="1"/>
        <v>#DIV/0!</v>
      </c>
      <c r="H60" s="76"/>
      <c r="I60" s="76"/>
      <c r="J60" s="78"/>
    </row>
    <row r="61" spans="1:10" ht="12.75" x14ac:dyDescent="0.2">
      <c r="A61" s="78"/>
      <c r="B61" s="78"/>
      <c r="C61" s="78"/>
      <c r="D61" s="78"/>
      <c r="E61" s="78"/>
      <c r="F61" s="75">
        <f t="shared" si="0"/>
        <v>0</v>
      </c>
      <c r="G61" s="76" t="e">
        <f t="shared" si="1"/>
        <v>#DIV/0!</v>
      </c>
      <c r="H61" s="76"/>
      <c r="I61" s="76"/>
      <c r="J61" s="78"/>
    </row>
    <row r="62" spans="1:10" ht="12.75" x14ac:dyDescent="0.2">
      <c r="A62" s="78"/>
      <c r="B62" s="78"/>
      <c r="C62" s="78"/>
      <c r="D62" s="78"/>
      <c r="E62" s="78"/>
      <c r="F62" s="75">
        <f t="shared" si="0"/>
        <v>0</v>
      </c>
      <c r="G62" s="76" t="e">
        <f t="shared" si="1"/>
        <v>#DIV/0!</v>
      </c>
      <c r="H62" s="76"/>
      <c r="I62" s="76"/>
      <c r="J62" s="78"/>
    </row>
    <row r="63" spans="1:10" ht="12.75" x14ac:dyDescent="0.2">
      <c r="A63" s="78"/>
      <c r="B63" s="78"/>
      <c r="C63" s="78"/>
      <c r="D63" s="78"/>
      <c r="E63" s="78"/>
      <c r="F63" s="75">
        <f t="shared" si="0"/>
        <v>0</v>
      </c>
      <c r="G63" s="76" t="e">
        <f t="shared" si="1"/>
        <v>#DIV/0!</v>
      </c>
      <c r="H63" s="76"/>
      <c r="I63" s="76"/>
      <c r="J63" s="78"/>
    </row>
    <row r="64" spans="1:10" ht="12.75" x14ac:dyDescent="0.2">
      <c r="A64" s="78"/>
      <c r="B64" s="78"/>
      <c r="C64" s="78"/>
      <c r="D64" s="78"/>
      <c r="E64" s="78"/>
      <c r="F64" s="75">
        <f t="shared" si="0"/>
        <v>0</v>
      </c>
      <c r="G64" s="76" t="e">
        <f t="shared" si="1"/>
        <v>#DIV/0!</v>
      </c>
      <c r="H64" s="76"/>
      <c r="I64" s="76"/>
      <c r="J64" s="78"/>
    </row>
    <row r="65" spans="1:10" ht="12.75" x14ac:dyDescent="0.2">
      <c r="A65" s="78"/>
      <c r="B65" s="78"/>
      <c r="C65" s="78"/>
      <c r="D65" s="78"/>
      <c r="E65" s="78"/>
      <c r="F65" s="75">
        <f t="shared" si="0"/>
        <v>0</v>
      </c>
      <c r="G65" s="76" t="e">
        <f t="shared" si="1"/>
        <v>#DIV/0!</v>
      </c>
      <c r="H65" s="76"/>
      <c r="I65" s="76"/>
      <c r="J65" s="78"/>
    </row>
    <row r="66" spans="1:10" ht="12.75" x14ac:dyDescent="0.2">
      <c r="A66" s="78"/>
      <c r="B66" s="78"/>
      <c r="C66" s="78"/>
      <c r="D66" s="78"/>
      <c r="E66" s="78"/>
      <c r="F66" s="75">
        <f t="shared" si="0"/>
        <v>0</v>
      </c>
      <c r="G66" s="76" t="e">
        <f t="shared" si="1"/>
        <v>#DIV/0!</v>
      </c>
      <c r="H66" s="76"/>
      <c r="I66" s="76"/>
      <c r="J66" s="78"/>
    </row>
    <row r="67" spans="1:10" ht="12.75" x14ac:dyDescent="0.2">
      <c r="A67" s="78"/>
      <c r="B67" s="78"/>
      <c r="C67" s="78"/>
      <c r="D67" s="78"/>
      <c r="E67" s="78"/>
      <c r="F67" s="75">
        <f t="shared" si="0"/>
        <v>0</v>
      </c>
      <c r="G67" s="76" t="e">
        <f t="shared" si="1"/>
        <v>#DIV/0!</v>
      </c>
      <c r="H67" s="76"/>
      <c r="I67" s="76"/>
      <c r="J67" s="78"/>
    </row>
    <row r="68" spans="1:10" ht="12.75" x14ac:dyDescent="0.2">
      <c r="A68" s="78"/>
      <c r="B68" s="78"/>
      <c r="C68" s="78"/>
      <c r="D68" s="78"/>
      <c r="E68" s="78"/>
      <c r="F68" s="75">
        <f t="shared" si="0"/>
        <v>0</v>
      </c>
      <c r="G68" s="76" t="e">
        <f t="shared" si="1"/>
        <v>#DIV/0!</v>
      </c>
      <c r="H68" s="76"/>
      <c r="I68" s="76"/>
      <c r="J68" s="78"/>
    </row>
    <row r="69" spans="1:10" ht="12.75" x14ac:dyDescent="0.2">
      <c r="A69" s="78"/>
      <c r="B69" s="78"/>
      <c r="C69" s="78"/>
      <c r="D69" s="78"/>
      <c r="E69" s="78"/>
      <c r="F69" s="75">
        <f t="shared" si="0"/>
        <v>0</v>
      </c>
      <c r="G69" s="76" t="e">
        <f t="shared" si="1"/>
        <v>#DIV/0!</v>
      </c>
      <c r="H69" s="76"/>
      <c r="I69" s="76"/>
      <c r="J69" s="78"/>
    </row>
    <row r="70" spans="1:10" ht="12.75" x14ac:dyDescent="0.2">
      <c r="A70" s="78"/>
      <c r="B70" s="78"/>
      <c r="C70" s="78"/>
      <c r="D70" s="78"/>
      <c r="E70" s="78"/>
      <c r="F70" s="75">
        <f t="shared" si="0"/>
        <v>0</v>
      </c>
      <c r="G70" s="76" t="e">
        <f t="shared" si="1"/>
        <v>#DIV/0!</v>
      </c>
      <c r="H70" s="76"/>
      <c r="I70" s="76"/>
      <c r="J70" s="78"/>
    </row>
    <row r="71" spans="1:10" ht="12.75" x14ac:dyDescent="0.2">
      <c r="A71" s="78"/>
      <c r="B71" s="78"/>
      <c r="C71" s="78"/>
      <c r="D71" s="78"/>
      <c r="E71" s="78"/>
      <c r="F71" s="75">
        <f t="shared" si="0"/>
        <v>0</v>
      </c>
      <c r="G71" s="76" t="e">
        <f t="shared" si="1"/>
        <v>#DIV/0!</v>
      </c>
      <c r="H71" s="76"/>
      <c r="I71" s="76"/>
      <c r="J71" s="78"/>
    </row>
    <row r="72" spans="1:10" ht="12.75" x14ac:dyDescent="0.2">
      <c r="A72" s="78"/>
      <c r="B72" s="78"/>
      <c r="C72" s="78"/>
      <c r="D72" s="78"/>
      <c r="E72" s="78"/>
      <c r="F72" s="75">
        <f t="shared" si="0"/>
        <v>0</v>
      </c>
      <c r="G72" s="76" t="e">
        <f t="shared" si="1"/>
        <v>#DIV/0!</v>
      </c>
      <c r="H72" s="76"/>
      <c r="I72" s="76"/>
      <c r="J72" s="78"/>
    </row>
    <row r="73" spans="1:10" ht="12.75" x14ac:dyDescent="0.2">
      <c r="A73" s="78"/>
      <c r="B73" s="78"/>
      <c r="C73" s="78"/>
      <c r="D73" s="78"/>
      <c r="E73" s="78"/>
      <c r="F73" s="75">
        <f t="shared" si="0"/>
        <v>0</v>
      </c>
      <c r="G73" s="76" t="e">
        <f t="shared" si="1"/>
        <v>#DIV/0!</v>
      </c>
      <c r="H73" s="76"/>
      <c r="I73" s="76"/>
      <c r="J73" s="78"/>
    </row>
    <row r="74" spans="1:10" ht="12.75" x14ac:dyDescent="0.2">
      <c r="A74" s="78"/>
      <c r="B74" s="78"/>
      <c r="C74" s="78"/>
      <c r="D74" s="78"/>
      <c r="E74" s="78"/>
      <c r="F74" s="75">
        <f t="shared" si="0"/>
        <v>0</v>
      </c>
      <c r="G74" s="76" t="e">
        <f t="shared" si="1"/>
        <v>#DIV/0!</v>
      </c>
      <c r="H74" s="76"/>
      <c r="I74" s="76"/>
      <c r="J74" s="78"/>
    </row>
    <row r="75" spans="1:10" ht="12.75" x14ac:dyDescent="0.2">
      <c r="A75" s="78"/>
      <c r="B75" s="78"/>
      <c r="C75" s="78"/>
      <c r="D75" s="78"/>
      <c r="E75" s="78"/>
      <c r="F75" s="75">
        <f t="shared" si="0"/>
        <v>0</v>
      </c>
      <c r="G75" s="76" t="e">
        <f t="shared" si="1"/>
        <v>#DIV/0!</v>
      </c>
      <c r="H75" s="76"/>
      <c r="I75" s="76"/>
      <c r="J75" s="78"/>
    </row>
    <row r="76" spans="1:10" ht="12.75" x14ac:dyDescent="0.2">
      <c r="A76" s="78"/>
      <c r="B76" s="78"/>
      <c r="C76" s="78"/>
      <c r="D76" s="78"/>
      <c r="E76" s="78"/>
      <c r="F76" s="75">
        <f t="shared" si="0"/>
        <v>0</v>
      </c>
      <c r="G76" s="76" t="e">
        <f t="shared" si="1"/>
        <v>#DIV/0!</v>
      </c>
      <c r="H76" s="76"/>
      <c r="I76" s="76"/>
      <c r="J76" s="78"/>
    </row>
    <row r="77" spans="1:10" ht="12.75" x14ac:dyDescent="0.2">
      <c r="A77" s="78"/>
      <c r="B77" s="78"/>
      <c r="C77" s="78"/>
      <c r="D77" s="78"/>
      <c r="E77" s="78"/>
      <c r="F77" s="75">
        <f t="shared" si="0"/>
        <v>0</v>
      </c>
      <c r="G77" s="76" t="e">
        <f t="shared" si="1"/>
        <v>#DIV/0!</v>
      </c>
      <c r="H77" s="76"/>
      <c r="I77" s="76"/>
      <c r="J77" s="78"/>
    </row>
    <row r="78" spans="1:10" ht="12.75" x14ac:dyDescent="0.2">
      <c r="A78" s="78"/>
      <c r="B78" s="78"/>
      <c r="C78" s="78"/>
      <c r="D78" s="78"/>
      <c r="E78" s="78"/>
      <c r="F78" s="75">
        <f t="shared" si="0"/>
        <v>0</v>
      </c>
      <c r="G78" s="76" t="e">
        <f t="shared" si="1"/>
        <v>#DIV/0!</v>
      </c>
      <c r="H78" s="76"/>
      <c r="I78" s="76"/>
      <c r="J78" s="78"/>
    </row>
    <row r="79" spans="1:10" ht="12.75" x14ac:dyDescent="0.2">
      <c r="A79" s="78"/>
      <c r="B79" s="78"/>
      <c r="C79" s="78"/>
      <c r="D79" s="78"/>
      <c r="E79" s="78"/>
      <c r="F79" s="75">
        <f t="shared" si="0"/>
        <v>0</v>
      </c>
      <c r="G79" s="76" t="e">
        <f t="shared" si="1"/>
        <v>#DIV/0!</v>
      </c>
      <c r="H79" s="76"/>
      <c r="I79" s="76"/>
      <c r="J79" s="78"/>
    </row>
    <row r="80" spans="1:10" ht="12.75" x14ac:dyDescent="0.2">
      <c r="A80" s="78"/>
      <c r="B80" s="78"/>
      <c r="C80" s="78"/>
      <c r="D80" s="78"/>
      <c r="E80" s="78"/>
      <c r="F80" s="75">
        <f t="shared" si="0"/>
        <v>0</v>
      </c>
      <c r="G80" s="76" t="e">
        <f t="shared" si="1"/>
        <v>#DIV/0!</v>
      </c>
      <c r="H80" s="76"/>
      <c r="I80" s="76"/>
      <c r="J80" s="78"/>
    </row>
    <row r="81" spans="1:10" ht="12.75" x14ac:dyDescent="0.2">
      <c r="A81" s="78"/>
      <c r="B81" s="78"/>
      <c r="C81" s="78"/>
      <c r="D81" s="78"/>
      <c r="E81" s="78"/>
      <c r="F81" s="75">
        <f t="shared" si="0"/>
        <v>0</v>
      </c>
      <c r="G81" s="76" t="e">
        <f t="shared" si="1"/>
        <v>#DIV/0!</v>
      </c>
      <c r="H81" s="76"/>
      <c r="I81" s="76"/>
      <c r="J81" s="78"/>
    </row>
    <row r="82" spans="1:10" ht="12.75" x14ac:dyDescent="0.2">
      <c r="A82" s="78"/>
      <c r="B82" s="78"/>
      <c r="C82" s="78"/>
      <c r="D82" s="78"/>
      <c r="E82" s="78"/>
      <c r="F82" s="75">
        <f t="shared" si="0"/>
        <v>0</v>
      </c>
      <c r="G82" s="76" t="e">
        <f t="shared" si="1"/>
        <v>#DIV/0!</v>
      </c>
      <c r="H82" s="76"/>
      <c r="I82" s="76"/>
      <c r="J82" s="78"/>
    </row>
    <row r="83" spans="1:10" ht="12.75" x14ac:dyDescent="0.2">
      <c r="A83" s="78"/>
      <c r="B83" s="78"/>
      <c r="C83" s="78"/>
      <c r="D83" s="78"/>
      <c r="E83" s="78"/>
      <c r="F83" s="75">
        <f t="shared" si="0"/>
        <v>0</v>
      </c>
      <c r="G83" s="76" t="e">
        <f t="shared" si="1"/>
        <v>#DIV/0!</v>
      </c>
      <c r="H83" s="76"/>
      <c r="I83" s="76"/>
      <c r="J83" s="78"/>
    </row>
    <row r="84" spans="1:10" ht="12.75" x14ac:dyDescent="0.2">
      <c r="A84" s="78"/>
      <c r="B84" s="78"/>
      <c r="C84" s="78"/>
      <c r="D84" s="78"/>
      <c r="E84" s="78"/>
      <c r="F84" s="75">
        <f t="shared" si="0"/>
        <v>0</v>
      </c>
      <c r="G84" s="76" t="e">
        <f t="shared" si="1"/>
        <v>#DIV/0!</v>
      </c>
      <c r="H84" s="76"/>
      <c r="I84" s="76"/>
      <c r="J84" s="78"/>
    </row>
    <row r="85" spans="1:10" ht="12.75" x14ac:dyDescent="0.2">
      <c r="A85" s="78"/>
      <c r="B85" s="78"/>
      <c r="C85" s="78"/>
      <c r="D85" s="78"/>
      <c r="E85" s="78"/>
      <c r="F85" s="75">
        <f t="shared" si="0"/>
        <v>0</v>
      </c>
      <c r="G85" s="76" t="e">
        <f t="shared" si="1"/>
        <v>#DIV/0!</v>
      </c>
      <c r="H85" s="76"/>
      <c r="I85" s="76"/>
      <c r="J85" s="78"/>
    </row>
    <row r="86" spans="1:10" ht="12.75" x14ac:dyDescent="0.2">
      <c r="A86" s="78"/>
      <c r="B86" s="78"/>
      <c r="C86" s="78"/>
      <c r="D86" s="78"/>
      <c r="E86" s="78"/>
      <c r="F86" s="75">
        <f t="shared" si="0"/>
        <v>0</v>
      </c>
      <c r="G86" s="76" t="e">
        <f t="shared" si="1"/>
        <v>#DIV/0!</v>
      </c>
      <c r="H86" s="76"/>
      <c r="I86" s="76"/>
      <c r="J86" s="78"/>
    </row>
    <row r="87" spans="1:10" ht="12.75" x14ac:dyDescent="0.2">
      <c r="A87" s="78"/>
      <c r="B87" s="78"/>
      <c r="C87" s="78"/>
      <c r="D87" s="78"/>
      <c r="E87" s="78"/>
      <c r="F87" s="75">
        <f t="shared" si="0"/>
        <v>0</v>
      </c>
      <c r="G87" s="76" t="e">
        <f t="shared" si="1"/>
        <v>#DIV/0!</v>
      </c>
      <c r="H87" s="76"/>
      <c r="I87" s="76"/>
      <c r="J87" s="78"/>
    </row>
    <row r="88" spans="1:10" ht="12.75" x14ac:dyDescent="0.2">
      <c r="A88" s="78"/>
      <c r="B88" s="78"/>
      <c r="C88" s="78"/>
      <c r="D88" s="78"/>
      <c r="E88" s="78"/>
      <c r="F88" s="75">
        <f t="shared" si="0"/>
        <v>0</v>
      </c>
      <c r="G88" s="76" t="e">
        <f t="shared" si="1"/>
        <v>#DIV/0!</v>
      </c>
      <c r="H88" s="76"/>
      <c r="I88" s="76"/>
      <c r="J88" s="78"/>
    </row>
    <row r="89" spans="1:10" ht="12.75" x14ac:dyDescent="0.2">
      <c r="A89" s="78"/>
      <c r="B89" s="78"/>
      <c r="C89" s="78"/>
      <c r="D89" s="78"/>
      <c r="E89" s="78"/>
      <c r="F89" s="75">
        <f t="shared" si="0"/>
        <v>0</v>
      </c>
      <c r="G89" s="76" t="e">
        <f t="shared" si="1"/>
        <v>#DIV/0!</v>
      </c>
      <c r="H89" s="76"/>
      <c r="I89" s="76"/>
      <c r="J89" s="78"/>
    </row>
    <row r="90" spans="1:10" ht="12.75" x14ac:dyDescent="0.2">
      <c r="A90" s="78"/>
      <c r="B90" s="78"/>
      <c r="C90" s="78"/>
      <c r="D90" s="78"/>
      <c r="E90" s="78"/>
      <c r="F90" s="75">
        <f t="shared" si="0"/>
        <v>0</v>
      </c>
      <c r="G90" s="76" t="e">
        <f t="shared" si="1"/>
        <v>#DIV/0!</v>
      </c>
      <c r="H90" s="76"/>
      <c r="I90" s="76"/>
      <c r="J90" s="78"/>
    </row>
    <row r="91" spans="1:10" ht="12.75" x14ac:dyDescent="0.2">
      <c r="A91" s="78"/>
      <c r="B91" s="78"/>
      <c r="C91" s="78"/>
      <c r="D91" s="78"/>
      <c r="E91" s="78"/>
      <c r="F91" s="75">
        <f t="shared" si="0"/>
        <v>0</v>
      </c>
      <c r="G91" s="76" t="e">
        <f t="shared" si="1"/>
        <v>#DIV/0!</v>
      </c>
      <c r="H91" s="76"/>
      <c r="I91" s="76"/>
      <c r="J91" s="78"/>
    </row>
    <row r="92" spans="1:10" ht="12.75" x14ac:dyDescent="0.2">
      <c r="A92" s="78"/>
      <c r="B92" s="78"/>
      <c r="C92" s="78"/>
      <c r="D92" s="78"/>
      <c r="E92" s="78"/>
      <c r="F92" s="75">
        <f t="shared" si="0"/>
        <v>0</v>
      </c>
      <c r="G92" s="76" t="e">
        <f t="shared" si="1"/>
        <v>#DIV/0!</v>
      </c>
      <c r="H92" s="76"/>
      <c r="I92" s="76"/>
      <c r="J92" s="78"/>
    </row>
    <row r="93" spans="1:10" ht="12.75" x14ac:dyDescent="0.2">
      <c r="A93" s="78"/>
      <c r="B93" s="78"/>
      <c r="C93" s="78"/>
      <c r="D93" s="78"/>
      <c r="E93" s="78"/>
      <c r="F93" s="75">
        <f t="shared" si="0"/>
        <v>0</v>
      </c>
      <c r="G93" s="76" t="e">
        <f t="shared" si="1"/>
        <v>#DIV/0!</v>
      </c>
      <c r="H93" s="76"/>
      <c r="I93" s="76"/>
      <c r="J93" s="78"/>
    </row>
    <row r="94" spans="1:10" ht="12.75" x14ac:dyDescent="0.2">
      <c r="A94" s="78"/>
      <c r="B94" s="78"/>
      <c r="C94" s="78"/>
      <c r="D94" s="78"/>
      <c r="E94" s="78"/>
      <c r="F94" s="75">
        <f t="shared" si="0"/>
        <v>0</v>
      </c>
      <c r="G94" s="76" t="e">
        <f t="shared" si="1"/>
        <v>#DIV/0!</v>
      </c>
      <c r="H94" s="76"/>
      <c r="I94" s="76"/>
      <c r="J94" s="78"/>
    </row>
    <row r="95" spans="1:10" ht="12.75" x14ac:dyDescent="0.2">
      <c r="A95" s="78"/>
      <c r="B95" s="78"/>
      <c r="C95" s="78"/>
      <c r="D95" s="78"/>
      <c r="E95" s="78"/>
      <c r="F95" s="75">
        <f t="shared" si="0"/>
        <v>0</v>
      </c>
      <c r="G95" s="76" t="e">
        <f t="shared" si="1"/>
        <v>#DIV/0!</v>
      </c>
      <c r="H95" s="76"/>
      <c r="I95" s="76"/>
      <c r="J95" s="78"/>
    </row>
    <row r="96" spans="1:10" ht="12.75" x14ac:dyDescent="0.2">
      <c r="A96" s="78"/>
      <c r="B96" s="78"/>
      <c r="C96" s="78"/>
      <c r="D96" s="78"/>
      <c r="E96" s="78"/>
      <c r="F96" s="75">
        <f t="shared" si="0"/>
        <v>0</v>
      </c>
      <c r="G96" s="76" t="e">
        <f t="shared" si="1"/>
        <v>#DIV/0!</v>
      </c>
      <c r="H96" s="76"/>
      <c r="I96" s="76"/>
      <c r="J96" s="78"/>
    </row>
    <row r="97" spans="1:10" ht="12.75" x14ac:dyDescent="0.2">
      <c r="A97" s="78"/>
      <c r="B97" s="78"/>
      <c r="C97" s="78"/>
      <c r="D97" s="78"/>
      <c r="E97" s="78"/>
      <c r="F97" s="75">
        <f t="shared" si="0"/>
        <v>0</v>
      </c>
      <c r="G97" s="76" t="e">
        <f t="shared" si="1"/>
        <v>#DIV/0!</v>
      </c>
      <c r="H97" s="76"/>
      <c r="I97" s="76"/>
      <c r="J97" s="78"/>
    </row>
    <row r="98" spans="1:10" ht="12.75" x14ac:dyDescent="0.2">
      <c r="A98" s="78"/>
      <c r="B98" s="78"/>
      <c r="C98" s="78"/>
      <c r="D98" s="78"/>
      <c r="E98" s="78"/>
      <c r="F98" s="75">
        <f t="shared" si="0"/>
        <v>0</v>
      </c>
      <c r="G98" s="76" t="e">
        <f t="shared" si="1"/>
        <v>#DIV/0!</v>
      </c>
      <c r="H98" s="76"/>
      <c r="I98" s="76"/>
      <c r="J98" s="78"/>
    </row>
    <row r="99" spans="1:10" ht="12.75" x14ac:dyDescent="0.2">
      <c r="A99" s="78"/>
      <c r="B99" s="78"/>
      <c r="C99" s="78"/>
      <c r="D99" s="78"/>
      <c r="E99" s="78"/>
      <c r="F99" s="75">
        <f t="shared" si="0"/>
        <v>0</v>
      </c>
      <c r="G99" s="76" t="e">
        <f t="shared" si="1"/>
        <v>#DIV/0!</v>
      </c>
      <c r="H99" s="76"/>
      <c r="I99" s="76"/>
      <c r="J99" s="78"/>
    </row>
    <row r="100" spans="1:10" ht="12.75" x14ac:dyDescent="0.2">
      <c r="A100" s="78"/>
      <c r="B100" s="78"/>
      <c r="C100" s="78"/>
      <c r="D100" s="78"/>
      <c r="E100" s="78"/>
      <c r="F100" s="75">
        <f t="shared" si="0"/>
        <v>0</v>
      </c>
      <c r="G100" s="76" t="e">
        <f t="shared" si="1"/>
        <v>#DIV/0!</v>
      </c>
      <c r="H100" s="76"/>
      <c r="I100" s="76"/>
      <c r="J100" s="78"/>
    </row>
    <row r="101" spans="1:10" ht="12.75" x14ac:dyDescent="0.2">
      <c r="A101" s="78"/>
      <c r="B101" s="78"/>
      <c r="C101" s="78"/>
      <c r="D101" s="78"/>
      <c r="E101" s="78"/>
      <c r="F101" s="75">
        <f t="shared" si="0"/>
        <v>0</v>
      </c>
      <c r="G101" s="76" t="e">
        <f t="shared" si="1"/>
        <v>#DIV/0!</v>
      </c>
      <c r="H101" s="76"/>
      <c r="I101" s="76"/>
      <c r="J101" s="78"/>
    </row>
    <row r="102" spans="1:10" ht="12.75" x14ac:dyDescent="0.2">
      <c r="A102" s="78"/>
      <c r="B102" s="78"/>
      <c r="C102" s="78"/>
      <c r="D102" s="78"/>
      <c r="E102" s="78"/>
      <c r="F102" s="75">
        <f t="shared" si="0"/>
        <v>0</v>
      </c>
      <c r="G102" s="76" t="e">
        <f t="shared" si="1"/>
        <v>#DIV/0!</v>
      </c>
      <c r="H102" s="76"/>
      <c r="I102" s="76"/>
      <c r="J102" s="78"/>
    </row>
    <row r="103" spans="1:10" ht="12.75" x14ac:dyDescent="0.2">
      <c r="A103" s="78"/>
      <c r="B103" s="78"/>
      <c r="C103" s="78"/>
      <c r="D103" s="78"/>
      <c r="E103" s="78"/>
      <c r="F103" s="78"/>
      <c r="G103" s="35"/>
      <c r="H103" s="35"/>
      <c r="I103" s="35"/>
      <c r="J103" s="78"/>
    </row>
    <row r="104" spans="1:10" ht="12.75" x14ac:dyDescent="0.2">
      <c r="A104" s="78"/>
      <c r="B104" s="78"/>
      <c r="C104" s="78"/>
      <c r="D104" s="78"/>
      <c r="E104" s="78"/>
      <c r="F104" s="78"/>
      <c r="G104" s="35"/>
      <c r="H104" s="35"/>
      <c r="I104" s="35"/>
      <c r="J104" s="78"/>
    </row>
    <row r="105" spans="1:10" ht="12.75" x14ac:dyDescent="0.2">
      <c r="A105" s="78"/>
      <c r="B105" s="78"/>
      <c r="C105" s="78"/>
      <c r="D105" s="78"/>
      <c r="E105" s="78"/>
      <c r="F105" s="78"/>
      <c r="G105" s="35"/>
      <c r="H105" s="35"/>
      <c r="I105" s="35"/>
      <c r="J105" s="78"/>
    </row>
    <row r="106" spans="1:10" ht="12.75" x14ac:dyDescent="0.2">
      <c r="A106" s="78"/>
      <c r="B106" s="78"/>
      <c r="C106" s="78"/>
      <c r="D106" s="78"/>
      <c r="E106" s="78"/>
      <c r="F106" s="78"/>
      <c r="G106" s="35"/>
      <c r="H106" s="35"/>
      <c r="I106" s="35"/>
      <c r="J106" s="78"/>
    </row>
    <row r="107" spans="1:10" ht="12.75" x14ac:dyDescent="0.2">
      <c r="A107" s="78"/>
      <c r="B107" s="78"/>
      <c r="C107" s="78"/>
      <c r="D107" s="78"/>
      <c r="E107" s="78"/>
      <c r="F107" s="78"/>
      <c r="G107" s="35"/>
      <c r="H107" s="35"/>
      <c r="I107" s="35"/>
      <c r="J107" s="78"/>
    </row>
    <row r="108" spans="1:10" ht="12.75" x14ac:dyDescent="0.2">
      <c r="A108" s="78"/>
      <c r="B108" s="78"/>
      <c r="C108" s="78"/>
      <c r="D108" s="78"/>
      <c r="E108" s="78"/>
      <c r="F108" s="78"/>
      <c r="G108" s="35"/>
      <c r="H108" s="35"/>
      <c r="I108" s="35"/>
      <c r="J108" s="78"/>
    </row>
    <row r="109" spans="1:10" ht="12.75" x14ac:dyDescent="0.2">
      <c r="A109" s="78"/>
      <c r="B109" s="78"/>
      <c r="C109" s="78"/>
      <c r="D109" s="78"/>
      <c r="E109" s="78"/>
      <c r="F109" s="78"/>
      <c r="G109" s="35"/>
      <c r="H109" s="35"/>
      <c r="I109" s="35"/>
      <c r="J109" s="78"/>
    </row>
    <row r="110" spans="1:10" ht="12.75" x14ac:dyDescent="0.2">
      <c r="A110" s="78"/>
      <c r="B110" s="78"/>
      <c r="C110" s="78"/>
      <c r="D110" s="78"/>
      <c r="E110" s="78"/>
      <c r="F110" s="78"/>
      <c r="G110" s="35"/>
      <c r="H110" s="35"/>
      <c r="I110" s="35"/>
      <c r="J110" s="78"/>
    </row>
    <row r="111" spans="1:10" ht="12.75" x14ac:dyDescent="0.2">
      <c r="A111" s="78"/>
      <c r="B111" s="78"/>
      <c r="C111" s="78"/>
      <c r="D111" s="78"/>
      <c r="E111" s="78"/>
      <c r="F111" s="78"/>
      <c r="G111" s="35"/>
      <c r="H111" s="35"/>
      <c r="I111" s="35"/>
      <c r="J111" s="78"/>
    </row>
    <row r="112" spans="1:10" ht="12.75" x14ac:dyDescent="0.2">
      <c r="A112" s="78"/>
      <c r="B112" s="78"/>
      <c r="C112" s="78"/>
      <c r="D112" s="78"/>
      <c r="E112" s="78"/>
      <c r="F112" s="78"/>
      <c r="G112" s="35"/>
      <c r="H112" s="35"/>
      <c r="I112" s="35"/>
      <c r="J112" s="78"/>
    </row>
    <row r="113" spans="1:10" ht="12.75" x14ac:dyDescent="0.2">
      <c r="A113" s="78"/>
      <c r="B113" s="78"/>
      <c r="C113" s="78"/>
      <c r="D113" s="78"/>
      <c r="E113" s="78"/>
      <c r="F113" s="78"/>
      <c r="G113" s="35"/>
      <c r="H113" s="35"/>
      <c r="I113" s="35"/>
      <c r="J113" s="78"/>
    </row>
    <row r="114" spans="1:10" ht="12.75" x14ac:dyDescent="0.2">
      <c r="A114" s="78"/>
      <c r="B114" s="78"/>
      <c r="C114" s="78"/>
      <c r="D114" s="78"/>
      <c r="E114" s="78"/>
      <c r="F114" s="78"/>
      <c r="G114" s="35"/>
      <c r="H114" s="35"/>
      <c r="I114" s="35"/>
      <c r="J114" s="78"/>
    </row>
    <row r="115" spans="1:10" ht="12.75" x14ac:dyDescent="0.2">
      <c r="A115" s="78"/>
      <c r="B115" s="78"/>
      <c r="C115" s="78"/>
      <c r="D115" s="78"/>
      <c r="E115" s="78"/>
      <c r="F115" s="78"/>
      <c r="G115" s="35"/>
      <c r="H115" s="35"/>
      <c r="I115" s="35"/>
      <c r="J115" s="78"/>
    </row>
    <row r="116" spans="1:10" ht="12.75" x14ac:dyDescent="0.2">
      <c r="A116" s="78"/>
      <c r="B116" s="78"/>
      <c r="C116" s="78"/>
      <c r="D116" s="78"/>
      <c r="E116" s="78"/>
      <c r="F116" s="78"/>
      <c r="G116" s="35"/>
      <c r="H116" s="35"/>
      <c r="I116" s="35"/>
      <c r="J116" s="78"/>
    </row>
    <row r="117" spans="1:10" ht="12.75" x14ac:dyDescent="0.2">
      <c r="A117" s="78"/>
      <c r="B117" s="78"/>
      <c r="C117" s="78"/>
      <c r="D117" s="78"/>
      <c r="E117" s="78"/>
      <c r="F117" s="78"/>
      <c r="G117" s="35"/>
      <c r="H117" s="35"/>
      <c r="I117" s="35"/>
      <c r="J117" s="78"/>
    </row>
    <row r="118" spans="1:10" ht="12.75" x14ac:dyDescent="0.2">
      <c r="A118" s="78"/>
      <c r="B118" s="78"/>
      <c r="C118" s="78"/>
      <c r="D118" s="78"/>
      <c r="E118" s="78"/>
      <c r="F118" s="78"/>
      <c r="G118" s="35"/>
      <c r="H118" s="35"/>
      <c r="I118" s="35"/>
      <c r="J118" s="78"/>
    </row>
    <row r="119" spans="1:10" ht="12.75" x14ac:dyDescent="0.2">
      <c r="A119" s="78"/>
      <c r="B119" s="78"/>
      <c r="C119" s="78"/>
      <c r="D119" s="78"/>
      <c r="E119" s="78"/>
      <c r="F119" s="78"/>
      <c r="G119" s="35"/>
      <c r="H119" s="35"/>
      <c r="I119" s="35"/>
      <c r="J119" s="78"/>
    </row>
    <row r="120" spans="1:10" ht="12.75" x14ac:dyDescent="0.2">
      <c r="A120" s="78"/>
      <c r="B120" s="78"/>
      <c r="C120" s="78"/>
      <c r="D120" s="78"/>
      <c r="E120" s="78"/>
      <c r="F120" s="78"/>
      <c r="G120" s="35"/>
      <c r="H120" s="35"/>
      <c r="I120" s="35"/>
      <c r="J120" s="78"/>
    </row>
    <row r="121" spans="1:10" ht="12.75" x14ac:dyDescent="0.2">
      <c r="A121" s="78"/>
      <c r="B121" s="78"/>
      <c r="C121" s="78"/>
      <c r="D121" s="78"/>
      <c r="E121" s="78"/>
      <c r="F121" s="78"/>
      <c r="G121" s="35"/>
      <c r="H121" s="35"/>
      <c r="I121" s="35"/>
      <c r="J121" s="78"/>
    </row>
    <row r="122" spans="1:10" ht="12.75" x14ac:dyDescent="0.2">
      <c r="A122" s="78"/>
      <c r="B122" s="78"/>
      <c r="C122" s="78"/>
      <c r="D122" s="78"/>
      <c r="E122" s="78"/>
      <c r="F122" s="78"/>
      <c r="G122" s="35"/>
      <c r="H122" s="35"/>
      <c r="I122" s="35"/>
      <c r="J122" s="78"/>
    </row>
    <row r="123" spans="1:10" ht="12.75" x14ac:dyDescent="0.2">
      <c r="A123" s="78"/>
      <c r="B123" s="78"/>
      <c r="C123" s="78"/>
      <c r="D123" s="78"/>
      <c r="E123" s="78"/>
      <c r="F123" s="78"/>
      <c r="G123" s="35"/>
      <c r="H123" s="35"/>
      <c r="I123" s="35"/>
      <c r="J123" s="78"/>
    </row>
    <row r="124" spans="1:10" ht="12.75" x14ac:dyDescent="0.2">
      <c r="A124" s="78"/>
      <c r="B124" s="78"/>
      <c r="C124" s="78"/>
      <c r="D124" s="78"/>
      <c r="E124" s="78"/>
      <c r="F124" s="78"/>
      <c r="G124" s="35"/>
      <c r="H124" s="35"/>
      <c r="I124" s="35"/>
      <c r="J124" s="78"/>
    </row>
    <row r="125" spans="1:10" ht="12.75" x14ac:dyDescent="0.2">
      <c r="A125" s="78"/>
      <c r="B125" s="78"/>
      <c r="C125" s="78"/>
      <c r="D125" s="78"/>
      <c r="E125" s="78"/>
      <c r="F125" s="78"/>
      <c r="G125" s="35"/>
      <c r="H125" s="35"/>
      <c r="I125" s="35"/>
      <c r="J125" s="78"/>
    </row>
    <row r="126" spans="1:10" ht="12.75" x14ac:dyDescent="0.2">
      <c r="A126" s="78"/>
      <c r="B126" s="78"/>
      <c r="C126" s="78"/>
      <c r="D126" s="78"/>
      <c r="E126" s="78"/>
      <c r="F126" s="78"/>
      <c r="G126" s="35"/>
      <c r="H126" s="35"/>
      <c r="I126" s="35"/>
      <c r="J126" s="78"/>
    </row>
    <row r="127" spans="1:10" ht="12.75" x14ac:dyDescent="0.2">
      <c r="A127" s="78"/>
      <c r="B127" s="78"/>
      <c r="C127" s="78"/>
      <c r="D127" s="78"/>
      <c r="E127" s="78"/>
      <c r="F127" s="78"/>
      <c r="G127" s="35"/>
      <c r="H127" s="35"/>
      <c r="I127" s="35"/>
      <c r="J127" s="78"/>
    </row>
    <row r="128" spans="1:10" ht="12.75" x14ac:dyDescent="0.2">
      <c r="A128" s="78"/>
      <c r="B128" s="78"/>
      <c r="C128" s="78"/>
      <c r="D128" s="78"/>
      <c r="E128" s="78"/>
      <c r="F128" s="78"/>
      <c r="G128" s="35"/>
      <c r="H128" s="35"/>
      <c r="I128" s="35"/>
      <c r="J128" s="78"/>
    </row>
    <row r="129" spans="1:10" ht="12.75" x14ac:dyDescent="0.2">
      <c r="A129" s="78"/>
      <c r="B129" s="78"/>
      <c r="C129" s="78"/>
      <c r="D129" s="78"/>
      <c r="E129" s="78"/>
      <c r="F129" s="78"/>
      <c r="G129" s="35"/>
      <c r="H129" s="35"/>
      <c r="I129" s="35"/>
      <c r="J129" s="78"/>
    </row>
    <row r="130" spans="1:10" ht="12.75" x14ac:dyDescent="0.2">
      <c r="A130" s="78"/>
      <c r="B130" s="78"/>
      <c r="C130" s="78"/>
      <c r="D130" s="78"/>
      <c r="E130" s="78"/>
      <c r="F130" s="78"/>
      <c r="G130" s="35"/>
      <c r="H130" s="35"/>
      <c r="I130" s="35"/>
      <c r="J130" s="78"/>
    </row>
    <row r="131" spans="1:10" ht="12.75" x14ac:dyDescent="0.2">
      <c r="A131" s="78"/>
      <c r="B131" s="78"/>
      <c r="C131" s="78"/>
      <c r="D131" s="78"/>
      <c r="E131" s="78"/>
      <c r="F131" s="78"/>
      <c r="G131" s="35"/>
      <c r="H131" s="35"/>
      <c r="I131" s="35"/>
      <c r="J131" s="78"/>
    </row>
    <row r="132" spans="1:10" ht="12.75" x14ac:dyDescent="0.2">
      <c r="A132" s="78"/>
      <c r="B132" s="78"/>
      <c r="C132" s="78"/>
      <c r="D132" s="78"/>
      <c r="E132" s="78"/>
      <c r="F132" s="78"/>
      <c r="G132" s="35"/>
      <c r="H132" s="35"/>
      <c r="I132" s="35"/>
      <c r="J132" s="78"/>
    </row>
    <row r="133" spans="1:10" ht="12.75" x14ac:dyDescent="0.2">
      <c r="A133" s="78"/>
      <c r="B133" s="78"/>
      <c r="C133" s="78"/>
      <c r="D133" s="78"/>
      <c r="E133" s="78"/>
      <c r="F133" s="78"/>
      <c r="G133" s="35"/>
      <c r="H133" s="35"/>
      <c r="I133" s="35"/>
      <c r="J133" s="78"/>
    </row>
    <row r="134" spans="1:10" ht="12.75" x14ac:dyDescent="0.2">
      <c r="A134" s="78"/>
      <c r="B134" s="78"/>
      <c r="C134" s="78"/>
      <c r="D134" s="78"/>
      <c r="E134" s="78"/>
      <c r="F134" s="78"/>
      <c r="G134" s="35"/>
      <c r="H134" s="35"/>
      <c r="I134" s="35"/>
      <c r="J134" s="78"/>
    </row>
    <row r="135" spans="1:10" ht="12.75" x14ac:dyDescent="0.2">
      <c r="A135" s="78"/>
      <c r="B135" s="78"/>
      <c r="C135" s="78"/>
      <c r="D135" s="78"/>
      <c r="E135" s="78"/>
      <c r="F135" s="78"/>
      <c r="G135" s="35"/>
      <c r="H135" s="35"/>
      <c r="I135" s="35"/>
      <c r="J135" s="78"/>
    </row>
    <row r="136" spans="1:10" ht="12.75" x14ac:dyDescent="0.2">
      <c r="A136" s="78"/>
      <c r="B136" s="78"/>
      <c r="C136" s="78"/>
      <c r="D136" s="78"/>
      <c r="E136" s="78"/>
      <c r="F136" s="78"/>
      <c r="G136" s="35"/>
      <c r="H136" s="35"/>
      <c r="I136" s="35"/>
      <c r="J136" s="78"/>
    </row>
    <row r="137" spans="1:10" ht="12.75" x14ac:dyDescent="0.2">
      <c r="A137" s="78"/>
      <c r="B137" s="78"/>
      <c r="C137" s="78"/>
      <c r="D137" s="78"/>
      <c r="E137" s="78"/>
      <c r="F137" s="78"/>
      <c r="G137" s="35"/>
      <c r="H137" s="35"/>
      <c r="I137" s="35"/>
      <c r="J137" s="78"/>
    </row>
    <row r="138" spans="1:10" ht="12.75" x14ac:dyDescent="0.2">
      <c r="A138" s="78"/>
      <c r="B138" s="78"/>
      <c r="C138" s="78"/>
      <c r="D138" s="78"/>
      <c r="E138" s="78"/>
      <c r="F138" s="78"/>
      <c r="G138" s="35"/>
      <c r="H138" s="35"/>
      <c r="I138" s="35"/>
      <c r="J138" s="78"/>
    </row>
    <row r="139" spans="1:10" ht="12.75" x14ac:dyDescent="0.2">
      <c r="A139" s="78"/>
      <c r="B139" s="78"/>
      <c r="C139" s="78"/>
      <c r="D139" s="78"/>
      <c r="E139" s="78"/>
      <c r="F139" s="78"/>
      <c r="G139" s="35"/>
      <c r="H139" s="35"/>
      <c r="I139" s="35"/>
      <c r="J139" s="78"/>
    </row>
    <row r="140" spans="1:10" ht="12.75" x14ac:dyDescent="0.2">
      <c r="A140" s="78"/>
      <c r="B140" s="78"/>
      <c r="C140" s="78"/>
      <c r="D140" s="78"/>
      <c r="E140" s="78"/>
      <c r="F140" s="78"/>
      <c r="G140" s="35"/>
      <c r="H140" s="35"/>
      <c r="I140" s="35"/>
      <c r="J140" s="78"/>
    </row>
    <row r="141" spans="1:10" ht="12.75" x14ac:dyDescent="0.2">
      <c r="A141" s="78"/>
      <c r="B141" s="78"/>
      <c r="C141" s="78"/>
      <c r="D141" s="78"/>
      <c r="E141" s="78"/>
      <c r="F141" s="78"/>
      <c r="G141" s="35"/>
      <c r="H141" s="35"/>
      <c r="I141" s="35"/>
      <c r="J141" s="78"/>
    </row>
    <row r="142" spans="1:10" ht="12.75" x14ac:dyDescent="0.2">
      <c r="A142" s="78"/>
      <c r="B142" s="78"/>
      <c r="C142" s="78"/>
      <c r="D142" s="78"/>
      <c r="E142" s="78"/>
      <c r="F142" s="78"/>
      <c r="G142" s="35"/>
      <c r="H142" s="35"/>
      <c r="I142" s="35"/>
      <c r="J142" s="78"/>
    </row>
    <row r="143" spans="1:10" ht="12.75" x14ac:dyDescent="0.2">
      <c r="A143" s="78"/>
      <c r="B143" s="78"/>
      <c r="C143" s="78"/>
      <c r="D143" s="78"/>
      <c r="E143" s="78"/>
      <c r="F143" s="78"/>
      <c r="G143" s="35"/>
      <c r="H143" s="35"/>
      <c r="I143" s="35"/>
      <c r="J143" s="78"/>
    </row>
    <row r="144" spans="1:10" ht="12.75" x14ac:dyDescent="0.2">
      <c r="A144" s="78"/>
      <c r="B144" s="78"/>
      <c r="C144" s="78"/>
      <c r="D144" s="78"/>
      <c r="E144" s="78"/>
      <c r="F144" s="78"/>
      <c r="G144" s="35"/>
      <c r="H144" s="35"/>
      <c r="I144" s="35"/>
      <c r="J144" s="78"/>
    </row>
    <row r="145" spans="1:10" ht="12.75" x14ac:dyDescent="0.2">
      <c r="A145" s="78"/>
      <c r="B145" s="78"/>
      <c r="C145" s="78"/>
      <c r="D145" s="78"/>
      <c r="E145" s="78"/>
      <c r="F145" s="78"/>
      <c r="G145" s="35"/>
      <c r="H145" s="35"/>
      <c r="I145" s="35"/>
      <c r="J145" s="78"/>
    </row>
    <row r="146" spans="1:10" ht="12.75" x14ac:dyDescent="0.2">
      <c r="A146" s="78"/>
      <c r="B146" s="78"/>
      <c r="C146" s="78"/>
      <c r="D146" s="78"/>
      <c r="E146" s="78"/>
      <c r="F146" s="78"/>
      <c r="G146" s="35"/>
      <c r="H146" s="35"/>
      <c r="I146" s="35"/>
      <c r="J146" s="78"/>
    </row>
    <row r="147" spans="1:10" ht="12.75" x14ac:dyDescent="0.2">
      <c r="A147" s="78"/>
      <c r="B147" s="78"/>
      <c r="C147" s="78"/>
      <c r="D147" s="78"/>
      <c r="E147" s="78"/>
      <c r="F147" s="78"/>
      <c r="G147" s="35"/>
      <c r="H147" s="35"/>
      <c r="I147" s="35"/>
      <c r="J147" s="78"/>
    </row>
    <row r="148" spans="1:10" ht="12.75" x14ac:dyDescent="0.2">
      <c r="A148" s="78"/>
      <c r="B148" s="78"/>
      <c r="C148" s="78"/>
      <c r="D148" s="78"/>
      <c r="E148" s="78"/>
      <c r="F148" s="78"/>
      <c r="G148" s="35"/>
      <c r="H148" s="35"/>
      <c r="I148" s="35"/>
      <c r="J148" s="78"/>
    </row>
    <row r="149" spans="1:10" ht="12.75" x14ac:dyDescent="0.2">
      <c r="A149" s="78"/>
      <c r="B149" s="78"/>
      <c r="C149" s="78"/>
      <c r="D149" s="78"/>
      <c r="E149" s="78"/>
      <c r="F149" s="78"/>
      <c r="G149" s="35"/>
      <c r="H149" s="35"/>
      <c r="I149" s="35"/>
      <c r="J149" s="78"/>
    </row>
    <row r="150" spans="1:10" ht="12.75" x14ac:dyDescent="0.2">
      <c r="A150" s="78"/>
      <c r="B150" s="78"/>
      <c r="C150" s="78"/>
      <c r="D150" s="78"/>
      <c r="E150" s="78"/>
      <c r="F150" s="78"/>
      <c r="G150" s="35"/>
      <c r="H150" s="35"/>
      <c r="I150" s="35"/>
      <c r="J150" s="78"/>
    </row>
    <row r="151" spans="1:10" ht="12.75" x14ac:dyDescent="0.2">
      <c r="A151" s="78"/>
      <c r="B151" s="78"/>
      <c r="C151" s="78"/>
      <c r="D151" s="78"/>
      <c r="E151" s="78"/>
      <c r="F151" s="78"/>
      <c r="G151" s="35"/>
      <c r="H151" s="35"/>
      <c r="I151" s="35"/>
      <c r="J151" s="78"/>
    </row>
    <row r="152" spans="1:10" ht="12.75" x14ac:dyDescent="0.2">
      <c r="A152" s="78"/>
      <c r="B152" s="78"/>
      <c r="C152" s="78"/>
      <c r="D152" s="78"/>
      <c r="E152" s="78"/>
      <c r="F152" s="78"/>
      <c r="G152" s="35"/>
      <c r="H152" s="35"/>
      <c r="I152" s="35"/>
      <c r="J152" s="78"/>
    </row>
    <row r="153" spans="1:10" ht="12.75" x14ac:dyDescent="0.2">
      <c r="A153" s="78"/>
      <c r="B153" s="78"/>
      <c r="C153" s="78"/>
      <c r="D153" s="78"/>
      <c r="E153" s="78"/>
      <c r="F153" s="78"/>
      <c r="G153" s="35"/>
      <c r="H153" s="35"/>
      <c r="I153" s="35"/>
      <c r="J153" s="78"/>
    </row>
    <row r="154" spans="1:10" ht="12.75" x14ac:dyDescent="0.2">
      <c r="A154" s="78"/>
      <c r="B154" s="78"/>
      <c r="C154" s="78"/>
      <c r="D154" s="78"/>
      <c r="E154" s="78"/>
      <c r="F154" s="78"/>
      <c r="G154" s="35"/>
      <c r="H154" s="35"/>
      <c r="I154" s="35"/>
      <c r="J154" s="78"/>
    </row>
    <row r="155" spans="1:10" ht="12.75" x14ac:dyDescent="0.2">
      <c r="A155" s="78"/>
      <c r="B155" s="78"/>
      <c r="C155" s="78"/>
      <c r="D155" s="78"/>
      <c r="E155" s="78"/>
      <c r="F155" s="78"/>
      <c r="G155" s="35"/>
      <c r="H155" s="35"/>
      <c r="I155" s="35"/>
      <c r="J155" s="78"/>
    </row>
    <row r="156" spans="1:10" ht="12.75" x14ac:dyDescent="0.2">
      <c r="A156" s="78"/>
      <c r="B156" s="78"/>
      <c r="C156" s="78"/>
      <c r="D156" s="78"/>
      <c r="E156" s="78"/>
      <c r="F156" s="78"/>
      <c r="G156" s="35"/>
      <c r="H156" s="35"/>
      <c r="I156" s="35"/>
      <c r="J156" s="78"/>
    </row>
    <row r="157" spans="1:10" ht="12.75" x14ac:dyDescent="0.2">
      <c r="A157" s="78"/>
      <c r="B157" s="78"/>
      <c r="C157" s="78"/>
      <c r="D157" s="78"/>
      <c r="E157" s="78"/>
      <c r="F157" s="78"/>
      <c r="G157" s="35"/>
      <c r="H157" s="35"/>
      <c r="I157" s="35"/>
      <c r="J157" s="78"/>
    </row>
    <row r="158" spans="1:10" ht="12.75" x14ac:dyDescent="0.2">
      <c r="A158" s="78"/>
      <c r="B158" s="78"/>
      <c r="C158" s="78"/>
      <c r="D158" s="78"/>
      <c r="E158" s="78"/>
      <c r="F158" s="78"/>
      <c r="G158" s="35"/>
      <c r="H158" s="35"/>
      <c r="I158" s="35"/>
      <c r="J158" s="78"/>
    </row>
    <row r="159" spans="1:10" ht="12.75" x14ac:dyDescent="0.2">
      <c r="A159" s="78"/>
      <c r="B159" s="78"/>
      <c r="C159" s="78"/>
      <c r="D159" s="78"/>
      <c r="E159" s="78"/>
      <c r="F159" s="78"/>
      <c r="G159" s="35"/>
      <c r="H159" s="35"/>
      <c r="I159" s="35"/>
      <c r="J159" s="78"/>
    </row>
    <row r="160" spans="1:10" ht="12.75" x14ac:dyDescent="0.2">
      <c r="A160" s="78"/>
      <c r="B160" s="78"/>
      <c r="C160" s="78"/>
      <c r="D160" s="78"/>
      <c r="E160" s="78"/>
      <c r="F160" s="78"/>
      <c r="G160" s="35"/>
      <c r="H160" s="35"/>
      <c r="I160" s="35"/>
      <c r="J160" s="78"/>
    </row>
    <row r="161" spans="1:10" ht="12.75" x14ac:dyDescent="0.2">
      <c r="A161" s="78"/>
      <c r="B161" s="78"/>
      <c r="C161" s="78"/>
      <c r="D161" s="78"/>
      <c r="E161" s="78"/>
      <c r="F161" s="78"/>
      <c r="G161" s="35"/>
      <c r="H161" s="35"/>
      <c r="I161" s="35"/>
      <c r="J161" s="78"/>
    </row>
    <row r="162" spans="1:10" ht="12.75" x14ac:dyDescent="0.2">
      <c r="A162" s="78"/>
      <c r="B162" s="78"/>
      <c r="C162" s="78"/>
      <c r="D162" s="78"/>
      <c r="E162" s="78"/>
      <c r="F162" s="78"/>
      <c r="G162" s="35"/>
      <c r="H162" s="35"/>
      <c r="I162" s="35"/>
      <c r="J162" s="78"/>
    </row>
    <row r="163" spans="1:10" ht="12.75" x14ac:dyDescent="0.2">
      <c r="A163" s="78"/>
      <c r="B163" s="78"/>
      <c r="C163" s="78"/>
      <c r="D163" s="78"/>
      <c r="E163" s="78"/>
      <c r="F163" s="78"/>
      <c r="G163" s="35"/>
      <c r="H163" s="35"/>
      <c r="I163" s="35"/>
      <c r="J163" s="78"/>
    </row>
    <row r="164" spans="1:10" ht="12.75" x14ac:dyDescent="0.2">
      <c r="A164" s="78"/>
      <c r="B164" s="78"/>
      <c r="C164" s="78"/>
      <c r="D164" s="78"/>
      <c r="E164" s="78"/>
      <c r="F164" s="78"/>
      <c r="G164" s="35"/>
      <c r="H164" s="35"/>
      <c r="I164" s="35"/>
      <c r="J164" s="78"/>
    </row>
    <row r="165" spans="1:10" ht="12.75" x14ac:dyDescent="0.2">
      <c r="A165" s="78"/>
      <c r="B165" s="78"/>
      <c r="C165" s="78"/>
      <c r="D165" s="78"/>
      <c r="E165" s="78"/>
      <c r="F165" s="78"/>
      <c r="G165" s="35"/>
      <c r="H165" s="35"/>
      <c r="I165" s="35"/>
      <c r="J165" s="78"/>
    </row>
    <row r="166" spans="1:10" ht="12.75" x14ac:dyDescent="0.2">
      <c r="A166" s="78"/>
      <c r="B166" s="78"/>
      <c r="C166" s="78"/>
      <c r="D166" s="78"/>
      <c r="E166" s="78"/>
      <c r="F166" s="78"/>
      <c r="G166" s="35"/>
      <c r="H166" s="35"/>
      <c r="I166" s="35"/>
      <c r="J166" s="78"/>
    </row>
    <row r="167" spans="1:10" ht="12.75" x14ac:dyDescent="0.2">
      <c r="A167" s="78"/>
      <c r="B167" s="78"/>
      <c r="C167" s="78"/>
      <c r="D167" s="78"/>
      <c r="E167" s="78"/>
      <c r="F167" s="78"/>
      <c r="G167" s="35"/>
      <c r="H167" s="35"/>
      <c r="I167" s="35"/>
      <c r="J167" s="78"/>
    </row>
    <row r="168" spans="1:10" ht="12.75" x14ac:dyDescent="0.2">
      <c r="A168" s="78"/>
      <c r="B168" s="78"/>
      <c r="C168" s="78"/>
      <c r="D168" s="78"/>
      <c r="E168" s="78"/>
      <c r="F168" s="78"/>
      <c r="G168" s="35"/>
      <c r="H168" s="35"/>
      <c r="I168" s="35"/>
      <c r="J168" s="78"/>
    </row>
    <row r="169" spans="1:10" ht="12.75" x14ac:dyDescent="0.2">
      <c r="A169" s="78"/>
      <c r="B169" s="78"/>
      <c r="C169" s="78"/>
      <c r="D169" s="78"/>
      <c r="E169" s="78"/>
      <c r="F169" s="78"/>
      <c r="G169" s="35"/>
      <c r="H169" s="35"/>
      <c r="I169" s="35"/>
      <c r="J169" s="78"/>
    </row>
    <row r="170" spans="1:10" ht="12.75" x14ac:dyDescent="0.2">
      <c r="A170" s="78"/>
      <c r="B170" s="78"/>
      <c r="C170" s="78"/>
      <c r="D170" s="78"/>
      <c r="E170" s="78"/>
      <c r="F170" s="78"/>
      <c r="G170" s="35"/>
      <c r="H170" s="35"/>
      <c r="I170" s="35"/>
      <c r="J170" s="78"/>
    </row>
    <row r="171" spans="1:10" ht="12.75" x14ac:dyDescent="0.2">
      <c r="A171" s="78"/>
      <c r="B171" s="78"/>
      <c r="C171" s="78"/>
      <c r="D171" s="78"/>
      <c r="E171" s="78"/>
      <c r="F171" s="78"/>
      <c r="G171" s="35"/>
      <c r="H171" s="35"/>
      <c r="I171" s="35"/>
      <c r="J171" s="78"/>
    </row>
    <row r="172" spans="1:10" ht="12.75" x14ac:dyDescent="0.2">
      <c r="A172" s="78"/>
      <c r="B172" s="78"/>
      <c r="C172" s="78"/>
      <c r="D172" s="78"/>
      <c r="E172" s="78"/>
      <c r="F172" s="78"/>
      <c r="G172" s="35"/>
      <c r="H172" s="35"/>
      <c r="I172" s="35"/>
      <c r="J172" s="78"/>
    </row>
    <row r="173" spans="1:10" ht="12.75" x14ac:dyDescent="0.2">
      <c r="A173" s="78"/>
      <c r="B173" s="78"/>
      <c r="C173" s="78"/>
      <c r="D173" s="78"/>
      <c r="E173" s="78"/>
      <c r="F173" s="78"/>
      <c r="G173" s="35"/>
      <c r="H173" s="35"/>
      <c r="I173" s="35"/>
      <c r="J173" s="78"/>
    </row>
    <row r="174" spans="1:10" ht="12.75" x14ac:dyDescent="0.2">
      <c r="A174" s="78"/>
      <c r="B174" s="78"/>
      <c r="C174" s="78"/>
      <c r="D174" s="78"/>
      <c r="E174" s="78"/>
      <c r="F174" s="78"/>
      <c r="G174" s="35"/>
      <c r="H174" s="35"/>
      <c r="I174" s="35"/>
      <c r="J174" s="78"/>
    </row>
    <row r="175" spans="1:10" ht="12.75" x14ac:dyDescent="0.2">
      <c r="A175" s="78"/>
      <c r="B175" s="78"/>
      <c r="C175" s="78"/>
      <c r="D175" s="78"/>
      <c r="E175" s="78"/>
      <c r="F175" s="78"/>
      <c r="G175" s="35"/>
      <c r="H175" s="35"/>
      <c r="I175" s="35"/>
      <c r="J175" s="78"/>
    </row>
    <row r="176" spans="1:10" ht="12.75" x14ac:dyDescent="0.2">
      <c r="A176" s="78"/>
      <c r="B176" s="78"/>
      <c r="C176" s="78"/>
      <c r="D176" s="78"/>
      <c r="E176" s="78"/>
      <c r="F176" s="78"/>
      <c r="G176" s="35"/>
      <c r="H176" s="35"/>
      <c r="I176" s="35"/>
      <c r="J176" s="78"/>
    </row>
    <row r="177" spans="1:10" ht="12.75" x14ac:dyDescent="0.2">
      <c r="A177" s="78"/>
      <c r="B177" s="78"/>
      <c r="C177" s="78"/>
      <c r="D177" s="78"/>
      <c r="E177" s="78"/>
      <c r="F177" s="78"/>
      <c r="G177" s="35"/>
      <c r="H177" s="35"/>
      <c r="I177" s="35"/>
      <c r="J177" s="78"/>
    </row>
    <row r="178" spans="1:10" ht="12.75" x14ac:dyDescent="0.2">
      <c r="A178" s="78"/>
      <c r="B178" s="78"/>
      <c r="C178" s="78"/>
      <c r="D178" s="78"/>
      <c r="E178" s="78"/>
      <c r="F178" s="78"/>
      <c r="G178" s="35"/>
      <c r="H178" s="35"/>
      <c r="I178" s="35"/>
      <c r="J178" s="78"/>
    </row>
    <row r="179" spans="1:10" ht="12.75" x14ac:dyDescent="0.2">
      <c r="A179" s="78"/>
      <c r="B179" s="78"/>
      <c r="C179" s="78"/>
      <c r="D179" s="78"/>
      <c r="E179" s="78"/>
      <c r="F179" s="78"/>
      <c r="G179" s="35"/>
      <c r="H179" s="35"/>
      <c r="I179" s="35"/>
      <c r="J179" s="78"/>
    </row>
    <row r="180" spans="1:10" ht="12.75" x14ac:dyDescent="0.2">
      <c r="A180" s="78"/>
      <c r="B180" s="78"/>
      <c r="C180" s="78"/>
      <c r="D180" s="78"/>
      <c r="E180" s="78"/>
      <c r="F180" s="78"/>
      <c r="G180" s="35"/>
      <c r="H180" s="35"/>
      <c r="I180" s="35"/>
      <c r="J180" s="78"/>
    </row>
    <row r="181" spans="1:10" ht="12.75" x14ac:dyDescent="0.2">
      <c r="A181" s="78"/>
      <c r="B181" s="78"/>
      <c r="C181" s="78"/>
      <c r="D181" s="78"/>
      <c r="E181" s="78"/>
      <c r="F181" s="78"/>
      <c r="G181" s="35"/>
      <c r="H181" s="35"/>
      <c r="I181" s="35"/>
      <c r="J181" s="78"/>
    </row>
    <row r="182" spans="1:10" ht="12.75" x14ac:dyDescent="0.2">
      <c r="A182" s="78"/>
      <c r="B182" s="78"/>
      <c r="C182" s="78"/>
      <c r="D182" s="78"/>
      <c r="E182" s="78"/>
      <c r="F182" s="78"/>
      <c r="G182" s="35"/>
      <c r="H182" s="35"/>
      <c r="I182" s="35"/>
      <c r="J182" s="78"/>
    </row>
    <row r="183" spans="1:10" ht="12.75" x14ac:dyDescent="0.2">
      <c r="A183" s="78"/>
      <c r="B183" s="78"/>
      <c r="C183" s="78"/>
      <c r="D183" s="78"/>
      <c r="E183" s="78"/>
      <c r="F183" s="78"/>
      <c r="G183" s="35"/>
      <c r="H183" s="35"/>
      <c r="I183" s="35"/>
      <c r="J183" s="78"/>
    </row>
    <row r="184" spans="1:10" ht="12.75" x14ac:dyDescent="0.2">
      <c r="A184" s="78"/>
      <c r="B184" s="78"/>
      <c r="C184" s="78"/>
      <c r="D184" s="78"/>
      <c r="E184" s="78"/>
      <c r="F184" s="78"/>
      <c r="G184" s="35"/>
      <c r="H184" s="35"/>
      <c r="I184" s="35"/>
      <c r="J184" s="78"/>
    </row>
    <row r="185" spans="1:10" ht="12.75" x14ac:dyDescent="0.2">
      <c r="A185" s="78"/>
      <c r="B185" s="78"/>
      <c r="C185" s="78"/>
      <c r="D185" s="78"/>
      <c r="E185" s="78"/>
      <c r="F185" s="78"/>
      <c r="G185" s="35"/>
      <c r="H185" s="35"/>
      <c r="I185" s="35"/>
      <c r="J185" s="78"/>
    </row>
    <row r="186" spans="1:10" ht="12.75" x14ac:dyDescent="0.2">
      <c r="A186" s="78"/>
      <c r="B186" s="78"/>
      <c r="C186" s="78"/>
      <c r="D186" s="78"/>
      <c r="E186" s="78"/>
      <c r="F186" s="78"/>
      <c r="G186" s="35"/>
      <c r="H186" s="35"/>
      <c r="I186" s="35"/>
      <c r="J186" s="78"/>
    </row>
    <row r="187" spans="1:10" ht="12.75" x14ac:dyDescent="0.2">
      <c r="A187" s="78"/>
      <c r="B187" s="78"/>
      <c r="C187" s="78"/>
      <c r="D187" s="78"/>
      <c r="E187" s="78"/>
      <c r="F187" s="78"/>
      <c r="G187" s="35"/>
      <c r="H187" s="35"/>
      <c r="I187" s="35"/>
      <c r="J187" s="78"/>
    </row>
    <row r="188" spans="1:10" ht="12.75" x14ac:dyDescent="0.2">
      <c r="A188" s="78"/>
      <c r="B188" s="78"/>
      <c r="C188" s="78"/>
      <c r="D188" s="78"/>
      <c r="E188" s="78"/>
      <c r="F188" s="78"/>
      <c r="G188" s="35"/>
      <c r="H188" s="35"/>
      <c r="I188" s="35"/>
      <c r="J188" s="78"/>
    </row>
    <row r="189" spans="1:10" ht="12.75" x14ac:dyDescent="0.2">
      <c r="A189" s="78"/>
      <c r="B189" s="78"/>
      <c r="C189" s="78"/>
      <c r="D189" s="78"/>
      <c r="E189" s="78"/>
      <c r="F189" s="78"/>
      <c r="G189" s="35"/>
      <c r="H189" s="35"/>
      <c r="I189" s="35"/>
      <c r="J189" s="78"/>
    </row>
    <row r="190" spans="1:10" ht="12.75" x14ac:dyDescent="0.2">
      <c r="A190" s="78"/>
      <c r="B190" s="78"/>
      <c r="C190" s="78"/>
      <c r="D190" s="78"/>
      <c r="E190" s="78"/>
      <c r="F190" s="78"/>
      <c r="G190" s="35"/>
      <c r="H190" s="35"/>
      <c r="I190" s="35"/>
      <c r="J190" s="78"/>
    </row>
    <row r="191" spans="1:10" ht="12.75" x14ac:dyDescent="0.2">
      <c r="A191" s="78"/>
      <c r="B191" s="78"/>
      <c r="C191" s="78"/>
      <c r="D191" s="78"/>
      <c r="E191" s="78"/>
      <c r="F191" s="78"/>
      <c r="G191" s="35"/>
      <c r="H191" s="35"/>
      <c r="I191" s="35"/>
      <c r="J191" s="78"/>
    </row>
    <row r="192" spans="1:10" ht="12.75" x14ac:dyDescent="0.2">
      <c r="A192" s="78"/>
      <c r="B192" s="78"/>
      <c r="C192" s="78"/>
      <c r="D192" s="78"/>
      <c r="E192" s="78"/>
      <c r="F192" s="78"/>
      <c r="G192" s="35"/>
      <c r="H192" s="35"/>
      <c r="I192" s="35"/>
      <c r="J192" s="78"/>
    </row>
    <row r="193" spans="1:10" ht="12.75" x14ac:dyDescent="0.2">
      <c r="A193" s="78"/>
      <c r="B193" s="78"/>
      <c r="C193" s="78"/>
      <c r="D193" s="78"/>
      <c r="E193" s="78"/>
      <c r="F193" s="78"/>
      <c r="G193" s="35"/>
      <c r="H193" s="35"/>
      <c r="I193" s="35"/>
      <c r="J193" s="78"/>
    </row>
    <row r="194" spans="1:10" ht="12.75" x14ac:dyDescent="0.2">
      <c r="A194" s="78"/>
      <c r="B194" s="78"/>
      <c r="C194" s="78"/>
      <c r="D194" s="78"/>
      <c r="E194" s="78"/>
      <c r="F194" s="78"/>
      <c r="G194" s="35"/>
      <c r="H194" s="35"/>
      <c r="I194" s="35"/>
      <c r="J194" s="78"/>
    </row>
    <row r="195" spans="1:10" ht="12.75" x14ac:dyDescent="0.2">
      <c r="A195" s="78"/>
      <c r="B195" s="78"/>
      <c r="C195" s="78"/>
      <c r="D195" s="78"/>
      <c r="E195" s="78"/>
      <c r="F195" s="78"/>
      <c r="G195" s="35"/>
      <c r="H195" s="35"/>
      <c r="I195" s="35"/>
      <c r="J195" s="78"/>
    </row>
    <row r="196" spans="1:10" ht="12.75" x14ac:dyDescent="0.2">
      <c r="A196" s="78"/>
      <c r="B196" s="78"/>
      <c r="C196" s="78"/>
      <c r="D196" s="78"/>
      <c r="E196" s="78"/>
      <c r="F196" s="78"/>
      <c r="G196" s="35"/>
      <c r="H196" s="35"/>
      <c r="I196" s="35"/>
      <c r="J196" s="78"/>
    </row>
    <row r="197" spans="1:10" ht="12.75" x14ac:dyDescent="0.2">
      <c r="A197" s="78"/>
      <c r="B197" s="78"/>
      <c r="C197" s="78"/>
      <c r="D197" s="78"/>
      <c r="E197" s="78"/>
      <c r="F197" s="78"/>
      <c r="G197" s="35"/>
      <c r="H197" s="35"/>
      <c r="I197" s="35"/>
      <c r="J197" s="78"/>
    </row>
    <row r="198" spans="1:10" ht="12.75" x14ac:dyDescent="0.2">
      <c r="A198" s="78"/>
      <c r="B198" s="78"/>
      <c r="C198" s="78"/>
      <c r="D198" s="78"/>
      <c r="E198" s="78"/>
      <c r="F198" s="78"/>
      <c r="G198" s="35"/>
      <c r="H198" s="35"/>
      <c r="I198" s="35"/>
      <c r="J198" s="78"/>
    </row>
    <row r="199" spans="1:10" ht="12.75" x14ac:dyDescent="0.2">
      <c r="A199" s="78"/>
      <c r="B199" s="78"/>
      <c r="C199" s="78"/>
      <c r="D199" s="78"/>
      <c r="E199" s="78"/>
      <c r="F199" s="78"/>
      <c r="G199" s="35"/>
      <c r="H199" s="35"/>
      <c r="I199" s="35"/>
      <c r="J199" s="78"/>
    </row>
    <row r="200" spans="1:10" ht="12.75" x14ac:dyDescent="0.2">
      <c r="A200" s="78"/>
      <c r="B200" s="78"/>
      <c r="C200" s="78"/>
      <c r="D200" s="78"/>
      <c r="E200" s="78"/>
      <c r="F200" s="78"/>
      <c r="G200" s="35"/>
      <c r="H200" s="35"/>
      <c r="I200" s="35"/>
      <c r="J200" s="78"/>
    </row>
    <row r="201" spans="1:10" ht="12.75" x14ac:dyDescent="0.2">
      <c r="A201" s="78"/>
      <c r="B201" s="78"/>
      <c r="C201" s="78"/>
      <c r="D201" s="78"/>
      <c r="E201" s="78"/>
      <c r="F201" s="78"/>
      <c r="G201" s="35"/>
      <c r="H201" s="35"/>
      <c r="I201" s="35"/>
      <c r="J201" s="78"/>
    </row>
    <row r="202" spans="1:10" ht="12.75" x14ac:dyDescent="0.2">
      <c r="A202" s="78"/>
      <c r="B202" s="78"/>
      <c r="C202" s="78"/>
      <c r="D202" s="78"/>
      <c r="E202" s="78"/>
      <c r="F202" s="78"/>
      <c r="G202" s="35"/>
      <c r="H202" s="35"/>
      <c r="I202" s="35"/>
      <c r="J202" s="78"/>
    </row>
    <row r="203" spans="1:10" ht="12.75" x14ac:dyDescent="0.2">
      <c r="A203" s="78"/>
      <c r="B203" s="78"/>
      <c r="C203" s="78"/>
      <c r="D203" s="78"/>
      <c r="E203" s="78"/>
      <c r="F203" s="78"/>
      <c r="G203" s="35"/>
      <c r="H203" s="35"/>
      <c r="I203" s="35"/>
      <c r="J203" s="78"/>
    </row>
    <row r="204" spans="1:10" ht="12.75" x14ac:dyDescent="0.2">
      <c r="A204" s="78"/>
      <c r="B204" s="78"/>
      <c r="C204" s="78"/>
      <c r="D204" s="78"/>
      <c r="E204" s="78"/>
      <c r="F204" s="78"/>
      <c r="G204" s="35"/>
      <c r="H204" s="35"/>
      <c r="I204" s="35"/>
      <c r="J204" s="78"/>
    </row>
    <row r="205" spans="1:10" ht="12.75" x14ac:dyDescent="0.2">
      <c r="A205" s="78"/>
      <c r="B205" s="78"/>
      <c r="C205" s="78"/>
      <c r="D205" s="78"/>
      <c r="E205" s="78"/>
      <c r="F205" s="78"/>
      <c r="G205" s="35"/>
      <c r="H205" s="35"/>
      <c r="I205" s="35"/>
      <c r="J205" s="78"/>
    </row>
    <row r="206" spans="1:10" ht="12.75" x14ac:dyDescent="0.2">
      <c r="A206" s="78"/>
      <c r="B206" s="78"/>
      <c r="C206" s="78"/>
      <c r="D206" s="78"/>
      <c r="E206" s="78"/>
      <c r="F206" s="78"/>
      <c r="G206" s="35"/>
      <c r="H206" s="35"/>
      <c r="I206" s="35"/>
      <c r="J206" s="78"/>
    </row>
    <row r="207" spans="1:10" ht="12.75" x14ac:dyDescent="0.2">
      <c r="A207" s="78"/>
      <c r="B207" s="78"/>
      <c r="C207" s="78"/>
      <c r="D207" s="78"/>
      <c r="E207" s="78"/>
      <c r="F207" s="78"/>
      <c r="G207" s="35"/>
      <c r="H207" s="35"/>
      <c r="I207" s="35"/>
      <c r="J207" s="78"/>
    </row>
    <row r="208" spans="1:10" ht="12.75" x14ac:dyDescent="0.2">
      <c r="A208" s="78"/>
      <c r="B208" s="78"/>
      <c r="C208" s="78"/>
      <c r="D208" s="78"/>
      <c r="E208" s="78"/>
      <c r="F208" s="78"/>
      <c r="G208" s="35"/>
      <c r="H208" s="35"/>
      <c r="I208" s="35"/>
      <c r="J208" s="78"/>
    </row>
    <row r="209" spans="1:10" ht="12.75" x14ac:dyDescent="0.2">
      <c r="A209" s="78"/>
      <c r="B209" s="78"/>
      <c r="C209" s="78"/>
      <c r="D209" s="78"/>
      <c r="E209" s="78"/>
      <c r="F209" s="78"/>
      <c r="G209" s="35"/>
      <c r="H209" s="35"/>
      <c r="I209" s="35"/>
      <c r="J209" s="78"/>
    </row>
    <row r="210" spans="1:10" ht="12.75" x14ac:dyDescent="0.2">
      <c r="A210" s="78"/>
      <c r="B210" s="78"/>
      <c r="C210" s="78"/>
      <c r="D210" s="78"/>
      <c r="E210" s="78"/>
      <c r="F210" s="78"/>
      <c r="G210" s="35"/>
      <c r="H210" s="35"/>
      <c r="I210" s="35"/>
      <c r="J210" s="78"/>
    </row>
    <row r="211" spans="1:10" ht="12.75" x14ac:dyDescent="0.2">
      <c r="A211" s="78"/>
      <c r="B211" s="78"/>
      <c r="C211" s="78"/>
      <c r="D211" s="78"/>
      <c r="E211" s="78"/>
      <c r="F211" s="78"/>
      <c r="G211" s="35"/>
      <c r="H211" s="35"/>
      <c r="I211" s="35"/>
      <c r="J211" s="78"/>
    </row>
    <row r="212" spans="1:10" ht="12.75" x14ac:dyDescent="0.2">
      <c r="A212" s="78"/>
      <c r="B212" s="78"/>
      <c r="C212" s="78"/>
      <c r="D212" s="78"/>
      <c r="E212" s="78"/>
      <c r="F212" s="78"/>
      <c r="G212" s="35"/>
      <c r="H212" s="35"/>
      <c r="I212" s="35"/>
      <c r="J212" s="78"/>
    </row>
    <row r="213" spans="1:10" ht="12.75" x14ac:dyDescent="0.2">
      <c r="A213" s="78"/>
      <c r="B213" s="78"/>
      <c r="C213" s="78"/>
      <c r="D213" s="78"/>
      <c r="E213" s="78"/>
      <c r="F213" s="78"/>
      <c r="G213" s="35"/>
      <c r="H213" s="35"/>
      <c r="I213" s="35"/>
      <c r="J213" s="78"/>
    </row>
    <row r="214" spans="1:10" ht="12.75" x14ac:dyDescent="0.2">
      <c r="A214" s="78"/>
      <c r="B214" s="78"/>
      <c r="C214" s="78"/>
      <c r="D214" s="78"/>
      <c r="E214" s="78"/>
      <c r="F214" s="78"/>
      <c r="G214" s="35"/>
      <c r="H214" s="35"/>
      <c r="I214" s="35"/>
      <c r="J214" s="78"/>
    </row>
    <row r="215" spans="1:10" ht="12.75" x14ac:dyDescent="0.2">
      <c r="A215" s="78"/>
      <c r="B215" s="78"/>
      <c r="C215" s="78"/>
      <c r="D215" s="78"/>
      <c r="E215" s="78"/>
      <c r="F215" s="78"/>
      <c r="G215" s="35"/>
      <c r="H215" s="35"/>
      <c r="I215" s="35"/>
      <c r="J215" s="78"/>
    </row>
    <row r="216" spans="1:10" ht="12.75" x14ac:dyDescent="0.2">
      <c r="A216" s="78"/>
      <c r="B216" s="78"/>
      <c r="C216" s="78"/>
      <c r="D216" s="78"/>
      <c r="E216" s="78"/>
      <c r="F216" s="78"/>
      <c r="G216" s="35"/>
      <c r="H216" s="35"/>
      <c r="I216" s="35"/>
      <c r="J216" s="78"/>
    </row>
    <row r="217" spans="1:10" ht="12.75" x14ac:dyDescent="0.2">
      <c r="A217" s="78"/>
      <c r="B217" s="78"/>
      <c r="C217" s="78"/>
      <c r="D217" s="78"/>
      <c r="E217" s="78"/>
      <c r="F217" s="78"/>
      <c r="G217" s="35"/>
      <c r="H217" s="35"/>
      <c r="I217" s="35"/>
      <c r="J217" s="78"/>
    </row>
    <row r="218" spans="1:10" ht="12.75" x14ac:dyDescent="0.2">
      <c r="A218" s="78"/>
      <c r="B218" s="78"/>
      <c r="C218" s="78"/>
      <c r="D218" s="78"/>
      <c r="E218" s="78"/>
      <c r="F218" s="78"/>
      <c r="G218" s="35"/>
      <c r="H218" s="35"/>
      <c r="I218" s="35"/>
      <c r="J218" s="78"/>
    </row>
    <row r="219" spans="1:10" ht="12.75" x14ac:dyDescent="0.2">
      <c r="A219" s="78"/>
      <c r="B219" s="78"/>
      <c r="C219" s="78"/>
      <c r="D219" s="78"/>
      <c r="E219" s="78"/>
      <c r="F219" s="78"/>
      <c r="G219" s="35"/>
      <c r="H219" s="35"/>
      <c r="I219" s="35"/>
      <c r="J219" s="78"/>
    </row>
    <row r="220" spans="1:10" ht="12.75" x14ac:dyDescent="0.2">
      <c r="A220" s="78"/>
      <c r="B220" s="78"/>
      <c r="C220" s="78"/>
      <c r="D220" s="78"/>
      <c r="E220" s="78"/>
      <c r="F220" s="78"/>
      <c r="G220" s="35"/>
      <c r="H220" s="35"/>
      <c r="I220" s="35"/>
      <c r="J220" s="78"/>
    </row>
    <row r="221" spans="1:10" ht="12.75" x14ac:dyDescent="0.2">
      <c r="A221" s="78"/>
      <c r="B221" s="78"/>
      <c r="C221" s="78"/>
      <c r="D221" s="78"/>
      <c r="E221" s="78"/>
      <c r="F221" s="78"/>
      <c r="G221" s="35"/>
      <c r="H221" s="35"/>
      <c r="I221" s="35"/>
      <c r="J221" s="78"/>
    </row>
    <row r="222" spans="1:10" ht="12.75" x14ac:dyDescent="0.2">
      <c r="A222" s="78"/>
      <c r="B222" s="78"/>
      <c r="C222" s="78"/>
      <c r="D222" s="78"/>
      <c r="E222" s="78"/>
      <c r="F222" s="78"/>
      <c r="G222" s="35"/>
      <c r="H222" s="35"/>
      <c r="I222" s="35"/>
      <c r="J222" s="78"/>
    </row>
    <row r="223" spans="1:10" ht="12.75" x14ac:dyDescent="0.2">
      <c r="A223" s="78"/>
      <c r="B223" s="78"/>
      <c r="C223" s="78"/>
      <c r="D223" s="78"/>
      <c r="E223" s="78"/>
      <c r="F223" s="78"/>
      <c r="G223" s="35"/>
      <c r="H223" s="35"/>
      <c r="I223" s="35"/>
      <c r="J223" s="78"/>
    </row>
    <row r="224" spans="1:10" ht="12.75" x14ac:dyDescent="0.2">
      <c r="A224" s="78"/>
      <c r="B224" s="78"/>
      <c r="C224" s="78"/>
      <c r="D224" s="78"/>
      <c r="E224" s="78"/>
      <c r="F224" s="78"/>
      <c r="G224" s="35"/>
      <c r="H224" s="35"/>
      <c r="I224" s="35"/>
      <c r="J224" s="78"/>
    </row>
    <row r="225" spans="1:10" ht="12.75" x14ac:dyDescent="0.2">
      <c r="A225" s="78"/>
      <c r="B225" s="78"/>
      <c r="C225" s="78"/>
      <c r="D225" s="78"/>
      <c r="E225" s="78"/>
      <c r="F225" s="78"/>
      <c r="G225" s="35"/>
      <c r="H225" s="35"/>
      <c r="I225" s="35"/>
      <c r="J225" s="78"/>
    </row>
    <row r="226" spans="1:10" ht="12.75" x14ac:dyDescent="0.2">
      <c r="A226" s="78"/>
      <c r="B226" s="78"/>
      <c r="C226" s="78"/>
      <c r="D226" s="78"/>
      <c r="E226" s="78"/>
      <c r="F226" s="78"/>
      <c r="G226" s="35"/>
      <c r="H226" s="35"/>
      <c r="I226" s="35"/>
      <c r="J226" s="78"/>
    </row>
    <row r="227" spans="1:10" ht="12.75" x14ac:dyDescent="0.2">
      <c r="A227" s="78"/>
      <c r="B227" s="78"/>
      <c r="C227" s="78"/>
      <c r="D227" s="78"/>
      <c r="E227" s="78"/>
      <c r="F227" s="78"/>
      <c r="G227" s="35"/>
      <c r="H227" s="35"/>
      <c r="I227" s="35"/>
      <c r="J227" s="78"/>
    </row>
    <row r="228" spans="1:10" ht="12.75" x14ac:dyDescent="0.2">
      <c r="A228" s="78"/>
      <c r="B228" s="78"/>
      <c r="C228" s="78"/>
      <c r="D228" s="78"/>
      <c r="E228" s="78"/>
      <c r="F228" s="78"/>
      <c r="G228" s="35"/>
      <c r="H228" s="35"/>
      <c r="I228" s="35"/>
      <c r="J228" s="78"/>
    </row>
    <row r="229" spans="1:10" ht="12.75" x14ac:dyDescent="0.2">
      <c r="A229" s="78"/>
      <c r="B229" s="78"/>
      <c r="C229" s="78"/>
      <c r="D229" s="78"/>
      <c r="E229" s="78"/>
      <c r="F229" s="78"/>
      <c r="G229" s="35"/>
      <c r="H229" s="35"/>
      <c r="I229" s="35"/>
      <c r="J229" s="78"/>
    </row>
    <row r="230" spans="1:10" ht="12.75" x14ac:dyDescent="0.2">
      <c r="A230" s="78"/>
      <c r="B230" s="78"/>
      <c r="C230" s="78"/>
      <c r="D230" s="78"/>
      <c r="E230" s="78"/>
      <c r="F230" s="78"/>
      <c r="G230" s="35"/>
      <c r="H230" s="35"/>
      <c r="I230" s="35"/>
      <c r="J230" s="78"/>
    </row>
    <row r="231" spans="1:10" ht="12.75" x14ac:dyDescent="0.2">
      <c r="A231" s="78"/>
      <c r="B231" s="78"/>
      <c r="C231" s="78"/>
      <c r="D231" s="78"/>
      <c r="E231" s="78"/>
      <c r="F231" s="78"/>
      <c r="G231" s="35"/>
      <c r="H231" s="35"/>
      <c r="I231" s="35"/>
      <c r="J231" s="78"/>
    </row>
    <row r="232" spans="1:10" ht="12.75" x14ac:dyDescent="0.2">
      <c r="A232" s="78"/>
      <c r="B232" s="78"/>
      <c r="C232" s="78"/>
      <c r="D232" s="78"/>
      <c r="E232" s="78"/>
      <c r="F232" s="78"/>
      <c r="G232" s="35"/>
      <c r="H232" s="35"/>
      <c r="I232" s="35"/>
      <c r="J232" s="78"/>
    </row>
    <row r="233" spans="1:10" ht="12.75" x14ac:dyDescent="0.2">
      <c r="A233" s="78"/>
      <c r="B233" s="78"/>
      <c r="C233" s="78"/>
      <c r="D233" s="78"/>
      <c r="E233" s="78"/>
      <c r="F233" s="78"/>
      <c r="G233" s="35"/>
      <c r="H233" s="35"/>
      <c r="I233" s="35"/>
      <c r="J233" s="78"/>
    </row>
    <row r="234" spans="1:10" ht="12.75" x14ac:dyDescent="0.2">
      <c r="A234" s="78"/>
      <c r="B234" s="78"/>
      <c r="C234" s="78"/>
      <c r="D234" s="78"/>
      <c r="E234" s="78"/>
      <c r="F234" s="78"/>
      <c r="G234" s="35"/>
      <c r="H234" s="35"/>
      <c r="I234" s="35"/>
      <c r="J234" s="78"/>
    </row>
    <row r="235" spans="1:10" ht="12.75" x14ac:dyDescent="0.2">
      <c r="A235" s="78"/>
      <c r="B235" s="78"/>
      <c r="C235" s="78"/>
      <c r="D235" s="78"/>
      <c r="E235" s="78"/>
      <c r="F235" s="78"/>
      <c r="G235" s="35"/>
      <c r="H235" s="35"/>
      <c r="I235" s="35"/>
      <c r="J235" s="78"/>
    </row>
    <row r="236" spans="1:10" ht="12.75" x14ac:dyDescent="0.2">
      <c r="A236" s="78"/>
      <c r="B236" s="78"/>
      <c r="C236" s="78"/>
      <c r="D236" s="78"/>
      <c r="E236" s="78"/>
      <c r="F236" s="78"/>
      <c r="G236" s="35"/>
      <c r="H236" s="35"/>
      <c r="I236" s="35"/>
      <c r="J236" s="78"/>
    </row>
    <row r="237" spans="1:10" ht="12.75" x14ac:dyDescent="0.2">
      <c r="A237" s="78"/>
      <c r="B237" s="78"/>
      <c r="C237" s="78"/>
      <c r="D237" s="78"/>
      <c r="E237" s="78"/>
      <c r="F237" s="78"/>
      <c r="G237" s="35"/>
      <c r="H237" s="35"/>
      <c r="I237" s="35"/>
      <c r="J237" s="78"/>
    </row>
    <row r="238" spans="1:10" ht="12.75" x14ac:dyDescent="0.2">
      <c r="A238" s="78"/>
      <c r="B238" s="78"/>
      <c r="C238" s="78"/>
      <c r="D238" s="78"/>
      <c r="E238" s="78"/>
      <c r="F238" s="78"/>
      <c r="G238" s="35"/>
      <c r="H238" s="35"/>
      <c r="I238" s="35"/>
      <c r="J238" s="78"/>
    </row>
    <row r="239" spans="1:10" ht="12.75" x14ac:dyDescent="0.2">
      <c r="A239" s="78"/>
      <c r="B239" s="78"/>
      <c r="C239" s="78"/>
      <c r="D239" s="78"/>
      <c r="E239" s="78"/>
      <c r="F239" s="78"/>
      <c r="G239" s="35"/>
      <c r="H239" s="35"/>
      <c r="I239" s="35"/>
      <c r="J239" s="78"/>
    </row>
    <row r="240" spans="1:10" ht="12.75" x14ac:dyDescent="0.2">
      <c r="A240" s="78"/>
      <c r="B240" s="78"/>
      <c r="C240" s="78"/>
      <c r="D240" s="78"/>
      <c r="E240" s="78"/>
      <c r="F240" s="78"/>
      <c r="G240" s="35"/>
      <c r="H240" s="35"/>
      <c r="I240" s="35"/>
      <c r="J240" s="78"/>
    </row>
    <row r="241" spans="1:10" ht="12.75" x14ac:dyDescent="0.2">
      <c r="A241" s="78"/>
      <c r="B241" s="78"/>
      <c r="C241" s="78"/>
      <c r="D241" s="78"/>
      <c r="E241" s="78"/>
      <c r="F241" s="78"/>
      <c r="G241" s="35"/>
      <c r="H241" s="35"/>
      <c r="I241" s="35"/>
      <c r="J241" s="78"/>
    </row>
    <row r="242" spans="1:10" ht="12.75" x14ac:dyDescent="0.2">
      <c r="A242" s="78"/>
      <c r="B242" s="78"/>
      <c r="C242" s="78"/>
      <c r="D242" s="78"/>
      <c r="E242" s="78"/>
      <c r="F242" s="78"/>
      <c r="G242" s="35"/>
      <c r="H242" s="35"/>
      <c r="I242" s="35"/>
      <c r="J242" s="78"/>
    </row>
    <row r="243" spans="1:10" ht="12.75" x14ac:dyDescent="0.2">
      <c r="A243" s="78"/>
      <c r="B243" s="78"/>
      <c r="C243" s="78"/>
      <c r="D243" s="78"/>
      <c r="E243" s="78"/>
      <c r="F243" s="78"/>
      <c r="G243" s="35"/>
      <c r="H243" s="35"/>
      <c r="I243" s="35"/>
      <c r="J243" s="78"/>
    </row>
    <row r="244" spans="1:10" ht="12.75" x14ac:dyDescent="0.2">
      <c r="A244" s="78"/>
      <c r="B244" s="78"/>
      <c r="C244" s="78"/>
      <c r="D244" s="78"/>
      <c r="E244" s="78"/>
      <c r="F244" s="78"/>
      <c r="G244" s="35"/>
      <c r="H244" s="35"/>
      <c r="I244" s="35"/>
      <c r="J244" s="78"/>
    </row>
    <row r="245" spans="1:10" ht="12.75" x14ac:dyDescent="0.2">
      <c r="A245" s="78"/>
      <c r="B245" s="78"/>
      <c r="C245" s="78"/>
      <c r="D245" s="78"/>
      <c r="E245" s="78"/>
      <c r="F245" s="78"/>
      <c r="G245" s="35"/>
      <c r="H245" s="35"/>
      <c r="I245" s="35"/>
      <c r="J245" s="78"/>
    </row>
    <row r="246" spans="1:10" ht="12.75" x14ac:dyDescent="0.2">
      <c r="A246" s="78"/>
      <c r="B246" s="78"/>
      <c r="C246" s="78"/>
      <c r="D246" s="78"/>
      <c r="E246" s="78"/>
      <c r="F246" s="78"/>
      <c r="G246" s="35"/>
      <c r="H246" s="35"/>
      <c r="I246" s="35"/>
      <c r="J246" s="78"/>
    </row>
    <row r="247" spans="1:10" ht="12.75" x14ac:dyDescent="0.2">
      <c r="A247" s="78"/>
      <c r="B247" s="78"/>
      <c r="C247" s="78"/>
      <c r="D247" s="78"/>
      <c r="E247" s="78"/>
      <c r="F247" s="78"/>
      <c r="G247" s="35"/>
      <c r="H247" s="35"/>
      <c r="I247" s="35"/>
      <c r="J247" s="78"/>
    </row>
    <row r="248" spans="1:10" ht="12.75" x14ac:dyDescent="0.2">
      <c r="A248" s="78"/>
      <c r="B248" s="78"/>
      <c r="C248" s="78"/>
      <c r="D248" s="78"/>
      <c r="E248" s="78"/>
      <c r="F248" s="78"/>
      <c r="G248" s="35"/>
      <c r="H248" s="35"/>
      <c r="I248" s="35"/>
      <c r="J248" s="78"/>
    </row>
    <row r="249" spans="1:10" ht="12.75" x14ac:dyDescent="0.2">
      <c r="A249" s="78"/>
      <c r="B249" s="78"/>
      <c r="C249" s="78"/>
      <c r="D249" s="78"/>
      <c r="E249" s="78"/>
      <c r="F249" s="78"/>
      <c r="G249" s="35"/>
      <c r="H249" s="35"/>
      <c r="I249" s="35"/>
      <c r="J249" s="78"/>
    </row>
    <row r="250" spans="1:10" ht="12.75" x14ac:dyDescent="0.2">
      <c r="A250" s="78"/>
      <c r="B250" s="78"/>
      <c r="C250" s="78"/>
      <c r="D250" s="78"/>
      <c r="E250" s="78"/>
      <c r="F250" s="78"/>
      <c r="G250" s="35"/>
      <c r="H250" s="35"/>
      <c r="I250" s="35"/>
      <c r="J250" s="78"/>
    </row>
    <row r="251" spans="1:10" ht="12.75" x14ac:dyDescent="0.2">
      <c r="A251" s="78"/>
      <c r="B251" s="78"/>
      <c r="C251" s="78"/>
      <c r="D251" s="78"/>
      <c r="E251" s="78"/>
      <c r="F251" s="78"/>
      <c r="G251" s="35"/>
      <c r="H251" s="35"/>
      <c r="I251" s="35"/>
      <c r="J251" s="78"/>
    </row>
    <row r="252" spans="1:10" ht="12.75" x14ac:dyDescent="0.2">
      <c r="A252" s="78"/>
      <c r="B252" s="78"/>
      <c r="C252" s="78"/>
      <c r="D252" s="78"/>
      <c r="E252" s="78"/>
      <c r="F252" s="78"/>
      <c r="G252" s="35"/>
      <c r="H252" s="35"/>
      <c r="I252" s="35"/>
      <c r="J252" s="78"/>
    </row>
    <row r="253" spans="1:10" ht="12.75" x14ac:dyDescent="0.2">
      <c r="A253" s="78"/>
      <c r="B253" s="78"/>
      <c r="C253" s="78"/>
      <c r="D253" s="78"/>
      <c r="E253" s="78"/>
      <c r="F253" s="78"/>
      <c r="G253" s="35"/>
      <c r="H253" s="35"/>
      <c r="I253" s="35"/>
      <c r="J253" s="78"/>
    </row>
    <row r="254" spans="1:10" ht="12.75" x14ac:dyDescent="0.2">
      <c r="A254" s="78"/>
      <c r="B254" s="78"/>
      <c r="C254" s="78"/>
      <c r="D254" s="78"/>
      <c r="E254" s="78"/>
      <c r="F254" s="78"/>
      <c r="G254" s="35"/>
      <c r="H254" s="35"/>
      <c r="I254" s="35"/>
      <c r="J254" s="78"/>
    </row>
    <row r="255" spans="1:10" ht="12.75" x14ac:dyDescent="0.2">
      <c r="A255" s="78"/>
      <c r="B255" s="78"/>
      <c r="C255" s="78"/>
      <c r="D255" s="78"/>
      <c r="E255" s="78"/>
      <c r="F255" s="78"/>
      <c r="G255" s="35"/>
      <c r="H255" s="35"/>
      <c r="I255" s="35"/>
      <c r="J255" s="78"/>
    </row>
    <row r="256" spans="1:10" ht="12.75" x14ac:dyDescent="0.2">
      <c r="A256" s="78"/>
      <c r="B256" s="78"/>
      <c r="C256" s="78"/>
      <c r="D256" s="78"/>
      <c r="E256" s="78"/>
      <c r="F256" s="78"/>
      <c r="G256" s="35"/>
      <c r="H256" s="35"/>
      <c r="I256" s="35"/>
      <c r="J256" s="78"/>
    </row>
    <row r="257" spans="1:10" ht="12.75" x14ac:dyDescent="0.2">
      <c r="A257" s="78"/>
      <c r="B257" s="78"/>
      <c r="C257" s="78"/>
      <c r="D257" s="78"/>
      <c r="E257" s="78"/>
      <c r="F257" s="78"/>
      <c r="G257" s="35"/>
      <c r="H257" s="35"/>
      <c r="I257" s="35"/>
      <c r="J257" s="78"/>
    </row>
    <row r="258" spans="1:10" ht="12.75" x14ac:dyDescent="0.2">
      <c r="A258" s="78"/>
      <c r="B258" s="78"/>
      <c r="C258" s="78"/>
      <c r="D258" s="78"/>
      <c r="E258" s="78"/>
      <c r="F258" s="78"/>
      <c r="G258" s="35"/>
      <c r="H258" s="35"/>
      <c r="I258" s="35"/>
      <c r="J258" s="78"/>
    </row>
    <row r="259" spans="1:10" ht="12.75" x14ac:dyDescent="0.2">
      <c r="A259" s="78"/>
      <c r="B259" s="78"/>
      <c r="C259" s="78"/>
      <c r="D259" s="78"/>
      <c r="E259" s="78"/>
      <c r="F259" s="78"/>
      <c r="G259" s="35"/>
      <c r="H259" s="35"/>
      <c r="I259" s="35"/>
      <c r="J259" s="78"/>
    </row>
    <row r="260" spans="1:10" ht="12.75" x14ac:dyDescent="0.2">
      <c r="A260" s="78"/>
      <c r="B260" s="78"/>
      <c r="C260" s="78"/>
      <c r="D260" s="78"/>
      <c r="E260" s="78"/>
      <c r="F260" s="78"/>
      <c r="G260" s="35"/>
      <c r="H260" s="35"/>
      <c r="I260" s="35"/>
      <c r="J260" s="78"/>
    </row>
    <row r="261" spans="1:10" ht="12.75" x14ac:dyDescent="0.2">
      <c r="A261" s="78"/>
      <c r="B261" s="78"/>
      <c r="C261" s="78"/>
      <c r="D261" s="78"/>
      <c r="E261" s="78"/>
      <c r="F261" s="78"/>
      <c r="G261" s="35"/>
      <c r="H261" s="35"/>
      <c r="I261" s="35"/>
      <c r="J261" s="78"/>
    </row>
    <row r="262" spans="1:10" ht="12.75" x14ac:dyDescent="0.2">
      <c r="A262" s="78"/>
      <c r="B262" s="78"/>
      <c r="C262" s="78"/>
      <c r="D262" s="78"/>
      <c r="E262" s="78"/>
      <c r="F262" s="78"/>
      <c r="G262" s="35"/>
      <c r="H262" s="35"/>
      <c r="I262" s="35"/>
      <c r="J262" s="78"/>
    </row>
    <row r="263" spans="1:10" ht="12.75" x14ac:dyDescent="0.2">
      <c r="A263" s="78"/>
      <c r="B263" s="78"/>
      <c r="C263" s="78"/>
      <c r="D263" s="78"/>
      <c r="E263" s="78"/>
      <c r="F263" s="78"/>
      <c r="G263" s="35"/>
      <c r="H263" s="35"/>
      <c r="I263" s="35"/>
      <c r="J263" s="78"/>
    </row>
    <row r="264" spans="1:10" ht="12.75" x14ac:dyDescent="0.2">
      <c r="A264" s="78"/>
      <c r="B264" s="78"/>
      <c r="C264" s="78"/>
      <c r="D264" s="78"/>
      <c r="E264" s="78"/>
      <c r="F264" s="78"/>
      <c r="G264" s="35"/>
      <c r="H264" s="35"/>
      <c r="I264" s="35"/>
      <c r="J264" s="78"/>
    </row>
    <row r="265" spans="1:10" ht="12.75" x14ac:dyDescent="0.2">
      <c r="A265" s="78"/>
      <c r="B265" s="78"/>
      <c r="C265" s="78"/>
      <c r="D265" s="78"/>
      <c r="E265" s="78"/>
      <c r="F265" s="78"/>
      <c r="G265" s="35"/>
      <c r="H265" s="35"/>
      <c r="I265" s="35"/>
      <c r="J265" s="78"/>
    </row>
    <row r="266" spans="1:10" ht="12.75" x14ac:dyDescent="0.2">
      <c r="A266" s="78"/>
      <c r="B266" s="78"/>
      <c r="C266" s="78"/>
      <c r="D266" s="78"/>
      <c r="E266" s="78"/>
      <c r="F266" s="78"/>
      <c r="G266" s="35"/>
      <c r="H266" s="35"/>
      <c r="I266" s="35"/>
      <c r="J266" s="78"/>
    </row>
    <row r="267" spans="1:10" ht="12.75" x14ac:dyDescent="0.2">
      <c r="A267" s="78"/>
      <c r="B267" s="78"/>
      <c r="C267" s="78"/>
      <c r="D267" s="78"/>
      <c r="E267" s="78"/>
      <c r="F267" s="78"/>
      <c r="G267" s="35"/>
      <c r="H267" s="35"/>
      <c r="I267" s="35"/>
      <c r="J267" s="78"/>
    </row>
    <row r="268" spans="1:10" ht="12.75" x14ac:dyDescent="0.2">
      <c r="A268" s="78"/>
      <c r="B268" s="78"/>
      <c r="C268" s="78"/>
      <c r="D268" s="78"/>
      <c r="E268" s="78"/>
      <c r="F268" s="78"/>
      <c r="G268" s="35"/>
      <c r="H268" s="35"/>
      <c r="I268" s="35"/>
      <c r="J268" s="78"/>
    </row>
    <row r="269" spans="1:10" ht="12.75" x14ac:dyDescent="0.2">
      <c r="A269" s="78"/>
      <c r="B269" s="78"/>
      <c r="C269" s="78"/>
      <c r="D269" s="78"/>
      <c r="E269" s="78"/>
      <c r="F269" s="78"/>
      <c r="G269" s="35"/>
      <c r="H269" s="35"/>
      <c r="I269" s="35"/>
      <c r="J269" s="78"/>
    </row>
    <row r="270" spans="1:10" ht="12.75" x14ac:dyDescent="0.2">
      <c r="A270" s="78"/>
      <c r="B270" s="78"/>
      <c r="C270" s="78"/>
      <c r="D270" s="78"/>
      <c r="E270" s="78"/>
      <c r="F270" s="78"/>
      <c r="G270" s="35"/>
      <c r="H270" s="35"/>
      <c r="I270" s="35"/>
      <c r="J270" s="78"/>
    </row>
    <row r="271" spans="1:10" ht="12.75" x14ac:dyDescent="0.2">
      <c r="A271" s="78"/>
      <c r="B271" s="78"/>
      <c r="C271" s="78"/>
      <c r="D271" s="78"/>
      <c r="E271" s="78"/>
      <c r="F271" s="78"/>
      <c r="G271" s="35"/>
      <c r="H271" s="35"/>
      <c r="I271" s="35"/>
      <c r="J271" s="78"/>
    </row>
    <row r="272" spans="1:10" ht="12.75" x14ac:dyDescent="0.2">
      <c r="A272" s="78"/>
      <c r="B272" s="78"/>
      <c r="C272" s="78"/>
      <c r="D272" s="78"/>
      <c r="E272" s="78"/>
      <c r="F272" s="78"/>
      <c r="G272" s="35"/>
      <c r="H272" s="35"/>
      <c r="I272" s="35"/>
      <c r="J272" s="78"/>
    </row>
    <row r="273" spans="1:10" ht="12.75" x14ac:dyDescent="0.2">
      <c r="A273" s="78"/>
      <c r="B273" s="78"/>
      <c r="C273" s="78"/>
      <c r="D273" s="78"/>
      <c r="E273" s="78"/>
      <c r="F273" s="78"/>
      <c r="G273" s="35"/>
      <c r="H273" s="35"/>
      <c r="I273" s="35"/>
      <c r="J273" s="78"/>
    </row>
    <row r="274" spans="1:10" ht="12.75" x14ac:dyDescent="0.2">
      <c r="A274" s="78"/>
      <c r="B274" s="78"/>
      <c r="C274" s="78"/>
      <c r="D274" s="78"/>
      <c r="E274" s="78"/>
      <c r="F274" s="78"/>
      <c r="G274" s="35"/>
      <c r="H274" s="35"/>
      <c r="I274" s="35"/>
      <c r="J274" s="78"/>
    </row>
    <row r="275" spans="1:10" ht="12.75" x14ac:dyDescent="0.2">
      <c r="A275" s="78"/>
      <c r="B275" s="78"/>
      <c r="C275" s="78"/>
      <c r="D275" s="78"/>
      <c r="E275" s="78"/>
      <c r="F275" s="78"/>
      <c r="G275" s="35"/>
      <c r="H275" s="35"/>
      <c r="I275" s="35"/>
      <c r="J275" s="78"/>
    </row>
    <row r="276" spans="1:10" ht="12.75" x14ac:dyDescent="0.2">
      <c r="A276" s="78"/>
      <c r="B276" s="78"/>
      <c r="C276" s="78"/>
      <c r="D276" s="78"/>
      <c r="E276" s="78"/>
      <c r="F276" s="78"/>
      <c r="G276" s="35"/>
      <c r="H276" s="35"/>
      <c r="I276" s="35"/>
      <c r="J276" s="78"/>
    </row>
    <row r="277" spans="1:10" ht="12.75" x14ac:dyDescent="0.2">
      <c r="A277" s="78"/>
      <c r="B277" s="78"/>
      <c r="C277" s="78"/>
      <c r="D277" s="78"/>
      <c r="E277" s="78"/>
      <c r="F277" s="78"/>
      <c r="G277" s="35"/>
      <c r="H277" s="35"/>
      <c r="I277" s="35"/>
      <c r="J277" s="78"/>
    </row>
    <row r="278" spans="1:10" ht="12.75" x14ac:dyDescent="0.2">
      <c r="A278" s="78"/>
      <c r="B278" s="78"/>
      <c r="C278" s="78"/>
      <c r="D278" s="78"/>
      <c r="E278" s="78"/>
      <c r="F278" s="78"/>
      <c r="G278" s="35"/>
      <c r="H278" s="35"/>
      <c r="I278" s="35"/>
      <c r="J278" s="78"/>
    </row>
    <row r="279" spans="1:10" ht="12.75" x14ac:dyDescent="0.2">
      <c r="A279" s="78"/>
      <c r="B279" s="78"/>
      <c r="C279" s="78"/>
      <c r="D279" s="78"/>
      <c r="E279" s="78"/>
      <c r="F279" s="78"/>
      <c r="G279" s="35"/>
      <c r="H279" s="35"/>
      <c r="I279" s="35"/>
      <c r="J279" s="78"/>
    </row>
    <row r="280" spans="1:10" ht="12.75" x14ac:dyDescent="0.2">
      <c r="A280" s="78"/>
      <c r="B280" s="78"/>
      <c r="C280" s="78"/>
      <c r="D280" s="78"/>
      <c r="E280" s="78"/>
      <c r="F280" s="78"/>
      <c r="G280" s="35"/>
      <c r="H280" s="35"/>
      <c r="I280" s="35"/>
      <c r="J280" s="78"/>
    </row>
    <row r="281" spans="1:10" ht="12.75" x14ac:dyDescent="0.2">
      <c r="A281" s="78"/>
      <c r="B281" s="78"/>
      <c r="C281" s="78"/>
      <c r="D281" s="78"/>
      <c r="E281" s="78"/>
      <c r="F281" s="78"/>
      <c r="G281" s="35"/>
      <c r="H281" s="35"/>
      <c r="I281" s="35"/>
      <c r="J281" s="78"/>
    </row>
    <row r="282" spans="1:10" ht="12.75" x14ac:dyDescent="0.2">
      <c r="A282" s="78"/>
      <c r="B282" s="78"/>
      <c r="C282" s="78"/>
      <c r="D282" s="78"/>
      <c r="E282" s="78"/>
      <c r="F282" s="78"/>
      <c r="G282" s="35"/>
      <c r="H282" s="35"/>
      <c r="I282" s="35"/>
      <c r="J282" s="78"/>
    </row>
    <row r="283" spans="1:10" ht="12.75" x14ac:dyDescent="0.2">
      <c r="A283" s="78"/>
      <c r="B283" s="78"/>
      <c r="C283" s="78"/>
      <c r="D283" s="78"/>
      <c r="E283" s="78"/>
      <c r="F283" s="78"/>
      <c r="G283" s="35"/>
      <c r="H283" s="35"/>
      <c r="I283" s="35"/>
      <c r="J283" s="78"/>
    </row>
    <row r="284" spans="1:10" ht="12.75" x14ac:dyDescent="0.2">
      <c r="A284" s="78"/>
      <c r="B284" s="78"/>
      <c r="C284" s="78"/>
      <c r="D284" s="78"/>
      <c r="E284" s="78"/>
      <c r="F284" s="78"/>
      <c r="G284" s="35"/>
      <c r="H284" s="35"/>
      <c r="I284" s="35"/>
      <c r="J284" s="78"/>
    </row>
    <row r="285" spans="1:10" ht="12.75" x14ac:dyDescent="0.2">
      <c r="A285" s="78"/>
      <c r="B285" s="78"/>
      <c r="C285" s="78"/>
      <c r="D285" s="78"/>
      <c r="E285" s="78"/>
      <c r="F285" s="78"/>
      <c r="G285" s="35"/>
      <c r="H285" s="35"/>
      <c r="I285" s="35"/>
      <c r="J285" s="78"/>
    </row>
    <row r="286" spans="1:10" ht="12.75" x14ac:dyDescent="0.2">
      <c r="A286" s="78"/>
      <c r="B286" s="78"/>
      <c r="C286" s="78"/>
      <c r="D286" s="78"/>
      <c r="E286" s="78"/>
      <c r="F286" s="78"/>
      <c r="G286" s="35"/>
      <c r="H286" s="35"/>
      <c r="I286" s="35"/>
      <c r="J286" s="78"/>
    </row>
    <row r="287" spans="1:10" ht="12.75" x14ac:dyDescent="0.2">
      <c r="A287" s="78"/>
      <c r="B287" s="78"/>
      <c r="C287" s="78"/>
      <c r="D287" s="78"/>
      <c r="E287" s="78"/>
      <c r="F287" s="78"/>
      <c r="G287" s="35"/>
      <c r="H287" s="35"/>
      <c r="I287" s="35"/>
      <c r="J287" s="78"/>
    </row>
    <row r="288" spans="1:10" ht="12.75" x14ac:dyDescent="0.2">
      <c r="A288" s="78"/>
      <c r="B288" s="78"/>
      <c r="C288" s="78"/>
      <c r="D288" s="78"/>
      <c r="E288" s="78"/>
      <c r="F288" s="78"/>
      <c r="G288" s="35"/>
      <c r="H288" s="35"/>
      <c r="I288" s="35"/>
      <c r="J288" s="78"/>
    </row>
    <row r="289" spans="1:10" ht="12.75" x14ac:dyDescent="0.2">
      <c r="A289" s="78"/>
      <c r="B289" s="78"/>
      <c r="C289" s="78"/>
      <c r="D289" s="78"/>
      <c r="E289" s="78"/>
      <c r="F289" s="78"/>
      <c r="G289" s="35"/>
      <c r="H289" s="35"/>
      <c r="I289" s="35"/>
      <c r="J289" s="78"/>
    </row>
    <row r="290" spans="1:10" ht="12.75" x14ac:dyDescent="0.2">
      <c r="A290" s="78"/>
      <c r="B290" s="78"/>
      <c r="C290" s="78"/>
      <c r="D290" s="78"/>
      <c r="E290" s="78"/>
      <c r="F290" s="78"/>
      <c r="G290" s="35"/>
      <c r="H290" s="35"/>
      <c r="I290" s="35"/>
      <c r="J290" s="78"/>
    </row>
    <row r="291" spans="1:10" ht="12.75" x14ac:dyDescent="0.2">
      <c r="A291" s="78"/>
      <c r="B291" s="78"/>
      <c r="C291" s="78"/>
      <c r="D291" s="78"/>
      <c r="E291" s="78"/>
      <c r="F291" s="78"/>
      <c r="G291" s="35"/>
      <c r="H291" s="35"/>
      <c r="I291" s="35"/>
      <c r="J291" s="78"/>
    </row>
    <row r="292" spans="1:10" ht="12.75" x14ac:dyDescent="0.2">
      <c r="A292" s="78"/>
      <c r="B292" s="78"/>
      <c r="C292" s="78"/>
      <c r="D292" s="78"/>
      <c r="E292" s="78"/>
      <c r="F292" s="78"/>
      <c r="G292" s="35"/>
      <c r="H292" s="35"/>
      <c r="I292" s="35"/>
      <c r="J292" s="78"/>
    </row>
    <row r="293" spans="1:10" ht="12.75" x14ac:dyDescent="0.2">
      <c r="A293" s="78"/>
      <c r="B293" s="78"/>
      <c r="C293" s="78"/>
      <c r="D293" s="78"/>
      <c r="E293" s="78"/>
      <c r="F293" s="78"/>
      <c r="G293" s="35"/>
      <c r="H293" s="35"/>
      <c r="I293" s="35"/>
      <c r="J293" s="78"/>
    </row>
    <row r="294" spans="1:10" ht="12.75" x14ac:dyDescent="0.2">
      <c r="A294" s="78"/>
      <c r="B294" s="78"/>
      <c r="C294" s="78"/>
      <c r="D294" s="78"/>
      <c r="E294" s="78"/>
      <c r="F294" s="78"/>
      <c r="G294" s="35"/>
      <c r="H294" s="35"/>
      <c r="I294" s="35"/>
      <c r="J294" s="78"/>
    </row>
    <row r="295" spans="1:10" ht="12.75" x14ac:dyDescent="0.2">
      <c r="A295" s="78"/>
      <c r="B295" s="78"/>
      <c r="C295" s="78"/>
      <c r="D295" s="78"/>
      <c r="E295" s="78"/>
      <c r="F295" s="78"/>
      <c r="G295" s="35"/>
      <c r="H295" s="35"/>
      <c r="I295" s="35"/>
      <c r="J295" s="78"/>
    </row>
    <row r="296" spans="1:10" ht="12.75" x14ac:dyDescent="0.2">
      <c r="A296" s="78"/>
      <c r="B296" s="78"/>
      <c r="C296" s="78"/>
      <c r="D296" s="78"/>
      <c r="E296" s="78"/>
      <c r="F296" s="78"/>
      <c r="G296" s="35"/>
      <c r="H296" s="35"/>
      <c r="I296" s="35"/>
      <c r="J296" s="78"/>
    </row>
    <row r="297" spans="1:10" ht="12.75" x14ac:dyDescent="0.2">
      <c r="A297" s="78"/>
      <c r="B297" s="78"/>
      <c r="C297" s="78"/>
      <c r="D297" s="78"/>
      <c r="E297" s="78"/>
      <c r="F297" s="78"/>
      <c r="G297" s="35"/>
      <c r="H297" s="35"/>
      <c r="I297" s="35"/>
      <c r="J297" s="78"/>
    </row>
    <row r="298" spans="1:10" ht="12.75" x14ac:dyDescent="0.2">
      <c r="A298" s="78"/>
      <c r="B298" s="78"/>
      <c r="C298" s="78"/>
      <c r="D298" s="78"/>
      <c r="E298" s="78"/>
      <c r="F298" s="78"/>
      <c r="G298" s="35"/>
      <c r="H298" s="35"/>
      <c r="I298" s="35"/>
      <c r="J298" s="78"/>
    </row>
    <row r="299" spans="1:10" ht="12.75" x14ac:dyDescent="0.2">
      <c r="A299" s="78"/>
      <c r="B299" s="78"/>
      <c r="C299" s="78"/>
      <c r="D299" s="78"/>
      <c r="E299" s="78"/>
      <c r="F299" s="78"/>
      <c r="G299" s="35"/>
      <c r="H299" s="35"/>
      <c r="I299" s="35"/>
      <c r="J299" s="78"/>
    </row>
    <row r="300" spans="1:10" ht="12.75" x14ac:dyDescent="0.2">
      <c r="A300" s="78"/>
      <c r="B300" s="78"/>
      <c r="C300" s="78"/>
      <c r="D300" s="78"/>
      <c r="E300" s="78"/>
      <c r="F300" s="78"/>
      <c r="G300" s="35"/>
      <c r="H300" s="35"/>
      <c r="I300" s="35"/>
      <c r="J300" s="78"/>
    </row>
    <row r="301" spans="1:10" ht="12.75" x14ac:dyDescent="0.2">
      <c r="A301" s="78"/>
      <c r="B301" s="78"/>
      <c r="C301" s="78"/>
      <c r="D301" s="78"/>
      <c r="E301" s="78"/>
      <c r="F301" s="78"/>
      <c r="G301" s="35"/>
      <c r="H301" s="35"/>
      <c r="I301" s="35"/>
      <c r="J301" s="78"/>
    </row>
    <row r="302" spans="1:10" ht="12.75" x14ac:dyDescent="0.2">
      <c r="A302" s="78"/>
      <c r="B302" s="78"/>
      <c r="C302" s="78"/>
      <c r="D302" s="78"/>
      <c r="E302" s="78"/>
      <c r="F302" s="78"/>
      <c r="G302" s="35"/>
      <c r="H302" s="35"/>
      <c r="I302" s="35"/>
      <c r="J302" s="78"/>
    </row>
    <row r="303" spans="1:10" ht="12.75" x14ac:dyDescent="0.2">
      <c r="A303" s="78"/>
      <c r="B303" s="78"/>
      <c r="C303" s="78"/>
      <c r="D303" s="78"/>
      <c r="E303" s="78"/>
      <c r="F303" s="78"/>
      <c r="G303" s="35"/>
      <c r="H303" s="35"/>
      <c r="I303" s="35"/>
      <c r="J303" s="78"/>
    </row>
    <row r="304" spans="1:10" ht="12.75" x14ac:dyDescent="0.2">
      <c r="A304" s="78"/>
      <c r="B304" s="78"/>
      <c r="C304" s="78"/>
      <c r="D304" s="78"/>
      <c r="E304" s="78"/>
      <c r="F304" s="78"/>
      <c r="G304" s="35"/>
      <c r="H304" s="35"/>
      <c r="I304" s="35"/>
      <c r="J304" s="78"/>
    </row>
    <row r="305" spans="1:10" ht="12.75" x14ac:dyDescent="0.2">
      <c r="A305" s="78"/>
      <c r="B305" s="78"/>
      <c r="C305" s="78"/>
      <c r="D305" s="78"/>
      <c r="E305" s="78"/>
      <c r="F305" s="78"/>
      <c r="G305" s="35"/>
      <c r="H305" s="35"/>
      <c r="I305" s="35"/>
      <c r="J305" s="78"/>
    </row>
    <row r="306" spans="1:10" ht="12.75" x14ac:dyDescent="0.2">
      <c r="A306" s="78"/>
      <c r="B306" s="78"/>
      <c r="C306" s="78"/>
      <c r="D306" s="78"/>
      <c r="E306" s="78"/>
      <c r="F306" s="78"/>
      <c r="G306" s="35"/>
      <c r="H306" s="35"/>
      <c r="I306" s="35"/>
      <c r="J306" s="78"/>
    </row>
    <row r="307" spans="1:10" ht="12.75" x14ac:dyDescent="0.2">
      <c r="A307" s="78"/>
      <c r="B307" s="78"/>
      <c r="C307" s="78"/>
      <c r="D307" s="78"/>
      <c r="E307" s="78"/>
      <c r="F307" s="78"/>
      <c r="G307" s="35"/>
      <c r="H307" s="35"/>
      <c r="I307" s="35"/>
      <c r="J307" s="78"/>
    </row>
    <row r="308" spans="1:10" ht="12.75" x14ac:dyDescent="0.2">
      <c r="A308" s="78"/>
      <c r="B308" s="78"/>
      <c r="C308" s="78"/>
      <c r="D308" s="78"/>
      <c r="E308" s="78"/>
      <c r="F308" s="78"/>
      <c r="G308" s="35"/>
      <c r="H308" s="35"/>
      <c r="I308" s="35"/>
      <c r="J308" s="78"/>
    </row>
    <row r="309" spans="1:10" ht="12.75" x14ac:dyDescent="0.2">
      <c r="A309" s="78"/>
      <c r="B309" s="78"/>
      <c r="C309" s="78"/>
      <c r="D309" s="78"/>
      <c r="E309" s="78"/>
      <c r="F309" s="78"/>
      <c r="G309" s="35"/>
      <c r="H309" s="35"/>
      <c r="I309" s="35"/>
      <c r="J309" s="78"/>
    </row>
    <row r="310" spans="1:10" ht="12.75" x14ac:dyDescent="0.2">
      <c r="A310" s="78"/>
      <c r="B310" s="78"/>
      <c r="C310" s="78"/>
      <c r="D310" s="78"/>
      <c r="E310" s="78"/>
      <c r="F310" s="78"/>
      <c r="G310" s="35"/>
      <c r="H310" s="35"/>
      <c r="I310" s="35"/>
      <c r="J310" s="78"/>
    </row>
    <row r="311" spans="1:10" ht="12.75" x14ac:dyDescent="0.2">
      <c r="A311" s="78"/>
      <c r="B311" s="78"/>
      <c r="C311" s="78"/>
      <c r="D311" s="78"/>
      <c r="E311" s="78"/>
      <c r="F311" s="78"/>
      <c r="G311" s="35"/>
      <c r="H311" s="35"/>
      <c r="I311" s="35"/>
      <c r="J311" s="78"/>
    </row>
    <row r="312" spans="1:10" ht="12.75" x14ac:dyDescent="0.2">
      <c r="A312" s="78"/>
      <c r="B312" s="78"/>
      <c r="C312" s="78"/>
      <c r="D312" s="78"/>
      <c r="E312" s="78"/>
      <c r="F312" s="78"/>
      <c r="G312" s="35"/>
      <c r="H312" s="35"/>
      <c r="I312" s="35"/>
      <c r="J312" s="78"/>
    </row>
    <row r="313" spans="1:10" ht="12.75" x14ac:dyDescent="0.2">
      <c r="A313" s="78"/>
      <c r="B313" s="78"/>
      <c r="C313" s="78"/>
      <c r="D313" s="78"/>
      <c r="E313" s="78"/>
      <c r="F313" s="78"/>
      <c r="G313" s="35"/>
      <c r="H313" s="35"/>
      <c r="I313" s="35"/>
      <c r="J313" s="78"/>
    </row>
    <row r="314" spans="1:10" ht="12.75" x14ac:dyDescent="0.2">
      <c r="A314" s="78"/>
      <c r="B314" s="78"/>
      <c r="C314" s="78"/>
      <c r="D314" s="78"/>
      <c r="E314" s="78"/>
      <c r="F314" s="78"/>
      <c r="G314" s="35"/>
      <c r="H314" s="35"/>
      <c r="I314" s="35"/>
      <c r="J314" s="78"/>
    </row>
    <row r="315" spans="1:10" ht="12.75" x14ac:dyDescent="0.2">
      <c r="A315" s="78"/>
      <c r="B315" s="78"/>
      <c r="C315" s="78"/>
      <c r="D315" s="78"/>
      <c r="E315" s="78"/>
      <c r="F315" s="78"/>
      <c r="G315" s="35"/>
      <c r="H315" s="35"/>
      <c r="I315" s="35"/>
      <c r="J315" s="78"/>
    </row>
    <row r="316" spans="1:10" ht="12.75" x14ac:dyDescent="0.2">
      <c r="A316" s="78"/>
      <c r="B316" s="78"/>
      <c r="C316" s="78"/>
      <c r="D316" s="78"/>
      <c r="E316" s="78"/>
      <c r="F316" s="78"/>
      <c r="G316" s="35"/>
      <c r="H316" s="35"/>
      <c r="I316" s="35"/>
      <c r="J316" s="78"/>
    </row>
    <row r="317" spans="1:10" ht="12.75" x14ac:dyDescent="0.2">
      <c r="A317" s="78"/>
      <c r="B317" s="78"/>
      <c r="C317" s="78"/>
      <c r="D317" s="78"/>
      <c r="E317" s="78"/>
      <c r="F317" s="78"/>
      <c r="G317" s="35"/>
      <c r="H317" s="35"/>
      <c r="I317" s="35"/>
      <c r="J317" s="78"/>
    </row>
    <row r="318" spans="1:10" ht="12.75" x14ac:dyDescent="0.2">
      <c r="A318" s="78"/>
      <c r="B318" s="78"/>
      <c r="C318" s="78"/>
      <c r="D318" s="78"/>
      <c r="E318" s="78"/>
      <c r="F318" s="78"/>
      <c r="G318" s="35"/>
      <c r="H318" s="35"/>
      <c r="I318" s="35"/>
      <c r="J318" s="78"/>
    </row>
    <row r="319" spans="1:10" ht="12.75" x14ac:dyDescent="0.2">
      <c r="A319" s="78"/>
      <c r="B319" s="78"/>
      <c r="C319" s="78"/>
      <c r="D319" s="78"/>
      <c r="E319" s="78"/>
      <c r="F319" s="78"/>
      <c r="G319" s="35"/>
      <c r="H319" s="35"/>
      <c r="I319" s="35"/>
      <c r="J319" s="78"/>
    </row>
    <row r="320" spans="1:10" ht="12.75" x14ac:dyDescent="0.2">
      <c r="A320" s="78"/>
      <c r="B320" s="78"/>
      <c r="C320" s="78"/>
      <c r="D320" s="78"/>
      <c r="E320" s="78"/>
      <c r="F320" s="78"/>
      <c r="G320" s="35"/>
      <c r="H320" s="35"/>
      <c r="I320" s="35"/>
      <c r="J320" s="78"/>
    </row>
    <row r="321" spans="1:10" ht="12.75" x14ac:dyDescent="0.2">
      <c r="A321" s="78"/>
      <c r="B321" s="78"/>
      <c r="C321" s="78"/>
      <c r="D321" s="78"/>
      <c r="E321" s="78"/>
      <c r="F321" s="78"/>
      <c r="G321" s="35"/>
      <c r="H321" s="35"/>
      <c r="I321" s="35"/>
      <c r="J321" s="78"/>
    </row>
    <row r="322" spans="1:10" ht="12.75" x14ac:dyDescent="0.2">
      <c r="A322" s="78"/>
      <c r="B322" s="78"/>
      <c r="C322" s="78"/>
      <c r="D322" s="78"/>
      <c r="E322" s="78"/>
      <c r="F322" s="78"/>
      <c r="G322" s="35"/>
      <c r="H322" s="35"/>
      <c r="I322" s="35"/>
      <c r="J322" s="78"/>
    </row>
    <row r="323" spans="1:10" ht="12.75" x14ac:dyDescent="0.2">
      <c r="A323" s="78"/>
      <c r="B323" s="78"/>
      <c r="C323" s="78"/>
      <c r="D323" s="78"/>
      <c r="E323" s="78"/>
      <c r="F323" s="78"/>
      <c r="G323" s="35"/>
      <c r="H323" s="35"/>
      <c r="I323" s="35"/>
      <c r="J323" s="78"/>
    </row>
    <row r="324" spans="1:10" ht="12.75" x14ac:dyDescent="0.2">
      <c r="A324" s="78"/>
      <c r="B324" s="78"/>
      <c r="C324" s="78"/>
      <c r="D324" s="78"/>
      <c r="E324" s="78"/>
      <c r="F324" s="78"/>
      <c r="G324" s="35"/>
      <c r="H324" s="35"/>
      <c r="I324" s="35"/>
      <c r="J324" s="78"/>
    </row>
    <row r="325" spans="1:10" ht="12.75" x14ac:dyDescent="0.2">
      <c r="A325" s="78"/>
      <c r="B325" s="78"/>
      <c r="C325" s="78"/>
      <c r="D325" s="78"/>
      <c r="E325" s="78"/>
      <c r="F325" s="78"/>
      <c r="G325" s="35"/>
      <c r="H325" s="35"/>
      <c r="I325" s="35"/>
      <c r="J325" s="78"/>
    </row>
    <row r="326" spans="1:10" ht="12.75" x14ac:dyDescent="0.2">
      <c r="A326" s="78"/>
      <c r="B326" s="78"/>
      <c r="C326" s="78"/>
      <c r="D326" s="78"/>
      <c r="E326" s="78"/>
      <c r="F326" s="78"/>
      <c r="G326" s="35"/>
      <c r="H326" s="35"/>
      <c r="I326" s="35"/>
      <c r="J326" s="78"/>
    </row>
    <row r="327" spans="1:10" ht="12.75" x14ac:dyDescent="0.2">
      <c r="A327" s="78"/>
      <c r="B327" s="78"/>
      <c r="C327" s="78"/>
      <c r="D327" s="78"/>
      <c r="E327" s="78"/>
      <c r="F327" s="78"/>
      <c r="G327" s="35"/>
      <c r="H327" s="35"/>
      <c r="I327" s="35"/>
      <c r="J327" s="78"/>
    </row>
    <row r="328" spans="1:10" ht="12.75" x14ac:dyDescent="0.2">
      <c r="A328" s="78"/>
      <c r="B328" s="78"/>
      <c r="C328" s="78"/>
      <c r="D328" s="78"/>
      <c r="E328" s="78"/>
      <c r="F328" s="78"/>
      <c r="G328" s="35"/>
      <c r="H328" s="35"/>
      <c r="I328" s="35"/>
      <c r="J328" s="78"/>
    </row>
    <row r="329" spans="1:10" ht="12.75" x14ac:dyDescent="0.2">
      <c r="A329" s="78"/>
      <c r="B329" s="78"/>
      <c r="C329" s="78"/>
      <c r="D329" s="78"/>
      <c r="E329" s="78"/>
      <c r="F329" s="78"/>
      <c r="G329" s="35"/>
      <c r="H329" s="35"/>
      <c r="I329" s="35"/>
      <c r="J329" s="78"/>
    </row>
    <row r="330" spans="1:10" ht="12.75" x14ac:dyDescent="0.2">
      <c r="A330" s="78"/>
      <c r="B330" s="78"/>
      <c r="C330" s="78"/>
      <c r="D330" s="78"/>
      <c r="E330" s="78"/>
      <c r="F330" s="78"/>
      <c r="G330" s="35"/>
      <c r="H330" s="35"/>
      <c r="I330" s="35"/>
      <c r="J330" s="78"/>
    </row>
    <row r="331" spans="1:10" ht="12.75" x14ac:dyDescent="0.2">
      <c r="A331" s="78"/>
      <c r="B331" s="78"/>
      <c r="C331" s="78"/>
      <c r="D331" s="78"/>
      <c r="E331" s="78"/>
      <c r="F331" s="78"/>
      <c r="G331" s="35"/>
      <c r="H331" s="35"/>
      <c r="I331" s="35"/>
      <c r="J331" s="78"/>
    </row>
    <row r="332" spans="1:10" ht="12.75" x14ac:dyDescent="0.2">
      <c r="A332" s="78"/>
      <c r="B332" s="78"/>
      <c r="C332" s="78"/>
      <c r="D332" s="78"/>
      <c r="E332" s="78"/>
      <c r="F332" s="78"/>
      <c r="G332" s="35"/>
      <c r="H332" s="35"/>
      <c r="I332" s="35"/>
      <c r="J332" s="78"/>
    </row>
    <row r="333" spans="1:10" ht="12.75" x14ac:dyDescent="0.2">
      <c r="A333" s="78"/>
      <c r="B333" s="78"/>
      <c r="C333" s="78"/>
      <c r="D333" s="78"/>
      <c r="E333" s="78"/>
      <c r="F333" s="78"/>
      <c r="G333" s="35"/>
      <c r="H333" s="35"/>
      <c r="I333" s="35"/>
      <c r="J333" s="78"/>
    </row>
    <row r="334" spans="1:10" ht="12.75" x14ac:dyDescent="0.2">
      <c r="A334" s="78"/>
      <c r="B334" s="78"/>
      <c r="C334" s="78"/>
      <c r="D334" s="78"/>
      <c r="E334" s="78"/>
      <c r="F334" s="78"/>
      <c r="G334" s="35"/>
      <c r="H334" s="35"/>
      <c r="I334" s="35"/>
      <c r="J334" s="78"/>
    </row>
    <row r="335" spans="1:10" ht="12.75" x14ac:dyDescent="0.2">
      <c r="A335" s="78"/>
      <c r="B335" s="78"/>
      <c r="C335" s="78"/>
      <c r="D335" s="78"/>
      <c r="E335" s="78"/>
      <c r="F335" s="78"/>
      <c r="G335" s="35"/>
      <c r="H335" s="35"/>
      <c r="I335" s="35"/>
      <c r="J335" s="78"/>
    </row>
    <row r="336" spans="1:10" ht="12.75" x14ac:dyDescent="0.2">
      <c r="A336" s="78"/>
      <c r="B336" s="78"/>
      <c r="C336" s="78"/>
      <c r="D336" s="78"/>
      <c r="E336" s="78"/>
      <c r="F336" s="78"/>
      <c r="G336" s="35"/>
      <c r="H336" s="35"/>
      <c r="I336" s="35"/>
      <c r="J336" s="78"/>
    </row>
    <row r="337" spans="1:10" ht="12.75" x14ac:dyDescent="0.2">
      <c r="A337" s="78"/>
      <c r="B337" s="78"/>
      <c r="C337" s="78"/>
      <c r="D337" s="78"/>
      <c r="E337" s="78"/>
      <c r="F337" s="78"/>
      <c r="G337" s="35"/>
      <c r="H337" s="35"/>
      <c r="I337" s="35"/>
      <c r="J337" s="78"/>
    </row>
    <row r="338" spans="1:10" ht="12.75" x14ac:dyDescent="0.2">
      <c r="A338" s="78"/>
      <c r="B338" s="78"/>
      <c r="C338" s="78"/>
      <c r="D338" s="78"/>
      <c r="E338" s="78"/>
      <c r="F338" s="78"/>
      <c r="G338" s="35"/>
      <c r="H338" s="35"/>
      <c r="I338" s="35"/>
      <c r="J338" s="78"/>
    </row>
    <row r="339" spans="1:10" ht="12.75" x14ac:dyDescent="0.2">
      <c r="A339" s="78"/>
      <c r="B339" s="78"/>
      <c r="C339" s="78"/>
      <c r="D339" s="78"/>
      <c r="E339" s="78"/>
      <c r="F339" s="78"/>
      <c r="G339" s="35"/>
      <c r="H339" s="35"/>
      <c r="I339" s="35"/>
      <c r="J339" s="78"/>
    </row>
    <row r="340" spans="1:10" ht="12.75" x14ac:dyDescent="0.2">
      <c r="A340" s="78"/>
      <c r="B340" s="78"/>
      <c r="C340" s="78"/>
      <c r="D340" s="78"/>
      <c r="E340" s="78"/>
      <c r="F340" s="78"/>
      <c r="G340" s="35"/>
      <c r="H340" s="35"/>
      <c r="I340" s="35"/>
      <c r="J340" s="78"/>
    </row>
    <row r="341" spans="1:10" ht="12.75" x14ac:dyDescent="0.2">
      <c r="A341" s="78"/>
      <c r="B341" s="78"/>
      <c r="C341" s="78"/>
      <c r="D341" s="78"/>
      <c r="E341" s="78"/>
      <c r="F341" s="78"/>
      <c r="G341" s="35"/>
      <c r="H341" s="35"/>
      <c r="I341" s="35"/>
      <c r="J341" s="78"/>
    </row>
    <row r="342" spans="1:10" ht="12.75" x14ac:dyDescent="0.2">
      <c r="A342" s="78"/>
      <c r="B342" s="78"/>
      <c r="C342" s="78"/>
      <c r="D342" s="78"/>
      <c r="E342" s="78"/>
      <c r="F342" s="78"/>
      <c r="G342" s="35"/>
      <c r="H342" s="35"/>
      <c r="I342" s="35"/>
      <c r="J342" s="78"/>
    </row>
    <row r="343" spans="1:10" ht="12.75" x14ac:dyDescent="0.2">
      <c r="A343" s="78"/>
      <c r="B343" s="78"/>
      <c r="C343" s="78"/>
      <c r="D343" s="78"/>
      <c r="E343" s="78"/>
      <c r="F343" s="78"/>
      <c r="G343" s="35"/>
      <c r="H343" s="35"/>
      <c r="I343" s="35"/>
      <c r="J343" s="78"/>
    </row>
    <row r="344" spans="1:10" ht="12.75" x14ac:dyDescent="0.2">
      <c r="A344" s="78"/>
      <c r="B344" s="78"/>
      <c r="C344" s="78"/>
      <c r="D344" s="78"/>
      <c r="E344" s="78"/>
      <c r="F344" s="78"/>
      <c r="G344" s="35"/>
      <c r="H344" s="35"/>
      <c r="I344" s="35"/>
      <c r="J344" s="78"/>
    </row>
    <row r="345" spans="1:10" ht="12.75" x14ac:dyDescent="0.2">
      <c r="A345" s="78"/>
      <c r="B345" s="78"/>
      <c r="C345" s="78"/>
      <c r="D345" s="78"/>
      <c r="E345" s="78"/>
      <c r="F345" s="78"/>
      <c r="G345" s="35"/>
      <c r="H345" s="35"/>
      <c r="I345" s="35"/>
      <c r="J345" s="78"/>
    </row>
    <row r="346" spans="1:10" ht="12.75" x14ac:dyDescent="0.2">
      <c r="A346" s="78"/>
      <c r="B346" s="78"/>
      <c r="C346" s="78"/>
      <c r="D346" s="78"/>
      <c r="E346" s="78"/>
      <c r="F346" s="78"/>
      <c r="G346" s="35"/>
      <c r="H346" s="35"/>
      <c r="I346" s="35"/>
      <c r="J346" s="78"/>
    </row>
    <row r="347" spans="1:10" ht="12.75" x14ac:dyDescent="0.2">
      <c r="A347" s="78"/>
      <c r="B347" s="78"/>
      <c r="C347" s="78"/>
      <c r="D347" s="78"/>
      <c r="E347" s="78"/>
      <c r="F347" s="78"/>
      <c r="G347" s="35"/>
      <c r="H347" s="35"/>
      <c r="I347" s="35"/>
      <c r="J347" s="78"/>
    </row>
    <row r="348" spans="1:10" ht="12.75" x14ac:dyDescent="0.2">
      <c r="A348" s="78"/>
      <c r="B348" s="78"/>
      <c r="C348" s="78"/>
      <c r="D348" s="78"/>
      <c r="E348" s="78"/>
      <c r="F348" s="78"/>
      <c r="G348" s="35"/>
      <c r="H348" s="35"/>
      <c r="I348" s="35"/>
      <c r="J348" s="78"/>
    </row>
    <row r="349" spans="1:10" ht="12.75" x14ac:dyDescent="0.2">
      <c r="A349" s="78"/>
      <c r="B349" s="78"/>
      <c r="C349" s="78"/>
      <c r="D349" s="78"/>
      <c r="E349" s="78"/>
      <c r="F349" s="78"/>
      <c r="G349" s="35"/>
      <c r="H349" s="35"/>
      <c r="I349" s="35"/>
      <c r="J349" s="78"/>
    </row>
    <row r="350" spans="1:10" ht="12.75" x14ac:dyDescent="0.2">
      <c r="A350" s="78"/>
      <c r="B350" s="78"/>
      <c r="C350" s="78"/>
      <c r="D350" s="78"/>
      <c r="E350" s="78"/>
      <c r="F350" s="78"/>
      <c r="G350" s="35"/>
      <c r="H350" s="35"/>
      <c r="I350" s="35"/>
      <c r="J350" s="78"/>
    </row>
    <row r="351" spans="1:10" ht="12.75" x14ac:dyDescent="0.2">
      <c r="A351" s="78"/>
      <c r="B351" s="78"/>
      <c r="C351" s="78"/>
      <c r="D351" s="78"/>
      <c r="E351" s="78"/>
      <c r="F351" s="78"/>
      <c r="G351" s="35"/>
      <c r="H351" s="35"/>
      <c r="I351" s="35"/>
      <c r="J351" s="78"/>
    </row>
    <row r="352" spans="1:10" ht="12.75" x14ac:dyDescent="0.2">
      <c r="A352" s="78"/>
      <c r="B352" s="78"/>
      <c r="C352" s="78"/>
      <c r="D352" s="78"/>
      <c r="E352" s="78"/>
      <c r="F352" s="78"/>
      <c r="G352" s="35"/>
      <c r="H352" s="35"/>
      <c r="I352" s="35"/>
      <c r="J352" s="78"/>
    </row>
    <row r="353" spans="1:10" ht="12.75" x14ac:dyDescent="0.2">
      <c r="A353" s="78"/>
      <c r="B353" s="78"/>
      <c r="C353" s="78"/>
      <c r="D353" s="78"/>
      <c r="E353" s="78"/>
      <c r="F353" s="78"/>
      <c r="G353" s="35"/>
      <c r="H353" s="35"/>
      <c r="I353" s="35"/>
      <c r="J353" s="78"/>
    </row>
    <row r="354" spans="1:10" ht="12.75" x14ac:dyDescent="0.2">
      <c r="A354" s="78"/>
      <c r="B354" s="78"/>
      <c r="C354" s="78"/>
      <c r="D354" s="78"/>
      <c r="E354" s="78"/>
      <c r="F354" s="78"/>
      <c r="G354" s="35"/>
      <c r="H354" s="35"/>
      <c r="I354" s="35"/>
      <c r="J354" s="78"/>
    </row>
    <row r="355" spans="1:10" ht="12.75" x14ac:dyDescent="0.2">
      <c r="A355" s="78"/>
      <c r="B355" s="78"/>
      <c r="C355" s="78"/>
      <c r="D355" s="78"/>
      <c r="E355" s="78"/>
      <c r="F355" s="78"/>
      <c r="G355" s="35"/>
      <c r="H355" s="35"/>
      <c r="I355" s="35"/>
      <c r="J355" s="78"/>
    </row>
    <row r="356" spans="1:10" ht="12.75" x14ac:dyDescent="0.2">
      <c r="A356" s="78"/>
      <c r="B356" s="78"/>
      <c r="C356" s="78"/>
      <c r="D356" s="78"/>
      <c r="E356" s="78"/>
      <c r="F356" s="78"/>
      <c r="G356" s="35"/>
      <c r="H356" s="35"/>
      <c r="I356" s="35"/>
      <c r="J356" s="78"/>
    </row>
    <row r="357" spans="1:10" ht="12.75" x14ac:dyDescent="0.2">
      <c r="A357" s="78"/>
      <c r="B357" s="78"/>
      <c r="C357" s="78"/>
      <c r="D357" s="78"/>
      <c r="E357" s="78"/>
      <c r="F357" s="78"/>
      <c r="G357" s="35"/>
      <c r="H357" s="35"/>
      <c r="I357" s="35"/>
      <c r="J357" s="78"/>
    </row>
    <row r="358" spans="1:10" ht="12.75" x14ac:dyDescent="0.2">
      <c r="A358" s="78"/>
      <c r="B358" s="78"/>
      <c r="C358" s="78"/>
      <c r="D358" s="78"/>
      <c r="E358" s="78"/>
      <c r="F358" s="78"/>
      <c r="G358" s="35"/>
      <c r="H358" s="35"/>
      <c r="I358" s="35"/>
      <c r="J358" s="78"/>
    </row>
    <row r="359" spans="1:10" ht="12.75" x14ac:dyDescent="0.2">
      <c r="A359" s="78"/>
      <c r="B359" s="78"/>
      <c r="C359" s="78"/>
      <c r="D359" s="78"/>
      <c r="E359" s="78"/>
      <c r="F359" s="78"/>
      <c r="G359" s="35"/>
      <c r="H359" s="35"/>
      <c r="I359" s="35"/>
      <c r="J359" s="78"/>
    </row>
    <row r="360" spans="1:10" ht="12.75" x14ac:dyDescent="0.2">
      <c r="A360" s="78"/>
      <c r="B360" s="78"/>
      <c r="C360" s="78"/>
      <c r="D360" s="78"/>
      <c r="E360" s="78"/>
      <c r="F360" s="78"/>
      <c r="G360" s="35"/>
      <c r="H360" s="35"/>
      <c r="I360" s="35"/>
      <c r="J360" s="78"/>
    </row>
    <row r="361" spans="1:10" ht="12.75" x14ac:dyDescent="0.2">
      <c r="A361" s="78"/>
      <c r="B361" s="78"/>
      <c r="C361" s="78"/>
      <c r="D361" s="78"/>
      <c r="E361" s="78"/>
      <c r="F361" s="78"/>
      <c r="G361" s="35"/>
      <c r="H361" s="35"/>
      <c r="I361" s="35"/>
      <c r="J361" s="78"/>
    </row>
    <row r="362" spans="1:10" ht="12.75" x14ac:dyDescent="0.2">
      <c r="A362" s="78"/>
      <c r="B362" s="78"/>
      <c r="C362" s="78"/>
      <c r="D362" s="78"/>
      <c r="E362" s="78"/>
      <c r="F362" s="78"/>
      <c r="G362" s="35"/>
      <c r="H362" s="35"/>
      <c r="I362" s="35"/>
      <c r="J362" s="78"/>
    </row>
    <row r="363" spans="1:10" ht="12.75" x14ac:dyDescent="0.2">
      <c r="A363" s="78"/>
      <c r="B363" s="78"/>
      <c r="C363" s="78"/>
      <c r="D363" s="78"/>
      <c r="E363" s="78"/>
      <c r="F363" s="78"/>
      <c r="G363" s="35"/>
      <c r="H363" s="35"/>
      <c r="I363" s="35"/>
      <c r="J363" s="78"/>
    </row>
    <row r="364" spans="1:10" ht="12.75" x14ac:dyDescent="0.2">
      <c r="A364" s="78"/>
      <c r="B364" s="78"/>
      <c r="C364" s="78"/>
      <c r="D364" s="78"/>
      <c r="E364" s="78"/>
      <c r="F364" s="78"/>
      <c r="G364" s="35"/>
      <c r="H364" s="35"/>
      <c r="I364" s="35"/>
      <c r="J364" s="78"/>
    </row>
    <row r="365" spans="1:10" ht="12.75" x14ac:dyDescent="0.2">
      <c r="A365" s="78"/>
      <c r="B365" s="78"/>
      <c r="C365" s="78"/>
      <c r="D365" s="78"/>
      <c r="E365" s="78"/>
      <c r="F365" s="78"/>
      <c r="G365" s="35"/>
      <c r="H365" s="35"/>
      <c r="I365" s="35"/>
      <c r="J365" s="78"/>
    </row>
    <row r="366" spans="1:10" ht="12.75" x14ac:dyDescent="0.2">
      <c r="A366" s="78"/>
      <c r="B366" s="78"/>
      <c r="C366" s="78"/>
      <c r="D366" s="78"/>
      <c r="E366" s="78"/>
      <c r="F366" s="78"/>
      <c r="G366" s="35"/>
      <c r="H366" s="35"/>
      <c r="I366" s="35"/>
      <c r="J366" s="78"/>
    </row>
    <row r="367" spans="1:10" ht="12.75" x14ac:dyDescent="0.2">
      <c r="A367" s="78"/>
      <c r="B367" s="78"/>
      <c r="C367" s="78"/>
      <c r="D367" s="78"/>
      <c r="E367" s="78"/>
      <c r="F367" s="78"/>
      <c r="G367" s="35"/>
      <c r="H367" s="35"/>
      <c r="I367" s="35"/>
      <c r="J367" s="78"/>
    </row>
    <row r="368" spans="1:10" ht="12.75" x14ac:dyDescent="0.2">
      <c r="A368" s="78"/>
      <c r="B368" s="78"/>
      <c r="C368" s="78"/>
      <c r="D368" s="78"/>
      <c r="E368" s="78"/>
      <c r="F368" s="78"/>
      <c r="G368" s="35"/>
      <c r="H368" s="35"/>
      <c r="I368" s="35"/>
      <c r="J368" s="78"/>
    </row>
    <row r="369" spans="1:10" ht="12.75" x14ac:dyDescent="0.2">
      <c r="A369" s="78"/>
      <c r="B369" s="78"/>
      <c r="C369" s="78"/>
      <c r="D369" s="78"/>
      <c r="E369" s="78"/>
      <c r="F369" s="78"/>
      <c r="G369" s="35"/>
      <c r="H369" s="35"/>
      <c r="I369" s="35"/>
      <c r="J369" s="78"/>
    </row>
    <row r="370" spans="1:10" ht="12.75" x14ac:dyDescent="0.2">
      <c r="A370" s="78"/>
      <c r="B370" s="78"/>
      <c r="C370" s="78"/>
      <c r="D370" s="78"/>
      <c r="E370" s="78"/>
      <c r="F370" s="78"/>
      <c r="G370" s="35"/>
      <c r="H370" s="35"/>
      <c r="I370" s="35"/>
      <c r="J370" s="78"/>
    </row>
    <row r="371" spans="1:10" ht="12.75" x14ac:dyDescent="0.2">
      <c r="A371" s="78"/>
      <c r="B371" s="78"/>
      <c r="C371" s="78"/>
      <c r="D371" s="78"/>
      <c r="E371" s="78"/>
      <c r="F371" s="78"/>
      <c r="G371" s="35"/>
      <c r="H371" s="35"/>
      <c r="I371" s="35"/>
      <c r="J371" s="78"/>
    </row>
    <row r="372" spans="1:10" ht="12.75" x14ac:dyDescent="0.2">
      <c r="A372" s="78"/>
      <c r="B372" s="78"/>
      <c r="C372" s="78"/>
      <c r="D372" s="78"/>
      <c r="E372" s="78"/>
      <c r="F372" s="78"/>
      <c r="G372" s="35"/>
      <c r="H372" s="35"/>
      <c r="I372" s="35"/>
      <c r="J372" s="78"/>
    </row>
    <row r="373" spans="1:10" ht="12.75" x14ac:dyDescent="0.2">
      <c r="A373" s="78"/>
      <c r="B373" s="78"/>
      <c r="C373" s="78"/>
      <c r="D373" s="78"/>
      <c r="E373" s="78"/>
      <c r="F373" s="78"/>
      <c r="G373" s="35"/>
      <c r="H373" s="35"/>
      <c r="I373" s="35"/>
      <c r="J373" s="78"/>
    </row>
    <row r="374" spans="1:10" ht="12.75" x14ac:dyDescent="0.2">
      <c r="A374" s="78"/>
      <c r="B374" s="78"/>
      <c r="C374" s="78"/>
      <c r="D374" s="78"/>
      <c r="E374" s="78"/>
      <c r="F374" s="78"/>
      <c r="G374" s="35"/>
      <c r="H374" s="35"/>
      <c r="I374" s="35"/>
      <c r="J374" s="78"/>
    </row>
    <row r="375" spans="1:10" ht="12.75" x14ac:dyDescent="0.2">
      <c r="A375" s="78"/>
      <c r="B375" s="78"/>
      <c r="C375" s="78"/>
      <c r="D375" s="78"/>
      <c r="E375" s="78"/>
      <c r="F375" s="78"/>
      <c r="G375" s="35"/>
      <c r="H375" s="35"/>
      <c r="I375" s="35"/>
      <c r="J375" s="78"/>
    </row>
    <row r="376" spans="1:10" ht="12.75" x14ac:dyDescent="0.2">
      <c r="A376" s="78"/>
      <c r="B376" s="78"/>
      <c r="C376" s="78"/>
      <c r="D376" s="78"/>
      <c r="E376" s="78"/>
      <c r="F376" s="78"/>
      <c r="G376" s="35"/>
      <c r="H376" s="35"/>
      <c r="I376" s="35"/>
      <c r="J376" s="78"/>
    </row>
    <row r="377" spans="1:10" ht="12.75" x14ac:dyDescent="0.2">
      <c r="A377" s="78"/>
      <c r="B377" s="78"/>
      <c r="C377" s="78"/>
      <c r="D377" s="78"/>
      <c r="E377" s="78"/>
      <c r="F377" s="78"/>
      <c r="G377" s="35"/>
      <c r="H377" s="35"/>
      <c r="I377" s="35"/>
      <c r="J377" s="78"/>
    </row>
    <row r="378" spans="1:10" ht="12.75" x14ac:dyDescent="0.2">
      <c r="A378" s="78"/>
      <c r="B378" s="78"/>
      <c r="C378" s="78"/>
      <c r="D378" s="78"/>
      <c r="E378" s="78"/>
      <c r="F378" s="78"/>
      <c r="G378" s="35"/>
      <c r="H378" s="35"/>
      <c r="I378" s="35"/>
      <c r="J378" s="78"/>
    </row>
    <row r="379" spans="1:10" ht="12.75" x14ac:dyDescent="0.2">
      <c r="A379" s="78"/>
      <c r="B379" s="78"/>
      <c r="C379" s="78"/>
      <c r="D379" s="78"/>
      <c r="E379" s="78"/>
      <c r="F379" s="78"/>
      <c r="G379" s="35"/>
      <c r="H379" s="35"/>
      <c r="I379" s="35"/>
      <c r="J379" s="78"/>
    </row>
    <row r="380" spans="1:10" ht="12.75" x14ac:dyDescent="0.2">
      <c r="A380" s="78"/>
      <c r="B380" s="78"/>
      <c r="C380" s="78"/>
      <c r="D380" s="78"/>
      <c r="E380" s="78"/>
      <c r="F380" s="78"/>
      <c r="G380" s="35"/>
      <c r="H380" s="35"/>
      <c r="I380" s="35"/>
      <c r="J380" s="78"/>
    </row>
    <row r="381" spans="1:10" ht="12.75" x14ac:dyDescent="0.2">
      <c r="A381" s="78"/>
      <c r="B381" s="78"/>
      <c r="C381" s="78"/>
      <c r="D381" s="78"/>
      <c r="E381" s="78"/>
      <c r="F381" s="78"/>
      <c r="G381" s="35"/>
      <c r="H381" s="35"/>
      <c r="I381" s="35"/>
      <c r="J381" s="78"/>
    </row>
    <row r="382" spans="1:10" ht="12.75" x14ac:dyDescent="0.2">
      <c r="A382" s="78"/>
      <c r="B382" s="78"/>
      <c r="C382" s="78"/>
      <c r="D382" s="78"/>
      <c r="E382" s="78"/>
      <c r="F382" s="78"/>
      <c r="G382" s="35"/>
      <c r="H382" s="35"/>
      <c r="I382" s="35"/>
      <c r="J382" s="78"/>
    </row>
    <row r="383" spans="1:10" ht="12.75" x14ac:dyDescent="0.2">
      <c r="A383" s="78"/>
      <c r="B383" s="78"/>
      <c r="C383" s="78"/>
      <c r="D383" s="78"/>
      <c r="E383" s="78"/>
      <c r="F383" s="78"/>
      <c r="G383" s="35"/>
      <c r="H383" s="35"/>
      <c r="I383" s="35"/>
      <c r="J383" s="78"/>
    </row>
    <row r="384" spans="1:10" ht="12.75" x14ac:dyDescent="0.2">
      <c r="A384" s="78"/>
      <c r="B384" s="78"/>
      <c r="C384" s="78"/>
      <c r="D384" s="78"/>
      <c r="E384" s="78"/>
      <c r="F384" s="78"/>
      <c r="G384" s="35"/>
      <c r="H384" s="35"/>
      <c r="I384" s="35"/>
      <c r="J384" s="78"/>
    </row>
    <row r="385" spans="1:10" ht="12.75" x14ac:dyDescent="0.2">
      <c r="A385" s="78"/>
      <c r="B385" s="78"/>
      <c r="C385" s="78"/>
      <c r="D385" s="78"/>
      <c r="E385" s="78"/>
      <c r="F385" s="78"/>
      <c r="G385" s="35"/>
      <c r="H385" s="35"/>
      <c r="I385" s="35"/>
      <c r="J385" s="78"/>
    </row>
    <row r="386" spans="1:10" ht="12.75" x14ac:dyDescent="0.2">
      <c r="A386" s="78"/>
      <c r="B386" s="78"/>
      <c r="C386" s="78"/>
      <c r="D386" s="78"/>
      <c r="E386" s="78"/>
      <c r="F386" s="78"/>
      <c r="G386" s="35"/>
      <c r="H386" s="35"/>
      <c r="I386" s="35"/>
      <c r="J386" s="78"/>
    </row>
    <row r="387" spans="1:10" ht="12.75" x14ac:dyDescent="0.2">
      <c r="A387" s="78"/>
      <c r="B387" s="78"/>
      <c r="C387" s="78"/>
      <c r="D387" s="78"/>
      <c r="E387" s="78"/>
      <c r="F387" s="78"/>
      <c r="G387" s="35"/>
      <c r="H387" s="35"/>
      <c r="I387" s="35"/>
      <c r="J387" s="78"/>
    </row>
    <row r="388" spans="1:10" ht="12.75" x14ac:dyDescent="0.2">
      <c r="A388" s="78"/>
      <c r="B388" s="78"/>
      <c r="C388" s="78"/>
      <c r="D388" s="78"/>
      <c r="E388" s="78"/>
      <c r="F388" s="78"/>
      <c r="G388" s="35"/>
      <c r="H388" s="35"/>
      <c r="I388" s="35"/>
      <c r="J388" s="78"/>
    </row>
    <row r="389" spans="1:10" ht="12.75" x14ac:dyDescent="0.2">
      <c r="A389" s="78"/>
      <c r="B389" s="78"/>
      <c r="C389" s="78"/>
      <c r="D389" s="78"/>
      <c r="E389" s="78"/>
      <c r="F389" s="78"/>
      <c r="G389" s="35"/>
      <c r="H389" s="35"/>
      <c r="I389" s="35"/>
      <c r="J389" s="78"/>
    </row>
    <row r="390" spans="1:10" ht="12.75" x14ac:dyDescent="0.2">
      <c r="A390" s="78"/>
      <c r="B390" s="78"/>
      <c r="C390" s="78"/>
      <c r="D390" s="78"/>
      <c r="E390" s="78"/>
      <c r="F390" s="78"/>
      <c r="G390" s="35"/>
      <c r="H390" s="35"/>
      <c r="I390" s="35"/>
      <c r="J390" s="78"/>
    </row>
    <row r="391" spans="1:10" ht="12.75" x14ac:dyDescent="0.2">
      <c r="A391" s="78"/>
      <c r="B391" s="78"/>
      <c r="C391" s="78"/>
      <c r="D391" s="78"/>
      <c r="E391" s="78"/>
      <c r="F391" s="78"/>
      <c r="G391" s="35"/>
      <c r="H391" s="35"/>
      <c r="I391" s="35"/>
      <c r="J391" s="78"/>
    </row>
    <row r="392" spans="1:10" ht="12.75" x14ac:dyDescent="0.2">
      <c r="A392" s="78"/>
      <c r="B392" s="78"/>
      <c r="C392" s="78"/>
      <c r="D392" s="78"/>
      <c r="E392" s="78"/>
      <c r="F392" s="78"/>
      <c r="G392" s="35"/>
      <c r="H392" s="35"/>
      <c r="I392" s="35"/>
      <c r="J392" s="78"/>
    </row>
    <row r="393" spans="1:10" ht="12.75" x14ac:dyDescent="0.2">
      <c r="A393" s="78"/>
      <c r="B393" s="78"/>
      <c r="C393" s="78"/>
      <c r="D393" s="78"/>
      <c r="E393" s="78"/>
      <c r="F393" s="78"/>
      <c r="G393" s="35"/>
      <c r="H393" s="35"/>
      <c r="I393" s="35"/>
      <c r="J393" s="78"/>
    </row>
    <row r="394" spans="1:10" ht="12.75" x14ac:dyDescent="0.2">
      <c r="A394" s="78"/>
      <c r="B394" s="78"/>
      <c r="C394" s="78"/>
      <c r="D394" s="78"/>
      <c r="E394" s="78"/>
      <c r="F394" s="78"/>
      <c r="G394" s="35"/>
      <c r="H394" s="35"/>
      <c r="I394" s="35"/>
      <c r="J394" s="78"/>
    </row>
    <row r="395" spans="1:10" ht="12.75" x14ac:dyDescent="0.2">
      <c r="A395" s="78"/>
      <c r="B395" s="78"/>
      <c r="C395" s="78"/>
      <c r="D395" s="78"/>
      <c r="E395" s="78"/>
      <c r="F395" s="78"/>
      <c r="G395" s="35"/>
      <c r="H395" s="35"/>
      <c r="I395" s="35"/>
      <c r="J395" s="78"/>
    </row>
    <row r="396" spans="1:10" ht="12.75" x14ac:dyDescent="0.2">
      <c r="A396" s="78"/>
      <c r="B396" s="78"/>
      <c r="C396" s="78"/>
      <c r="D396" s="78"/>
      <c r="E396" s="78"/>
      <c r="F396" s="78"/>
      <c r="G396" s="35"/>
      <c r="H396" s="35"/>
      <c r="I396" s="35"/>
      <c r="J396" s="78"/>
    </row>
    <row r="397" spans="1:10" ht="12.75" x14ac:dyDescent="0.2">
      <c r="A397" s="78"/>
      <c r="B397" s="78"/>
      <c r="C397" s="78"/>
      <c r="D397" s="78"/>
      <c r="E397" s="78"/>
      <c r="F397" s="78"/>
      <c r="G397" s="35"/>
      <c r="H397" s="35"/>
      <c r="I397" s="35"/>
      <c r="J397" s="78"/>
    </row>
    <row r="398" spans="1:10" ht="12.75" x14ac:dyDescent="0.2">
      <c r="A398" s="78"/>
      <c r="B398" s="78"/>
      <c r="C398" s="78"/>
      <c r="D398" s="78"/>
      <c r="E398" s="78"/>
      <c r="F398" s="78"/>
      <c r="G398" s="35"/>
      <c r="H398" s="35"/>
      <c r="I398" s="35"/>
      <c r="J398" s="78"/>
    </row>
    <row r="399" spans="1:10" ht="12.75" x14ac:dyDescent="0.2">
      <c r="A399" s="78"/>
      <c r="B399" s="78"/>
      <c r="C399" s="78"/>
      <c r="D399" s="78"/>
      <c r="E399" s="78"/>
      <c r="F399" s="78"/>
      <c r="G399" s="35"/>
      <c r="H399" s="35"/>
      <c r="I399" s="35"/>
      <c r="J399" s="78"/>
    </row>
    <row r="400" spans="1:10" ht="12.75" x14ac:dyDescent="0.2">
      <c r="A400" s="78"/>
      <c r="B400" s="78"/>
      <c r="C400" s="78"/>
      <c r="D400" s="78"/>
      <c r="E400" s="78"/>
      <c r="F400" s="78"/>
      <c r="G400" s="35"/>
      <c r="H400" s="35"/>
      <c r="I400" s="35"/>
      <c r="J400" s="78"/>
    </row>
    <row r="401" spans="1:10" ht="12.75" x14ac:dyDescent="0.2">
      <c r="A401" s="78"/>
      <c r="B401" s="78"/>
      <c r="C401" s="78"/>
      <c r="D401" s="78"/>
      <c r="E401" s="78"/>
      <c r="F401" s="78"/>
      <c r="G401" s="35"/>
      <c r="H401" s="35"/>
      <c r="I401" s="35"/>
      <c r="J401" s="78"/>
    </row>
    <row r="402" spans="1:10" ht="12.75" x14ac:dyDescent="0.2">
      <c r="A402" s="78"/>
      <c r="B402" s="78"/>
      <c r="C402" s="78"/>
      <c r="D402" s="78"/>
      <c r="E402" s="78"/>
      <c r="F402" s="78"/>
      <c r="G402" s="35"/>
      <c r="H402" s="35"/>
      <c r="I402" s="35"/>
      <c r="J402" s="78"/>
    </row>
    <row r="403" spans="1:10" ht="12.75" x14ac:dyDescent="0.2">
      <c r="A403" s="78"/>
      <c r="B403" s="78"/>
      <c r="C403" s="78"/>
      <c r="D403" s="78"/>
      <c r="E403" s="78"/>
      <c r="F403" s="78"/>
      <c r="G403" s="35"/>
      <c r="H403" s="35"/>
      <c r="I403" s="35"/>
      <c r="J403" s="78"/>
    </row>
    <row r="404" spans="1:10" ht="12.75" x14ac:dyDescent="0.2">
      <c r="A404" s="78"/>
      <c r="B404" s="78"/>
      <c r="C404" s="78"/>
      <c r="D404" s="78"/>
      <c r="E404" s="78"/>
      <c r="F404" s="78"/>
      <c r="G404" s="35"/>
      <c r="H404" s="35"/>
      <c r="I404" s="35"/>
      <c r="J404" s="78"/>
    </row>
    <row r="405" spans="1:10" ht="12.75" x14ac:dyDescent="0.2">
      <c r="A405" s="78"/>
      <c r="B405" s="78"/>
      <c r="C405" s="78"/>
      <c r="D405" s="78"/>
      <c r="E405" s="78"/>
      <c r="F405" s="78"/>
      <c r="G405" s="35"/>
      <c r="H405" s="35"/>
      <c r="I405" s="35"/>
      <c r="J405" s="78"/>
    </row>
    <row r="406" spans="1:10" ht="12.75" x14ac:dyDescent="0.2">
      <c r="A406" s="78"/>
      <c r="B406" s="78"/>
      <c r="C406" s="78"/>
      <c r="D406" s="78"/>
      <c r="E406" s="78"/>
      <c r="F406" s="78"/>
      <c r="G406" s="35"/>
      <c r="H406" s="35"/>
      <c r="I406" s="35"/>
      <c r="J406" s="78"/>
    </row>
    <row r="407" spans="1:10" ht="12.75" x14ac:dyDescent="0.2">
      <c r="A407" s="78"/>
      <c r="B407" s="78"/>
      <c r="C407" s="78"/>
      <c r="D407" s="78"/>
      <c r="E407" s="78"/>
      <c r="F407" s="78"/>
      <c r="G407" s="35"/>
      <c r="H407" s="35"/>
      <c r="I407" s="35"/>
      <c r="J407" s="78"/>
    </row>
    <row r="408" spans="1:10" ht="12.75" x14ac:dyDescent="0.2">
      <c r="A408" s="78"/>
      <c r="B408" s="78"/>
      <c r="C408" s="78"/>
      <c r="D408" s="78"/>
      <c r="E408" s="78"/>
      <c r="F408" s="78"/>
      <c r="G408" s="35"/>
      <c r="H408" s="35"/>
      <c r="I408" s="35"/>
      <c r="J408" s="78"/>
    </row>
    <row r="409" spans="1:10" ht="12.75" x14ac:dyDescent="0.2">
      <c r="A409" s="78"/>
      <c r="B409" s="78"/>
      <c r="C409" s="78"/>
      <c r="D409" s="78"/>
      <c r="E409" s="78"/>
      <c r="F409" s="78"/>
      <c r="G409" s="35"/>
      <c r="H409" s="35"/>
      <c r="I409" s="35"/>
      <c r="J409" s="78"/>
    </row>
    <row r="410" spans="1:10" ht="12.75" x14ac:dyDescent="0.2">
      <c r="A410" s="78"/>
      <c r="B410" s="78"/>
      <c r="C410" s="78"/>
      <c r="D410" s="78"/>
      <c r="E410" s="78"/>
      <c r="F410" s="78"/>
      <c r="G410" s="35"/>
      <c r="H410" s="35"/>
      <c r="I410" s="35"/>
      <c r="J410" s="78"/>
    </row>
    <row r="411" spans="1:10" ht="12.75" x14ac:dyDescent="0.2">
      <c r="A411" s="78"/>
      <c r="B411" s="78"/>
      <c r="C411" s="78"/>
      <c r="D411" s="78"/>
      <c r="E411" s="78"/>
      <c r="F411" s="78"/>
      <c r="G411" s="35"/>
      <c r="H411" s="35"/>
      <c r="I411" s="35"/>
      <c r="J411" s="78"/>
    </row>
    <row r="412" spans="1:10" ht="12.75" x14ac:dyDescent="0.2">
      <c r="A412" s="78"/>
      <c r="B412" s="78"/>
      <c r="C412" s="78"/>
      <c r="D412" s="78"/>
      <c r="E412" s="78"/>
      <c r="F412" s="78"/>
      <c r="G412" s="35"/>
      <c r="H412" s="35"/>
      <c r="I412" s="35"/>
      <c r="J412" s="78"/>
    </row>
    <row r="413" spans="1:10" ht="12.75" x14ac:dyDescent="0.2">
      <c r="A413" s="78"/>
      <c r="B413" s="78"/>
      <c r="C413" s="78"/>
      <c r="D413" s="78"/>
      <c r="E413" s="78"/>
      <c r="F413" s="78"/>
      <c r="G413" s="35"/>
      <c r="H413" s="35"/>
      <c r="I413" s="35"/>
      <c r="J413" s="78"/>
    </row>
    <row r="414" spans="1:10" ht="12.75" x14ac:dyDescent="0.2">
      <c r="A414" s="78"/>
      <c r="B414" s="78"/>
      <c r="C414" s="78"/>
      <c r="D414" s="78"/>
      <c r="E414" s="78"/>
      <c r="F414" s="78"/>
      <c r="G414" s="35"/>
      <c r="H414" s="35"/>
      <c r="I414" s="35"/>
      <c r="J414" s="78"/>
    </row>
    <row r="415" spans="1:10" ht="12.75" x14ac:dyDescent="0.2">
      <c r="A415" s="78"/>
      <c r="B415" s="78"/>
      <c r="C415" s="78"/>
      <c r="D415" s="78"/>
      <c r="E415" s="78"/>
      <c r="F415" s="78"/>
      <c r="G415" s="35"/>
      <c r="H415" s="35"/>
      <c r="I415" s="35"/>
      <c r="J415" s="78"/>
    </row>
    <row r="416" spans="1:10" ht="12.75" x14ac:dyDescent="0.2">
      <c r="A416" s="78"/>
      <c r="B416" s="78"/>
      <c r="C416" s="78"/>
      <c r="D416" s="78"/>
      <c r="E416" s="78"/>
      <c r="F416" s="78"/>
      <c r="G416" s="35"/>
      <c r="H416" s="35"/>
      <c r="I416" s="35"/>
      <c r="J416" s="78"/>
    </row>
    <row r="417" spans="1:10" ht="12.75" x14ac:dyDescent="0.2">
      <c r="A417" s="78"/>
      <c r="B417" s="78"/>
      <c r="C417" s="78"/>
      <c r="D417" s="78"/>
      <c r="E417" s="78"/>
      <c r="F417" s="78"/>
      <c r="G417" s="35"/>
      <c r="H417" s="35"/>
      <c r="I417" s="35"/>
      <c r="J417" s="78"/>
    </row>
    <row r="418" spans="1:10" ht="12.75" x14ac:dyDescent="0.2">
      <c r="A418" s="78"/>
      <c r="B418" s="78"/>
      <c r="C418" s="78"/>
      <c r="D418" s="78"/>
      <c r="E418" s="78"/>
      <c r="F418" s="78"/>
      <c r="G418" s="35"/>
      <c r="H418" s="35"/>
      <c r="I418" s="35"/>
      <c r="J418" s="78"/>
    </row>
    <row r="419" spans="1:10" ht="12.75" x14ac:dyDescent="0.2">
      <c r="A419" s="78"/>
      <c r="B419" s="78"/>
      <c r="C419" s="78"/>
      <c r="D419" s="78"/>
      <c r="E419" s="78"/>
      <c r="F419" s="78"/>
      <c r="G419" s="35"/>
      <c r="H419" s="35"/>
      <c r="I419" s="35"/>
      <c r="J419" s="78"/>
    </row>
    <row r="420" spans="1:10" ht="12.75" x14ac:dyDescent="0.2">
      <c r="A420" s="78"/>
      <c r="B420" s="78"/>
      <c r="C420" s="78"/>
      <c r="D420" s="78"/>
      <c r="E420" s="78"/>
      <c r="F420" s="78"/>
      <c r="G420" s="35"/>
      <c r="H420" s="35"/>
      <c r="I420" s="35"/>
      <c r="J420" s="78"/>
    </row>
    <row r="421" spans="1:10" ht="12.75" x14ac:dyDescent="0.2">
      <c r="A421" s="78"/>
      <c r="B421" s="78"/>
      <c r="C421" s="78"/>
      <c r="D421" s="78"/>
      <c r="E421" s="78"/>
      <c r="F421" s="78"/>
      <c r="G421" s="35"/>
      <c r="H421" s="35"/>
      <c r="I421" s="35"/>
      <c r="J421" s="78"/>
    </row>
    <row r="422" spans="1:10" ht="12.75" x14ac:dyDescent="0.2">
      <c r="A422" s="78"/>
      <c r="B422" s="78"/>
      <c r="C422" s="78"/>
      <c r="D422" s="78"/>
      <c r="E422" s="78"/>
      <c r="F422" s="78"/>
      <c r="G422" s="35"/>
      <c r="H422" s="35"/>
      <c r="I422" s="35"/>
      <c r="J422" s="78"/>
    </row>
    <row r="423" spans="1:10" ht="12.75" x14ac:dyDescent="0.2">
      <c r="A423" s="78"/>
      <c r="B423" s="78"/>
      <c r="C423" s="78"/>
      <c r="D423" s="78"/>
      <c r="E423" s="78"/>
      <c r="F423" s="78"/>
      <c r="G423" s="35"/>
      <c r="H423" s="35"/>
      <c r="I423" s="35"/>
      <c r="J423" s="78"/>
    </row>
    <row r="424" spans="1:10" ht="12.75" x14ac:dyDescent="0.2">
      <c r="A424" s="78"/>
      <c r="B424" s="78"/>
      <c r="C424" s="78"/>
      <c r="D424" s="78"/>
      <c r="E424" s="78"/>
      <c r="F424" s="78"/>
      <c r="G424" s="35"/>
      <c r="H424" s="35"/>
      <c r="I424" s="35"/>
      <c r="J424" s="78"/>
    </row>
    <row r="425" spans="1:10" ht="12.75" x14ac:dyDescent="0.2">
      <c r="A425" s="78"/>
      <c r="B425" s="78"/>
      <c r="C425" s="78"/>
      <c r="D425" s="78"/>
      <c r="E425" s="78"/>
      <c r="F425" s="78"/>
      <c r="G425" s="35"/>
      <c r="H425" s="35"/>
      <c r="I425" s="35"/>
      <c r="J425" s="78"/>
    </row>
    <row r="426" spans="1:10" ht="12.75" x14ac:dyDescent="0.2">
      <c r="A426" s="78"/>
      <c r="B426" s="78"/>
      <c r="C426" s="78"/>
      <c r="D426" s="78"/>
      <c r="E426" s="78"/>
      <c r="F426" s="78"/>
      <c r="G426" s="35"/>
      <c r="H426" s="35"/>
      <c r="I426" s="35"/>
      <c r="J426" s="78"/>
    </row>
    <row r="427" spans="1:10" ht="12.75" x14ac:dyDescent="0.2">
      <c r="A427" s="78"/>
      <c r="B427" s="78"/>
      <c r="C427" s="78"/>
      <c r="D427" s="78"/>
      <c r="E427" s="78"/>
      <c r="F427" s="78"/>
      <c r="G427" s="35"/>
      <c r="H427" s="35"/>
      <c r="I427" s="35"/>
      <c r="J427" s="78"/>
    </row>
    <row r="428" spans="1:10" ht="12.75" x14ac:dyDescent="0.2">
      <c r="A428" s="78"/>
      <c r="B428" s="78"/>
      <c r="C428" s="78"/>
      <c r="D428" s="78"/>
      <c r="E428" s="78"/>
      <c r="F428" s="78"/>
      <c r="G428" s="35"/>
      <c r="H428" s="35"/>
      <c r="I428" s="35"/>
      <c r="J428" s="78"/>
    </row>
    <row r="429" spans="1:10" ht="12.75" x14ac:dyDescent="0.2">
      <c r="A429" s="78"/>
      <c r="B429" s="78"/>
      <c r="C429" s="78"/>
      <c r="D429" s="78"/>
      <c r="E429" s="78"/>
      <c r="F429" s="78"/>
      <c r="G429" s="35"/>
      <c r="H429" s="35"/>
      <c r="I429" s="35"/>
      <c r="J429" s="78"/>
    </row>
    <row r="430" spans="1:10" ht="12.75" x14ac:dyDescent="0.2">
      <c r="A430" s="78"/>
      <c r="B430" s="78"/>
      <c r="C430" s="78"/>
      <c r="D430" s="78"/>
      <c r="E430" s="78"/>
      <c r="F430" s="78"/>
      <c r="G430" s="35"/>
      <c r="H430" s="35"/>
      <c r="I430" s="35"/>
      <c r="J430" s="78"/>
    </row>
    <row r="431" spans="1:10" ht="12.75" x14ac:dyDescent="0.2">
      <c r="A431" s="78"/>
      <c r="B431" s="78"/>
      <c r="C431" s="78"/>
      <c r="D431" s="78"/>
      <c r="E431" s="78"/>
      <c r="F431" s="78"/>
      <c r="G431" s="35"/>
      <c r="H431" s="35"/>
      <c r="I431" s="35"/>
      <c r="J431" s="78"/>
    </row>
    <row r="432" spans="1:10" ht="12.75" x14ac:dyDescent="0.2">
      <c r="A432" s="78"/>
      <c r="B432" s="78"/>
      <c r="C432" s="78"/>
      <c r="D432" s="78"/>
      <c r="E432" s="78"/>
      <c r="F432" s="78"/>
      <c r="G432" s="35"/>
      <c r="H432" s="35"/>
      <c r="I432" s="35"/>
      <c r="J432" s="78"/>
    </row>
    <row r="433" spans="1:10" ht="12.75" x14ac:dyDescent="0.2">
      <c r="A433" s="78"/>
      <c r="B433" s="78"/>
      <c r="C433" s="78"/>
      <c r="D433" s="78"/>
      <c r="E433" s="78"/>
      <c r="F433" s="78"/>
      <c r="G433" s="35"/>
      <c r="H433" s="35"/>
      <c r="I433" s="35"/>
      <c r="J433" s="78"/>
    </row>
    <row r="434" spans="1:10" ht="12.75" x14ac:dyDescent="0.2">
      <c r="A434" s="78"/>
      <c r="B434" s="78"/>
      <c r="C434" s="78"/>
      <c r="D434" s="78"/>
      <c r="E434" s="78"/>
      <c r="F434" s="78"/>
      <c r="G434" s="35"/>
      <c r="H434" s="35"/>
      <c r="I434" s="35"/>
      <c r="J434" s="78"/>
    </row>
    <row r="435" spans="1:10" ht="12.75" x14ac:dyDescent="0.2">
      <c r="A435" s="78"/>
      <c r="B435" s="78"/>
      <c r="C435" s="78"/>
      <c r="D435" s="78"/>
      <c r="E435" s="78"/>
      <c r="F435" s="78"/>
      <c r="G435" s="35"/>
      <c r="H435" s="35"/>
      <c r="I435" s="35"/>
      <c r="J435" s="78"/>
    </row>
    <row r="436" spans="1:10" ht="12.75" x14ac:dyDescent="0.2">
      <c r="A436" s="78"/>
      <c r="B436" s="78"/>
      <c r="C436" s="78"/>
      <c r="D436" s="78"/>
      <c r="E436" s="78"/>
      <c r="F436" s="78"/>
      <c r="G436" s="35"/>
      <c r="H436" s="35"/>
      <c r="I436" s="35"/>
      <c r="J436" s="78"/>
    </row>
    <row r="437" spans="1:10" ht="12.75" x14ac:dyDescent="0.2">
      <c r="A437" s="78"/>
      <c r="B437" s="78"/>
      <c r="C437" s="78"/>
      <c r="D437" s="78"/>
      <c r="E437" s="78"/>
      <c r="F437" s="78"/>
      <c r="G437" s="35"/>
      <c r="H437" s="35"/>
      <c r="I437" s="35"/>
      <c r="J437" s="78"/>
    </row>
    <row r="438" spans="1:10" ht="12.75" x14ac:dyDescent="0.2">
      <c r="A438" s="78"/>
      <c r="B438" s="78"/>
      <c r="C438" s="78"/>
      <c r="D438" s="78"/>
      <c r="E438" s="78"/>
      <c r="F438" s="78"/>
      <c r="G438" s="35"/>
      <c r="H438" s="35"/>
      <c r="I438" s="35"/>
      <c r="J438" s="78"/>
    </row>
    <row r="439" spans="1:10" ht="12.75" x14ac:dyDescent="0.2">
      <c r="A439" s="78"/>
      <c r="B439" s="78"/>
      <c r="C439" s="78"/>
      <c r="D439" s="78"/>
      <c r="E439" s="78"/>
      <c r="F439" s="78"/>
      <c r="G439" s="35"/>
      <c r="H439" s="35"/>
      <c r="I439" s="35"/>
      <c r="J439" s="78"/>
    </row>
    <row r="440" spans="1:10" ht="12.75" x14ac:dyDescent="0.2">
      <c r="A440" s="78"/>
      <c r="B440" s="78"/>
      <c r="C440" s="78"/>
      <c r="D440" s="78"/>
      <c r="E440" s="78"/>
      <c r="F440" s="78"/>
      <c r="G440" s="35"/>
      <c r="H440" s="35"/>
      <c r="I440" s="35"/>
      <c r="J440" s="78"/>
    </row>
    <row r="441" spans="1:10" ht="12.75" x14ac:dyDescent="0.2">
      <c r="A441" s="78"/>
      <c r="B441" s="78"/>
      <c r="C441" s="78"/>
      <c r="D441" s="78"/>
      <c r="E441" s="78"/>
      <c r="F441" s="78"/>
      <c r="G441" s="35"/>
      <c r="H441" s="35"/>
      <c r="I441" s="35"/>
      <c r="J441" s="78"/>
    </row>
    <row r="442" spans="1:10" ht="12.75" x14ac:dyDescent="0.2">
      <c r="A442" s="78"/>
      <c r="B442" s="78"/>
      <c r="C442" s="78"/>
      <c r="D442" s="78"/>
      <c r="E442" s="78"/>
      <c r="F442" s="78"/>
      <c r="G442" s="35"/>
      <c r="H442" s="35"/>
      <c r="I442" s="35"/>
      <c r="J442" s="78"/>
    </row>
    <row r="443" spans="1:10" ht="12.75" x14ac:dyDescent="0.2">
      <c r="A443" s="78"/>
      <c r="B443" s="78"/>
      <c r="C443" s="78"/>
      <c r="D443" s="78"/>
      <c r="E443" s="78"/>
      <c r="F443" s="78"/>
      <c r="G443" s="35"/>
      <c r="H443" s="35"/>
      <c r="I443" s="35"/>
      <c r="J443" s="78"/>
    </row>
    <row r="444" spans="1:10" ht="12.75" x14ac:dyDescent="0.2">
      <c r="A444" s="78"/>
      <c r="B444" s="78"/>
      <c r="C444" s="78"/>
      <c r="D444" s="78"/>
      <c r="E444" s="78"/>
      <c r="F444" s="78"/>
      <c r="G444" s="35"/>
      <c r="H444" s="35"/>
      <c r="I444" s="35"/>
      <c r="J444" s="78"/>
    </row>
    <row r="445" spans="1:10" ht="12.75" x14ac:dyDescent="0.2">
      <c r="A445" s="78"/>
      <c r="B445" s="78"/>
      <c r="C445" s="78"/>
      <c r="D445" s="78"/>
      <c r="E445" s="78"/>
      <c r="F445" s="78"/>
      <c r="G445" s="35"/>
      <c r="H445" s="35"/>
      <c r="I445" s="35"/>
      <c r="J445" s="78"/>
    </row>
    <row r="446" spans="1:10" ht="12.75" x14ac:dyDescent="0.2">
      <c r="A446" s="78"/>
      <c r="B446" s="78"/>
      <c r="C446" s="78"/>
      <c r="D446" s="78"/>
      <c r="E446" s="78"/>
      <c r="F446" s="78"/>
      <c r="G446" s="35"/>
      <c r="H446" s="35"/>
      <c r="I446" s="35"/>
      <c r="J446" s="78"/>
    </row>
    <row r="447" spans="1:10" ht="12.75" x14ac:dyDescent="0.2">
      <c r="A447" s="78"/>
      <c r="B447" s="78"/>
      <c r="C447" s="78"/>
      <c r="D447" s="78"/>
      <c r="E447" s="78"/>
      <c r="F447" s="78"/>
      <c r="G447" s="35"/>
      <c r="H447" s="35"/>
      <c r="I447" s="35"/>
      <c r="J447" s="78"/>
    </row>
    <row r="448" spans="1:10" ht="12.75" x14ac:dyDescent="0.2">
      <c r="A448" s="78"/>
      <c r="B448" s="78"/>
      <c r="C448" s="78"/>
      <c r="D448" s="78"/>
      <c r="E448" s="78"/>
      <c r="F448" s="78"/>
      <c r="G448" s="35"/>
      <c r="H448" s="35"/>
      <c r="I448" s="35"/>
      <c r="J448" s="78"/>
    </row>
    <row r="449" spans="1:10" ht="12.75" x14ac:dyDescent="0.2">
      <c r="A449" s="78"/>
      <c r="B449" s="78"/>
      <c r="C449" s="78"/>
      <c r="D449" s="78"/>
      <c r="E449" s="78"/>
      <c r="F449" s="78"/>
      <c r="G449" s="35"/>
      <c r="H449" s="35"/>
      <c r="I449" s="35"/>
      <c r="J449" s="78"/>
    </row>
    <row r="450" spans="1:10" ht="12.75" x14ac:dyDescent="0.2">
      <c r="A450" s="78"/>
      <c r="B450" s="78"/>
      <c r="C450" s="78"/>
      <c r="D450" s="78"/>
      <c r="E450" s="78"/>
      <c r="F450" s="78"/>
      <c r="G450" s="35"/>
      <c r="H450" s="35"/>
      <c r="I450" s="35"/>
      <c r="J450" s="78"/>
    </row>
    <row r="451" spans="1:10" ht="12.75" x14ac:dyDescent="0.2">
      <c r="A451" s="78"/>
      <c r="B451" s="78"/>
      <c r="C451" s="78"/>
      <c r="D451" s="78"/>
      <c r="E451" s="78"/>
      <c r="F451" s="78"/>
      <c r="G451" s="35"/>
      <c r="H451" s="35"/>
      <c r="I451" s="35"/>
      <c r="J451" s="78"/>
    </row>
    <row r="452" spans="1:10" ht="12.75" x14ac:dyDescent="0.2">
      <c r="A452" s="78"/>
      <c r="B452" s="78"/>
      <c r="C452" s="78"/>
      <c r="D452" s="78"/>
      <c r="E452" s="78"/>
      <c r="F452" s="78"/>
      <c r="G452" s="35"/>
      <c r="H452" s="35"/>
      <c r="I452" s="35"/>
      <c r="J452" s="78"/>
    </row>
    <row r="453" spans="1:10" ht="12.75" x14ac:dyDescent="0.2">
      <c r="A453" s="78"/>
      <c r="B453" s="78"/>
      <c r="C453" s="78"/>
      <c r="D453" s="78"/>
      <c r="E453" s="78"/>
      <c r="F453" s="78"/>
      <c r="G453" s="35"/>
      <c r="H453" s="35"/>
      <c r="I453" s="35"/>
      <c r="J453" s="78"/>
    </row>
    <row r="454" spans="1:10" ht="12.75" x14ac:dyDescent="0.2">
      <c r="A454" s="78"/>
      <c r="B454" s="78"/>
      <c r="C454" s="78"/>
      <c r="D454" s="78"/>
      <c r="E454" s="78"/>
      <c r="F454" s="78"/>
      <c r="G454" s="35"/>
      <c r="H454" s="35"/>
      <c r="I454" s="35"/>
      <c r="J454" s="78"/>
    </row>
    <row r="455" spans="1:10" ht="12.75" x14ac:dyDescent="0.2">
      <c r="A455" s="78"/>
      <c r="B455" s="78"/>
      <c r="C455" s="78"/>
      <c r="D455" s="78"/>
      <c r="E455" s="78"/>
      <c r="F455" s="78"/>
      <c r="G455" s="35"/>
      <c r="H455" s="35"/>
      <c r="I455" s="35"/>
      <c r="J455" s="78"/>
    </row>
    <row r="456" spans="1:10" ht="12.75" x14ac:dyDescent="0.2">
      <c r="A456" s="78"/>
      <c r="B456" s="78"/>
      <c r="C456" s="78"/>
      <c r="D456" s="78"/>
      <c r="E456" s="78"/>
      <c r="F456" s="78"/>
      <c r="G456" s="35"/>
      <c r="H456" s="35"/>
      <c r="I456" s="35"/>
      <c r="J456" s="78"/>
    </row>
    <row r="457" spans="1:10" ht="12.75" x14ac:dyDescent="0.2">
      <c r="A457" s="78"/>
      <c r="B457" s="78"/>
      <c r="C457" s="78"/>
      <c r="D457" s="78"/>
      <c r="E457" s="78"/>
      <c r="F457" s="78"/>
      <c r="G457" s="35"/>
      <c r="H457" s="35"/>
      <c r="I457" s="35"/>
      <c r="J457" s="78"/>
    </row>
    <row r="458" spans="1:10" ht="12.75" x14ac:dyDescent="0.2">
      <c r="A458" s="78"/>
      <c r="B458" s="78"/>
      <c r="C458" s="78"/>
      <c r="D458" s="78"/>
      <c r="E458" s="78"/>
      <c r="F458" s="78"/>
      <c r="G458" s="35"/>
      <c r="H458" s="35"/>
      <c r="I458" s="35"/>
      <c r="J458" s="78"/>
    </row>
    <row r="459" spans="1:10" ht="12.75" x14ac:dyDescent="0.2">
      <c r="A459" s="78"/>
      <c r="B459" s="78"/>
      <c r="C459" s="78"/>
      <c r="D459" s="78"/>
      <c r="E459" s="78"/>
      <c r="F459" s="78"/>
      <c r="G459" s="35"/>
      <c r="H459" s="35"/>
      <c r="I459" s="35"/>
      <c r="J459" s="78"/>
    </row>
    <row r="460" spans="1:10" ht="12.75" x14ac:dyDescent="0.2">
      <c r="A460" s="78"/>
      <c r="B460" s="78"/>
      <c r="C460" s="78"/>
      <c r="D460" s="78"/>
      <c r="E460" s="78"/>
      <c r="F460" s="78"/>
      <c r="G460" s="35"/>
      <c r="H460" s="35"/>
      <c r="I460" s="35"/>
      <c r="J460" s="78"/>
    </row>
    <row r="461" spans="1:10" ht="12.75" x14ac:dyDescent="0.2">
      <c r="A461" s="78"/>
      <c r="B461" s="78"/>
      <c r="C461" s="78"/>
      <c r="D461" s="78"/>
      <c r="E461" s="78"/>
      <c r="F461" s="78"/>
      <c r="G461" s="35"/>
      <c r="H461" s="35"/>
      <c r="I461" s="35"/>
      <c r="J461" s="78"/>
    </row>
    <row r="462" spans="1:10" ht="12.75" x14ac:dyDescent="0.2">
      <c r="A462" s="78"/>
      <c r="B462" s="78"/>
      <c r="C462" s="78"/>
      <c r="D462" s="78"/>
      <c r="E462" s="78"/>
      <c r="F462" s="78"/>
      <c r="G462" s="35"/>
      <c r="H462" s="35"/>
      <c r="I462" s="35"/>
      <c r="J462" s="78"/>
    </row>
    <row r="463" spans="1:10" ht="12.75" x14ac:dyDescent="0.2">
      <c r="A463" s="78"/>
      <c r="B463" s="78"/>
      <c r="C463" s="78"/>
      <c r="D463" s="78"/>
      <c r="E463" s="78"/>
      <c r="F463" s="78"/>
      <c r="G463" s="35"/>
      <c r="H463" s="35"/>
      <c r="I463" s="35"/>
      <c r="J463" s="78"/>
    </row>
    <row r="464" spans="1:10" ht="12.75" x14ac:dyDescent="0.2">
      <c r="A464" s="78"/>
      <c r="B464" s="78"/>
      <c r="C464" s="78"/>
      <c r="D464" s="78"/>
      <c r="E464" s="78"/>
      <c r="F464" s="78"/>
      <c r="G464" s="35"/>
      <c r="H464" s="35"/>
      <c r="I464" s="35"/>
      <c r="J464" s="78"/>
    </row>
    <row r="465" spans="1:10" ht="12.75" x14ac:dyDescent="0.2">
      <c r="A465" s="78"/>
      <c r="B465" s="78"/>
      <c r="C465" s="78"/>
      <c r="D465" s="78"/>
      <c r="E465" s="78"/>
      <c r="F465" s="78"/>
      <c r="G465" s="35"/>
      <c r="H465" s="35"/>
      <c r="I465" s="35"/>
      <c r="J465" s="78"/>
    </row>
    <row r="466" spans="1:10" ht="12.75" x14ac:dyDescent="0.2">
      <c r="A466" s="78"/>
      <c r="B466" s="78"/>
      <c r="C466" s="78"/>
      <c r="D466" s="78"/>
      <c r="E466" s="78"/>
      <c r="F466" s="78"/>
      <c r="G466" s="35"/>
      <c r="H466" s="35"/>
      <c r="I466" s="35"/>
      <c r="J466" s="78"/>
    </row>
    <row r="467" spans="1:10" ht="12.75" x14ac:dyDescent="0.2">
      <c r="A467" s="78"/>
      <c r="B467" s="78"/>
      <c r="C467" s="78"/>
      <c r="D467" s="78"/>
      <c r="E467" s="78"/>
      <c r="F467" s="78"/>
      <c r="G467" s="35"/>
      <c r="H467" s="35"/>
      <c r="I467" s="35"/>
      <c r="J467" s="78"/>
    </row>
    <row r="468" spans="1:10" ht="12.75" x14ac:dyDescent="0.2">
      <c r="A468" s="78"/>
      <c r="B468" s="78"/>
      <c r="C468" s="78"/>
      <c r="D468" s="78"/>
      <c r="E468" s="78"/>
      <c r="F468" s="78"/>
      <c r="G468" s="35"/>
      <c r="H468" s="35"/>
      <c r="I468" s="35"/>
      <c r="J468" s="78"/>
    </row>
    <row r="469" spans="1:10" ht="12.75" x14ac:dyDescent="0.2">
      <c r="A469" s="78"/>
      <c r="B469" s="78"/>
      <c r="C469" s="78"/>
      <c r="D469" s="78"/>
      <c r="E469" s="78"/>
      <c r="F469" s="78"/>
      <c r="G469" s="35"/>
      <c r="H469" s="35"/>
      <c r="I469" s="35"/>
      <c r="J469" s="78"/>
    </row>
    <row r="470" spans="1:10" ht="12.75" x14ac:dyDescent="0.2">
      <c r="A470" s="78"/>
      <c r="B470" s="78"/>
      <c r="C470" s="78"/>
      <c r="D470" s="78"/>
      <c r="E470" s="78"/>
      <c r="F470" s="78"/>
      <c r="G470" s="35"/>
      <c r="H470" s="35"/>
      <c r="I470" s="35"/>
      <c r="J470" s="78"/>
    </row>
    <row r="471" spans="1:10" ht="12.75" x14ac:dyDescent="0.2">
      <c r="A471" s="78"/>
      <c r="B471" s="78"/>
      <c r="C471" s="78"/>
      <c r="D471" s="78"/>
      <c r="E471" s="78"/>
      <c r="F471" s="78"/>
      <c r="G471" s="35"/>
      <c r="H471" s="35"/>
      <c r="I471" s="35"/>
      <c r="J471" s="78"/>
    </row>
    <row r="472" spans="1:10" ht="12.75" x14ac:dyDescent="0.2">
      <c r="A472" s="78"/>
      <c r="B472" s="78"/>
      <c r="C472" s="78"/>
      <c r="D472" s="78"/>
      <c r="E472" s="78"/>
      <c r="F472" s="78"/>
      <c r="G472" s="35"/>
      <c r="H472" s="35"/>
      <c r="I472" s="35"/>
      <c r="J472" s="78"/>
    </row>
    <row r="473" spans="1:10" ht="12.75" x14ac:dyDescent="0.2">
      <c r="A473" s="78"/>
      <c r="B473" s="78"/>
      <c r="C473" s="78"/>
      <c r="D473" s="78"/>
      <c r="E473" s="78"/>
      <c r="F473" s="78"/>
      <c r="G473" s="35"/>
      <c r="H473" s="35"/>
      <c r="I473" s="35"/>
      <c r="J473" s="78"/>
    </row>
    <row r="474" spans="1:10" ht="12.75" x14ac:dyDescent="0.2">
      <c r="A474" s="78"/>
      <c r="B474" s="78"/>
      <c r="C474" s="78"/>
      <c r="D474" s="78"/>
      <c r="E474" s="78"/>
      <c r="F474" s="78"/>
      <c r="G474" s="35"/>
      <c r="H474" s="35"/>
      <c r="I474" s="35"/>
      <c r="J474" s="78"/>
    </row>
    <row r="475" spans="1:10" ht="12.75" x14ac:dyDescent="0.2">
      <c r="A475" s="78"/>
      <c r="B475" s="78"/>
      <c r="C475" s="78"/>
      <c r="D475" s="78"/>
      <c r="E475" s="78"/>
      <c r="F475" s="78"/>
      <c r="G475" s="35"/>
      <c r="H475" s="35"/>
      <c r="I475" s="35"/>
      <c r="J475" s="78"/>
    </row>
    <row r="476" spans="1:10" ht="12.75" x14ac:dyDescent="0.2">
      <c r="A476" s="78"/>
      <c r="B476" s="78"/>
      <c r="C476" s="78"/>
      <c r="D476" s="78"/>
      <c r="E476" s="78"/>
      <c r="F476" s="78"/>
      <c r="G476" s="35"/>
      <c r="H476" s="35"/>
      <c r="I476" s="35"/>
      <c r="J476" s="78"/>
    </row>
    <row r="477" spans="1:10" ht="12.75" x14ac:dyDescent="0.2">
      <c r="A477" s="78"/>
      <c r="B477" s="78"/>
      <c r="C477" s="78"/>
      <c r="D477" s="78"/>
      <c r="E477" s="78"/>
      <c r="F477" s="78"/>
      <c r="G477" s="35"/>
      <c r="H477" s="35"/>
      <c r="I477" s="35"/>
      <c r="J477" s="78"/>
    </row>
    <row r="478" spans="1:10" ht="12.75" x14ac:dyDescent="0.2">
      <c r="A478" s="78"/>
      <c r="B478" s="78"/>
      <c r="C478" s="78"/>
      <c r="D478" s="78"/>
      <c r="E478" s="78"/>
      <c r="F478" s="78"/>
      <c r="G478" s="35"/>
      <c r="H478" s="35"/>
      <c r="I478" s="35"/>
      <c r="J478" s="78"/>
    </row>
    <row r="479" spans="1:10" ht="12.75" x14ac:dyDescent="0.2">
      <c r="A479" s="78"/>
      <c r="B479" s="78"/>
      <c r="C479" s="78"/>
      <c r="D479" s="78"/>
      <c r="E479" s="78"/>
      <c r="F479" s="78"/>
      <c r="G479" s="35"/>
      <c r="H479" s="35"/>
      <c r="I479" s="35"/>
      <c r="J479" s="78"/>
    </row>
    <row r="480" spans="1:10" ht="12.75" x14ac:dyDescent="0.2">
      <c r="A480" s="78"/>
      <c r="B480" s="78"/>
      <c r="C480" s="78"/>
      <c r="D480" s="78"/>
      <c r="E480" s="78"/>
      <c r="F480" s="78"/>
      <c r="G480" s="35"/>
      <c r="H480" s="35"/>
      <c r="I480" s="35"/>
      <c r="J480" s="78"/>
    </row>
    <row r="481" spans="1:10" ht="12.75" x14ac:dyDescent="0.2">
      <c r="A481" s="78"/>
      <c r="B481" s="78"/>
      <c r="C481" s="78"/>
      <c r="D481" s="78"/>
      <c r="E481" s="78"/>
      <c r="F481" s="78"/>
      <c r="G481" s="35"/>
      <c r="H481" s="35"/>
      <c r="I481" s="35"/>
      <c r="J481" s="78"/>
    </row>
    <row r="482" spans="1:10" ht="12.75" x14ac:dyDescent="0.2">
      <c r="A482" s="78"/>
      <c r="B482" s="78"/>
      <c r="C482" s="78"/>
      <c r="D482" s="78"/>
      <c r="E482" s="78"/>
      <c r="F482" s="78"/>
      <c r="G482" s="35"/>
      <c r="H482" s="35"/>
      <c r="I482" s="35"/>
      <c r="J482" s="78"/>
    </row>
    <row r="483" spans="1:10" ht="12.75" x14ac:dyDescent="0.2">
      <c r="A483" s="78"/>
      <c r="B483" s="78"/>
      <c r="C483" s="78"/>
      <c r="D483" s="78"/>
      <c r="E483" s="78"/>
      <c r="F483" s="78"/>
      <c r="G483" s="35"/>
      <c r="H483" s="35"/>
      <c r="I483" s="35"/>
      <c r="J483" s="78"/>
    </row>
    <row r="484" spans="1:10" ht="12.75" x14ac:dyDescent="0.2">
      <c r="A484" s="78"/>
      <c r="B484" s="78"/>
      <c r="C484" s="78"/>
      <c r="D484" s="78"/>
      <c r="E484" s="78"/>
      <c r="F484" s="78"/>
      <c r="G484" s="35"/>
      <c r="H484" s="35"/>
      <c r="I484" s="35"/>
      <c r="J484" s="78"/>
    </row>
    <row r="485" spans="1:10" ht="12.75" x14ac:dyDescent="0.2">
      <c r="A485" s="78"/>
      <c r="B485" s="78"/>
      <c r="C485" s="78"/>
      <c r="D485" s="78"/>
      <c r="E485" s="78"/>
      <c r="F485" s="78"/>
      <c r="G485" s="35"/>
      <c r="H485" s="35"/>
      <c r="I485" s="35"/>
      <c r="J485" s="78"/>
    </row>
    <row r="486" spans="1:10" ht="12.75" x14ac:dyDescent="0.2">
      <c r="A486" s="78"/>
      <c r="B486" s="78"/>
      <c r="C486" s="78"/>
      <c r="D486" s="78"/>
      <c r="E486" s="78"/>
      <c r="F486" s="78"/>
      <c r="G486" s="35"/>
      <c r="H486" s="35"/>
      <c r="I486" s="35"/>
      <c r="J486" s="78"/>
    </row>
    <row r="487" spans="1:10" ht="12.75" x14ac:dyDescent="0.2">
      <c r="A487" s="78"/>
      <c r="B487" s="78"/>
      <c r="C487" s="78"/>
      <c r="D487" s="78"/>
      <c r="E487" s="78"/>
      <c r="F487" s="78"/>
      <c r="G487" s="35"/>
      <c r="H487" s="35"/>
      <c r="I487" s="35"/>
      <c r="J487" s="78"/>
    </row>
    <row r="488" spans="1:10" ht="12.75" x14ac:dyDescent="0.2">
      <c r="A488" s="78"/>
      <c r="B488" s="78"/>
      <c r="C488" s="78"/>
      <c r="D488" s="78"/>
      <c r="E488" s="78"/>
      <c r="F488" s="78"/>
      <c r="G488" s="35"/>
      <c r="H488" s="35"/>
      <c r="I488" s="35"/>
      <c r="J488" s="78"/>
    </row>
    <row r="489" spans="1:10" ht="12.75" x14ac:dyDescent="0.2">
      <c r="A489" s="78"/>
      <c r="B489" s="78"/>
      <c r="C489" s="78"/>
      <c r="D489" s="78"/>
      <c r="E489" s="78"/>
      <c r="F489" s="78"/>
      <c r="G489" s="35"/>
      <c r="H489" s="35"/>
      <c r="I489" s="35"/>
      <c r="J489" s="78"/>
    </row>
    <row r="490" spans="1:10" ht="12.75" x14ac:dyDescent="0.2">
      <c r="A490" s="78"/>
      <c r="B490" s="78"/>
      <c r="C490" s="78"/>
      <c r="D490" s="78"/>
      <c r="E490" s="78"/>
      <c r="F490" s="78"/>
      <c r="G490" s="35"/>
      <c r="H490" s="35"/>
      <c r="I490" s="35"/>
      <c r="J490" s="78"/>
    </row>
    <row r="491" spans="1:10" ht="12.75" x14ac:dyDescent="0.2">
      <c r="A491" s="78"/>
      <c r="B491" s="78"/>
      <c r="C491" s="78"/>
      <c r="D491" s="78"/>
      <c r="E491" s="78"/>
      <c r="F491" s="78"/>
      <c r="G491" s="35"/>
      <c r="H491" s="35"/>
      <c r="I491" s="35"/>
      <c r="J491" s="78"/>
    </row>
    <row r="492" spans="1:10" ht="12.75" x14ac:dyDescent="0.2">
      <c r="A492" s="78"/>
      <c r="B492" s="78"/>
      <c r="C492" s="78"/>
      <c r="D492" s="78"/>
      <c r="E492" s="78"/>
      <c r="F492" s="78"/>
      <c r="G492" s="35"/>
      <c r="H492" s="35"/>
      <c r="I492" s="35"/>
      <c r="J492" s="78"/>
    </row>
    <row r="493" spans="1:10" ht="12.75" x14ac:dyDescent="0.2">
      <c r="A493" s="78"/>
      <c r="B493" s="78"/>
      <c r="C493" s="78"/>
      <c r="D493" s="78"/>
      <c r="E493" s="78"/>
      <c r="F493" s="78"/>
      <c r="G493" s="35"/>
      <c r="H493" s="35"/>
      <c r="I493" s="35"/>
      <c r="J493" s="78"/>
    </row>
    <row r="494" spans="1:10" ht="12.75" x14ac:dyDescent="0.2">
      <c r="A494" s="78"/>
      <c r="B494" s="78"/>
      <c r="C494" s="78"/>
      <c r="D494" s="78"/>
      <c r="E494" s="78"/>
      <c r="F494" s="78"/>
      <c r="G494" s="35"/>
      <c r="H494" s="35"/>
      <c r="I494" s="35"/>
      <c r="J494" s="78"/>
    </row>
    <row r="495" spans="1:10" ht="12.75" x14ac:dyDescent="0.2">
      <c r="A495" s="78"/>
      <c r="B495" s="78"/>
      <c r="C495" s="78"/>
      <c r="D495" s="78"/>
      <c r="E495" s="78"/>
      <c r="F495" s="78"/>
      <c r="G495" s="35"/>
      <c r="H495" s="35"/>
      <c r="I495" s="35"/>
      <c r="J495" s="78"/>
    </row>
    <row r="496" spans="1:10" ht="12.75" x14ac:dyDescent="0.2">
      <c r="A496" s="78"/>
      <c r="B496" s="78"/>
      <c r="C496" s="78"/>
      <c r="D496" s="78"/>
      <c r="E496" s="78"/>
      <c r="F496" s="78"/>
      <c r="G496" s="35"/>
      <c r="H496" s="35"/>
      <c r="I496" s="35"/>
      <c r="J496" s="78"/>
    </row>
    <row r="497" spans="1:10" ht="12.75" x14ac:dyDescent="0.2">
      <c r="A497" s="78"/>
      <c r="B497" s="78"/>
      <c r="C497" s="78"/>
      <c r="D497" s="78"/>
      <c r="E497" s="78"/>
      <c r="F497" s="78"/>
      <c r="G497" s="35"/>
      <c r="H497" s="35"/>
      <c r="I497" s="35"/>
      <c r="J497" s="78"/>
    </row>
    <row r="498" spans="1:10" ht="12.75" x14ac:dyDescent="0.2">
      <c r="A498" s="78"/>
      <c r="B498" s="78"/>
      <c r="C498" s="78"/>
      <c r="D498" s="78"/>
      <c r="E498" s="78"/>
      <c r="F498" s="78"/>
      <c r="G498" s="35"/>
      <c r="H498" s="35"/>
      <c r="I498" s="35"/>
      <c r="J498" s="78"/>
    </row>
    <row r="499" spans="1:10" ht="12.75" x14ac:dyDescent="0.2">
      <c r="A499" s="78"/>
      <c r="B499" s="78"/>
      <c r="C499" s="78"/>
      <c r="D499" s="78"/>
      <c r="E499" s="78"/>
      <c r="F499" s="78"/>
      <c r="G499" s="35"/>
      <c r="H499" s="35"/>
      <c r="I499" s="35"/>
      <c r="J499" s="78"/>
    </row>
    <row r="500" spans="1:10" ht="12.75" x14ac:dyDescent="0.2">
      <c r="A500" s="78"/>
      <c r="B500" s="78"/>
      <c r="C500" s="78"/>
      <c r="D500" s="78"/>
      <c r="E500" s="78"/>
      <c r="F500" s="78"/>
      <c r="G500" s="35"/>
      <c r="H500" s="35"/>
      <c r="I500" s="35"/>
      <c r="J500" s="78"/>
    </row>
    <row r="501" spans="1:10" ht="12.75" x14ac:dyDescent="0.2">
      <c r="A501" s="78"/>
      <c r="B501" s="78"/>
      <c r="C501" s="78"/>
      <c r="D501" s="78"/>
      <c r="E501" s="78"/>
      <c r="F501" s="78"/>
      <c r="G501" s="35"/>
      <c r="H501" s="35"/>
      <c r="I501" s="35"/>
      <c r="J501" s="78"/>
    </row>
    <row r="502" spans="1:10" ht="12.75" x14ac:dyDescent="0.2">
      <c r="A502" s="78"/>
      <c r="B502" s="78"/>
      <c r="C502" s="78"/>
      <c r="D502" s="78"/>
      <c r="E502" s="78"/>
      <c r="F502" s="78"/>
      <c r="G502" s="35"/>
      <c r="H502" s="35"/>
      <c r="I502" s="35"/>
      <c r="J502" s="78"/>
    </row>
    <row r="503" spans="1:10" ht="12.75" x14ac:dyDescent="0.2">
      <c r="A503" s="78"/>
      <c r="B503" s="78"/>
      <c r="C503" s="78"/>
      <c r="D503" s="78"/>
      <c r="E503" s="78"/>
      <c r="F503" s="78"/>
      <c r="G503" s="35"/>
      <c r="H503" s="35"/>
      <c r="I503" s="35"/>
      <c r="J503" s="78"/>
    </row>
    <row r="504" spans="1:10" ht="12.75" x14ac:dyDescent="0.2">
      <c r="A504" s="78"/>
      <c r="B504" s="78"/>
      <c r="C504" s="78"/>
      <c r="D504" s="78"/>
      <c r="E504" s="78"/>
      <c r="F504" s="78"/>
      <c r="G504" s="35"/>
      <c r="H504" s="35"/>
      <c r="I504" s="35"/>
      <c r="J504" s="78"/>
    </row>
    <row r="505" spans="1:10" ht="12.75" x14ac:dyDescent="0.2">
      <c r="A505" s="78"/>
      <c r="B505" s="78"/>
      <c r="C505" s="78"/>
      <c r="D505" s="78"/>
      <c r="E505" s="78"/>
      <c r="F505" s="78"/>
      <c r="G505" s="35"/>
      <c r="H505" s="35"/>
      <c r="I505" s="35"/>
      <c r="J505" s="78"/>
    </row>
    <row r="506" spans="1:10" ht="12.75" x14ac:dyDescent="0.2">
      <c r="A506" s="78"/>
      <c r="B506" s="78"/>
      <c r="C506" s="78"/>
      <c r="D506" s="78"/>
      <c r="E506" s="78"/>
      <c r="F506" s="78"/>
      <c r="G506" s="35"/>
      <c r="H506" s="35"/>
      <c r="I506" s="35"/>
      <c r="J506" s="78"/>
    </row>
    <row r="507" spans="1:10" ht="12.75" x14ac:dyDescent="0.2">
      <c r="A507" s="78"/>
      <c r="B507" s="78"/>
      <c r="C507" s="78"/>
      <c r="D507" s="78"/>
      <c r="E507" s="78"/>
      <c r="F507" s="78"/>
      <c r="G507" s="35"/>
      <c r="H507" s="35"/>
      <c r="I507" s="35"/>
      <c r="J507" s="78"/>
    </row>
    <row r="508" spans="1:10" ht="12.75" x14ac:dyDescent="0.2">
      <c r="A508" s="78"/>
      <c r="B508" s="78"/>
      <c r="C508" s="78"/>
      <c r="D508" s="78"/>
      <c r="E508" s="78"/>
      <c r="F508" s="78"/>
      <c r="G508" s="35"/>
      <c r="H508" s="35"/>
      <c r="I508" s="35"/>
      <c r="J508" s="78"/>
    </row>
    <row r="509" spans="1:10" ht="12.75" x14ac:dyDescent="0.2">
      <c r="A509" s="78"/>
      <c r="B509" s="78"/>
      <c r="C509" s="78"/>
      <c r="D509" s="78"/>
      <c r="E509" s="78"/>
      <c r="F509" s="78"/>
      <c r="G509" s="35"/>
      <c r="H509" s="35"/>
      <c r="I509" s="35"/>
      <c r="J509" s="78"/>
    </row>
    <row r="510" spans="1:10" ht="12.75" x14ac:dyDescent="0.2">
      <c r="A510" s="78"/>
      <c r="B510" s="78"/>
      <c r="C510" s="78"/>
      <c r="D510" s="78"/>
      <c r="E510" s="78"/>
      <c r="F510" s="78"/>
      <c r="G510" s="35"/>
      <c r="H510" s="35"/>
      <c r="I510" s="35"/>
      <c r="J510" s="78"/>
    </row>
    <row r="511" spans="1:10" ht="12.75" x14ac:dyDescent="0.2">
      <c r="A511" s="78"/>
      <c r="B511" s="78"/>
      <c r="C511" s="78"/>
      <c r="D511" s="78"/>
      <c r="E511" s="78"/>
      <c r="F511" s="78"/>
      <c r="G511" s="35"/>
      <c r="H511" s="35"/>
      <c r="I511" s="35"/>
      <c r="J511" s="78"/>
    </row>
    <row r="512" spans="1:10" ht="12.75" x14ac:dyDescent="0.2">
      <c r="A512" s="78"/>
      <c r="B512" s="78"/>
      <c r="C512" s="78"/>
      <c r="D512" s="78"/>
      <c r="E512" s="78"/>
      <c r="F512" s="78"/>
      <c r="G512" s="35"/>
      <c r="H512" s="35"/>
      <c r="I512" s="35"/>
      <c r="J512" s="78"/>
    </row>
    <row r="513" spans="1:10" ht="12.75" x14ac:dyDescent="0.2">
      <c r="A513" s="78"/>
      <c r="B513" s="78"/>
      <c r="C513" s="78"/>
      <c r="D513" s="78"/>
      <c r="E513" s="78"/>
      <c r="F513" s="78"/>
      <c r="G513" s="35"/>
      <c r="H513" s="35"/>
      <c r="I513" s="35"/>
      <c r="J513" s="78"/>
    </row>
    <row r="514" spans="1:10" ht="12.75" x14ac:dyDescent="0.2">
      <c r="A514" s="78"/>
      <c r="B514" s="78"/>
      <c r="C514" s="78"/>
      <c r="D514" s="78"/>
      <c r="E514" s="78"/>
      <c r="F514" s="78"/>
      <c r="G514" s="35"/>
      <c r="H514" s="35"/>
      <c r="I514" s="35"/>
      <c r="J514" s="78"/>
    </row>
    <row r="515" spans="1:10" ht="12.75" x14ac:dyDescent="0.2">
      <c r="A515" s="78"/>
      <c r="B515" s="78"/>
      <c r="C515" s="78"/>
      <c r="D515" s="78"/>
      <c r="E515" s="78"/>
      <c r="F515" s="78"/>
      <c r="G515" s="35"/>
      <c r="H515" s="35"/>
      <c r="I515" s="35"/>
      <c r="J515" s="78"/>
    </row>
    <row r="516" spans="1:10" ht="12.75" x14ac:dyDescent="0.2">
      <c r="A516" s="78"/>
      <c r="B516" s="78"/>
      <c r="C516" s="78"/>
      <c r="D516" s="78"/>
      <c r="E516" s="78"/>
      <c r="F516" s="78"/>
      <c r="G516" s="35"/>
      <c r="H516" s="35"/>
      <c r="I516" s="35"/>
      <c r="J516" s="78"/>
    </row>
    <row r="517" spans="1:10" ht="12.75" x14ac:dyDescent="0.2">
      <c r="A517" s="78"/>
      <c r="B517" s="78"/>
      <c r="C517" s="78"/>
      <c r="D517" s="78"/>
      <c r="E517" s="78"/>
      <c r="F517" s="78"/>
      <c r="G517" s="35"/>
      <c r="H517" s="35"/>
      <c r="I517" s="35"/>
      <c r="J517" s="78"/>
    </row>
    <row r="518" spans="1:10" ht="12.75" x14ac:dyDescent="0.2">
      <c r="A518" s="78"/>
      <c r="B518" s="78"/>
      <c r="C518" s="78"/>
      <c r="D518" s="78"/>
      <c r="E518" s="78"/>
      <c r="F518" s="78"/>
      <c r="G518" s="35"/>
      <c r="H518" s="35"/>
      <c r="I518" s="35"/>
      <c r="J518" s="78"/>
    </row>
    <row r="519" spans="1:10" ht="12.75" x14ac:dyDescent="0.2">
      <c r="A519" s="78"/>
      <c r="B519" s="78"/>
      <c r="C519" s="78"/>
      <c r="D519" s="78"/>
      <c r="E519" s="78"/>
      <c r="F519" s="78"/>
      <c r="G519" s="35"/>
      <c r="H519" s="35"/>
      <c r="I519" s="35"/>
      <c r="J519" s="78"/>
    </row>
    <row r="520" spans="1:10" ht="12.75" x14ac:dyDescent="0.2">
      <c r="A520" s="78"/>
      <c r="B520" s="78"/>
      <c r="C520" s="78"/>
      <c r="D520" s="78"/>
      <c r="E520" s="78"/>
      <c r="F520" s="78"/>
      <c r="G520" s="35"/>
      <c r="H520" s="35"/>
      <c r="I520" s="35"/>
      <c r="J520" s="78"/>
    </row>
    <row r="521" spans="1:10" ht="12.75" x14ac:dyDescent="0.2">
      <c r="A521" s="78"/>
      <c r="B521" s="78"/>
      <c r="C521" s="78"/>
      <c r="D521" s="78"/>
      <c r="E521" s="78"/>
      <c r="F521" s="78"/>
      <c r="G521" s="35"/>
      <c r="H521" s="35"/>
      <c r="I521" s="35"/>
      <c r="J521" s="78"/>
    </row>
    <row r="522" spans="1:10" ht="12.75" x14ac:dyDescent="0.2">
      <c r="A522" s="78"/>
      <c r="B522" s="78"/>
      <c r="C522" s="78"/>
      <c r="D522" s="78"/>
      <c r="E522" s="78"/>
      <c r="F522" s="78"/>
      <c r="G522" s="35"/>
      <c r="H522" s="35"/>
      <c r="I522" s="35"/>
      <c r="J522" s="78"/>
    </row>
    <row r="523" spans="1:10" ht="12.75" x14ac:dyDescent="0.2">
      <c r="A523" s="78"/>
      <c r="B523" s="78"/>
      <c r="C523" s="78"/>
      <c r="D523" s="78"/>
      <c r="E523" s="78"/>
      <c r="F523" s="78"/>
      <c r="G523" s="35"/>
      <c r="H523" s="35"/>
      <c r="I523" s="35"/>
      <c r="J523" s="78"/>
    </row>
    <row r="524" spans="1:10" ht="12.75" x14ac:dyDescent="0.2">
      <c r="A524" s="78"/>
      <c r="B524" s="78"/>
      <c r="C524" s="78"/>
      <c r="D524" s="78"/>
      <c r="E524" s="78"/>
      <c r="F524" s="78"/>
      <c r="G524" s="35"/>
      <c r="H524" s="35"/>
      <c r="I524" s="35"/>
      <c r="J524" s="78"/>
    </row>
    <row r="525" spans="1:10" ht="12.75" x14ac:dyDescent="0.2">
      <c r="A525" s="78"/>
      <c r="B525" s="78"/>
      <c r="C525" s="78"/>
      <c r="D525" s="78"/>
      <c r="E525" s="78"/>
      <c r="F525" s="78"/>
      <c r="G525" s="35"/>
      <c r="H525" s="35"/>
      <c r="I525" s="35"/>
      <c r="J525" s="78"/>
    </row>
    <row r="526" spans="1:10" ht="12.75" x14ac:dyDescent="0.2">
      <c r="A526" s="78"/>
      <c r="B526" s="78"/>
      <c r="C526" s="78"/>
      <c r="D526" s="78"/>
      <c r="E526" s="78"/>
      <c r="F526" s="78"/>
      <c r="G526" s="35"/>
      <c r="H526" s="35"/>
      <c r="I526" s="35"/>
      <c r="J526" s="78"/>
    </row>
    <row r="527" spans="1:10" ht="12.75" x14ac:dyDescent="0.2">
      <c r="A527" s="78"/>
      <c r="B527" s="78"/>
      <c r="C527" s="78"/>
      <c r="D527" s="78"/>
      <c r="E527" s="78"/>
      <c r="F527" s="78"/>
      <c r="G527" s="35"/>
      <c r="H527" s="35"/>
      <c r="I527" s="35"/>
      <c r="J527" s="78"/>
    </row>
    <row r="528" spans="1:10" ht="12.75" x14ac:dyDescent="0.2">
      <c r="A528" s="78"/>
      <c r="B528" s="78"/>
      <c r="C528" s="78"/>
      <c r="D528" s="78"/>
      <c r="E528" s="78"/>
      <c r="F528" s="78"/>
      <c r="G528" s="35"/>
      <c r="H528" s="35"/>
      <c r="I528" s="35"/>
      <c r="J528" s="78"/>
    </row>
    <row r="529" spans="1:10" ht="12.75" x14ac:dyDescent="0.2">
      <c r="A529" s="78"/>
      <c r="B529" s="78"/>
      <c r="C529" s="78"/>
      <c r="D529" s="78"/>
      <c r="E529" s="78"/>
      <c r="F529" s="78"/>
      <c r="G529" s="35"/>
      <c r="H529" s="35"/>
      <c r="I529" s="35"/>
      <c r="J529" s="78"/>
    </row>
    <row r="530" spans="1:10" ht="12.75" x14ac:dyDescent="0.2">
      <c r="A530" s="78"/>
      <c r="B530" s="78"/>
      <c r="C530" s="78"/>
      <c r="D530" s="78"/>
      <c r="E530" s="78"/>
      <c r="F530" s="78"/>
      <c r="G530" s="35"/>
      <c r="H530" s="35"/>
      <c r="I530" s="35"/>
      <c r="J530" s="78"/>
    </row>
    <row r="531" spans="1:10" ht="12.75" x14ac:dyDescent="0.2">
      <c r="A531" s="78"/>
      <c r="B531" s="78"/>
      <c r="C531" s="78"/>
      <c r="D531" s="78"/>
      <c r="E531" s="78"/>
      <c r="F531" s="78"/>
      <c r="G531" s="35"/>
      <c r="H531" s="35"/>
      <c r="I531" s="35"/>
      <c r="J531" s="78"/>
    </row>
    <row r="532" spans="1:10" ht="12.75" x14ac:dyDescent="0.2">
      <c r="A532" s="78"/>
      <c r="B532" s="78"/>
      <c r="C532" s="78"/>
      <c r="D532" s="78"/>
      <c r="E532" s="78"/>
      <c r="F532" s="78"/>
      <c r="G532" s="35"/>
      <c r="H532" s="35"/>
      <c r="I532" s="35"/>
      <c r="J532" s="78"/>
    </row>
    <row r="533" spans="1:10" ht="12.75" x14ac:dyDescent="0.2">
      <c r="A533" s="78"/>
      <c r="B533" s="78"/>
      <c r="C533" s="78"/>
      <c r="D533" s="78"/>
      <c r="E533" s="78"/>
      <c r="F533" s="78"/>
      <c r="G533" s="35"/>
      <c r="H533" s="35"/>
      <c r="I533" s="35"/>
      <c r="J533" s="78"/>
    </row>
    <row r="534" spans="1:10" ht="12.75" x14ac:dyDescent="0.2">
      <c r="A534" s="78"/>
      <c r="B534" s="78"/>
      <c r="C534" s="78"/>
      <c r="D534" s="78"/>
      <c r="E534" s="78"/>
      <c r="F534" s="78"/>
      <c r="G534" s="35"/>
      <c r="H534" s="35"/>
      <c r="I534" s="35"/>
      <c r="J534" s="78"/>
    </row>
    <row r="535" spans="1:10" ht="12.75" x14ac:dyDescent="0.2">
      <c r="A535" s="78"/>
      <c r="B535" s="78"/>
      <c r="C535" s="78"/>
      <c r="D535" s="78"/>
      <c r="E535" s="78"/>
      <c r="F535" s="78"/>
      <c r="G535" s="35"/>
      <c r="H535" s="35"/>
      <c r="I535" s="35"/>
      <c r="J535" s="78"/>
    </row>
    <row r="536" spans="1:10" ht="12.75" x14ac:dyDescent="0.2">
      <c r="A536" s="78"/>
      <c r="B536" s="78"/>
      <c r="C536" s="78"/>
      <c r="D536" s="78"/>
      <c r="E536" s="78"/>
      <c r="F536" s="78"/>
      <c r="G536" s="35"/>
      <c r="H536" s="35"/>
      <c r="I536" s="35"/>
      <c r="J536" s="78"/>
    </row>
    <row r="537" spans="1:10" ht="12.75" x14ac:dyDescent="0.2">
      <c r="A537" s="78"/>
      <c r="B537" s="78"/>
      <c r="C537" s="78"/>
      <c r="D537" s="78"/>
      <c r="E537" s="78"/>
      <c r="F537" s="78"/>
      <c r="G537" s="35"/>
      <c r="H537" s="35"/>
      <c r="I537" s="35"/>
      <c r="J537" s="78"/>
    </row>
    <row r="538" spans="1:10" ht="12.75" x14ac:dyDescent="0.2">
      <c r="A538" s="78"/>
      <c r="B538" s="78"/>
      <c r="C538" s="78"/>
      <c r="D538" s="78"/>
      <c r="E538" s="78"/>
      <c r="F538" s="78"/>
      <c r="G538" s="35"/>
      <c r="H538" s="35"/>
      <c r="I538" s="35"/>
      <c r="J538" s="78"/>
    </row>
    <row r="539" spans="1:10" ht="12.75" x14ac:dyDescent="0.2">
      <c r="A539" s="78"/>
      <c r="B539" s="78"/>
      <c r="C539" s="78"/>
      <c r="D539" s="78"/>
      <c r="E539" s="78"/>
      <c r="F539" s="78"/>
      <c r="G539" s="35"/>
      <c r="H539" s="35"/>
      <c r="I539" s="35"/>
      <c r="J539" s="78"/>
    </row>
    <row r="540" spans="1:10" ht="12.75" x14ac:dyDescent="0.2">
      <c r="A540" s="78"/>
      <c r="B540" s="78"/>
      <c r="C540" s="78"/>
      <c r="D540" s="78"/>
      <c r="E540" s="78"/>
      <c r="F540" s="78"/>
      <c r="G540" s="35"/>
      <c r="H540" s="35"/>
      <c r="I540" s="35"/>
      <c r="J540" s="78"/>
    </row>
    <row r="541" spans="1:10" ht="12.75" x14ac:dyDescent="0.2">
      <c r="A541" s="78"/>
      <c r="B541" s="78"/>
      <c r="C541" s="78"/>
      <c r="D541" s="78"/>
      <c r="E541" s="78"/>
      <c r="F541" s="78"/>
      <c r="G541" s="35"/>
      <c r="H541" s="35"/>
      <c r="I541" s="35"/>
      <c r="J541" s="78"/>
    </row>
    <row r="542" spans="1:10" ht="12.75" x14ac:dyDescent="0.2">
      <c r="A542" s="78"/>
      <c r="B542" s="78"/>
      <c r="C542" s="78"/>
      <c r="D542" s="78"/>
      <c r="E542" s="78"/>
      <c r="F542" s="78"/>
      <c r="G542" s="35"/>
      <c r="H542" s="35"/>
      <c r="I542" s="35"/>
      <c r="J542" s="78"/>
    </row>
    <row r="543" spans="1:10" ht="12.75" x14ac:dyDescent="0.2">
      <c r="A543" s="78"/>
      <c r="B543" s="78"/>
      <c r="C543" s="78"/>
      <c r="D543" s="78"/>
      <c r="E543" s="78"/>
      <c r="F543" s="78"/>
      <c r="G543" s="35"/>
      <c r="H543" s="35"/>
      <c r="I543" s="35"/>
      <c r="J543" s="78"/>
    </row>
    <row r="544" spans="1:10" ht="12.75" x14ac:dyDescent="0.2">
      <c r="A544" s="78"/>
      <c r="B544" s="78"/>
      <c r="C544" s="78"/>
      <c r="D544" s="78"/>
      <c r="E544" s="78"/>
      <c r="F544" s="78"/>
      <c r="G544" s="35"/>
      <c r="H544" s="35"/>
      <c r="I544" s="35"/>
      <c r="J544" s="78"/>
    </row>
    <row r="545" spans="1:10" ht="12.75" x14ac:dyDescent="0.2">
      <c r="A545" s="78"/>
      <c r="B545" s="78"/>
      <c r="C545" s="78"/>
      <c r="D545" s="78"/>
      <c r="E545" s="78"/>
      <c r="F545" s="78"/>
      <c r="G545" s="35"/>
      <c r="H545" s="35"/>
      <c r="I545" s="35"/>
      <c r="J545" s="78"/>
    </row>
    <row r="546" spans="1:10" ht="12.75" x14ac:dyDescent="0.2">
      <c r="A546" s="78"/>
      <c r="B546" s="78"/>
      <c r="C546" s="78"/>
      <c r="D546" s="78"/>
      <c r="E546" s="78"/>
      <c r="F546" s="78"/>
      <c r="G546" s="35"/>
      <c r="H546" s="35"/>
      <c r="I546" s="35"/>
      <c r="J546" s="78"/>
    </row>
    <row r="547" spans="1:10" ht="12.75" x14ac:dyDescent="0.2">
      <c r="A547" s="78"/>
      <c r="B547" s="78"/>
      <c r="C547" s="78"/>
      <c r="D547" s="78"/>
      <c r="E547" s="78"/>
      <c r="F547" s="78"/>
      <c r="G547" s="35"/>
      <c r="H547" s="35"/>
      <c r="I547" s="35"/>
      <c r="J547" s="78"/>
    </row>
    <row r="548" spans="1:10" ht="12.75" x14ac:dyDescent="0.2">
      <c r="A548" s="78"/>
      <c r="B548" s="78"/>
      <c r="C548" s="78"/>
      <c r="D548" s="78"/>
      <c r="E548" s="78"/>
      <c r="F548" s="78"/>
      <c r="G548" s="35"/>
      <c r="H548" s="35"/>
      <c r="I548" s="35"/>
      <c r="J548" s="78"/>
    </row>
    <row r="549" spans="1:10" ht="12.75" x14ac:dyDescent="0.2">
      <c r="A549" s="78"/>
      <c r="B549" s="78"/>
      <c r="C549" s="78"/>
      <c r="D549" s="78"/>
      <c r="E549" s="78"/>
      <c r="F549" s="78"/>
      <c r="G549" s="35"/>
      <c r="H549" s="35"/>
      <c r="I549" s="35"/>
      <c r="J549" s="78"/>
    </row>
    <row r="550" spans="1:10" ht="12.75" x14ac:dyDescent="0.2">
      <c r="A550" s="78"/>
      <c r="B550" s="78"/>
      <c r="C550" s="78"/>
      <c r="D550" s="78"/>
      <c r="E550" s="78"/>
      <c r="F550" s="78"/>
      <c r="G550" s="35"/>
      <c r="H550" s="35"/>
      <c r="I550" s="35"/>
      <c r="J550" s="78"/>
    </row>
    <row r="551" spans="1:10" ht="12.75" x14ac:dyDescent="0.2">
      <c r="A551" s="78"/>
      <c r="B551" s="78"/>
      <c r="C551" s="78"/>
      <c r="D551" s="78"/>
      <c r="E551" s="78"/>
      <c r="F551" s="78"/>
      <c r="G551" s="35"/>
      <c r="H551" s="35"/>
      <c r="I551" s="35"/>
      <c r="J551" s="78"/>
    </row>
    <row r="552" spans="1:10" ht="12.75" x14ac:dyDescent="0.2">
      <c r="A552" s="78"/>
      <c r="B552" s="78"/>
      <c r="C552" s="78"/>
      <c r="D552" s="78"/>
      <c r="E552" s="78"/>
      <c r="F552" s="78"/>
      <c r="G552" s="35"/>
      <c r="H552" s="35"/>
      <c r="I552" s="35"/>
      <c r="J552" s="78"/>
    </row>
    <row r="553" spans="1:10" ht="12.75" x14ac:dyDescent="0.2">
      <c r="A553" s="78"/>
      <c r="B553" s="78"/>
      <c r="C553" s="78"/>
      <c r="D553" s="78"/>
      <c r="E553" s="78"/>
      <c r="F553" s="78"/>
      <c r="G553" s="35"/>
      <c r="H553" s="35"/>
      <c r="I553" s="35"/>
      <c r="J553" s="78"/>
    </row>
    <row r="554" spans="1:10" ht="12.75" x14ac:dyDescent="0.2">
      <c r="A554" s="78"/>
      <c r="B554" s="78"/>
      <c r="C554" s="78"/>
      <c r="D554" s="78"/>
      <c r="E554" s="78"/>
      <c r="F554" s="78"/>
      <c r="G554" s="35"/>
      <c r="H554" s="35"/>
      <c r="I554" s="35"/>
      <c r="J554" s="78"/>
    </row>
    <row r="555" spans="1:10" ht="12.75" x14ac:dyDescent="0.2">
      <c r="A555" s="78"/>
      <c r="B555" s="78"/>
      <c r="C555" s="78"/>
      <c r="D555" s="78"/>
      <c r="E555" s="78"/>
      <c r="F555" s="78"/>
      <c r="G555" s="35"/>
      <c r="H555" s="35"/>
      <c r="I555" s="35"/>
      <c r="J555" s="78"/>
    </row>
    <row r="556" spans="1:10" ht="12.75" x14ac:dyDescent="0.2">
      <c r="A556" s="78"/>
      <c r="B556" s="78"/>
      <c r="C556" s="78"/>
      <c r="D556" s="78"/>
      <c r="E556" s="78"/>
      <c r="F556" s="78"/>
      <c r="G556" s="35"/>
      <c r="H556" s="35"/>
      <c r="I556" s="35"/>
      <c r="J556" s="78"/>
    </row>
    <row r="557" spans="1:10" ht="12.75" x14ac:dyDescent="0.2">
      <c r="A557" s="78"/>
      <c r="B557" s="78"/>
      <c r="C557" s="78"/>
      <c r="D557" s="78"/>
      <c r="E557" s="78"/>
      <c r="F557" s="78"/>
      <c r="G557" s="35"/>
      <c r="H557" s="35"/>
      <c r="I557" s="35"/>
      <c r="J557" s="78"/>
    </row>
    <row r="558" spans="1:10" ht="12.75" x14ac:dyDescent="0.2">
      <c r="A558" s="78"/>
      <c r="B558" s="78"/>
      <c r="C558" s="78"/>
      <c r="D558" s="78"/>
      <c r="E558" s="78"/>
      <c r="F558" s="78"/>
      <c r="G558" s="35"/>
      <c r="H558" s="35"/>
      <c r="I558" s="35"/>
      <c r="J558" s="78"/>
    </row>
    <row r="559" spans="1:10" ht="12.75" x14ac:dyDescent="0.2">
      <c r="A559" s="78"/>
      <c r="B559" s="78"/>
      <c r="C559" s="78"/>
      <c r="D559" s="78"/>
      <c r="E559" s="78"/>
      <c r="F559" s="78"/>
      <c r="G559" s="35"/>
      <c r="H559" s="35"/>
      <c r="I559" s="35"/>
      <c r="J559" s="78"/>
    </row>
    <row r="560" spans="1:10" ht="12.75" x14ac:dyDescent="0.2">
      <c r="A560" s="78"/>
      <c r="B560" s="78"/>
      <c r="C560" s="78"/>
      <c r="D560" s="78"/>
      <c r="E560" s="78"/>
      <c r="F560" s="78"/>
      <c r="G560" s="35"/>
      <c r="H560" s="35"/>
      <c r="I560" s="35"/>
      <c r="J560" s="78"/>
    </row>
    <row r="561" spans="1:10" ht="12.75" x14ac:dyDescent="0.2">
      <c r="A561" s="78"/>
      <c r="B561" s="78"/>
      <c r="C561" s="78"/>
      <c r="D561" s="78"/>
      <c r="E561" s="78"/>
      <c r="F561" s="78"/>
      <c r="G561" s="35"/>
      <c r="H561" s="35"/>
      <c r="I561" s="35"/>
      <c r="J561" s="78"/>
    </row>
    <row r="562" spans="1:10" ht="12.75" x14ac:dyDescent="0.2">
      <c r="A562" s="78"/>
      <c r="B562" s="78"/>
      <c r="C562" s="78"/>
      <c r="D562" s="78"/>
      <c r="E562" s="78"/>
      <c r="F562" s="78"/>
      <c r="G562" s="35"/>
      <c r="H562" s="35"/>
      <c r="I562" s="35"/>
      <c r="J562" s="78"/>
    </row>
    <row r="563" spans="1:10" ht="12.75" x14ac:dyDescent="0.2">
      <c r="A563" s="78"/>
      <c r="B563" s="78"/>
      <c r="C563" s="78"/>
      <c r="D563" s="78"/>
      <c r="E563" s="78"/>
      <c r="F563" s="78"/>
      <c r="G563" s="35"/>
      <c r="H563" s="35"/>
      <c r="I563" s="35"/>
      <c r="J563" s="78"/>
    </row>
    <row r="564" spans="1:10" ht="12.75" x14ac:dyDescent="0.2">
      <c r="A564" s="78"/>
      <c r="B564" s="78"/>
      <c r="C564" s="78"/>
      <c r="D564" s="78"/>
      <c r="E564" s="78"/>
      <c r="F564" s="78"/>
      <c r="G564" s="35"/>
      <c r="H564" s="35"/>
      <c r="I564" s="35"/>
      <c r="J564" s="78"/>
    </row>
    <row r="565" spans="1:10" ht="12.75" x14ac:dyDescent="0.2">
      <c r="A565" s="78"/>
      <c r="B565" s="78"/>
      <c r="C565" s="78"/>
      <c r="D565" s="78"/>
      <c r="E565" s="78"/>
      <c r="F565" s="78"/>
      <c r="G565" s="35"/>
      <c r="H565" s="35"/>
      <c r="I565" s="35"/>
      <c r="J565" s="78"/>
    </row>
    <row r="566" spans="1:10" ht="12.75" x14ac:dyDescent="0.2">
      <c r="A566" s="78"/>
      <c r="B566" s="78"/>
      <c r="C566" s="78"/>
      <c r="D566" s="78"/>
      <c r="E566" s="78"/>
      <c r="F566" s="78"/>
      <c r="G566" s="35"/>
      <c r="H566" s="35"/>
      <c r="I566" s="35"/>
      <c r="J566" s="78"/>
    </row>
    <row r="567" spans="1:10" ht="12.75" x14ac:dyDescent="0.2">
      <c r="A567" s="78"/>
      <c r="B567" s="78"/>
      <c r="C567" s="78"/>
      <c r="D567" s="78"/>
      <c r="E567" s="78"/>
      <c r="F567" s="78"/>
      <c r="G567" s="35"/>
      <c r="H567" s="35"/>
      <c r="I567" s="35"/>
      <c r="J567" s="78"/>
    </row>
    <row r="568" spans="1:10" ht="12.75" x14ac:dyDescent="0.2">
      <c r="A568" s="78"/>
      <c r="B568" s="78"/>
      <c r="C568" s="78"/>
      <c r="D568" s="78"/>
      <c r="E568" s="78"/>
      <c r="F568" s="78"/>
      <c r="G568" s="35"/>
      <c r="H568" s="35"/>
      <c r="I568" s="35"/>
      <c r="J568" s="78"/>
    </row>
    <row r="569" spans="1:10" ht="12.75" x14ac:dyDescent="0.2">
      <c r="A569" s="78"/>
      <c r="B569" s="78"/>
      <c r="C569" s="78"/>
      <c r="D569" s="78"/>
      <c r="E569" s="78"/>
      <c r="F569" s="78"/>
      <c r="G569" s="35"/>
      <c r="H569" s="35"/>
      <c r="I569" s="35"/>
      <c r="J569" s="78"/>
    </row>
    <row r="570" spans="1:10" ht="12.75" x14ac:dyDescent="0.2">
      <c r="A570" s="78"/>
      <c r="B570" s="78"/>
      <c r="C570" s="78"/>
      <c r="D570" s="78"/>
      <c r="E570" s="78"/>
      <c r="F570" s="78"/>
      <c r="G570" s="35"/>
      <c r="H570" s="35"/>
      <c r="I570" s="35"/>
      <c r="J570" s="78"/>
    </row>
    <row r="571" spans="1:10" ht="12.75" x14ac:dyDescent="0.2">
      <c r="A571" s="78"/>
      <c r="B571" s="78"/>
      <c r="C571" s="78"/>
      <c r="D571" s="78"/>
      <c r="E571" s="78"/>
      <c r="F571" s="78"/>
      <c r="G571" s="35"/>
      <c r="H571" s="35"/>
      <c r="I571" s="35"/>
      <c r="J571" s="78"/>
    </row>
    <row r="572" spans="1:10" ht="12.75" x14ac:dyDescent="0.2">
      <c r="A572" s="78"/>
      <c r="B572" s="78"/>
      <c r="C572" s="78"/>
      <c r="D572" s="78"/>
      <c r="E572" s="78"/>
      <c r="F572" s="78"/>
      <c r="G572" s="35"/>
      <c r="H572" s="35"/>
      <c r="I572" s="35"/>
      <c r="J572" s="78"/>
    </row>
    <row r="573" spans="1:10" ht="12.75" x14ac:dyDescent="0.2">
      <c r="A573" s="78"/>
      <c r="B573" s="78"/>
      <c r="C573" s="78"/>
      <c r="D573" s="78"/>
      <c r="E573" s="78"/>
      <c r="F573" s="78"/>
      <c r="G573" s="35"/>
      <c r="H573" s="35"/>
      <c r="I573" s="35"/>
      <c r="J573" s="78"/>
    </row>
    <row r="574" spans="1:10" ht="12.75" x14ac:dyDescent="0.2">
      <c r="A574" s="78"/>
      <c r="B574" s="78"/>
      <c r="C574" s="78"/>
      <c r="D574" s="78"/>
      <c r="E574" s="78"/>
      <c r="F574" s="78"/>
      <c r="G574" s="35"/>
      <c r="H574" s="35"/>
      <c r="I574" s="35"/>
      <c r="J574" s="78"/>
    </row>
    <row r="575" spans="1:10" ht="12.75" x14ac:dyDescent="0.2">
      <c r="A575" s="78"/>
      <c r="B575" s="78"/>
      <c r="C575" s="78"/>
      <c r="D575" s="78"/>
      <c r="E575" s="78"/>
      <c r="F575" s="78"/>
      <c r="G575" s="35"/>
      <c r="H575" s="35"/>
      <c r="I575" s="35"/>
      <c r="J575" s="78"/>
    </row>
    <row r="576" spans="1:10" ht="12.75" x14ac:dyDescent="0.2">
      <c r="A576" s="78"/>
      <c r="B576" s="78"/>
      <c r="C576" s="78"/>
      <c r="D576" s="78"/>
      <c r="E576" s="78"/>
      <c r="F576" s="78"/>
      <c r="G576" s="35"/>
      <c r="H576" s="35"/>
      <c r="I576" s="35"/>
      <c r="J576" s="78"/>
    </row>
    <row r="577" spans="1:10" ht="12.75" x14ac:dyDescent="0.2">
      <c r="A577" s="78"/>
      <c r="B577" s="78"/>
      <c r="C577" s="78"/>
      <c r="D577" s="78"/>
      <c r="E577" s="78"/>
      <c r="F577" s="78"/>
      <c r="G577" s="35"/>
      <c r="H577" s="35"/>
      <c r="I577" s="35"/>
      <c r="J577" s="78"/>
    </row>
    <row r="578" spans="1:10" ht="12.75" x14ac:dyDescent="0.2">
      <c r="A578" s="78"/>
      <c r="B578" s="78"/>
      <c r="C578" s="78"/>
      <c r="D578" s="78"/>
      <c r="E578" s="78"/>
      <c r="F578" s="78"/>
      <c r="G578" s="35"/>
      <c r="H578" s="35"/>
      <c r="I578" s="35"/>
      <c r="J578" s="78"/>
    </row>
    <row r="579" spans="1:10" ht="12.75" x14ac:dyDescent="0.2">
      <c r="A579" s="78"/>
      <c r="B579" s="78"/>
      <c r="C579" s="78"/>
      <c r="D579" s="78"/>
      <c r="E579" s="78"/>
      <c r="F579" s="78"/>
      <c r="G579" s="35"/>
      <c r="H579" s="35"/>
      <c r="I579" s="35"/>
      <c r="J579" s="78"/>
    </row>
    <row r="580" spans="1:10" ht="12.75" x14ac:dyDescent="0.2">
      <c r="A580" s="78"/>
      <c r="B580" s="78"/>
      <c r="C580" s="78"/>
      <c r="D580" s="78"/>
      <c r="E580" s="78"/>
      <c r="F580" s="78"/>
      <c r="G580" s="35"/>
      <c r="H580" s="35"/>
      <c r="I580" s="35"/>
      <c r="J580" s="78"/>
    </row>
    <row r="581" spans="1:10" ht="12.75" x14ac:dyDescent="0.2">
      <c r="A581" s="78"/>
      <c r="B581" s="78"/>
      <c r="C581" s="78"/>
      <c r="D581" s="78"/>
      <c r="E581" s="78"/>
      <c r="F581" s="78"/>
      <c r="G581" s="35"/>
      <c r="H581" s="35"/>
      <c r="I581" s="35"/>
      <c r="J581" s="78"/>
    </row>
    <row r="582" spans="1:10" ht="12.75" x14ac:dyDescent="0.2">
      <c r="A582" s="78"/>
      <c r="B582" s="78"/>
      <c r="C582" s="78"/>
      <c r="D582" s="78"/>
      <c r="E582" s="78"/>
      <c r="F582" s="78"/>
      <c r="G582" s="35"/>
      <c r="H582" s="35"/>
      <c r="I582" s="35"/>
      <c r="J582" s="78"/>
    </row>
    <row r="583" spans="1:10" ht="12.75" x14ac:dyDescent="0.2">
      <c r="A583" s="78"/>
      <c r="B583" s="78"/>
      <c r="C583" s="78"/>
      <c r="D583" s="78"/>
      <c r="E583" s="78"/>
      <c r="F583" s="78"/>
      <c r="G583" s="35"/>
      <c r="H583" s="35"/>
      <c r="I583" s="35"/>
      <c r="J583" s="78"/>
    </row>
    <row r="584" spans="1:10" ht="12.75" x14ac:dyDescent="0.2">
      <c r="A584" s="78"/>
      <c r="B584" s="78"/>
      <c r="C584" s="78"/>
      <c r="D584" s="78"/>
      <c r="E584" s="78"/>
      <c r="F584" s="78"/>
      <c r="G584" s="35"/>
      <c r="H584" s="35"/>
      <c r="I584" s="35"/>
      <c r="J584" s="78"/>
    </row>
    <row r="585" spans="1:10" ht="12.75" x14ac:dyDescent="0.2">
      <c r="A585" s="78"/>
      <c r="B585" s="78"/>
      <c r="C585" s="78"/>
      <c r="D585" s="78"/>
      <c r="E585" s="78"/>
      <c r="F585" s="78"/>
      <c r="G585" s="35"/>
      <c r="H585" s="35"/>
      <c r="I585" s="35"/>
      <c r="J585" s="78"/>
    </row>
    <row r="586" spans="1:10" ht="12.75" x14ac:dyDescent="0.2">
      <c r="A586" s="78"/>
      <c r="B586" s="78"/>
      <c r="C586" s="78"/>
      <c r="D586" s="78"/>
      <c r="E586" s="78"/>
      <c r="F586" s="78"/>
      <c r="G586" s="35"/>
      <c r="H586" s="35"/>
      <c r="I586" s="35"/>
      <c r="J586" s="78"/>
    </row>
    <row r="587" spans="1:10" ht="12.75" x14ac:dyDescent="0.2">
      <c r="A587" s="78"/>
      <c r="B587" s="78"/>
      <c r="C587" s="78"/>
      <c r="D587" s="78"/>
      <c r="E587" s="78"/>
      <c r="F587" s="78"/>
      <c r="G587" s="35"/>
      <c r="H587" s="35"/>
      <c r="I587" s="35"/>
      <c r="J587" s="78"/>
    </row>
    <row r="588" spans="1:10" ht="12.75" x14ac:dyDescent="0.2">
      <c r="A588" s="78"/>
      <c r="B588" s="78"/>
      <c r="C588" s="78"/>
      <c r="D588" s="78"/>
      <c r="E588" s="78"/>
      <c r="F588" s="78"/>
      <c r="G588" s="35"/>
      <c r="H588" s="35"/>
      <c r="I588" s="35"/>
      <c r="J588" s="78"/>
    </row>
    <row r="589" spans="1:10" ht="12.75" x14ac:dyDescent="0.2">
      <c r="A589" s="78"/>
      <c r="B589" s="78"/>
      <c r="C589" s="78"/>
      <c r="D589" s="78"/>
      <c r="E589" s="78"/>
      <c r="F589" s="78"/>
      <c r="G589" s="35"/>
      <c r="H589" s="35"/>
      <c r="I589" s="35"/>
      <c r="J589" s="78"/>
    </row>
    <row r="590" spans="1:10" ht="12.75" x14ac:dyDescent="0.2">
      <c r="A590" s="78"/>
      <c r="B590" s="78"/>
      <c r="C590" s="78"/>
      <c r="D590" s="78"/>
      <c r="E590" s="78"/>
      <c r="F590" s="78"/>
      <c r="G590" s="35"/>
      <c r="H590" s="35"/>
      <c r="I590" s="35"/>
      <c r="J590" s="78"/>
    </row>
    <row r="591" spans="1:10" ht="12.75" x14ac:dyDescent="0.2">
      <c r="A591" s="78"/>
      <c r="B591" s="78"/>
      <c r="C591" s="78"/>
      <c r="D591" s="78"/>
      <c r="E591" s="78"/>
      <c r="F591" s="78"/>
      <c r="G591" s="35"/>
      <c r="H591" s="35"/>
      <c r="I591" s="35"/>
      <c r="J591" s="78"/>
    </row>
    <row r="592" spans="1:10" ht="12.75" x14ac:dyDescent="0.2">
      <c r="A592" s="78"/>
      <c r="B592" s="78"/>
      <c r="C592" s="78"/>
      <c r="D592" s="78"/>
      <c r="E592" s="78"/>
      <c r="F592" s="78"/>
      <c r="G592" s="35"/>
      <c r="H592" s="35"/>
      <c r="I592" s="35"/>
      <c r="J592" s="78"/>
    </row>
    <row r="593" spans="1:10" ht="12.75" x14ac:dyDescent="0.2">
      <c r="A593" s="78"/>
      <c r="B593" s="78"/>
      <c r="C593" s="78"/>
      <c r="D593" s="78"/>
      <c r="E593" s="78"/>
      <c r="F593" s="78"/>
      <c r="G593" s="35"/>
      <c r="H593" s="35"/>
      <c r="I593" s="35"/>
      <c r="J593" s="78"/>
    </row>
    <row r="594" spans="1:10" ht="12.75" x14ac:dyDescent="0.2">
      <c r="A594" s="78"/>
      <c r="B594" s="78"/>
      <c r="C594" s="78"/>
      <c r="D594" s="78"/>
      <c r="E594" s="78"/>
      <c r="F594" s="78"/>
      <c r="G594" s="35"/>
      <c r="H594" s="35"/>
      <c r="I594" s="35"/>
      <c r="J594" s="78"/>
    </row>
    <row r="595" spans="1:10" ht="12.75" x14ac:dyDescent="0.2">
      <c r="A595" s="78"/>
      <c r="B595" s="78"/>
      <c r="C595" s="78"/>
      <c r="D595" s="78"/>
      <c r="E595" s="78"/>
      <c r="F595" s="78"/>
      <c r="G595" s="35"/>
      <c r="H595" s="35"/>
      <c r="I595" s="35"/>
      <c r="J595" s="78"/>
    </row>
    <row r="596" spans="1:10" ht="12.75" x14ac:dyDescent="0.2">
      <c r="A596" s="78"/>
      <c r="B596" s="78"/>
      <c r="C596" s="78"/>
      <c r="D596" s="78"/>
      <c r="E596" s="78"/>
      <c r="F596" s="78"/>
      <c r="G596" s="35"/>
      <c r="H596" s="35"/>
      <c r="I596" s="35"/>
      <c r="J596" s="78"/>
    </row>
    <row r="597" spans="1:10" ht="12.75" x14ac:dyDescent="0.2">
      <c r="A597" s="78"/>
      <c r="B597" s="78"/>
      <c r="C597" s="78"/>
      <c r="D597" s="78"/>
      <c r="E597" s="78"/>
      <c r="F597" s="78"/>
      <c r="G597" s="35"/>
      <c r="H597" s="35"/>
      <c r="I597" s="35"/>
      <c r="J597" s="78"/>
    </row>
    <row r="598" spans="1:10" ht="12.75" x14ac:dyDescent="0.2">
      <c r="A598" s="78"/>
      <c r="B598" s="78"/>
      <c r="C598" s="78"/>
      <c r="D598" s="78"/>
      <c r="E598" s="78"/>
      <c r="F598" s="78"/>
      <c r="G598" s="35"/>
      <c r="H598" s="35"/>
      <c r="I598" s="35"/>
      <c r="J598" s="78"/>
    </row>
    <row r="599" spans="1:10" ht="12.75" x14ac:dyDescent="0.2">
      <c r="A599" s="78"/>
      <c r="B599" s="78"/>
      <c r="C599" s="78"/>
      <c r="D599" s="78"/>
      <c r="E599" s="78"/>
      <c r="F599" s="78"/>
      <c r="G599" s="35"/>
      <c r="H599" s="35"/>
      <c r="I599" s="35"/>
      <c r="J599" s="78"/>
    </row>
    <row r="600" spans="1:10" ht="12.75" x14ac:dyDescent="0.2">
      <c r="A600" s="78"/>
      <c r="B600" s="78"/>
      <c r="C600" s="78"/>
      <c r="D600" s="78"/>
      <c r="E600" s="78"/>
      <c r="F600" s="78"/>
      <c r="G600" s="35"/>
      <c r="H600" s="35"/>
      <c r="I600" s="35"/>
      <c r="J600" s="78"/>
    </row>
    <row r="601" spans="1:10" ht="12.75" x14ac:dyDescent="0.2">
      <c r="A601" s="78"/>
      <c r="B601" s="78"/>
      <c r="C601" s="78"/>
      <c r="D601" s="78"/>
      <c r="E601" s="78"/>
      <c r="F601" s="78"/>
      <c r="G601" s="35"/>
      <c r="H601" s="35"/>
      <c r="I601" s="35"/>
      <c r="J601" s="78"/>
    </row>
    <row r="602" spans="1:10" ht="12.75" x14ac:dyDescent="0.2">
      <c r="A602" s="78"/>
      <c r="B602" s="78"/>
      <c r="C602" s="78"/>
      <c r="D602" s="78"/>
      <c r="E602" s="78"/>
      <c r="F602" s="78"/>
      <c r="G602" s="35"/>
      <c r="H602" s="35"/>
      <c r="I602" s="35"/>
      <c r="J602" s="78"/>
    </row>
    <row r="603" spans="1:10" ht="12.75" x14ac:dyDescent="0.2">
      <c r="A603" s="78"/>
      <c r="B603" s="78"/>
      <c r="C603" s="78"/>
      <c r="D603" s="78"/>
      <c r="E603" s="78"/>
      <c r="F603" s="78"/>
      <c r="G603" s="35"/>
      <c r="H603" s="35"/>
      <c r="I603" s="35"/>
      <c r="J603" s="78"/>
    </row>
    <row r="604" spans="1:10" ht="12.75" x14ac:dyDescent="0.2">
      <c r="A604" s="78"/>
      <c r="B604" s="78"/>
      <c r="C604" s="78"/>
      <c r="D604" s="78"/>
      <c r="E604" s="78"/>
      <c r="F604" s="78"/>
      <c r="G604" s="35"/>
      <c r="H604" s="35"/>
      <c r="I604" s="35"/>
      <c r="J604" s="78"/>
    </row>
    <row r="605" spans="1:10" ht="12.75" x14ac:dyDescent="0.2">
      <c r="A605" s="78"/>
      <c r="B605" s="78"/>
      <c r="C605" s="78"/>
      <c r="D605" s="78"/>
      <c r="E605" s="78"/>
      <c r="F605" s="78"/>
      <c r="G605" s="35"/>
      <c r="H605" s="35"/>
      <c r="I605" s="35"/>
      <c r="J605" s="78"/>
    </row>
    <row r="606" spans="1:10" ht="12.75" x14ac:dyDescent="0.2">
      <c r="A606" s="78"/>
      <c r="B606" s="78"/>
      <c r="C606" s="78"/>
      <c r="D606" s="78"/>
      <c r="E606" s="78"/>
      <c r="F606" s="78"/>
      <c r="G606" s="35"/>
      <c r="H606" s="35"/>
      <c r="I606" s="35"/>
      <c r="J606" s="78"/>
    </row>
    <row r="607" spans="1:10" ht="12.75" x14ac:dyDescent="0.2">
      <c r="A607" s="78"/>
      <c r="B607" s="78"/>
      <c r="C607" s="78"/>
      <c r="D607" s="78"/>
      <c r="E607" s="78"/>
      <c r="F607" s="78"/>
      <c r="G607" s="35"/>
      <c r="H607" s="35"/>
      <c r="I607" s="35"/>
      <c r="J607" s="78"/>
    </row>
    <row r="608" spans="1:10" ht="12.75" x14ac:dyDescent="0.2">
      <c r="A608" s="78"/>
      <c r="B608" s="78"/>
      <c r="C608" s="78"/>
      <c r="D608" s="78"/>
      <c r="E608" s="78"/>
      <c r="F608" s="78"/>
      <c r="G608" s="35"/>
      <c r="H608" s="35"/>
      <c r="I608" s="35"/>
      <c r="J608" s="78"/>
    </row>
    <row r="609" spans="1:10" ht="12.75" x14ac:dyDescent="0.2">
      <c r="A609" s="78"/>
      <c r="B609" s="78"/>
      <c r="C609" s="78"/>
      <c r="D609" s="78"/>
      <c r="E609" s="78"/>
      <c r="F609" s="78"/>
      <c r="G609" s="35"/>
      <c r="H609" s="35"/>
      <c r="I609" s="35"/>
      <c r="J609" s="78"/>
    </row>
    <row r="610" spans="1:10" ht="12.75" x14ac:dyDescent="0.2">
      <c r="A610" s="78"/>
      <c r="B610" s="78"/>
      <c r="C610" s="78"/>
      <c r="D610" s="78"/>
      <c r="E610" s="78"/>
      <c r="F610" s="78"/>
      <c r="G610" s="35"/>
      <c r="H610" s="35"/>
      <c r="I610" s="35"/>
      <c r="J610" s="78"/>
    </row>
    <row r="611" spans="1:10" ht="12.75" x14ac:dyDescent="0.2">
      <c r="A611" s="78"/>
      <c r="B611" s="78"/>
      <c r="C611" s="78"/>
      <c r="D611" s="78"/>
      <c r="E611" s="78"/>
      <c r="F611" s="78"/>
      <c r="G611" s="35"/>
      <c r="H611" s="35"/>
      <c r="I611" s="35"/>
      <c r="J611" s="78"/>
    </row>
    <row r="612" spans="1:10" ht="12.75" x14ac:dyDescent="0.2">
      <c r="A612" s="78"/>
      <c r="B612" s="78"/>
      <c r="C612" s="78"/>
      <c r="D612" s="78"/>
      <c r="E612" s="78"/>
      <c r="F612" s="78"/>
      <c r="G612" s="35"/>
      <c r="H612" s="35"/>
      <c r="I612" s="35"/>
      <c r="J612" s="78"/>
    </row>
    <row r="613" spans="1:10" ht="12.75" x14ac:dyDescent="0.2">
      <c r="A613" s="78"/>
      <c r="B613" s="78"/>
      <c r="C613" s="78"/>
      <c r="D613" s="78"/>
      <c r="E613" s="78"/>
      <c r="F613" s="78"/>
      <c r="G613" s="35"/>
      <c r="H613" s="35"/>
      <c r="I613" s="35"/>
      <c r="J613" s="78"/>
    </row>
    <row r="614" spans="1:10" ht="12.75" x14ac:dyDescent="0.2">
      <c r="A614" s="78"/>
      <c r="B614" s="78"/>
      <c r="C614" s="78"/>
      <c r="D614" s="78"/>
      <c r="E614" s="78"/>
      <c r="F614" s="78"/>
      <c r="G614" s="35"/>
      <c r="H614" s="35"/>
      <c r="I614" s="35"/>
      <c r="J614" s="78"/>
    </row>
    <row r="615" spans="1:10" ht="12.75" x14ac:dyDescent="0.2">
      <c r="A615" s="78"/>
      <c r="B615" s="78"/>
      <c r="C615" s="78"/>
      <c r="D615" s="78"/>
      <c r="E615" s="78"/>
      <c r="F615" s="78"/>
      <c r="G615" s="35"/>
      <c r="H615" s="35"/>
      <c r="I615" s="35"/>
      <c r="J615" s="78"/>
    </row>
    <row r="616" spans="1:10" ht="12.75" x14ac:dyDescent="0.2">
      <c r="A616" s="78"/>
      <c r="B616" s="78"/>
      <c r="C616" s="78"/>
      <c r="D616" s="78"/>
      <c r="E616" s="78"/>
      <c r="F616" s="78"/>
      <c r="G616" s="35"/>
      <c r="H616" s="35"/>
      <c r="I616" s="35"/>
      <c r="J616" s="78"/>
    </row>
    <row r="617" spans="1:10" ht="12.75" x14ac:dyDescent="0.2">
      <c r="A617" s="78"/>
      <c r="B617" s="78"/>
      <c r="C617" s="78"/>
      <c r="D617" s="78"/>
      <c r="E617" s="78"/>
      <c r="F617" s="78"/>
      <c r="G617" s="35"/>
      <c r="H617" s="35"/>
      <c r="I617" s="35"/>
      <c r="J617" s="78"/>
    </row>
    <row r="618" spans="1:10" ht="12.75" x14ac:dyDescent="0.2">
      <c r="A618" s="78"/>
      <c r="B618" s="78"/>
      <c r="C618" s="78"/>
      <c r="D618" s="78"/>
      <c r="E618" s="78"/>
      <c r="F618" s="78"/>
      <c r="G618" s="35"/>
      <c r="H618" s="35"/>
      <c r="I618" s="35"/>
      <c r="J618" s="78"/>
    </row>
    <row r="619" spans="1:10" ht="12.75" x14ac:dyDescent="0.2">
      <c r="A619" s="78"/>
      <c r="B619" s="78"/>
      <c r="C619" s="78"/>
      <c r="D619" s="78"/>
      <c r="E619" s="78"/>
      <c r="F619" s="78"/>
      <c r="G619" s="35"/>
      <c r="H619" s="35"/>
      <c r="I619" s="35"/>
      <c r="J619" s="78"/>
    </row>
    <row r="620" spans="1:10" ht="12.75" x14ac:dyDescent="0.2">
      <c r="A620" s="78"/>
      <c r="B620" s="78"/>
      <c r="C620" s="78"/>
      <c r="D620" s="78"/>
      <c r="E620" s="78"/>
      <c r="F620" s="78"/>
      <c r="G620" s="35"/>
      <c r="H620" s="35"/>
      <c r="I620" s="35"/>
      <c r="J620" s="78"/>
    </row>
    <row r="621" spans="1:10" ht="12.75" x14ac:dyDescent="0.2">
      <c r="A621" s="78"/>
      <c r="B621" s="78"/>
      <c r="C621" s="78"/>
      <c r="D621" s="78"/>
      <c r="E621" s="78"/>
      <c r="F621" s="78"/>
      <c r="G621" s="35"/>
      <c r="H621" s="35"/>
      <c r="I621" s="35"/>
      <c r="J621" s="78"/>
    </row>
    <row r="622" spans="1:10" ht="12.75" x14ac:dyDescent="0.2">
      <c r="A622" s="78"/>
      <c r="B622" s="78"/>
      <c r="C622" s="78"/>
      <c r="D622" s="78"/>
      <c r="E622" s="78"/>
      <c r="F622" s="78"/>
      <c r="G622" s="35"/>
      <c r="H622" s="35"/>
      <c r="I622" s="35"/>
      <c r="J622" s="78"/>
    </row>
    <row r="623" spans="1:10" ht="12.75" x14ac:dyDescent="0.2">
      <c r="A623" s="78"/>
      <c r="B623" s="78"/>
      <c r="C623" s="78"/>
      <c r="D623" s="78"/>
      <c r="E623" s="78"/>
      <c r="F623" s="78"/>
      <c r="G623" s="35"/>
      <c r="H623" s="35"/>
      <c r="I623" s="35"/>
      <c r="J623" s="78"/>
    </row>
    <row r="624" spans="1:10" ht="12.75" x14ac:dyDescent="0.2">
      <c r="A624" s="78"/>
      <c r="B624" s="78"/>
      <c r="C624" s="78"/>
      <c r="D624" s="78"/>
      <c r="E624" s="78"/>
      <c r="F624" s="78"/>
      <c r="G624" s="35"/>
      <c r="H624" s="35"/>
      <c r="I624" s="35"/>
      <c r="J624" s="78"/>
    </row>
    <row r="625" spans="1:10" ht="12.75" x14ac:dyDescent="0.2">
      <c r="A625" s="78"/>
      <c r="B625" s="78"/>
      <c r="C625" s="78"/>
      <c r="D625" s="78"/>
      <c r="E625" s="78"/>
      <c r="F625" s="78"/>
      <c r="G625" s="35"/>
      <c r="H625" s="35"/>
      <c r="I625" s="35"/>
      <c r="J625" s="78"/>
    </row>
    <row r="626" spans="1:10" ht="12.75" x14ac:dyDescent="0.2">
      <c r="A626" s="78"/>
      <c r="B626" s="78"/>
      <c r="C626" s="78"/>
      <c r="D626" s="78"/>
      <c r="E626" s="78"/>
      <c r="F626" s="78"/>
      <c r="G626" s="35"/>
      <c r="H626" s="35"/>
      <c r="I626" s="35"/>
      <c r="J626" s="78"/>
    </row>
    <row r="627" spans="1:10" ht="12.75" x14ac:dyDescent="0.2">
      <c r="A627" s="78"/>
      <c r="B627" s="78"/>
      <c r="C627" s="78"/>
      <c r="D627" s="78"/>
      <c r="E627" s="78"/>
      <c r="F627" s="78"/>
      <c r="G627" s="35"/>
      <c r="H627" s="35"/>
      <c r="I627" s="35"/>
      <c r="J627" s="78"/>
    </row>
    <row r="628" spans="1:10" ht="12.75" x14ac:dyDescent="0.2">
      <c r="A628" s="78"/>
      <c r="B628" s="78"/>
      <c r="C628" s="78"/>
      <c r="D628" s="78"/>
      <c r="E628" s="78"/>
      <c r="F628" s="78"/>
      <c r="G628" s="35"/>
      <c r="H628" s="35"/>
      <c r="I628" s="35"/>
      <c r="J628" s="78"/>
    </row>
    <row r="629" spans="1:10" ht="12.75" x14ac:dyDescent="0.2">
      <c r="A629" s="78"/>
      <c r="B629" s="78"/>
      <c r="C629" s="78"/>
      <c r="D629" s="78"/>
      <c r="E629" s="78"/>
      <c r="F629" s="78"/>
      <c r="G629" s="35"/>
      <c r="H629" s="35"/>
      <c r="I629" s="35"/>
      <c r="J629" s="78"/>
    </row>
    <row r="630" spans="1:10" ht="12.75" x14ac:dyDescent="0.2">
      <c r="A630" s="78"/>
      <c r="B630" s="78"/>
      <c r="C630" s="78"/>
      <c r="D630" s="78"/>
      <c r="E630" s="78"/>
      <c r="F630" s="78"/>
      <c r="G630" s="35"/>
      <c r="H630" s="35"/>
      <c r="I630" s="35"/>
      <c r="J630" s="78"/>
    </row>
    <row r="631" spans="1:10" ht="12.75" x14ac:dyDescent="0.2">
      <c r="A631" s="78"/>
      <c r="B631" s="78"/>
      <c r="C631" s="78"/>
      <c r="D631" s="78"/>
      <c r="E631" s="78"/>
      <c r="F631" s="78"/>
      <c r="G631" s="35"/>
      <c r="H631" s="35"/>
      <c r="I631" s="35"/>
      <c r="J631" s="78"/>
    </row>
    <row r="632" spans="1:10" ht="12.75" x14ac:dyDescent="0.2">
      <c r="A632" s="78"/>
      <c r="B632" s="78"/>
      <c r="C632" s="78"/>
      <c r="D632" s="78"/>
      <c r="E632" s="78"/>
      <c r="F632" s="78"/>
      <c r="G632" s="35"/>
      <c r="H632" s="35"/>
      <c r="I632" s="35"/>
      <c r="J632" s="78"/>
    </row>
    <row r="633" spans="1:10" ht="12.75" x14ac:dyDescent="0.2">
      <c r="A633" s="78"/>
      <c r="B633" s="78"/>
      <c r="C633" s="78"/>
      <c r="D633" s="78"/>
      <c r="E633" s="78"/>
      <c r="F633" s="78"/>
      <c r="G633" s="35"/>
      <c r="H633" s="35"/>
      <c r="I633" s="35"/>
      <c r="J633" s="78"/>
    </row>
    <row r="634" spans="1:10" ht="12.75" x14ac:dyDescent="0.2">
      <c r="A634" s="78"/>
      <c r="B634" s="78"/>
      <c r="C634" s="78"/>
      <c r="D634" s="78"/>
      <c r="E634" s="78"/>
      <c r="F634" s="78"/>
      <c r="G634" s="35"/>
      <c r="H634" s="35"/>
      <c r="I634" s="35"/>
      <c r="J634" s="78"/>
    </row>
    <row r="635" spans="1:10" ht="12.75" x14ac:dyDescent="0.2">
      <c r="A635" s="78"/>
      <c r="B635" s="78"/>
      <c r="C635" s="78"/>
      <c r="D635" s="78"/>
      <c r="E635" s="78"/>
      <c r="F635" s="78"/>
      <c r="G635" s="35"/>
      <c r="H635" s="35"/>
      <c r="I635" s="35"/>
      <c r="J635" s="78"/>
    </row>
    <row r="636" spans="1:10" ht="12.75" x14ac:dyDescent="0.2">
      <c r="A636" s="78"/>
      <c r="B636" s="78"/>
      <c r="C636" s="78"/>
      <c r="D636" s="78"/>
      <c r="E636" s="78"/>
      <c r="F636" s="78"/>
      <c r="G636" s="35"/>
      <c r="H636" s="35"/>
      <c r="I636" s="35"/>
      <c r="J636" s="78"/>
    </row>
    <row r="637" spans="1:10" ht="12.75" x14ac:dyDescent="0.2">
      <c r="A637" s="78"/>
      <c r="B637" s="78"/>
      <c r="C637" s="78"/>
      <c r="D637" s="78"/>
      <c r="E637" s="78"/>
      <c r="F637" s="78"/>
      <c r="G637" s="35"/>
      <c r="H637" s="35"/>
      <c r="I637" s="35"/>
      <c r="J637" s="78"/>
    </row>
    <row r="638" spans="1:10" ht="12.75" x14ac:dyDescent="0.2">
      <c r="A638" s="78"/>
      <c r="B638" s="78"/>
      <c r="C638" s="78"/>
      <c r="D638" s="78"/>
      <c r="E638" s="78"/>
      <c r="F638" s="78"/>
      <c r="G638" s="35"/>
      <c r="H638" s="35"/>
      <c r="I638" s="35"/>
      <c r="J638" s="78"/>
    </row>
    <row r="639" spans="1:10" ht="12.75" x14ac:dyDescent="0.2">
      <c r="A639" s="78"/>
      <c r="B639" s="78"/>
      <c r="C639" s="78"/>
      <c r="D639" s="78"/>
      <c r="E639" s="78"/>
      <c r="F639" s="78"/>
      <c r="G639" s="35"/>
      <c r="H639" s="35"/>
      <c r="I639" s="35"/>
      <c r="J639" s="78"/>
    </row>
    <row r="640" spans="1:10" ht="12.75" x14ac:dyDescent="0.2">
      <c r="A640" s="78"/>
      <c r="B640" s="78"/>
      <c r="C640" s="78"/>
      <c r="D640" s="78"/>
      <c r="E640" s="78"/>
      <c r="F640" s="78"/>
      <c r="G640" s="35"/>
      <c r="H640" s="35"/>
      <c r="I640" s="35"/>
      <c r="J640" s="78"/>
    </row>
    <row r="641" spans="1:10" ht="12.75" x14ac:dyDescent="0.2">
      <c r="A641" s="78"/>
      <c r="B641" s="78"/>
      <c r="C641" s="78"/>
      <c r="D641" s="78"/>
      <c r="E641" s="78"/>
      <c r="F641" s="78"/>
      <c r="G641" s="35"/>
      <c r="H641" s="35"/>
      <c r="I641" s="35"/>
      <c r="J641" s="78"/>
    </row>
    <row r="642" spans="1:10" ht="12.75" x14ac:dyDescent="0.2">
      <c r="A642" s="78"/>
      <c r="B642" s="78"/>
      <c r="C642" s="78"/>
      <c r="D642" s="78"/>
      <c r="E642" s="78"/>
      <c r="F642" s="78"/>
      <c r="G642" s="35"/>
      <c r="H642" s="35"/>
      <c r="I642" s="35"/>
      <c r="J642" s="78"/>
    </row>
    <row r="643" spans="1:10" ht="12.75" x14ac:dyDescent="0.2">
      <c r="A643" s="78"/>
      <c r="B643" s="78"/>
      <c r="C643" s="78"/>
      <c r="D643" s="78"/>
      <c r="E643" s="78"/>
      <c r="F643" s="78"/>
      <c r="G643" s="35"/>
      <c r="H643" s="35"/>
      <c r="I643" s="35"/>
      <c r="J643" s="78"/>
    </row>
    <row r="644" spans="1:10" ht="12.75" x14ac:dyDescent="0.2">
      <c r="A644" s="78"/>
      <c r="B644" s="78"/>
      <c r="C644" s="78"/>
      <c r="D644" s="78"/>
      <c r="E644" s="78"/>
      <c r="F644" s="78"/>
      <c r="G644" s="35"/>
      <c r="H644" s="35"/>
      <c r="I644" s="35"/>
      <c r="J644" s="78"/>
    </row>
    <row r="645" spans="1:10" ht="12.75" x14ac:dyDescent="0.2">
      <c r="A645" s="78"/>
      <c r="B645" s="78"/>
      <c r="C645" s="78"/>
      <c r="D645" s="78"/>
      <c r="E645" s="78"/>
      <c r="F645" s="78"/>
      <c r="G645" s="35"/>
      <c r="H645" s="35"/>
      <c r="I645" s="35"/>
      <c r="J645" s="78"/>
    </row>
    <row r="646" spans="1:10" ht="12.75" x14ac:dyDescent="0.2">
      <c r="A646" s="78"/>
      <c r="B646" s="78"/>
      <c r="C646" s="78"/>
      <c r="D646" s="78"/>
      <c r="E646" s="78"/>
      <c r="F646" s="78"/>
      <c r="G646" s="35"/>
      <c r="H646" s="35"/>
      <c r="I646" s="35"/>
      <c r="J646" s="78"/>
    </row>
    <row r="647" spans="1:10" ht="12.75" x14ac:dyDescent="0.2">
      <c r="A647" s="78"/>
      <c r="B647" s="78"/>
      <c r="C647" s="78"/>
      <c r="D647" s="78"/>
      <c r="E647" s="78"/>
      <c r="F647" s="78"/>
      <c r="G647" s="35"/>
      <c r="H647" s="35"/>
      <c r="I647" s="35"/>
      <c r="J647" s="78"/>
    </row>
    <row r="648" spans="1:10" ht="12.75" x14ac:dyDescent="0.2">
      <c r="A648" s="78"/>
      <c r="B648" s="78"/>
      <c r="C648" s="78"/>
      <c r="D648" s="78"/>
      <c r="E648" s="78"/>
      <c r="F648" s="78"/>
      <c r="G648" s="35"/>
      <c r="H648" s="35"/>
      <c r="I648" s="35"/>
      <c r="J648" s="78"/>
    </row>
    <row r="649" spans="1:10" ht="12.75" x14ac:dyDescent="0.2">
      <c r="A649" s="78"/>
      <c r="B649" s="78"/>
      <c r="C649" s="78"/>
      <c r="D649" s="78"/>
      <c r="E649" s="78"/>
      <c r="F649" s="78"/>
      <c r="G649" s="35"/>
      <c r="H649" s="35"/>
      <c r="I649" s="35"/>
      <c r="J649" s="78"/>
    </row>
    <row r="650" spans="1:10" ht="12.75" x14ac:dyDescent="0.2">
      <c r="A650" s="78"/>
      <c r="B650" s="78"/>
      <c r="C650" s="78"/>
      <c r="D650" s="78"/>
      <c r="E650" s="78"/>
      <c r="F650" s="78"/>
      <c r="G650" s="35"/>
      <c r="H650" s="35"/>
      <c r="I650" s="35"/>
      <c r="J650" s="78"/>
    </row>
    <row r="651" spans="1:10" ht="12.75" x14ac:dyDescent="0.2">
      <c r="A651" s="78"/>
      <c r="B651" s="78"/>
      <c r="C651" s="78"/>
      <c r="D651" s="78"/>
      <c r="E651" s="78"/>
      <c r="F651" s="78"/>
      <c r="G651" s="35"/>
      <c r="H651" s="35"/>
      <c r="I651" s="35"/>
      <c r="J651" s="78"/>
    </row>
    <row r="652" spans="1:10" ht="12.75" x14ac:dyDescent="0.2">
      <c r="A652" s="78"/>
      <c r="B652" s="78"/>
      <c r="C652" s="78"/>
      <c r="D652" s="78"/>
      <c r="E652" s="78"/>
      <c r="F652" s="78"/>
      <c r="G652" s="35"/>
      <c r="H652" s="35"/>
      <c r="I652" s="35"/>
      <c r="J652" s="78"/>
    </row>
    <row r="653" spans="1:10" ht="12.75" x14ac:dyDescent="0.2">
      <c r="A653" s="78"/>
      <c r="B653" s="78"/>
      <c r="C653" s="78"/>
      <c r="D653" s="78"/>
      <c r="E653" s="78"/>
      <c r="F653" s="78"/>
      <c r="G653" s="35"/>
      <c r="H653" s="35"/>
      <c r="I653" s="35"/>
      <c r="J653" s="78"/>
    </row>
    <row r="654" spans="1:10" ht="12.75" x14ac:dyDescent="0.2">
      <c r="A654" s="78"/>
      <c r="B654" s="78"/>
      <c r="C654" s="78"/>
      <c r="D654" s="78"/>
      <c r="E654" s="78"/>
      <c r="F654" s="78"/>
      <c r="G654" s="35"/>
      <c r="H654" s="35"/>
      <c r="I654" s="35"/>
      <c r="J654" s="78"/>
    </row>
    <row r="655" spans="1:10" ht="12.75" x14ac:dyDescent="0.2">
      <c r="A655" s="78"/>
      <c r="B655" s="78"/>
      <c r="C655" s="78"/>
      <c r="D655" s="78"/>
      <c r="E655" s="78"/>
      <c r="F655" s="78"/>
      <c r="G655" s="35"/>
      <c r="H655" s="35"/>
      <c r="I655" s="35"/>
      <c r="J655" s="78"/>
    </row>
    <row r="656" spans="1:10" ht="12.75" x14ac:dyDescent="0.2">
      <c r="A656" s="78"/>
      <c r="B656" s="78"/>
      <c r="C656" s="78"/>
      <c r="D656" s="78"/>
      <c r="E656" s="78"/>
      <c r="F656" s="78"/>
      <c r="G656" s="35"/>
      <c r="H656" s="35"/>
      <c r="I656" s="35"/>
      <c r="J656" s="78"/>
    </row>
    <row r="657" spans="1:10" ht="12.75" x14ac:dyDescent="0.2">
      <c r="A657" s="78"/>
      <c r="B657" s="78"/>
      <c r="C657" s="78"/>
      <c r="D657" s="78"/>
      <c r="E657" s="78"/>
      <c r="F657" s="78"/>
      <c r="G657" s="35"/>
      <c r="H657" s="35"/>
      <c r="I657" s="35"/>
      <c r="J657" s="78"/>
    </row>
    <row r="658" spans="1:10" ht="12.75" x14ac:dyDescent="0.2">
      <c r="A658" s="78"/>
      <c r="B658" s="78"/>
      <c r="C658" s="78"/>
      <c r="D658" s="78"/>
      <c r="E658" s="78"/>
      <c r="F658" s="78"/>
      <c r="G658" s="35"/>
      <c r="H658" s="35"/>
      <c r="I658" s="35"/>
      <c r="J658" s="78"/>
    </row>
    <row r="659" spans="1:10" ht="12.75" x14ac:dyDescent="0.2">
      <c r="A659" s="78"/>
      <c r="B659" s="78"/>
      <c r="C659" s="78"/>
      <c r="D659" s="78"/>
      <c r="E659" s="78"/>
      <c r="F659" s="78"/>
      <c r="G659" s="35"/>
      <c r="H659" s="35"/>
      <c r="I659" s="35"/>
      <c r="J659" s="78"/>
    </row>
    <row r="660" spans="1:10" ht="12.75" x14ac:dyDescent="0.2">
      <c r="A660" s="78"/>
      <c r="B660" s="78"/>
      <c r="C660" s="78"/>
      <c r="D660" s="78"/>
      <c r="E660" s="78"/>
      <c r="F660" s="78"/>
      <c r="G660" s="35"/>
      <c r="H660" s="35"/>
      <c r="I660" s="35"/>
      <c r="J660" s="78"/>
    </row>
    <row r="661" spans="1:10" ht="12.75" x14ac:dyDescent="0.2">
      <c r="A661" s="78"/>
      <c r="B661" s="78"/>
      <c r="C661" s="78"/>
      <c r="D661" s="78"/>
      <c r="E661" s="78"/>
      <c r="F661" s="78"/>
      <c r="G661" s="35"/>
      <c r="H661" s="35"/>
      <c r="I661" s="35"/>
      <c r="J661" s="78"/>
    </row>
    <row r="662" spans="1:10" ht="12.75" x14ac:dyDescent="0.2">
      <c r="A662" s="78"/>
      <c r="B662" s="78"/>
      <c r="C662" s="78"/>
      <c r="D662" s="78"/>
      <c r="E662" s="78"/>
      <c r="F662" s="78"/>
      <c r="G662" s="35"/>
      <c r="H662" s="35"/>
      <c r="I662" s="35"/>
      <c r="J662" s="78"/>
    </row>
    <row r="663" spans="1:10" ht="12.75" x14ac:dyDescent="0.2">
      <c r="A663" s="78"/>
      <c r="B663" s="78"/>
      <c r="C663" s="78"/>
      <c r="D663" s="78"/>
      <c r="E663" s="78"/>
      <c r="F663" s="78"/>
      <c r="G663" s="35"/>
      <c r="H663" s="35"/>
      <c r="I663" s="35"/>
      <c r="J663" s="78"/>
    </row>
    <row r="664" spans="1:10" ht="12.75" x14ac:dyDescent="0.2">
      <c r="A664" s="78"/>
      <c r="B664" s="78"/>
      <c r="C664" s="78"/>
      <c r="D664" s="78"/>
      <c r="E664" s="78"/>
      <c r="F664" s="78"/>
      <c r="G664" s="35"/>
      <c r="H664" s="35"/>
      <c r="I664" s="35"/>
      <c r="J664" s="78"/>
    </row>
    <row r="665" spans="1:10" ht="12.75" x14ac:dyDescent="0.2">
      <c r="A665" s="78"/>
      <c r="B665" s="78"/>
      <c r="C665" s="78"/>
      <c r="D665" s="78"/>
      <c r="E665" s="78"/>
      <c r="F665" s="78"/>
      <c r="G665" s="35"/>
      <c r="H665" s="35"/>
      <c r="I665" s="35"/>
      <c r="J665" s="78"/>
    </row>
    <row r="666" spans="1:10" ht="12.75" x14ac:dyDescent="0.2">
      <c r="A666" s="78"/>
      <c r="B666" s="78"/>
      <c r="C666" s="78"/>
      <c r="D666" s="78"/>
      <c r="E666" s="78"/>
      <c r="F666" s="78"/>
      <c r="G666" s="35"/>
      <c r="H666" s="35"/>
      <c r="I666" s="35"/>
      <c r="J666" s="78"/>
    </row>
    <row r="667" spans="1:10" ht="12.75" x14ac:dyDescent="0.2">
      <c r="A667" s="78"/>
      <c r="B667" s="78"/>
      <c r="C667" s="78"/>
      <c r="D667" s="78"/>
      <c r="E667" s="78"/>
      <c r="F667" s="78"/>
      <c r="G667" s="35"/>
      <c r="H667" s="35"/>
      <c r="I667" s="35"/>
      <c r="J667" s="78"/>
    </row>
    <row r="668" spans="1:10" ht="12.75" x14ac:dyDescent="0.2">
      <c r="A668" s="78"/>
      <c r="B668" s="78"/>
      <c r="C668" s="78"/>
      <c r="D668" s="78"/>
      <c r="E668" s="78"/>
      <c r="F668" s="78"/>
      <c r="G668" s="35"/>
      <c r="H668" s="35"/>
      <c r="I668" s="35"/>
      <c r="J668" s="78"/>
    </row>
    <row r="669" spans="1:10" ht="12.75" x14ac:dyDescent="0.2">
      <c r="A669" s="78"/>
      <c r="B669" s="78"/>
      <c r="C669" s="78"/>
      <c r="D669" s="78"/>
      <c r="E669" s="78"/>
      <c r="F669" s="78"/>
      <c r="G669" s="35"/>
      <c r="H669" s="35"/>
      <c r="I669" s="35"/>
      <c r="J669" s="78"/>
    </row>
    <row r="670" spans="1:10" ht="12.75" x14ac:dyDescent="0.2">
      <c r="A670" s="78"/>
      <c r="B670" s="78"/>
      <c r="C670" s="78"/>
      <c r="D670" s="78"/>
      <c r="E670" s="78"/>
      <c r="F670" s="78"/>
      <c r="G670" s="35"/>
      <c r="H670" s="35"/>
      <c r="I670" s="35"/>
      <c r="J670" s="78"/>
    </row>
    <row r="671" spans="1:10" ht="12.75" x14ac:dyDescent="0.2">
      <c r="A671" s="78"/>
      <c r="B671" s="78"/>
      <c r="C671" s="78"/>
      <c r="D671" s="78"/>
      <c r="E671" s="78"/>
      <c r="F671" s="78"/>
      <c r="G671" s="35"/>
      <c r="H671" s="35"/>
      <c r="I671" s="35"/>
      <c r="J671" s="78"/>
    </row>
    <row r="672" spans="1:10" ht="12.75" x14ac:dyDescent="0.2">
      <c r="A672" s="78"/>
      <c r="B672" s="78"/>
      <c r="C672" s="78"/>
      <c r="D672" s="78"/>
      <c r="E672" s="78"/>
      <c r="F672" s="78"/>
      <c r="G672" s="35"/>
      <c r="H672" s="35"/>
      <c r="I672" s="35"/>
      <c r="J672" s="78"/>
    </row>
    <row r="673" spans="1:10" ht="12.75" x14ac:dyDescent="0.2">
      <c r="A673" s="78"/>
      <c r="B673" s="78"/>
      <c r="C673" s="78"/>
      <c r="D673" s="78"/>
      <c r="E673" s="78"/>
      <c r="F673" s="78"/>
      <c r="G673" s="35"/>
      <c r="H673" s="35"/>
      <c r="I673" s="35"/>
      <c r="J673" s="78"/>
    </row>
    <row r="674" spans="1:10" ht="12.75" x14ac:dyDescent="0.2">
      <c r="A674" s="78"/>
      <c r="B674" s="78"/>
      <c r="C674" s="78"/>
      <c r="D674" s="78"/>
      <c r="E674" s="78"/>
      <c r="F674" s="78"/>
      <c r="G674" s="35"/>
      <c r="H674" s="35"/>
      <c r="I674" s="35"/>
      <c r="J674" s="78"/>
    </row>
    <row r="675" spans="1:10" ht="12.75" x14ac:dyDescent="0.2">
      <c r="A675" s="78"/>
      <c r="B675" s="78"/>
      <c r="C675" s="78"/>
      <c r="D675" s="78"/>
      <c r="E675" s="78"/>
      <c r="F675" s="78"/>
      <c r="G675" s="35"/>
      <c r="H675" s="35"/>
      <c r="I675" s="35"/>
      <c r="J675" s="78"/>
    </row>
    <row r="676" spans="1:10" ht="12.75" x14ac:dyDescent="0.2">
      <c r="A676" s="78"/>
      <c r="B676" s="78"/>
      <c r="C676" s="78"/>
      <c r="D676" s="78"/>
      <c r="E676" s="78"/>
      <c r="F676" s="78"/>
      <c r="G676" s="35"/>
      <c r="H676" s="35"/>
      <c r="I676" s="35"/>
      <c r="J676" s="78"/>
    </row>
    <row r="677" spans="1:10" ht="12.75" x14ac:dyDescent="0.2">
      <c r="A677" s="78"/>
      <c r="B677" s="78"/>
      <c r="C677" s="78"/>
      <c r="D677" s="78"/>
      <c r="E677" s="78"/>
      <c r="F677" s="78"/>
      <c r="G677" s="35"/>
      <c r="H677" s="35"/>
      <c r="I677" s="35"/>
      <c r="J677" s="78"/>
    </row>
    <row r="678" spans="1:10" ht="12.75" x14ac:dyDescent="0.2">
      <c r="A678" s="78"/>
      <c r="B678" s="78"/>
      <c r="C678" s="78"/>
      <c r="D678" s="78"/>
      <c r="E678" s="78"/>
      <c r="F678" s="78"/>
      <c r="G678" s="35"/>
      <c r="H678" s="35"/>
      <c r="I678" s="35"/>
      <c r="J678" s="78"/>
    </row>
    <row r="679" spans="1:10" ht="12.75" x14ac:dyDescent="0.2">
      <c r="A679" s="78"/>
      <c r="B679" s="78"/>
      <c r="C679" s="78"/>
      <c r="D679" s="78"/>
      <c r="E679" s="78"/>
      <c r="F679" s="78"/>
      <c r="G679" s="35"/>
      <c r="H679" s="35"/>
      <c r="I679" s="35"/>
      <c r="J679" s="78"/>
    </row>
    <row r="680" spans="1:10" ht="12.75" x14ac:dyDescent="0.2">
      <c r="A680" s="78"/>
      <c r="B680" s="78"/>
      <c r="C680" s="78"/>
      <c r="D680" s="78"/>
      <c r="E680" s="78"/>
      <c r="F680" s="78"/>
      <c r="G680" s="35"/>
      <c r="H680" s="35"/>
      <c r="I680" s="35"/>
      <c r="J680" s="78"/>
    </row>
    <row r="681" spans="1:10" ht="12.75" x14ac:dyDescent="0.2">
      <c r="A681" s="78"/>
      <c r="B681" s="78"/>
      <c r="C681" s="78"/>
      <c r="D681" s="78"/>
      <c r="E681" s="78"/>
      <c r="F681" s="78"/>
      <c r="G681" s="35"/>
      <c r="H681" s="35"/>
      <c r="I681" s="35"/>
      <c r="J681" s="78"/>
    </row>
    <row r="682" spans="1:10" ht="12.75" x14ac:dyDescent="0.2">
      <c r="A682" s="78"/>
      <c r="B682" s="78"/>
      <c r="C682" s="78"/>
      <c r="D682" s="78"/>
      <c r="E682" s="78"/>
      <c r="F682" s="78"/>
      <c r="G682" s="35"/>
      <c r="H682" s="35"/>
      <c r="I682" s="35"/>
      <c r="J682" s="78"/>
    </row>
    <row r="683" spans="1:10" ht="12.75" x14ac:dyDescent="0.2">
      <c r="A683" s="78"/>
      <c r="B683" s="78"/>
      <c r="C683" s="78"/>
      <c r="D683" s="78"/>
      <c r="E683" s="78"/>
      <c r="F683" s="78"/>
      <c r="G683" s="35"/>
      <c r="H683" s="35"/>
      <c r="I683" s="35"/>
      <c r="J683" s="78"/>
    </row>
    <row r="684" spans="1:10" ht="12.75" x14ac:dyDescent="0.2">
      <c r="A684" s="78"/>
      <c r="B684" s="78"/>
      <c r="C684" s="78"/>
      <c r="D684" s="78"/>
      <c r="E684" s="78"/>
      <c r="F684" s="78"/>
      <c r="G684" s="35"/>
      <c r="H684" s="35"/>
      <c r="I684" s="35"/>
      <c r="J684" s="78"/>
    </row>
    <row r="685" spans="1:10" ht="12.75" x14ac:dyDescent="0.2">
      <c r="A685" s="78"/>
      <c r="B685" s="78"/>
      <c r="C685" s="78"/>
      <c r="D685" s="78"/>
      <c r="E685" s="78"/>
      <c r="F685" s="78"/>
      <c r="G685" s="35"/>
      <c r="H685" s="35"/>
      <c r="I685" s="35"/>
      <c r="J685" s="78"/>
    </row>
    <row r="686" spans="1:10" ht="12.75" x14ac:dyDescent="0.2">
      <c r="A686" s="78"/>
      <c r="B686" s="78"/>
      <c r="C686" s="78"/>
      <c r="D686" s="78"/>
      <c r="E686" s="78"/>
      <c r="F686" s="78"/>
      <c r="G686" s="35"/>
      <c r="H686" s="35"/>
      <c r="I686" s="35"/>
      <c r="J686" s="78"/>
    </row>
    <row r="687" spans="1:10" ht="12.75" x14ac:dyDescent="0.2">
      <c r="A687" s="78"/>
      <c r="B687" s="78"/>
      <c r="C687" s="78"/>
      <c r="D687" s="78"/>
      <c r="E687" s="78"/>
      <c r="F687" s="78"/>
      <c r="G687" s="35"/>
      <c r="H687" s="35"/>
      <c r="I687" s="35"/>
      <c r="J687" s="78"/>
    </row>
    <row r="688" spans="1:10" ht="12.75" x14ac:dyDescent="0.2">
      <c r="A688" s="78"/>
      <c r="B688" s="78"/>
      <c r="C688" s="78"/>
      <c r="D688" s="78"/>
      <c r="E688" s="78"/>
      <c r="F688" s="78"/>
      <c r="G688" s="35"/>
      <c r="H688" s="35"/>
      <c r="I688" s="35"/>
      <c r="J688" s="78"/>
    </row>
    <row r="689" spans="1:10" ht="12.75" x14ac:dyDescent="0.2">
      <c r="A689" s="78"/>
      <c r="B689" s="78"/>
      <c r="C689" s="78"/>
      <c r="D689" s="78"/>
      <c r="E689" s="78"/>
      <c r="F689" s="78"/>
      <c r="G689" s="35"/>
      <c r="H689" s="35"/>
      <c r="I689" s="35"/>
      <c r="J689" s="78"/>
    </row>
    <row r="690" spans="1:10" ht="12.75" x14ac:dyDescent="0.2">
      <c r="A690" s="78"/>
      <c r="B690" s="78"/>
      <c r="C690" s="78"/>
      <c r="D690" s="78"/>
      <c r="E690" s="78"/>
      <c r="F690" s="78"/>
      <c r="G690" s="35"/>
      <c r="H690" s="35"/>
      <c r="I690" s="35"/>
      <c r="J690" s="78"/>
    </row>
    <row r="691" spans="1:10" ht="12.75" x14ac:dyDescent="0.2">
      <c r="A691" s="78"/>
      <c r="B691" s="78"/>
      <c r="C691" s="78"/>
      <c r="D691" s="78"/>
      <c r="E691" s="78"/>
      <c r="F691" s="78"/>
      <c r="G691" s="35"/>
      <c r="H691" s="35"/>
      <c r="I691" s="35"/>
      <c r="J691" s="78"/>
    </row>
    <row r="692" spans="1:10" ht="12.75" x14ac:dyDescent="0.2">
      <c r="A692" s="78"/>
      <c r="B692" s="78"/>
      <c r="C692" s="78"/>
      <c r="D692" s="78"/>
      <c r="E692" s="78"/>
      <c r="F692" s="78"/>
      <c r="G692" s="35"/>
      <c r="H692" s="35"/>
      <c r="I692" s="35"/>
      <c r="J692" s="78"/>
    </row>
    <row r="693" spans="1:10" ht="12.75" x14ac:dyDescent="0.2">
      <c r="A693" s="78"/>
      <c r="B693" s="78"/>
      <c r="C693" s="78"/>
      <c r="D693" s="78"/>
      <c r="E693" s="78"/>
      <c r="F693" s="78"/>
      <c r="G693" s="35"/>
      <c r="H693" s="35"/>
      <c r="I693" s="35"/>
      <c r="J693" s="78"/>
    </row>
    <row r="694" spans="1:10" ht="12.75" x14ac:dyDescent="0.2">
      <c r="A694" s="78"/>
      <c r="B694" s="78"/>
      <c r="C694" s="78"/>
      <c r="D694" s="78"/>
      <c r="E694" s="78"/>
      <c r="F694" s="78"/>
      <c r="G694" s="35"/>
      <c r="H694" s="35"/>
      <c r="I694" s="35"/>
      <c r="J694" s="78"/>
    </row>
    <row r="695" spans="1:10" ht="12.75" x14ac:dyDescent="0.2">
      <c r="A695" s="78"/>
      <c r="B695" s="78"/>
      <c r="C695" s="78"/>
      <c r="D695" s="78"/>
      <c r="E695" s="78"/>
      <c r="F695" s="78"/>
      <c r="G695" s="35"/>
      <c r="H695" s="35"/>
      <c r="I695" s="35"/>
      <c r="J695" s="78"/>
    </row>
    <row r="696" spans="1:10" ht="12.75" x14ac:dyDescent="0.2">
      <c r="A696" s="78"/>
      <c r="B696" s="78"/>
      <c r="C696" s="78"/>
      <c r="D696" s="78"/>
      <c r="E696" s="78"/>
      <c r="F696" s="78"/>
      <c r="G696" s="35"/>
      <c r="H696" s="35"/>
      <c r="I696" s="35"/>
      <c r="J696" s="78"/>
    </row>
    <row r="697" spans="1:10" ht="12.75" x14ac:dyDescent="0.2">
      <c r="A697" s="78"/>
      <c r="B697" s="78"/>
      <c r="C697" s="78"/>
      <c r="D697" s="78"/>
      <c r="E697" s="78"/>
      <c r="F697" s="78"/>
      <c r="G697" s="35"/>
      <c r="H697" s="35"/>
      <c r="I697" s="35"/>
      <c r="J697" s="78"/>
    </row>
    <row r="698" spans="1:10" ht="12.75" x14ac:dyDescent="0.2">
      <c r="A698" s="78"/>
      <c r="B698" s="78"/>
      <c r="C698" s="78"/>
      <c r="D698" s="78"/>
      <c r="E698" s="78"/>
      <c r="F698" s="78"/>
      <c r="G698" s="35"/>
      <c r="H698" s="35"/>
      <c r="I698" s="35"/>
      <c r="J698" s="78"/>
    </row>
    <row r="699" spans="1:10" ht="12.75" x14ac:dyDescent="0.2">
      <c r="A699" s="78"/>
      <c r="B699" s="78"/>
      <c r="C699" s="78"/>
      <c r="D699" s="78"/>
      <c r="E699" s="78"/>
      <c r="F699" s="78"/>
      <c r="G699" s="35"/>
      <c r="H699" s="35"/>
      <c r="I699" s="35"/>
      <c r="J699" s="78"/>
    </row>
    <row r="700" spans="1:10" ht="12.75" x14ac:dyDescent="0.2">
      <c r="A700" s="78"/>
      <c r="B700" s="78"/>
      <c r="C700" s="78"/>
      <c r="D700" s="78"/>
      <c r="E700" s="78"/>
      <c r="F700" s="78"/>
      <c r="G700" s="35"/>
      <c r="H700" s="35"/>
      <c r="I700" s="35"/>
      <c r="J700" s="78"/>
    </row>
    <row r="701" spans="1:10" ht="12.75" x14ac:dyDescent="0.2">
      <c r="A701" s="78"/>
      <c r="B701" s="78"/>
      <c r="C701" s="78"/>
      <c r="D701" s="78"/>
      <c r="E701" s="78"/>
      <c r="F701" s="78"/>
      <c r="G701" s="35"/>
      <c r="H701" s="35"/>
      <c r="I701" s="35"/>
      <c r="J701" s="78"/>
    </row>
    <row r="702" spans="1:10" ht="12.75" x14ac:dyDescent="0.2">
      <c r="A702" s="78"/>
      <c r="B702" s="78"/>
      <c r="C702" s="78"/>
      <c r="D702" s="78"/>
      <c r="E702" s="78"/>
      <c r="F702" s="78"/>
      <c r="G702" s="35"/>
      <c r="H702" s="35"/>
      <c r="I702" s="35"/>
      <c r="J702" s="78"/>
    </row>
    <row r="703" spans="1:10" ht="12.75" x14ac:dyDescent="0.2">
      <c r="A703" s="78"/>
      <c r="B703" s="78"/>
      <c r="C703" s="78"/>
      <c r="D703" s="78"/>
      <c r="E703" s="78"/>
      <c r="F703" s="78"/>
      <c r="G703" s="35"/>
      <c r="H703" s="35"/>
      <c r="I703" s="35"/>
      <c r="J703" s="78"/>
    </row>
    <row r="704" spans="1:10" ht="12.75" x14ac:dyDescent="0.2">
      <c r="A704" s="78"/>
      <c r="B704" s="78"/>
      <c r="C704" s="78"/>
      <c r="D704" s="78"/>
      <c r="E704" s="78"/>
      <c r="F704" s="78"/>
      <c r="G704" s="35"/>
      <c r="H704" s="35"/>
      <c r="I704" s="35"/>
      <c r="J704" s="78"/>
    </row>
    <row r="705" spans="1:10" ht="12.75" x14ac:dyDescent="0.2">
      <c r="A705" s="78"/>
      <c r="B705" s="78"/>
      <c r="C705" s="78"/>
      <c r="D705" s="78"/>
      <c r="E705" s="78"/>
      <c r="F705" s="78"/>
      <c r="G705" s="35"/>
      <c r="H705" s="35"/>
      <c r="I705" s="35"/>
      <c r="J705" s="78"/>
    </row>
    <row r="706" spans="1:10" ht="12.75" x14ac:dyDescent="0.2">
      <c r="A706" s="78"/>
      <c r="B706" s="78"/>
      <c r="C706" s="78"/>
      <c r="D706" s="78"/>
      <c r="E706" s="78"/>
      <c r="F706" s="78"/>
      <c r="G706" s="35"/>
      <c r="H706" s="35"/>
      <c r="I706" s="35"/>
      <c r="J706" s="78"/>
    </row>
    <row r="707" spans="1:10" ht="12.75" x14ac:dyDescent="0.2">
      <c r="A707" s="78"/>
      <c r="B707" s="78"/>
      <c r="C707" s="78"/>
      <c r="D707" s="78"/>
      <c r="E707" s="78"/>
      <c r="F707" s="78"/>
      <c r="G707" s="35"/>
      <c r="H707" s="35"/>
      <c r="I707" s="35"/>
      <c r="J707" s="78"/>
    </row>
    <row r="708" spans="1:10" ht="12.75" x14ac:dyDescent="0.2">
      <c r="A708" s="78"/>
      <c r="B708" s="78"/>
      <c r="C708" s="78"/>
      <c r="D708" s="78"/>
      <c r="E708" s="78"/>
      <c r="F708" s="78"/>
      <c r="G708" s="35"/>
      <c r="H708" s="35"/>
      <c r="I708" s="35"/>
      <c r="J708" s="78"/>
    </row>
    <row r="709" spans="1:10" ht="12.75" x14ac:dyDescent="0.2">
      <c r="A709" s="78"/>
      <c r="B709" s="78"/>
      <c r="C709" s="78"/>
      <c r="D709" s="78"/>
      <c r="E709" s="78"/>
      <c r="F709" s="78"/>
      <c r="G709" s="35"/>
      <c r="H709" s="35"/>
      <c r="I709" s="35"/>
      <c r="J709" s="78"/>
    </row>
    <row r="710" spans="1:10" ht="12.75" x14ac:dyDescent="0.2">
      <c r="A710" s="78"/>
      <c r="B710" s="78"/>
      <c r="C710" s="78"/>
      <c r="D710" s="78"/>
      <c r="E710" s="78"/>
      <c r="F710" s="78"/>
      <c r="G710" s="35"/>
      <c r="H710" s="35"/>
      <c r="I710" s="35"/>
      <c r="J710" s="78"/>
    </row>
    <row r="711" spans="1:10" ht="12.75" x14ac:dyDescent="0.2">
      <c r="A711" s="78"/>
      <c r="B711" s="78"/>
      <c r="C711" s="78"/>
      <c r="D711" s="78"/>
      <c r="E711" s="78"/>
      <c r="F711" s="78"/>
      <c r="G711" s="35"/>
      <c r="H711" s="35"/>
      <c r="I711" s="35"/>
      <c r="J711" s="78"/>
    </row>
    <row r="712" spans="1:10" ht="12.75" x14ac:dyDescent="0.2">
      <c r="A712" s="78"/>
      <c r="B712" s="78"/>
      <c r="C712" s="78"/>
      <c r="D712" s="78"/>
      <c r="E712" s="78"/>
      <c r="F712" s="78"/>
      <c r="G712" s="35"/>
      <c r="H712" s="35"/>
      <c r="I712" s="35"/>
      <c r="J712" s="78"/>
    </row>
    <row r="713" spans="1:10" ht="12.75" x14ac:dyDescent="0.2">
      <c r="A713" s="78"/>
      <c r="B713" s="78"/>
      <c r="C713" s="78"/>
      <c r="D713" s="78"/>
      <c r="E713" s="78"/>
      <c r="F713" s="78"/>
      <c r="G713" s="35"/>
      <c r="H713" s="35"/>
      <c r="I713" s="35"/>
      <c r="J713" s="78"/>
    </row>
    <row r="714" spans="1:10" ht="12.75" x14ac:dyDescent="0.2">
      <c r="A714" s="78"/>
      <c r="B714" s="78"/>
      <c r="C714" s="78"/>
      <c r="D714" s="78"/>
      <c r="E714" s="78"/>
      <c r="F714" s="78"/>
      <c r="G714" s="35"/>
      <c r="H714" s="35"/>
      <c r="I714" s="35"/>
      <c r="J714" s="78"/>
    </row>
    <row r="715" spans="1:10" ht="12.75" x14ac:dyDescent="0.2">
      <c r="A715" s="78"/>
      <c r="B715" s="78"/>
      <c r="C715" s="78"/>
      <c r="D715" s="78"/>
      <c r="E715" s="78"/>
      <c r="F715" s="78"/>
      <c r="G715" s="35"/>
      <c r="H715" s="35"/>
      <c r="I715" s="35"/>
      <c r="J715" s="78"/>
    </row>
    <row r="716" spans="1:10" ht="12.75" x14ac:dyDescent="0.2">
      <c r="A716" s="78"/>
      <c r="B716" s="78"/>
      <c r="C716" s="78"/>
      <c r="D716" s="78"/>
      <c r="E716" s="78"/>
      <c r="F716" s="78"/>
      <c r="G716" s="35"/>
      <c r="H716" s="35"/>
      <c r="I716" s="35"/>
      <c r="J716" s="78"/>
    </row>
    <row r="717" spans="1:10" ht="12.75" x14ac:dyDescent="0.2">
      <c r="A717" s="78"/>
      <c r="B717" s="78"/>
      <c r="C717" s="78"/>
      <c r="D717" s="78"/>
      <c r="E717" s="78"/>
      <c r="F717" s="78"/>
      <c r="G717" s="35"/>
      <c r="H717" s="35"/>
      <c r="I717" s="35"/>
      <c r="J717" s="78"/>
    </row>
    <row r="718" spans="1:10" ht="12.75" x14ac:dyDescent="0.2">
      <c r="A718" s="78"/>
      <c r="B718" s="78"/>
      <c r="C718" s="78"/>
      <c r="D718" s="78"/>
      <c r="E718" s="78"/>
      <c r="F718" s="78"/>
      <c r="G718" s="35"/>
      <c r="H718" s="35"/>
      <c r="I718" s="35"/>
      <c r="J718" s="78"/>
    </row>
    <row r="719" spans="1:10" ht="12.75" x14ac:dyDescent="0.2">
      <c r="A719" s="78"/>
      <c r="B719" s="78"/>
      <c r="C719" s="78"/>
      <c r="D719" s="78"/>
      <c r="E719" s="78"/>
      <c r="F719" s="78"/>
      <c r="G719" s="35"/>
      <c r="H719" s="35"/>
      <c r="I719" s="35"/>
      <c r="J719" s="78"/>
    </row>
    <row r="720" spans="1:10" ht="12.75" x14ac:dyDescent="0.2">
      <c r="A720" s="78"/>
      <c r="B720" s="78"/>
      <c r="C720" s="78"/>
      <c r="D720" s="78"/>
      <c r="E720" s="78"/>
      <c r="F720" s="78"/>
      <c r="G720" s="35"/>
      <c r="H720" s="35"/>
      <c r="I720" s="35"/>
      <c r="J720" s="78"/>
    </row>
    <row r="721" spans="1:10" ht="12.75" x14ac:dyDescent="0.2">
      <c r="A721" s="78"/>
      <c r="B721" s="78"/>
      <c r="C721" s="78"/>
      <c r="D721" s="78"/>
      <c r="E721" s="78"/>
      <c r="F721" s="78"/>
      <c r="G721" s="35"/>
      <c r="H721" s="35"/>
      <c r="I721" s="35"/>
      <c r="J721" s="78"/>
    </row>
    <row r="722" spans="1:10" ht="12.75" x14ac:dyDescent="0.2">
      <c r="A722" s="78"/>
      <c r="B722" s="78"/>
      <c r="C722" s="78"/>
      <c r="D722" s="78"/>
      <c r="E722" s="78"/>
      <c r="F722" s="78"/>
      <c r="G722" s="35"/>
      <c r="H722" s="35"/>
      <c r="I722" s="35"/>
      <c r="J722" s="78"/>
    </row>
    <row r="723" spans="1:10" ht="12.75" x14ac:dyDescent="0.2">
      <c r="A723" s="78"/>
      <c r="B723" s="78"/>
      <c r="C723" s="78"/>
      <c r="D723" s="78"/>
      <c r="E723" s="78"/>
      <c r="F723" s="78"/>
      <c r="G723" s="35"/>
      <c r="H723" s="35"/>
      <c r="I723" s="35"/>
      <c r="J723" s="78"/>
    </row>
    <row r="724" spans="1:10" ht="12.75" x14ac:dyDescent="0.2">
      <c r="A724" s="78"/>
      <c r="B724" s="78"/>
      <c r="C724" s="78"/>
      <c r="D724" s="78"/>
      <c r="E724" s="78"/>
      <c r="F724" s="78"/>
      <c r="G724" s="35"/>
      <c r="H724" s="35"/>
      <c r="I724" s="35"/>
      <c r="J724" s="78"/>
    </row>
    <row r="725" spans="1:10" ht="12.75" x14ac:dyDescent="0.2">
      <c r="A725" s="78"/>
      <c r="B725" s="78"/>
      <c r="C725" s="78"/>
      <c r="D725" s="78"/>
      <c r="E725" s="78"/>
      <c r="F725" s="78"/>
      <c r="G725" s="35"/>
      <c r="H725" s="35"/>
      <c r="I725" s="35"/>
      <c r="J725" s="78"/>
    </row>
    <row r="726" spans="1:10" ht="12.75" x14ac:dyDescent="0.2">
      <c r="A726" s="78"/>
      <c r="B726" s="78"/>
      <c r="C726" s="78"/>
      <c r="D726" s="78"/>
      <c r="E726" s="78"/>
      <c r="F726" s="78"/>
      <c r="G726" s="35"/>
      <c r="H726" s="35"/>
      <c r="I726" s="35"/>
      <c r="J726" s="78"/>
    </row>
    <row r="727" spans="1:10" ht="12.75" x14ac:dyDescent="0.2">
      <c r="A727" s="78"/>
      <c r="B727" s="78"/>
      <c r="C727" s="78"/>
      <c r="D727" s="78"/>
      <c r="E727" s="78"/>
      <c r="F727" s="78"/>
      <c r="G727" s="35"/>
      <c r="H727" s="35"/>
      <c r="I727" s="35"/>
      <c r="J727" s="78"/>
    </row>
    <row r="728" spans="1:10" ht="12.75" x14ac:dyDescent="0.2">
      <c r="A728" s="78"/>
      <c r="B728" s="78"/>
      <c r="C728" s="78"/>
      <c r="D728" s="78"/>
      <c r="E728" s="78"/>
      <c r="F728" s="78"/>
      <c r="G728" s="35"/>
      <c r="H728" s="35"/>
      <c r="I728" s="35"/>
      <c r="J728" s="78"/>
    </row>
    <row r="729" spans="1:10" ht="12.75" x14ac:dyDescent="0.2">
      <c r="A729" s="78"/>
      <c r="B729" s="78"/>
      <c r="C729" s="78"/>
      <c r="D729" s="78"/>
      <c r="E729" s="78"/>
      <c r="F729" s="78"/>
      <c r="G729" s="35"/>
      <c r="H729" s="35"/>
      <c r="I729" s="35"/>
      <c r="J729" s="78"/>
    </row>
    <row r="730" spans="1:10" ht="12.75" x14ac:dyDescent="0.2">
      <c r="A730" s="78"/>
      <c r="B730" s="78"/>
      <c r="C730" s="78"/>
      <c r="D730" s="78"/>
      <c r="E730" s="78"/>
      <c r="F730" s="78"/>
      <c r="G730" s="35"/>
      <c r="H730" s="35"/>
      <c r="I730" s="35"/>
      <c r="J730" s="78"/>
    </row>
    <row r="731" spans="1:10" ht="12.75" x14ac:dyDescent="0.2">
      <c r="A731" s="78"/>
      <c r="B731" s="78"/>
      <c r="C731" s="78"/>
      <c r="D731" s="78"/>
      <c r="E731" s="78"/>
      <c r="F731" s="78"/>
      <c r="G731" s="35"/>
      <c r="H731" s="35"/>
      <c r="I731" s="35"/>
      <c r="J731" s="78"/>
    </row>
    <row r="732" spans="1:10" ht="12.75" x14ac:dyDescent="0.2">
      <c r="A732" s="78"/>
      <c r="B732" s="78"/>
      <c r="C732" s="78"/>
      <c r="D732" s="78"/>
      <c r="E732" s="78"/>
      <c r="F732" s="78"/>
      <c r="G732" s="35"/>
      <c r="H732" s="35"/>
      <c r="I732" s="35"/>
      <c r="J732" s="78"/>
    </row>
    <row r="733" spans="1:10" ht="12.75" x14ac:dyDescent="0.2">
      <c r="A733" s="78"/>
      <c r="B733" s="78"/>
      <c r="C733" s="78"/>
      <c r="D733" s="78"/>
      <c r="E733" s="78"/>
      <c r="F733" s="78"/>
      <c r="G733" s="35"/>
      <c r="H733" s="35"/>
      <c r="I733" s="35"/>
      <c r="J733" s="78"/>
    </row>
    <row r="734" spans="1:10" ht="12.75" x14ac:dyDescent="0.2">
      <c r="A734" s="78"/>
      <c r="B734" s="78"/>
      <c r="C734" s="78"/>
      <c r="D734" s="78"/>
      <c r="E734" s="78"/>
      <c r="F734" s="78"/>
      <c r="G734" s="35"/>
      <c r="H734" s="35"/>
      <c r="I734" s="35"/>
      <c r="J734" s="78"/>
    </row>
    <row r="735" spans="1:10" ht="12.75" x14ac:dyDescent="0.2">
      <c r="A735" s="78"/>
      <c r="B735" s="78"/>
      <c r="C735" s="78"/>
      <c r="D735" s="78"/>
      <c r="E735" s="78"/>
      <c r="F735" s="78"/>
      <c r="G735" s="35"/>
      <c r="H735" s="35"/>
      <c r="I735" s="35"/>
      <c r="J735" s="78"/>
    </row>
    <row r="736" spans="1:10" ht="12.75" x14ac:dyDescent="0.2">
      <c r="A736" s="78"/>
      <c r="B736" s="78"/>
      <c r="C736" s="78"/>
      <c r="D736" s="78"/>
      <c r="E736" s="78"/>
      <c r="F736" s="78"/>
      <c r="G736" s="35"/>
      <c r="H736" s="35"/>
      <c r="I736" s="35"/>
      <c r="J736" s="78"/>
    </row>
    <row r="737" spans="1:10" ht="12.75" x14ac:dyDescent="0.2">
      <c r="A737" s="78"/>
      <c r="B737" s="78"/>
      <c r="C737" s="78"/>
      <c r="D737" s="78"/>
      <c r="E737" s="78"/>
      <c r="F737" s="78"/>
      <c r="G737" s="35"/>
      <c r="H737" s="35"/>
      <c r="I737" s="35"/>
      <c r="J737" s="78"/>
    </row>
    <row r="738" spans="1:10" ht="12.75" x14ac:dyDescent="0.2">
      <c r="A738" s="78"/>
      <c r="B738" s="78"/>
      <c r="C738" s="78"/>
      <c r="D738" s="78"/>
      <c r="E738" s="78"/>
      <c r="F738" s="78"/>
      <c r="G738" s="35"/>
      <c r="H738" s="35"/>
      <c r="I738" s="35"/>
      <c r="J738" s="78"/>
    </row>
    <row r="739" spans="1:10" ht="12.75" x14ac:dyDescent="0.2">
      <c r="A739" s="78"/>
      <c r="B739" s="78"/>
      <c r="C739" s="78"/>
      <c r="D739" s="78"/>
      <c r="E739" s="78"/>
      <c r="F739" s="78"/>
      <c r="G739" s="35"/>
      <c r="H739" s="35"/>
      <c r="I739" s="35"/>
      <c r="J739" s="78"/>
    </row>
    <row r="740" spans="1:10" ht="12.75" x14ac:dyDescent="0.2">
      <c r="A740" s="78"/>
      <c r="B740" s="78"/>
      <c r="C740" s="78"/>
      <c r="D740" s="78"/>
      <c r="E740" s="78"/>
      <c r="F740" s="78"/>
      <c r="G740" s="35"/>
      <c r="H740" s="35"/>
      <c r="I740" s="35"/>
      <c r="J740" s="78"/>
    </row>
    <row r="741" spans="1:10" ht="12.75" x14ac:dyDescent="0.2">
      <c r="A741" s="78"/>
      <c r="B741" s="78"/>
      <c r="C741" s="78"/>
      <c r="D741" s="78"/>
      <c r="E741" s="78"/>
      <c r="F741" s="78"/>
      <c r="G741" s="35"/>
      <c r="H741" s="35"/>
      <c r="I741" s="35"/>
      <c r="J741" s="78"/>
    </row>
    <row r="742" spans="1:10" ht="12.75" x14ac:dyDescent="0.2">
      <c r="A742" s="78"/>
      <c r="B742" s="78"/>
      <c r="C742" s="78"/>
      <c r="D742" s="78"/>
      <c r="E742" s="78"/>
      <c r="F742" s="78"/>
      <c r="G742" s="35"/>
      <c r="H742" s="35"/>
      <c r="I742" s="35"/>
      <c r="J742" s="78"/>
    </row>
    <row r="743" spans="1:10" ht="12.75" x14ac:dyDescent="0.2">
      <c r="A743" s="78"/>
      <c r="B743" s="78"/>
      <c r="C743" s="78"/>
      <c r="D743" s="78"/>
      <c r="E743" s="78"/>
      <c r="F743" s="78"/>
      <c r="G743" s="35"/>
      <c r="H743" s="35"/>
      <c r="I743" s="35"/>
      <c r="J743" s="78"/>
    </row>
    <row r="744" spans="1:10" ht="12.75" x14ac:dyDescent="0.2">
      <c r="A744" s="78"/>
      <c r="B744" s="78"/>
      <c r="C744" s="78"/>
      <c r="D744" s="78"/>
      <c r="E744" s="78"/>
      <c r="F744" s="78"/>
      <c r="G744" s="35"/>
      <c r="H744" s="35"/>
      <c r="I744" s="35"/>
      <c r="J744" s="78"/>
    </row>
    <row r="745" spans="1:10" ht="12.75" x14ac:dyDescent="0.2">
      <c r="A745" s="78"/>
      <c r="B745" s="78"/>
      <c r="C745" s="78"/>
      <c r="D745" s="78"/>
      <c r="E745" s="78"/>
      <c r="F745" s="78"/>
      <c r="G745" s="35"/>
      <c r="H745" s="35"/>
      <c r="I745" s="35"/>
      <c r="J745" s="78"/>
    </row>
    <row r="746" spans="1:10" ht="12.75" x14ac:dyDescent="0.2">
      <c r="A746" s="78"/>
      <c r="B746" s="78"/>
      <c r="C746" s="78"/>
      <c r="D746" s="78"/>
      <c r="E746" s="78"/>
      <c r="F746" s="78"/>
      <c r="G746" s="35"/>
      <c r="H746" s="35"/>
      <c r="I746" s="35"/>
      <c r="J746" s="78"/>
    </row>
    <row r="747" spans="1:10" ht="12.75" x14ac:dyDescent="0.2">
      <c r="A747" s="78"/>
      <c r="B747" s="78"/>
      <c r="C747" s="78"/>
      <c r="D747" s="78"/>
      <c r="E747" s="78"/>
      <c r="F747" s="78"/>
      <c r="G747" s="35"/>
      <c r="H747" s="35"/>
      <c r="I747" s="35"/>
      <c r="J747" s="78"/>
    </row>
    <row r="748" spans="1:10" ht="12.75" x14ac:dyDescent="0.2">
      <c r="A748" s="78"/>
      <c r="B748" s="78"/>
      <c r="C748" s="78"/>
      <c r="D748" s="78"/>
      <c r="E748" s="78"/>
      <c r="F748" s="78"/>
      <c r="G748" s="35"/>
      <c r="H748" s="35"/>
      <c r="I748" s="35"/>
      <c r="J748" s="78"/>
    </row>
    <row r="749" spans="1:10" ht="12.75" x14ac:dyDescent="0.2">
      <c r="A749" s="78"/>
      <c r="B749" s="78"/>
      <c r="C749" s="78"/>
      <c r="D749" s="78"/>
      <c r="E749" s="78"/>
      <c r="F749" s="78"/>
      <c r="G749" s="35"/>
      <c r="H749" s="35"/>
      <c r="I749" s="35"/>
      <c r="J749" s="78"/>
    </row>
    <row r="750" spans="1:10" ht="12.75" x14ac:dyDescent="0.2">
      <c r="A750" s="78"/>
      <c r="B750" s="78"/>
      <c r="C750" s="78"/>
      <c r="D750" s="78"/>
      <c r="E750" s="78"/>
      <c r="F750" s="78"/>
      <c r="G750" s="35"/>
      <c r="H750" s="35"/>
      <c r="I750" s="35"/>
      <c r="J750" s="78"/>
    </row>
    <row r="751" spans="1:10" ht="12.75" x14ac:dyDescent="0.2">
      <c r="A751" s="78"/>
      <c r="B751" s="78"/>
      <c r="C751" s="78"/>
      <c r="D751" s="78"/>
      <c r="E751" s="78"/>
      <c r="F751" s="78"/>
      <c r="G751" s="35"/>
      <c r="H751" s="35"/>
      <c r="I751" s="35"/>
      <c r="J751" s="78"/>
    </row>
    <row r="752" spans="1:10" ht="12.75" x14ac:dyDescent="0.2">
      <c r="A752" s="78"/>
      <c r="B752" s="78"/>
      <c r="C752" s="78"/>
      <c r="D752" s="78"/>
      <c r="E752" s="78"/>
      <c r="F752" s="78"/>
      <c r="G752" s="35"/>
      <c r="H752" s="35"/>
      <c r="I752" s="35"/>
      <c r="J752" s="78"/>
    </row>
    <row r="753" spans="1:10" ht="12.75" x14ac:dyDescent="0.2">
      <c r="A753" s="78"/>
      <c r="B753" s="78"/>
      <c r="C753" s="78"/>
      <c r="D753" s="78"/>
      <c r="E753" s="78"/>
      <c r="F753" s="78"/>
      <c r="G753" s="35"/>
      <c r="H753" s="35"/>
      <c r="I753" s="35"/>
      <c r="J753" s="78"/>
    </row>
    <row r="754" spans="1:10" ht="12.75" x14ac:dyDescent="0.2">
      <c r="A754" s="78"/>
      <c r="B754" s="78"/>
      <c r="C754" s="78"/>
      <c r="D754" s="78"/>
      <c r="E754" s="78"/>
      <c r="F754" s="78"/>
      <c r="G754" s="35"/>
      <c r="H754" s="35"/>
      <c r="I754" s="35"/>
      <c r="J754" s="78"/>
    </row>
    <row r="755" spans="1:10" ht="12.75" x14ac:dyDescent="0.2">
      <c r="A755" s="78"/>
      <c r="B755" s="78"/>
      <c r="C755" s="78"/>
      <c r="D755" s="78"/>
      <c r="E755" s="78"/>
      <c r="F755" s="78"/>
      <c r="G755" s="35"/>
      <c r="H755" s="35"/>
      <c r="I755" s="35"/>
      <c r="J755" s="78"/>
    </row>
    <row r="756" spans="1:10" ht="12.75" x14ac:dyDescent="0.2">
      <c r="A756" s="78"/>
      <c r="B756" s="78"/>
      <c r="C756" s="78"/>
      <c r="D756" s="78"/>
      <c r="E756" s="78"/>
      <c r="F756" s="78"/>
      <c r="G756" s="35"/>
      <c r="H756" s="35"/>
      <c r="I756" s="35"/>
      <c r="J756" s="78"/>
    </row>
    <row r="757" spans="1:10" ht="12.75" x14ac:dyDescent="0.2">
      <c r="A757" s="78"/>
      <c r="B757" s="78"/>
      <c r="C757" s="78"/>
      <c r="D757" s="78"/>
      <c r="E757" s="78"/>
      <c r="F757" s="78"/>
      <c r="G757" s="35"/>
      <c r="H757" s="35"/>
      <c r="I757" s="35"/>
      <c r="J757" s="78"/>
    </row>
    <row r="758" spans="1:10" ht="12.75" x14ac:dyDescent="0.2">
      <c r="A758" s="78"/>
      <c r="B758" s="78"/>
      <c r="C758" s="78"/>
      <c r="D758" s="78"/>
      <c r="E758" s="78"/>
      <c r="F758" s="78"/>
      <c r="G758" s="35"/>
      <c r="H758" s="35"/>
      <c r="I758" s="35"/>
      <c r="J758" s="78"/>
    </row>
    <row r="759" spans="1:10" ht="12.75" x14ac:dyDescent="0.2">
      <c r="A759" s="78"/>
      <c r="B759" s="78"/>
      <c r="C759" s="78"/>
      <c r="D759" s="78"/>
      <c r="E759" s="78"/>
      <c r="F759" s="78"/>
      <c r="G759" s="35"/>
      <c r="H759" s="35"/>
      <c r="I759" s="35"/>
      <c r="J759" s="78"/>
    </row>
    <row r="760" spans="1:10" ht="12.75" x14ac:dyDescent="0.2">
      <c r="A760" s="78"/>
      <c r="B760" s="78"/>
      <c r="C760" s="78"/>
      <c r="D760" s="78"/>
      <c r="E760" s="78"/>
      <c r="F760" s="78"/>
      <c r="G760" s="35"/>
      <c r="H760" s="35"/>
      <c r="I760" s="35"/>
      <c r="J760" s="78"/>
    </row>
    <row r="761" spans="1:10" ht="12.75" x14ac:dyDescent="0.2">
      <c r="A761" s="78"/>
      <c r="B761" s="78"/>
      <c r="C761" s="78"/>
      <c r="D761" s="78"/>
      <c r="E761" s="78"/>
      <c r="F761" s="78"/>
      <c r="G761" s="35"/>
      <c r="H761" s="35"/>
      <c r="I761" s="35"/>
      <c r="J761" s="78"/>
    </row>
    <row r="762" spans="1:10" ht="12.75" x14ac:dyDescent="0.2">
      <c r="A762" s="78"/>
      <c r="B762" s="78"/>
      <c r="C762" s="78"/>
      <c r="D762" s="78"/>
      <c r="E762" s="78"/>
      <c r="F762" s="78"/>
      <c r="G762" s="35"/>
      <c r="H762" s="35"/>
      <c r="I762" s="35"/>
      <c r="J762" s="78"/>
    </row>
    <row r="763" spans="1:10" ht="12.75" x14ac:dyDescent="0.2">
      <c r="A763" s="78"/>
      <c r="B763" s="78"/>
      <c r="C763" s="78"/>
      <c r="D763" s="78"/>
      <c r="E763" s="78"/>
      <c r="F763" s="78"/>
      <c r="G763" s="35"/>
      <c r="H763" s="35"/>
      <c r="I763" s="35"/>
      <c r="J763" s="78"/>
    </row>
    <row r="764" spans="1:10" ht="12.75" x14ac:dyDescent="0.2">
      <c r="A764" s="78"/>
      <c r="B764" s="78"/>
      <c r="C764" s="78"/>
      <c r="D764" s="78"/>
      <c r="E764" s="78"/>
      <c r="F764" s="78"/>
      <c r="G764" s="35"/>
      <c r="H764" s="35"/>
      <c r="I764" s="35"/>
      <c r="J764" s="78"/>
    </row>
    <row r="765" spans="1:10" ht="12.75" x14ac:dyDescent="0.2">
      <c r="A765" s="78"/>
      <c r="B765" s="78"/>
      <c r="C765" s="78"/>
      <c r="D765" s="78"/>
      <c r="E765" s="78"/>
      <c r="F765" s="78"/>
      <c r="G765" s="35"/>
      <c r="H765" s="35"/>
      <c r="I765" s="35"/>
      <c r="J765" s="78"/>
    </row>
    <row r="766" spans="1:10" ht="12.75" x14ac:dyDescent="0.2">
      <c r="A766" s="78"/>
      <c r="B766" s="78"/>
      <c r="C766" s="78"/>
      <c r="D766" s="78"/>
      <c r="E766" s="78"/>
      <c r="F766" s="78"/>
      <c r="G766" s="35"/>
      <c r="H766" s="35"/>
      <c r="I766" s="35"/>
      <c r="J766" s="78"/>
    </row>
    <row r="767" spans="1:10" ht="12.75" x14ac:dyDescent="0.2">
      <c r="A767" s="78"/>
      <c r="B767" s="78"/>
      <c r="C767" s="78"/>
      <c r="D767" s="78"/>
      <c r="E767" s="78"/>
      <c r="F767" s="78"/>
      <c r="G767" s="35"/>
      <c r="H767" s="35"/>
      <c r="I767" s="35"/>
      <c r="J767" s="78"/>
    </row>
    <row r="768" spans="1:10" ht="12.75" x14ac:dyDescent="0.2">
      <c r="A768" s="78"/>
      <c r="B768" s="78"/>
      <c r="C768" s="78"/>
      <c r="D768" s="78"/>
      <c r="E768" s="78"/>
      <c r="F768" s="78"/>
      <c r="G768" s="35"/>
      <c r="H768" s="35"/>
      <c r="I768" s="35"/>
      <c r="J768" s="78"/>
    </row>
    <row r="769" spans="1:10" ht="12.75" x14ac:dyDescent="0.2">
      <c r="A769" s="78"/>
      <c r="B769" s="78"/>
      <c r="C769" s="78"/>
      <c r="D769" s="78"/>
      <c r="E769" s="78"/>
      <c r="F769" s="78"/>
      <c r="G769" s="35"/>
      <c r="H769" s="35"/>
      <c r="I769" s="35"/>
      <c r="J769" s="78"/>
    </row>
    <row r="770" spans="1:10" ht="12.75" x14ac:dyDescent="0.2">
      <c r="A770" s="78"/>
      <c r="B770" s="78"/>
      <c r="C770" s="78"/>
      <c r="D770" s="78"/>
      <c r="E770" s="78"/>
      <c r="F770" s="78"/>
      <c r="G770" s="35"/>
      <c r="H770" s="35"/>
      <c r="I770" s="35"/>
      <c r="J770" s="78"/>
    </row>
    <row r="771" spans="1:10" ht="12.75" x14ac:dyDescent="0.2">
      <c r="A771" s="78"/>
      <c r="B771" s="78"/>
      <c r="C771" s="78"/>
      <c r="D771" s="78"/>
      <c r="E771" s="78"/>
      <c r="F771" s="78"/>
      <c r="G771" s="35"/>
      <c r="H771" s="35"/>
      <c r="I771" s="35"/>
      <c r="J771" s="78"/>
    </row>
    <row r="772" spans="1:10" ht="12.75" x14ac:dyDescent="0.2">
      <c r="A772" s="78"/>
      <c r="B772" s="78"/>
      <c r="C772" s="78"/>
      <c r="D772" s="78"/>
      <c r="E772" s="78"/>
      <c r="F772" s="78"/>
      <c r="G772" s="35"/>
      <c r="H772" s="35"/>
      <c r="I772" s="35"/>
      <c r="J772" s="78"/>
    </row>
    <row r="773" spans="1:10" ht="12.75" x14ac:dyDescent="0.2">
      <c r="A773" s="78"/>
      <c r="B773" s="78"/>
      <c r="C773" s="78"/>
      <c r="D773" s="78"/>
      <c r="E773" s="78"/>
      <c r="F773" s="78"/>
      <c r="G773" s="35"/>
      <c r="H773" s="35"/>
      <c r="I773" s="35"/>
      <c r="J773" s="78"/>
    </row>
    <row r="774" spans="1:10" ht="12.75" x14ac:dyDescent="0.2">
      <c r="A774" s="78"/>
      <c r="B774" s="78"/>
      <c r="C774" s="78"/>
      <c r="D774" s="78"/>
      <c r="E774" s="78"/>
      <c r="F774" s="78"/>
      <c r="G774" s="35"/>
      <c r="H774" s="35"/>
      <c r="I774" s="35"/>
      <c r="J774" s="78"/>
    </row>
    <row r="775" spans="1:10" ht="12.75" x14ac:dyDescent="0.2">
      <c r="A775" s="78"/>
      <c r="B775" s="78"/>
      <c r="C775" s="78"/>
      <c r="D775" s="78"/>
      <c r="E775" s="78"/>
      <c r="F775" s="78"/>
      <c r="G775" s="35"/>
      <c r="H775" s="35"/>
      <c r="I775" s="35"/>
      <c r="J775" s="78"/>
    </row>
    <row r="776" spans="1:10" ht="12.75" x14ac:dyDescent="0.2">
      <c r="A776" s="78"/>
      <c r="B776" s="78"/>
      <c r="C776" s="78"/>
      <c r="D776" s="78"/>
      <c r="E776" s="78"/>
      <c r="F776" s="78"/>
      <c r="G776" s="35"/>
      <c r="H776" s="35"/>
      <c r="I776" s="35"/>
      <c r="J776" s="78"/>
    </row>
    <row r="777" spans="1:10" ht="12.75" x14ac:dyDescent="0.2">
      <c r="A777" s="78"/>
      <c r="B777" s="78"/>
      <c r="C777" s="78"/>
      <c r="D777" s="78"/>
      <c r="E777" s="78"/>
      <c r="F777" s="78"/>
      <c r="G777" s="35"/>
      <c r="H777" s="35"/>
      <c r="I777" s="35"/>
      <c r="J777" s="78"/>
    </row>
    <row r="778" spans="1:10" ht="12.75" x14ac:dyDescent="0.2">
      <c r="A778" s="78"/>
      <c r="B778" s="78"/>
      <c r="C778" s="78"/>
      <c r="D778" s="78"/>
      <c r="E778" s="78"/>
      <c r="F778" s="78"/>
      <c r="G778" s="35"/>
      <c r="H778" s="35"/>
      <c r="I778" s="35"/>
      <c r="J778" s="78"/>
    </row>
    <row r="779" spans="1:10" ht="12.75" x14ac:dyDescent="0.2">
      <c r="A779" s="78"/>
      <c r="B779" s="78"/>
      <c r="C779" s="78"/>
      <c r="D779" s="78"/>
      <c r="E779" s="78"/>
      <c r="F779" s="78"/>
      <c r="G779" s="35"/>
      <c r="H779" s="35"/>
      <c r="I779" s="35"/>
      <c r="J779" s="78"/>
    </row>
    <row r="780" spans="1:10" ht="12.75" x14ac:dyDescent="0.2">
      <c r="A780" s="78"/>
      <c r="B780" s="78"/>
      <c r="C780" s="78"/>
      <c r="D780" s="78"/>
      <c r="E780" s="78"/>
      <c r="F780" s="78"/>
      <c r="G780" s="35"/>
      <c r="H780" s="35"/>
      <c r="I780" s="35"/>
      <c r="J780" s="78"/>
    </row>
    <row r="781" spans="1:10" ht="12.75" x14ac:dyDescent="0.2">
      <c r="A781" s="78"/>
      <c r="B781" s="78"/>
      <c r="C781" s="78"/>
      <c r="D781" s="78"/>
      <c r="E781" s="78"/>
      <c r="F781" s="78"/>
      <c r="G781" s="35"/>
      <c r="H781" s="35"/>
      <c r="I781" s="35"/>
      <c r="J781" s="78"/>
    </row>
    <row r="782" spans="1:10" ht="12.75" x14ac:dyDescent="0.2">
      <c r="A782" s="78"/>
      <c r="B782" s="78"/>
      <c r="C782" s="78"/>
      <c r="D782" s="78"/>
      <c r="E782" s="78"/>
      <c r="F782" s="78"/>
      <c r="G782" s="35"/>
      <c r="H782" s="35"/>
      <c r="I782" s="35"/>
      <c r="J782" s="78"/>
    </row>
    <row r="783" spans="1:10" ht="12.75" x14ac:dyDescent="0.2">
      <c r="A783" s="78"/>
      <c r="B783" s="78"/>
      <c r="C783" s="78"/>
      <c r="D783" s="78"/>
      <c r="E783" s="78"/>
      <c r="F783" s="78"/>
      <c r="G783" s="35"/>
      <c r="H783" s="35"/>
      <c r="I783" s="35"/>
      <c r="J783" s="78"/>
    </row>
    <row r="784" spans="1:10" ht="12.75" x14ac:dyDescent="0.2">
      <c r="A784" s="78"/>
      <c r="B784" s="78"/>
      <c r="C784" s="78"/>
      <c r="D784" s="78"/>
      <c r="E784" s="78"/>
      <c r="F784" s="78"/>
      <c r="G784" s="35"/>
      <c r="H784" s="35"/>
      <c r="I784" s="35"/>
      <c r="J784" s="78"/>
    </row>
    <row r="785" spans="1:10" ht="12.75" x14ac:dyDescent="0.2">
      <c r="A785" s="78"/>
      <c r="B785" s="78"/>
      <c r="C785" s="78"/>
      <c r="D785" s="78"/>
      <c r="E785" s="78"/>
      <c r="F785" s="78"/>
      <c r="G785" s="35"/>
      <c r="H785" s="35"/>
      <c r="I785" s="35"/>
      <c r="J785" s="78"/>
    </row>
    <row r="786" spans="1:10" ht="12.75" x14ac:dyDescent="0.2">
      <c r="A786" s="78"/>
      <c r="B786" s="78"/>
      <c r="C786" s="78"/>
      <c r="D786" s="78"/>
      <c r="E786" s="78"/>
      <c r="F786" s="78"/>
      <c r="G786" s="35"/>
      <c r="H786" s="35"/>
      <c r="I786" s="35"/>
      <c r="J786" s="78"/>
    </row>
    <row r="787" spans="1:10" ht="12.75" x14ac:dyDescent="0.2">
      <c r="A787" s="78"/>
      <c r="B787" s="78"/>
      <c r="C787" s="78"/>
      <c r="D787" s="78"/>
      <c r="E787" s="78"/>
      <c r="F787" s="78"/>
      <c r="G787" s="35"/>
      <c r="H787" s="35"/>
      <c r="I787" s="35"/>
      <c r="J787" s="78"/>
    </row>
    <row r="788" spans="1:10" ht="12.75" x14ac:dyDescent="0.2">
      <c r="A788" s="78"/>
      <c r="B788" s="78"/>
      <c r="C788" s="78"/>
      <c r="D788" s="78"/>
      <c r="E788" s="78"/>
      <c r="F788" s="78"/>
      <c r="G788" s="35"/>
      <c r="H788" s="35"/>
      <c r="I788" s="35"/>
      <c r="J788" s="78"/>
    </row>
    <row r="789" spans="1:10" ht="12.75" x14ac:dyDescent="0.2">
      <c r="A789" s="78"/>
      <c r="B789" s="78"/>
      <c r="C789" s="78"/>
      <c r="D789" s="78"/>
      <c r="E789" s="78"/>
      <c r="F789" s="78"/>
      <c r="G789" s="35"/>
      <c r="H789" s="35"/>
      <c r="I789" s="35"/>
      <c r="J789" s="78"/>
    </row>
    <row r="790" spans="1:10" ht="12.75" x14ac:dyDescent="0.2">
      <c r="A790" s="78"/>
      <c r="B790" s="78"/>
      <c r="C790" s="78"/>
      <c r="D790" s="78"/>
      <c r="E790" s="78"/>
      <c r="F790" s="78"/>
      <c r="G790" s="35"/>
      <c r="H790" s="35"/>
      <c r="I790" s="35"/>
      <c r="J790" s="78"/>
    </row>
    <row r="791" spans="1:10" ht="12.75" x14ac:dyDescent="0.2">
      <c r="A791" s="78"/>
      <c r="B791" s="78"/>
      <c r="C791" s="78"/>
      <c r="D791" s="78"/>
      <c r="E791" s="78"/>
      <c r="F791" s="78"/>
      <c r="G791" s="35"/>
      <c r="H791" s="35"/>
      <c r="I791" s="35"/>
      <c r="J791" s="78"/>
    </row>
    <row r="792" spans="1:10" ht="12.75" x14ac:dyDescent="0.2">
      <c r="A792" s="78"/>
      <c r="B792" s="78"/>
      <c r="C792" s="78"/>
      <c r="D792" s="78"/>
      <c r="E792" s="78"/>
      <c r="F792" s="78"/>
      <c r="G792" s="35"/>
      <c r="H792" s="35"/>
      <c r="I792" s="35"/>
      <c r="J792" s="78"/>
    </row>
    <row r="793" spans="1:10" ht="12.75" x14ac:dyDescent="0.2">
      <c r="A793" s="78"/>
      <c r="B793" s="78"/>
      <c r="C793" s="78"/>
      <c r="D793" s="78"/>
      <c r="E793" s="78"/>
      <c r="F793" s="78"/>
      <c r="G793" s="35"/>
      <c r="H793" s="35"/>
      <c r="I793" s="35"/>
      <c r="J793" s="78"/>
    </row>
    <row r="794" spans="1:10" ht="12.75" x14ac:dyDescent="0.2">
      <c r="A794" s="78"/>
      <c r="B794" s="78"/>
      <c r="C794" s="78"/>
      <c r="D794" s="78"/>
      <c r="E794" s="78"/>
      <c r="F794" s="78"/>
      <c r="G794" s="35"/>
      <c r="H794" s="35"/>
      <c r="I794" s="35"/>
      <c r="J794" s="78"/>
    </row>
    <row r="795" spans="1:10" ht="12.75" x14ac:dyDescent="0.2">
      <c r="A795" s="78"/>
      <c r="B795" s="78"/>
      <c r="C795" s="78"/>
      <c r="D795" s="78"/>
      <c r="E795" s="78"/>
      <c r="F795" s="78"/>
      <c r="G795" s="35"/>
      <c r="H795" s="35"/>
      <c r="I795" s="35"/>
      <c r="J795" s="78"/>
    </row>
    <row r="796" spans="1:10" ht="12.75" x14ac:dyDescent="0.2">
      <c r="A796" s="78"/>
      <c r="B796" s="78"/>
      <c r="C796" s="78"/>
      <c r="D796" s="78"/>
      <c r="E796" s="78"/>
      <c r="F796" s="78"/>
      <c r="G796" s="35"/>
      <c r="H796" s="35"/>
      <c r="I796" s="35"/>
      <c r="J796" s="78"/>
    </row>
    <row r="797" spans="1:10" ht="12.75" x14ac:dyDescent="0.2">
      <c r="A797" s="78"/>
      <c r="B797" s="78"/>
      <c r="C797" s="78"/>
      <c r="D797" s="78"/>
      <c r="E797" s="78"/>
      <c r="F797" s="78"/>
      <c r="G797" s="35"/>
      <c r="H797" s="35"/>
      <c r="I797" s="35"/>
      <c r="J797" s="78"/>
    </row>
    <row r="798" spans="1:10" ht="12.75" x14ac:dyDescent="0.2">
      <c r="A798" s="78"/>
      <c r="B798" s="78"/>
      <c r="C798" s="78"/>
      <c r="D798" s="78"/>
      <c r="E798" s="78"/>
      <c r="F798" s="78"/>
      <c r="G798" s="35"/>
      <c r="H798" s="35"/>
      <c r="I798" s="35"/>
      <c r="J798" s="78"/>
    </row>
    <row r="799" spans="1:10" ht="12.75" x14ac:dyDescent="0.2">
      <c r="A799" s="78"/>
      <c r="B799" s="78"/>
      <c r="C799" s="78"/>
      <c r="D799" s="78"/>
      <c r="E799" s="78"/>
      <c r="F799" s="78"/>
      <c r="G799" s="35"/>
      <c r="H799" s="35"/>
      <c r="I799" s="35"/>
      <c r="J799" s="78"/>
    </row>
    <row r="800" spans="1:10" ht="12.75" x14ac:dyDescent="0.2">
      <c r="A800" s="78"/>
      <c r="B800" s="78"/>
      <c r="C800" s="78"/>
      <c r="D800" s="78"/>
      <c r="E800" s="78"/>
      <c r="F800" s="78"/>
      <c r="G800" s="35"/>
      <c r="H800" s="35"/>
      <c r="I800" s="35"/>
      <c r="J800" s="78"/>
    </row>
    <row r="801" spans="1:10" ht="12.75" x14ac:dyDescent="0.2">
      <c r="A801" s="78"/>
      <c r="B801" s="78"/>
      <c r="C801" s="78"/>
      <c r="D801" s="78"/>
      <c r="E801" s="78"/>
      <c r="F801" s="78"/>
      <c r="G801" s="35"/>
      <c r="H801" s="35"/>
      <c r="I801" s="35"/>
      <c r="J801" s="78"/>
    </row>
    <row r="802" spans="1:10" ht="12.75" x14ac:dyDescent="0.2">
      <c r="A802" s="78"/>
      <c r="B802" s="78"/>
      <c r="C802" s="78"/>
      <c r="D802" s="78"/>
      <c r="E802" s="78"/>
      <c r="F802" s="78"/>
      <c r="G802" s="35"/>
      <c r="H802" s="35"/>
      <c r="I802" s="35"/>
      <c r="J802" s="78"/>
    </row>
    <row r="803" spans="1:10" ht="12.75" x14ac:dyDescent="0.2">
      <c r="A803" s="78"/>
      <c r="B803" s="78"/>
      <c r="C803" s="78"/>
      <c r="D803" s="78"/>
      <c r="E803" s="78"/>
      <c r="F803" s="78"/>
      <c r="G803" s="35"/>
      <c r="H803" s="35"/>
      <c r="I803" s="35"/>
      <c r="J803" s="78"/>
    </row>
    <row r="804" spans="1:10" ht="12.75" x14ac:dyDescent="0.2">
      <c r="A804" s="78"/>
      <c r="B804" s="78"/>
      <c r="C804" s="78"/>
      <c r="D804" s="78"/>
      <c r="E804" s="78"/>
      <c r="F804" s="78"/>
      <c r="G804" s="35"/>
      <c r="H804" s="35"/>
      <c r="I804" s="35"/>
      <c r="J804" s="78"/>
    </row>
    <row r="805" spans="1:10" ht="12.75" x14ac:dyDescent="0.2">
      <c r="A805" s="78"/>
      <c r="B805" s="78"/>
      <c r="C805" s="78"/>
      <c r="D805" s="78"/>
      <c r="E805" s="78"/>
      <c r="F805" s="78"/>
      <c r="G805" s="35"/>
      <c r="H805" s="35"/>
      <c r="I805" s="35"/>
      <c r="J805" s="78"/>
    </row>
    <row r="806" spans="1:10" ht="12.75" x14ac:dyDescent="0.2">
      <c r="A806" s="78"/>
      <c r="B806" s="78"/>
      <c r="C806" s="78"/>
      <c r="D806" s="78"/>
      <c r="E806" s="78"/>
      <c r="F806" s="78"/>
      <c r="G806" s="35"/>
      <c r="H806" s="35"/>
      <c r="I806" s="35"/>
      <c r="J806" s="78"/>
    </row>
    <row r="807" spans="1:10" ht="12.75" x14ac:dyDescent="0.2">
      <c r="A807" s="78"/>
      <c r="B807" s="78"/>
      <c r="C807" s="78"/>
      <c r="D807" s="78"/>
      <c r="E807" s="78"/>
      <c r="F807" s="78"/>
      <c r="G807" s="35"/>
      <c r="H807" s="35"/>
      <c r="I807" s="35"/>
      <c r="J807" s="78"/>
    </row>
    <row r="808" spans="1:10" ht="12.75" x14ac:dyDescent="0.2">
      <c r="A808" s="78"/>
      <c r="B808" s="78"/>
      <c r="C808" s="78"/>
      <c r="D808" s="78"/>
      <c r="E808" s="78"/>
      <c r="F808" s="78"/>
      <c r="G808" s="35"/>
      <c r="H808" s="35"/>
      <c r="I808" s="35"/>
      <c r="J808" s="78"/>
    </row>
    <row r="809" spans="1:10" ht="12.75" x14ac:dyDescent="0.2">
      <c r="A809" s="78"/>
      <c r="B809" s="78"/>
      <c r="C809" s="78"/>
      <c r="D809" s="78"/>
      <c r="E809" s="78"/>
      <c r="F809" s="78"/>
      <c r="G809" s="35"/>
      <c r="H809" s="35"/>
      <c r="I809" s="35"/>
      <c r="J809" s="78"/>
    </row>
    <row r="810" spans="1:10" ht="12.75" x14ac:dyDescent="0.2">
      <c r="A810" s="78"/>
      <c r="B810" s="78"/>
      <c r="C810" s="78"/>
      <c r="D810" s="78"/>
      <c r="E810" s="78"/>
      <c r="F810" s="78"/>
      <c r="G810" s="35"/>
      <c r="H810" s="35"/>
      <c r="I810" s="35"/>
      <c r="J810" s="78"/>
    </row>
    <row r="811" spans="1:10" ht="12.75" x14ac:dyDescent="0.2">
      <c r="A811" s="78"/>
      <c r="B811" s="78"/>
      <c r="C811" s="78"/>
      <c r="D811" s="78"/>
      <c r="E811" s="78"/>
      <c r="F811" s="78"/>
      <c r="G811" s="35"/>
      <c r="H811" s="35"/>
      <c r="I811" s="35"/>
      <c r="J811" s="78"/>
    </row>
    <row r="812" spans="1:10" ht="12.75" x14ac:dyDescent="0.2">
      <c r="A812" s="78"/>
      <c r="B812" s="78"/>
      <c r="C812" s="78"/>
      <c r="D812" s="78"/>
      <c r="E812" s="78"/>
      <c r="F812" s="78"/>
      <c r="G812" s="35"/>
      <c r="H812" s="35"/>
      <c r="I812" s="35"/>
      <c r="J812" s="78"/>
    </row>
    <row r="813" spans="1:10" ht="12.75" x14ac:dyDescent="0.2">
      <c r="A813" s="78"/>
      <c r="B813" s="78"/>
      <c r="C813" s="78"/>
      <c r="D813" s="78"/>
      <c r="E813" s="78"/>
      <c r="F813" s="78"/>
      <c r="G813" s="35"/>
      <c r="H813" s="35"/>
      <c r="I813" s="35"/>
      <c r="J813" s="78"/>
    </row>
    <row r="814" spans="1:10" ht="12.75" x14ac:dyDescent="0.2">
      <c r="A814" s="78"/>
      <c r="B814" s="78"/>
      <c r="C814" s="78"/>
      <c r="D814" s="78"/>
      <c r="E814" s="78"/>
      <c r="F814" s="78"/>
      <c r="G814" s="35"/>
      <c r="H814" s="35"/>
      <c r="I814" s="35"/>
      <c r="J814" s="78"/>
    </row>
    <row r="815" spans="1:10" ht="12.75" x14ac:dyDescent="0.2">
      <c r="A815" s="78"/>
      <c r="B815" s="78"/>
      <c r="C815" s="78"/>
      <c r="D815" s="78"/>
      <c r="E815" s="78"/>
      <c r="F815" s="78"/>
      <c r="G815" s="35"/>
      <c r="H815" s="35"/>
      <c r="I815" s="35"/>
      <c r="J815" s="78"/>
    </row>
    <row r="816" spans="1:10" ht="12.75" x14ac:dyDescent="0.2">
      <c r="A816" s="78"/>
      <c r="B816" s="78"/>
      <c r="C816" s="78"/>
      <c r="D816" s="78"/>
      <c r="E816" s="78"/>
      <c r="F816" s="78"/>
      <c r="G816" s="35"/>
      <c r="H816" s="35"/>
      <c r="I816" s="35"/>
      <c r="J816" s="78"/>
    </row>
    <row r="817" spans="1:10" ht="12.75" x14ac:dyDescent="0.2">
      <c r="A817" s="78"/>
      <c r="B817" s="78"/>
      <c r="C817" s="78"/>
      <c r="D817" s="78"/>
      <c r="E817" s="78"/>
      <c r="F817" s="78"/>
      <c r="G817" s="35"/>
      <c r="H817" s="35"/>
      <c r="I817" s="35"/>
      <c r="J817" s="78"/>
    </row>
    <row r="818" spans="1:10" ht="12.75" x14ac:dyDescent="0.2">
      <c r="A818" s="78"/>
      <c r="B818" s="78"/>
      <c r="C818" s="78"/>
      <c r="D818" s="78"/>
      <c r="E818" s="78"/>
      <c r="F818" s="78"/>
      <c r="G818" s="35"/>
      <c r="H818" s="35"/>
      <c r="I818" s="35"/>
      <c r="J818" s="78"/>
    </row>
    <row r="819" spans="1:10" ht="12.75" x14ac:dyDescent="0.2">
      <c r="A819" s="78"/>
      <c r="B819" s="78"/>
      <c r="C819" s="78"/>
      <c r="D819" s="78"/>
      <c r="E819" s="78"/>
      <c r="F819" s="78"/>
      <c r="G819" s="35"/>
      <c r="H819" s="35"/>
      <c r="I819" s="35"/>
      <c r="J819" s="78"/>
    </row>
    <row r="820" spans="1:10" ht="12.75" x14ac:dyDescent="0.2">
      <c r="A820" s="78"/>
      <c r="B820" s="78"/>
      <c r="C820" s="78"/>
      <c r="D820" s="78"/>
      <c r="E820" s="78"/>
      <c r="F820" s="78"/>
      <c r="G820" s="35"/>
      <c r="H820" s="35"/>
      <c r="I820" s="35"/>
      <c r="J820" s="78"/>
    </row>
    <row r="821" spans="1:10" ht="12.75" x14ac:dyDescent="0.2">
      <c r="A821" s="78"/>
      <c r="B821" s="78"/>
      <c r="C821" s="78"/>
      <c r="D821" s="78"/>
      <c r="E821" s="78"/>
      <c r="F821" s="78"/>
      <c r="G821" s="35"/>
      <c r="H821" s="35"/>
      <c r="I821" s="35"/>
      <c r="J821" s="78"/>
    </row>
    <row r="822" spans="1:10" ht="12.75" x14ac:dyDescent="0.2">
      <c r="A822" s="78"/>
      <c r="B822" s="78"/>
      <c r="C822" s="78"/>
      <c r="D822" s="78"/>
      <c r="E822" s="78"/>
      <c r="F822" s="78"/>
      <c r="G822" s="35"/>
      <c r="H822" s="35"/>
      <c r="I822" s="35"/>
      <c r="J822" s="78"/>
    </row>
    <row r="823" spans="1:10" ht="12.75" x14ac:dyDescent="0.2">
      <c r="A823" s="78"/>
      <c r="B823" s="78"/>
      <c r="C823" s="78"/>
      <c r="D823" s="78"/>
      <c r="E823" s="78"/>
      <c r="F823" s="78"/>
      <c r="G823" s="35"/>
      <c r="H823" s="35"/>
      <c r="I823" s="35"/>
      <c r="J823" s="78"/>
    </row>
    <row r="824" spans="1:10" ht="12.75" x14ac:dyDescent="0.2">
      <c r="A824" s="78"/>
      <c r="B824" s="78"/>
      <c r="C824" s="78"/>
      <c r="D824" s="78"/>
      <c r="E824" s="78"/>
      <c r="F824" s="78"/>
      <c r="G824" s="35"/>
      <c r="H824" s="35"/>
      <c r="I824" s="35"/>
      <c r="J824" s="78"/>
    </row>
    <row r="825" spans="1:10" ht="12.75" x14ac:dyDescent="0.2">
      <c r="A825" s="78"/>
      <c r="B825" s="78"/>
      <c r="C825" s="78"/>
      <c r="D825" s="78"/>
      <c r="E825" s="78"/>
      <c r="F825" s="78"/>
      <c r="G825" s="35"/>
      <c r="H825" s="35"/>
      <c r="I825" s="35"/>
      <c r="J825" s="78"/>
    </row>
    <row r="826" spans="1:10" ht="12.75" x14ac:dyDescent="0.2">
      <c r="A826" s="78"/>
      <c r="B826" s="78"/>
      <c r="C826" s="78"/>
      <c r="D826" s="78"/>
      <c r="E826" s="78"/>
      <c r="F826" s="78"/>
      <c r="G826" s="35"/>
      <c r="H826" s="35"/>
      <c r="I826" s="35"/>
      <c r="J826" s="78"/>
    </row>
    <row r="827" spans="1:10" ht="12.75" x14ac:dyDescent="0.2">
      <c r="A827" s="78"/>
      <c r="B827" s="78"/>
      <c r="C827" s="78"/>
      <c r="D827" s="78"/>
      <c r="E827" s="78"/>
      <c r="F827" s="78"/>
      <c r="G827" s="35"/>
      <c r="H827" s="35"/>
      <c r="I827" s="35"/>
      <c r="J827" s="78"/>
    </row>
    <row r="828" spans="1:10" ht="12.75" x14ac:dyDescent="0.2">
      <c r="A828" s="78"/>
      <c r="B828" s="78"/>
      <c r="C828" s="78"/>
      <c r="D828" s="78"/>
      <c r="E828" s="78"/>
      <c r="F828" s="78"/>
      <c r="G828" s="35"/>
      <c r="H828" s="35"/>
      <c r="I828" s="35"/>
      <c r="J828" s="78"/>
    </row>
    <row r="829" spans="1:10" ht="12.75" x14ac:dyDescent="0.2">
      <c r="A829" s="78"/>
      <c r="B829" s="78"/>
      <c r="C829" s="78"/>
      <c r="D829" s="78"/>
      <c r="E829" s="78"/>
      <c r="F829" s="78"/>
      <c r="G829" s="35"/>
      <c r="H829" s="35"/>
      <c r="I829" s="35"/>
      <c r="J829" s="78"/>
    </row>
    <row r="830" spans="1:10" ht="12.75" x14ac:dyDescent="0.2">
      <c r="A830" s="78"/>
      <c r="B830" s="78"/>
      <c r="C830" s="78"/>
      <c r="D830" s="78"/>
      <c r="E830" s="78"/>
      <c r="F830" s="78"/>
      <c r="G830" s="35"/>
      <c r="H830" s="35"/>
      <c r="I830" s="35"/>
      <c r="J830" s="78"/>
    </row>
    <row r="831" spans="1:10" ht="12.75" x14ac:dyDescent="0.2">
      <c r="A831" s="78"/>
      <c r="B831" s="78"/>
      <c r="C831" s="78"/>
      <c r="D831" s="78"/>
      <c r="E831" s="78"/>
      <c r="F831" s="78"/>
      <c r="G831" s="35"/>
      <c r="H831" s="35"/>
      <c r="I831" s="35"/>
      <c r="J831" s="78"/>
    </row>
    <row r="832" spans="1:10" ht="12.75" x14ac:dyDescent="0.2">
      <c r="A832" s="78"/>
      <c r="B832" s="78"/>
      <c r="C832" s="78"/>
      <c r="D832" s="78"/>
      <c r="E832" s="78"/>
      <c r="F832" s="78"/>
      <c r="G832" s="35"/>
      <c r="H832" s="35"/>
      <c r="I832" s="35"/>
      <c r="J832" s="78"/>
    </row>
    <row r="833" spans="1:10" ht="12.75" x14ac:dyDescent="0.2">
      <c r="A833" s="78"/>
      <c r="B833" s="78"/>
      <c r="C833" s="78"/>
      <c r="D833" s="78"/>
      <c r="E833" s="78"/>
      <c r="F833" s="78"/>
      <c r="G833" s="35"/>
      <c r="H833" s="35"/>
      <c r="I833" s="35"/>
      <c r="J833" s="78"/>
    </row>
    <row r="834" spans="1:10" ht="12.75" x14ac:dyDescent="0.2">
      <c r="A834" s="78"/>
      <c r="B834" s="78"/>
      <c r="C834" s="78"/>
      <c r="D834" s="78"/>
      <c r="E834" s="78"/>
      <c r="F834" s="78"/>
      <c r="G834" s="35"/>
      <c r="H834" s="35"/>
      <c r="I834" s="35"/>
      <c r="J834" s="78"/>
    </row>
    <row r="835" spans="1:10" ht="12.75" x14ac:dyDescent="0.2">
      <c r="A835" s="78"/>
      <c r="B835" s="78"/>
      <c r="C835" s="78"/>
      <c r="D835" s="78"/>
      <c r="E835" s="78"/>
      <c r="F835" s="78"/>
      <c r="G835" s="35"/>
      <c r="H835" s="35"/>
      <c r="I835" s="35"/>
      <c r="J835" s="78"/>
    </row>
    <row r="836" spans="1:10" ht="12.75" x14ac:dyDescent="0.2">
      <c r="A836" s="78"/>
      <c r="B836" s="78"/>
      <c r="C836" s="78"/>
      <c r="D836" s="78"/>
      <c r="E836" s="78"/>
      <c r="F836" s="78"/>
      <c r="G836" s="35"/>
      <c r="H836" s="35"/>
      <c r="I836" s="35"/>
      <c r="J836" s="78"/>
    </row>
    <row r="837" spans="1:10" ht="12.75" x14ac:dyDescent="0.2">
      <c r="A837" s="78"/>
      <c r="B837" s="78"/>
      <c r="C837" s="78"/>
      <c r="D837" s="78"/>
      <c r="E837" s="78"/>
      <c r="F837" s="78"/>
      <c r="G837" s="35"/>
      <c r="H837" s="35"/>
      <c r="I837" s="35"/>
      <c r="J837" s="78"/>
    </row>
    <row r="838" spans="1:10" ht="12.75" x14ac:dyDescent="0.2">
      <c r="A838" s="78"/>
      <c r="B838" s="78"/>
      <c r="C838" s="78"/>
      <c r="D838" s="78"/>
      <c r="E838" s="78"/>
      <c r="F838" s="78"/>
      <c r="G838" s="35"/>
      <c r="H838" s="35"/>
      <c r="I838" s="35"/>
      <c r="J838" s="78"/>
    </row>
    <row r="839" spans="1:10" ht="12.75" x14ac:dyDescent="0.2">
      <c r="A839" s="78"/>
      <c r="B839" s="78"/>
      <c r="C839" s="78"/>
      <c r="D839" s="78"/>
      <c r="E839" s="78"/>
      <c r="F839" s="78"/>
      <c r="G839" s="35"/>
      <c r="H839" s="35"/>
      <c r="I839" s="35"/>
      <c r="J839" s="78"/>
    </row>
    <row r="840" spans="1:10" ht="12.75" x14ac:dyDescent="0.2">
      <c r="A840" s="78"/>
      <c r="B840" s="78"/>
      <c r="C840" s="78"/>
      <c r="D840" s="78"/>
      <c r="E840" s="78"/>
      <c r="F840" s="78"/>
      <c r="G840" s="35"/>
      <c r="H840" s="35"/>
      <c r="I840" s="35"/>
      <c r="J840" s="78"/>
    </row>
    <row r="841" spans="1:10" ht="12.75" x14ac:dyDescent="0.2">
      <c r="A841" s="78"/>
      <c r="B841" s="78"/>
      <c r="C841" s="78"/>
      <c r="D841" s="78"/>
      <c r="E841" s="78"/>
      <c r="F841" s="78"/>
      <c r="G841" s="35"/>
      <c r="H841" s="35"/>
      <c r="I841" s="35"/>
      <c r="J841" s="78"/>
    </row>
    <row r="842" spans="1:10" ht="12.75" x14ac:dyDescent="0.2">
      <c r="A842" s="78"/>
      <c r="B842" s="78"/>
      <c r="C842" s="78"/>
      <c r="D842" s="78"/>
      <c r="E842" s="78"/>
      <c r="F842" s="78"/>
      <c r="G842" s="35"/>
      <c r="H842" s="35"/>
      <c r="I842" s="35"/>
      <c r="J842" s="78"/>
    </row>
    <row r="843" spans="1:10" ht="12.75" x14ac:dyDescent="0.2">
      <c r="A843" s="78"/>
      <c r="B843" s="78"/>
      <c r="C843" s="78"/>
      <c r="D843" s="78"/>
      <c r="E843" s="78"/>
      <c r="F843" s="78"/>
      <c r="G843" s="35"/>
      <c r="H843" s="35"/>
      <c r="I843" s="35"/>
      <c r="J843" s="78"/>
    </row>
    <row r="844" spans="1:10" ht="12.75" x14ac:dyDescent="0.2">
      <c r="A844" s="78"/>
      <c r="B844" s="78"/>
      <c r="C844" s="78"/>
      <c r="D844" s="78"/>
      <c r="E844" s="78"/>
      <c r="F844" s="78"/>
      <c r="G844" s="35"/>
      <c r="H844" s="35"/>
      <c r="I844" s="35"/>
      <c r="J844" s="78"/>
    </row>
    <row r="845" spans="1:10" ht="12.75" x14ac:dyDescent="0.2">
      <c r="A845" s="78"/>
      <c r="B845" s="78"/>
      <c r="C845" s="78"/>
      <c r="D845" s="78"/>
      <c r="E845" s="78"/>
      <c r="F845" s="78"/>
      <c r="G845" s="35"/>
      <c r="H845" s="35"/>
      <c r="I845" s="35"/>
      <c r="J845" s="78"/>
    </row>
    <row r="846" spans="1:10" ht="12.75" x14ac:dyDescent="0.2">
      <c r="A846" s="78"/>
      <c r="B846" s="78"/>
      <c r="C846" s="78"/>
      <c r="D846" s="78"/>
      <c r="E846" s="78"/>
      <c r="F846" s="78"/>
      <c r="G846" s="35"/>
      <c r="H846" s="35"/>
      <c r="I846" s="35"/>
      <c r="J846" s="78"/>
    </row>
    <row r="847" spans="1:10" ht="12.75" x14ac:dyDescent="0.2">
      <c r="A847" s="78"/>
      <c r="B847" s="78"/>
      <c r="C847" s="78"/>
      <c r="D847" s="78"/>
      <c r="E847" s="78"/>
      <c r="F847" s="78"/>
      <c r="G847" s="35"/>
      <c r="H847" s="35"/>
      <c r="I847" s="35"/>
      <c r="J847" s="78"/>
    </row>
    <row r="848" spans="1:10" ht="12.75" x14ac:dyDescent="0.2">
      <c r="A848" s="78"/>
      <c r="B848" s="78"/>
      <c r="C848" s="78"/>
      <c r="D848" s="78"/>
      <c r="E848" s="78"/>
      <c r="F848" s="78"/>
      <c r="G848" s="35"/>
      <c r="H848" s="35"/>
      <c r="I848" s="35"/>
      <c r="J848" s="78"/>
    </row>
    <row r="849" spans="1:10" ht="12.75" x14ac:dyDescent="0.2">
      <c r="A849" s="78"/>
      <c r="B849" s="78"/>
      <c r="C849" s="78"/>
      <c r="D849" s="78"/>
      <c r="E849" s="78"/>
      <c r="F849" s="78"/>
      <c r="G849" s="35"/>
      <c r="H849" s="35"/>
      <c r="I849" s="35"/>
      <c r="J849" s="78"/>
    </row>
    <row r="850" spans="1:10" ht="12.75" x14ac:dyDescent="0.2">
      <c r="A850" s="78"/>
      <c r="B850" s="78"/>
      <c r="C850" s="78"/>
      <c r="D850" s="78"/>
      <c r="E850" s="78"/>
      <c r="F850" s="78"/>
      <c r="G850" s="35"/>
      <c r="H850" s="35"/>
      <c r="I850" s="35"/>
      <c r="J850" s="78"/>
    </row>
    <row r="851" spans="1:10" ht="12.75" x14ac:dyDescent="0.2">
      <c r="A851" s="78"/>
      <c r="B851" s="78"/>
      <c r="C851" s="78"/>
      <c r="D851" s="78"/>
      <c r="E851" s="78"/>
      <c r="F851" s="78"/>
      <c r="G851" s="35"/>
      <c r="H851" s="35"/>
      <c r="I851" s="35"/>
      <c r="J851" s="78"/>
    </row>
    <row r="852" spans="1:10" ht="12.75" x14ac:dyDescent="0.2">
      <c r="A852" s="78"/>
      <c r="B852" s="78"/>
      <c r="C852" s="78"/>
      <c r="D852" s="78"/>
      <c r="E852" s="78"/>
      <c r="F852" s="78"/>
      <c r="G852" s="35"/>
      <c r="H852" s="35"/>
      <c r="I852" s="35"/>
      <c r="J852" s="78"/>
    </row>
    <row r="853" spans="1:10" ht="12.75" x14ac:dyDescent="0.2">
      <c r="A853" s="78"/>
      <c r="B853" s="78"/>
      <c r="C853" s="78"/>
      <c r="D853" s="78"/>
      <c r="E853" s="78"/>
      <c r="F853" s="78"/>
      <c r="G853" s="35"/>
      <c r="H853" s="35"/>
      <c r="I853" s="35"/>
      <c r="J853" s="78"/>
    </row>
    <row r="854" spans="1:10" ht="12.75" x14ac:dyDescent="0.2">
      <c r="A854" s="78"/>
      <c r="B854" s="78"/>
      <c r="C854" s="78"/>
      <c r="D854" s="78"/>
      <c r="E854" s="78"/>
      <c r="F854" s="78"/>
      <c r="G854" s="35"/>
      <c r="H854" s="35"/>
      <c r="I854" s="35"/>
      <c r="J854" s="78"/>
    </row>
    <row r="855" spans="1:10" ht="12.75" x14ac:dyDescent="0.2">
      <c r="A855" s="78"/>
      <c r="B855" s="78"/>
      <c r="C855" s="78"/>
      <c r="D855" s="78"/>
      <c r="E855" s="78"/>
      <c r="F855" s="78"/>
      <c r="G855" s="35"/>
      <c r="H855" s="35"/>
      <c r="I855" s="35"/>
      <c r="J855" s="78"/>
    </row>
    <row r="856" spans="1:10" ht="12.75" x14ac:dyDescent="0.2">
      <c r="A856" s="78"/>
      <c r="B856" s="78"/>
      <c r="C856" s="78"/>
      <c r="D856" s="78"/>
      <c r="E856" s="78"/>
      <c r="F856" s="78"/>
      <c r="G856" s="35"/>
      <c r="H856" s="35"/>
      <c r="I856" s="35"/>
      <c r="J856" s="78"/>
    </row>
    <row r="857" spans="1:10" ht="12.75" x14ac:dyDescent="0.2">
      <c r="A857" s="78"/>
      <c r="B857" s="78"/>
      <c r="C857" s="78"/>
      <c r="D857" s="78"/>
      <c r="E857" s="78"/>
      <c r="F857" s="78"/>
      <c r="G857" s="35"/>
      <c r="H857" s="35"/>
      <c r="I857" s="35"/>
      <c r="J857" s="78"/>
    </row>
    <row r="858" spans="1:10" ht="12.75" x14ac:dyDescent="0.2">
      <c r="A858" s="78"/>
      <c r="B858" s="78"/>
      <c r="C858" s="78"/>
      <c r="D858" s="78"/>
      <c r="E858" s="78"/>
      <c r="F858" s="78"/>
      <c r="G858" s="35"/>
      <c r="H858" s="35"/>
      <c r="I858" s="35"/>
      <c r="J858" s="78"/>
    </row>
    <row r="859" spans="1:10" ht="12.75" x14ac:dyDescent="0.2">
      <c r="A859" s="78"/>
      <c r="B859" s="78"/>
      <c r="C859" s="78"/>
      <c r="D859" s="78"/>
      <c r="E859" s="78"/>
      <c r="F859" s="78"/>
      <c r="G859" s="35"/>
      <c r="H859" s="35"/>
      <c r="I859" s="35"/>
      <c r="J859" s="78"/>
    </row>
    <row r="860" spans="1:10" ht="12.75" x14ac:dyDescent="0.2">
      <c r="A860" s="78"/>
      <c r="B860" s="78"/>
      <c r="C860" s="78"/>
      <c r="D860" s="78"/>
      <c r="E860" s="78"/>
      <c r="F860" s="78"/>
      <c r="G860" s="35"/>
      <c r="H860" s="35"/>
      <c r="I860" s="35"/>
      <c r="J860" s="78"/>
    </row>
    <row r="861" spans="1:10" ht="12.75" x14ac:dyDescent="0.2">
      <c r="A861" s="78"/>
      <c r="B861" s="78"/>
      <c r="C861" s="78"/>
      <c r="D861" s="78"/>
      <c r="E861" s="78"/>
      <c r="F861" s="78"/>
      <c r="G861" s="35"/>
      <c r="H861" s="35"/>
      <c r="I861" s="35"/>
      <c r="J861" s="78"/>
    </row>
    <row r="862" spans="1:10" ht="12.75" x14ac:dyDescent="0.2">
      <c r="A862" s="78"/>
      <c r="B862" s="78"/>
      <c r="C862" s="78"/>
      <c r="D862" s="78"/>
      <c r="E862" s="78"/>
      <c r="F862" s="78"/>
      <c r="G862" s="35"/>
      <c r="H862" s="35"/>
      <c r="I862" s="35"/>
      <c r="J862" s="78"/>
    </row>
    <row r="863" spans="1:10" ht="12.75" x14ac:dyDescent="0.2">
      <c r="A863" s="78"/>
      <c r="B863" s="78"/>
      <c r="C863" s="78"/>
      <c r="D863" s="78"/>
      <c r="E863" s="78"/>
      <c r="F863" s="78"/>
      <c r="G863" s="35"/>
      <c r="H863" s="35"/>
      <c r="I863" s="35"/>
      <c r="J863" s="78"/>
    </row>
    <row r="864" spans="1:10" ht="12.75" x14ac:dyDescent="0.2">
      <c r="A864" s="78"/>
      <c r="B864" s="78"/>
      <c r="C864" s="78"/>
      <c r="D864" s="78"/>
      <c r="E864" s="78"/>
      <c r="F864" s="78"/>
      <c r="G864" s="35"/>
      <c r="H864" s="35"/>
      <c r="I864" s="35"/>
      <c r="J864" s="78"/>
    </row>
    <row r="865" spans="1:10" ht="12.75" x14ac:dyDescent="0.2">
      <c r="A865" s="78"/>
      <c r="B865" s="78"/>
      <c r="C865" s="78"/>
      <c r="D865" s="78"/>
      <c r="E865" s="78"/>
      <c r="F865" s="78"/>
      <c r="G865" s="35"/>
      <c r="H865" s="35"/>
      <c r="I865" s="35"/>
      <c r="J865" s="78"/>
    </row>
    <row r="866" spans="1:10" ht="12.75" x14ac:dyDescent="0.2">
      <c r="A866" s="78"/>
      <c r="B866" s="78"/>
      <c r="C866" s="78"/>
      <c r="D866" s="78"/>
      <c r="E866" s="78"/>
      <c r="F866" s="78"/>
      <c r="G866" s="35"/>
      <c r="H866" s="35"/>
      <c r="I866" s="35"/>
      <c r="J866" s="78"/>
    </row>
    <row r="867" spans="1:10" ht="12.75" x14ac:dyDescent="0.2">
      <c r="A867" s="78"/>
      <c r="B867" s="78"/>
      <c r="C867" s="78"/>
      <c r="D867" s="78"/>
      <c r="E867" s="78"/>
      <c r="F867" s="78"/>
      <c r="G867" s="35"/>
      <c r="H867" s="35"/>
      <c r="I867" s="35"/>
      <c r="J867" s="78"/>
    </row>
    <row r="868" spans="1:10" ht="12.75" x14ac:dyDescent="0.2">
      <c r="A868" s="78"/>
      <c r="B868" s="78"/>
      <c r="C868" s="78"/>
      <c r="D868" s="78"/>
      <c r="E868" s="78"/>
      <c r="F868" s="78"/>
      <c r="G868" s="35"/>
      <c r="H868" s="35"/>
      <c r="I868" s="35"/>
      <c r="J868" s="78"/>
    </row>
    <row r="869" spans="1:10" ht="12.75" x14ac:dyDescent="0.2">
      <c r="A869" s="78"/>
      <c r="B869" s="78"/>
      <c r="C869" s="78"/>
      <c r="D869" s="78"/>
      <c r="E869" s="78"/>
      <c r="F869" s="78"/>
      <c r="G869" s="35"/>
      <c r="H869" s="35"/>
      <c r="I869" s="35"/>
      <c r="J869" s="78"/>
    </row>
    <row r="870" spans="1:10" ht="12.75" x14ac:dyDescent="0.2">
      <c r="A870" s="78"/>
      <c r="B870" s="78"/>
      <c r="C870" s="78"/>
      <c r="D870" s="78"/>
      <c r="E870" s="78"/>
      <c r="F870" s="78"/>
      <c r="G870" s="35"/>
      <c r="H870" s="35"/>
      <c r="I870" s="35"/>
      <c r="J870" s="78"/>
    </row>
    <row r="871" spans="1:10" ht="12.75" x14ac:dyDescent="0.2">
      <c r="A871" s="78"/>
      <c r="B871" s="78"/>
      <c r="C871" s="78"/>
      <c r="D871" s="78"/>
      <c r="E871" s="78"/>
      <c r="F871" s="78"/>
      <c r="G871" s="35"/>
      <c r="H871" s="35"/>
      <c r="I871" s="35"/>
      <c r="J871" s="78"/>
    </row>
    <row r="872" spans="1:10" ht="12.75" x14ac:dyDescent="0.2">
      <c r="A872" s="78"/>
      <c r="B872" s="78"/>
      <c r="C872" s="78"/>
      <c r="D872" s="78"/>
      <c r="E872" s="78"/>
      <c r="F872" s="78"/>
      <c r="G872" s="35"/>
      <c r="H872" s="35"/>
      <c r="I872" s="35"/>
      <c r="J872" s="78"/>
    </row>
    <row r="873" spans="1:10" ht="12.75" x14ac:dyDescent="0.2">
      <c r="A873" s="78"/>
      <c r="B873" s="78"/>
      <c r="C873" s="78"/>
      <c r="D873" s="78"/>
      <c r="E873" s="78"/>
      <c r="F873" s="78"/>
      <c r="G873" s="35"/>
      <c r="H873" s="35"/>
      <c r="I873" s="35"/>
      <c r="J873" s="78"/>
    </row>
    <row r="874" spans="1:10" ht="12.75" x14ac:dyDescent="0.2">
      <c r="A874" s="78"/>
      <c r="B874" s="78"/>
      <c r="C874" s="78"/>
      <c r="D874" s="78"/>
      <c r="E874" s="78"/>
      <c r="F874" s="78"/>
      <c r="G874" s="35"/>
      <c r="H874" s="35"/>
      <c r="I874" s="35"/>
      <c r="J874" s="78"/>
    </row>
    <row r="875" spans="1:10" ht="12.75" x14ac:dyDescent="0.2">
      <c r="A875" s="78"/>
      <c r="B875" s="78"/>
      <c r="C875" s="78"/>
      <c r="D875" s="78"/>
      <c r="E875" s="78"/>
      <c r="F875" s="78"/>
      <c r="G875" s="35"/>
      <c r="H875" s="35"/>
      <c r="I875" s="35"/>
      <c r="J875" s="78"/>
    </row>
    <row r="876" spans="1:10" ht="12.75" x14ac:dyDescent="0.2">
      <c r="A876" s="78"/>
      <c r="B876" s="78"/>
      <c r="C876" s="78"/>
      <c r="D876" s="78"/>
      <c r="E876" s="78"/>
      <c r="F876" s="78"/>
      <c r="G876" s="35"/>
      <c r="H876" s="35"/>
      <c r="I876" s="35"/>
      <c r="J876" s="78"/>
    </row>
    <row r="877" spans="1:10" ht="12.75" x14ac:dyDescent="0.2">
      <c r="A877" s="78"/>
      <c r="B877" s="78"/>
      <c r="C877" s="78"/>
      <c r="D877" s="78"/>
      <c r="E877" s="78"/>
      <c r="F877" s="78"/>
      <c r="G877" s="35"/>
      <c r="H877" s="35"/>
      <c r="I877" s="35"/>
      <c r="J877" s="78"/>
    </row>
    <row r="878" spans="1:10" ht="12.75" x14ac:dyDescent="0.2">
      <c r="A878" s="78"/>
      <c r="B878" s="78"/>
      <c r="C878" s="78"/>
      <c r="D878" s="78"/>
      <c r="E878" s="78"/>
      <c r="F878" s="78"/>
      <c r="G878" s="35"/>
      <c r="H878" s="35"/>
      <c r="I878" s="35"/>
      <c r="J878" s="78"/>
    </row>
    <row r="879" spans="1:10" ht="12.75" x14ac:dyDescent="0.2">
      <c r="A879" s="78"/>
      <c r="B879" s="78"/>
      <c r="C879" s="78"/>
      <c r="D879" s="78"/>
      <c r="E879" s="78"/>
      <c r="F879" s="78"/>
      <c r="G879" s="35"/>
      <c r="H879" s="35"/>
      <c r="I879" s="35"/>
      <c r="J879" s="78"/>
    </row>
    <row r="880" spans="1:10" ht="12.75" x14ac:dyDescent="0.2">
      <c r="A880" s="78"/>
      <c r="B880" s="78"/>
      <c r="C880" s="78"/>
      <c r="D880" s="78"/>
      <c r="E880" s="78"/>
      <c r="F880" s="78"/>
      <c r="G880" s="35"/>
      <c r="H880" s="35"/>
      <c r="I880" s="35"/>
      <c r="J880" s="78"/>
    </row>
    <row r="881" spans="1:10" ht="12.75" x14ac:dyDescent="0.2">
      <c r="A881" s="78"/>
      <c r="B881" s="78"/>
      <c r="C881" s="78"/>
      <c r="D881" s="78"/>
      <c r="E881" s="78"/>
      <c r="F881" s="78"/>
      <c r="G881" s="35"/>
      <c r="H881" s="35"/>
      <c r="I881" s="35"/>
      <c r="J881" s="78"/>
    </row>
    <row r="882" spans="1:10" ht="12.75" x14ac:dyDescent="0.2">
      <c r="A882" s="78"/>
      <c r="B882" s="78"/>
      <c r="C882" s="78"/>
      <c r="D882" s="78"/>
      <c r="E882" s="78"/>
      <c r="F882" s="78"/>
      <c r="G882" s="35"/>
      <c r="H882" s="35"/>
      <c r="I882" s="35"/>
      <c r="J882" s="78"/>
    </row>
    <row r="883" spans="1:10" ht="12.75" x14ac:dyDescent="0.2">
      <c r="A883" s="78"/>
      <c r="B883" s="78"/>
      <c r="C883" s="78"/>
      <c r="D883" s="78"/>
      <c r="E883" s="78"/>
      <c r="F883" s="78"/>
      <c r="G883" s="35"/>
      <c r="H883" s="35"/>
      <c r="I883" s="35"/>
      <c r="J883" s="78"/>
    </row>
    <row r="884" spans="1:10" ht="12.75" x14ac:dyDescent="0.2">
      <c r="A884" s="78"/>
      <c r="B884" s="78"/>
      <c r="C884" s="78"/>
      <c r="D884" s="78"/>
      <c r="E884" s="78"/>
      <c r="F884" s="78"/>
      <c r="G884" s="35"/>
      <c r="H884" s="35"/>
      <c r="I884" s="35"/>
      <c r="J884" s="78"/>
    </row>
    <row r="885" spans="1:10" ht="12.75" x14ac:dyDescent="0.2">
      <c r="A885" s="78"/>
      <c r="B885" s="78"/>
      <c r="C885" s="78"/>
      <c r="D885" s="78"/>
      <c r="E885" s="78"/>
      <c r="F885" s="78"/>
      <c r="G885" s="35"/>
      <c r="H885" s="35"/>
      <c r="I885" s="35"/>
      <c r="J885" s="78"/>
    </row>
    <row r="886" spans="1:10" ht="12.75" x14ac:dyDescent="0.2">
      <c r="A886" s="78"/>
      <c r="B886" s="78"/>
      <c r="C886" s="78"/>
      <c r="D886" s="78"/>
      <c r="E886" s="78"/>
      <c r="F886" s="78"/>
      <c r="G886" s="35"/>
      <c r="H886" s="35"/>
      <c r="I886" s="35"/>
      <c r="J886" s="78"/>
    </row>
    <row r="887" spans="1:10" ht="12.75" x14ac:dyDescent="0.2">
      <c r="A887" s="78"/>
      <c r="B887" s="78"/>
      <c r="C887" s="78"/>
      <c r="D887" s="78"/>
      <c r="E887" s="78"/>
      <c r="F887" s="78"/>
      <c r="G887" s="35"/>
      <c r="H887" s="35"/>
      <c r="I887" s="35"/>
      <c r="J887" s="78"/>
    </row>
    <row r="888" spans="1:10" ht="12.75" x14ac:dyDescent="0.2">
      <c r="A888" s="78"/>
      <c r="B888" s="78"/>
      <c r="C888" s="78"/>
      <c r="D888" s="78"/>
      <c r="E888" s="78"/>
      <c r="F888" s="78"/>
      <c r="G888" s="35"/>
      <c r="H888" s="35"/>
      <c r="I888" s="35"/>
      <c r="J888" s="78"/>
    </row>
    <row r="889" spans="1:10" ht="12.75" x14ac:dyDescent="0.2">
      <c r="A889" s="78"/>
      <c r="B889" s="78"/>
      <c r="C889" s="78"/>
      <c r="D889" s="78"/>
      <c r="E889" s="78"/>
      <c r="F889" s="78"/>
      <c r="G889" s="35"/>
      <c r="H889" s="35"/>
      <c r="I889" s="35"/>
      <c r="J889" s="78"/>
    </row>
    <row r="890" spans="1:10" ht="12.75" x14ac:dyDescent="0.2">
      <c r="A890" s="78"/>
      <c r="B890" s="78"/>
      <c r="C890" s="78"/>
      <c r="D890" s="78"/>
      <c r="E890" s="78"/>
      <c r="F890" s="78"/>
      <c r="G890" s="35"/>
      <c r="H890" s="35"/>
      <c r="I890" s="35"/>
      <c r="J890" s="78"/>
    </row>
    <row r="891" spans="1:10" ht="12.75" x14ac:dyDescent="0.2">
      <c r="A891" s="78"/>
      <c r="B891" s="78"/>
      <c r="C891" s="78"/>
      <c r="D891" s="78"/>
      <c r="E891" s="78"/>
      <c r="F891" s="78"/>
      <c r="G891" s="35"/>
      <c r="H891" s="35"/>
      <c r="I891" s="35"/>
      <c r="J891" s="78"/>
    </row>
    <row r="892" spans="1:10" ht="12.75" x14ac:dyDescent="0.2">
      <c r="A892" s="78"/>
      <c r="B892" s="78"/>
      <c r="C892" s="78"/>
      <c r="D892" s="78"/>
      <c r="E892" s="78"/>
      <c r="F892" s="78"/>
      <c r="G892" s="35"/>
      <c r="H892" s="35"/>
      <c r="I892" s="35"/>
      <c r="J892" s="78"/>
    </row>
    <row r="893" spans="1:10" ht="12.75" x14ac:dyDescent="0.2">
      <c r="A893" s="78"/>
      <c r="B893" s="78"/>
      <c r="C893" s="78"/>
      <c r="D893" s="78"/>
      <c r="E893" s="78"/>
      <c r="F893" s="78"/>
      <c r="G893" s="35"/>
      <c r="H893" s="35"/>
      <c r="I893" s="35"/>
      <c r="J893" s="78"/>
    </row>
    <row r="894" spans="1:10" ht="12.75" x14ac:dyDescent="0.2">
      <c r="A894" s="78"/>
      <c r="B894" s="78"/>
      <c r="C894" s="78"/>
      <c r="D894" s="78"/>
      <c r="E894" s="78"/>
      <c r="F894" s="78"/>
      <c r="G894" s="35"/>
      <c r="H894" s="35"/>
      <c r="I894" s="35"/>
      <c r="J894" s="78"/>
    </row>
    <row r="895" spans="1:10" ht="12.75" x14ac:dyDescent="0.2">
      <c r="A895" s="78"/>
      <c r="B895" s="78"/>
      <c r="C895" s="78"/>
      <c r="D895" s="78"/>
      <c r="E895" s="78"/>
      <c r="F895" s="78"/>
      <c r="G895" s="35"/>
      <c r="H895" s="35"/>
      <c r="I895" s="35"/>
      <c r="J895" s="78"/>
    </row>
    <row r="896" spans="1:10" ht="12.75" x14ac:dyDescent="0.2">
      <c r="A896" s="78"/>
      <c r="B896" s="78"/>
      <c r="C896" s="78"/>
      <c r="D896" s="78"/>
      <c r="E896" s="78"/>
      <c r="F896" s="78"/>
      <c r="G896" s="35"/>
      <c r="H896" s="35"/>
      <c r="I896" s="35"/>
      <c r="J896" s="78"/>
    </row>
    <row r="897" spans="1:10" ht="12.75" x14ac:dyDescent="0.2">
      <c r="A897" s="78"/>
      <c r="B897" s="78"/>
      <c r="C897" s="78"/>
      <c r="D897" s="78"/>
      <c r="E897" s="78"/>
      <c r="F897" s="78"/>
      <c r="G897" s="35"/>
      <c r="H897" s="35"/>
      <c r="I897" s="35"/>
      <c r="J897" s="78"/>
    </row>
    <row r="898" spans="1:10" ht="12.75" x14ac:dyDescent="0.2">
      <c r="A898" s="78"/>
      <c r="B898" s="78"/>
      <c r="C898" s="78"/>
      <c r="D898" s="78"/>
      <c r="E898" s="78"/>
      <c r="F898" s="78"/>
      <c r="G898" s="35"/>
      <c r="H898" s="35"/>
      <c r="I898" s="35"/>
      <c r="J898" s="78"/>
    </row>
    <row r="899" spans="1:10" ht="12.75" x14ac:dyDescent="0.2">
      <c r="A899" s="78"/>
      <c r="B899" s="78"/>
      <c r="C899" s="78"/>
      <c r="D899" s="78"/>
      <c r="E899" s="78"/>
      <c r="F899" s="78"/>
      <c r="G899" s="35"/>
      <c r="H899" s="35"/>
      <c r="I899" s="35"/>
      <c r="J899" s="78"/>
    </row>
    <row r="900" spans="1:10" ht="12.75" x14ac:dyDescent="0.2">
      <c r="A900" s="78"/>
      <c r="B900" s="78"/>
      <c r="C900" s="78"/>
      <c r="D900" s="78"/>
      <c r="E900" s="78"/>
      <c r="F900" s="78"/>
      <c r="G900" s="35"/>
      <c r="H900" s="35"/>
      <c r="I900" s="35"/>
      <c r="J900" s="78"/>
    </row>
    <row r="901" spans="1:10" ht="12.75" x14ac:dyDescent="0.2">
      <c r="A901" s="78"/>
      <c r="B901" s="78"/>
      <c r="C901" s="78"/>
      <c r="D901" s="78"/>
      <c r="E901" s="78"/>
      <c r="F901" s="78"/>
      <c r="G901" s="35"/>
      <c r="H901" s="35"/>
      <c r="I901" s="35"/>
      <c r="J901" s="78"/>
    </row>
    <row r="902" spans="1:10" ht="12.75" x14ac:dyDescent="0.2">
      <c r="A902" s="78"/>
      <c r="B902" s="78"/>
      <c r="C902" s="78"/>
      <c r="D902" s="78"/>
      <c r="E902" s="78"/>
      <c r="F902" s="78"/>
      <c r="G902" s="35"/>
      <c r="H902" s="35"/>
      <c r="I902" s="35"/>
      <c r="J902" s="78"/>
    </row>
    <row r="903" spans="1:10" ht="12.75" x14ac:dyDescent="0.2">
      <c r="A903" s="78"/>
      <c r="B903" s="78"/>
      <c r="C903" s="78"/>
      <c r="D903" s="78"/>
      <c r="E903" s="78"/>
      <c r="F903" s="78"/>
      <c r="G903" s="35"/>
      <c r="H903" s="35"/>
      <c r="I903" s="35"/>
      <c r="J903" s="78"/>
    </row>
    <row r="904" spans="1:10" ht="12.75" x14ac:dyDescent="0.2">
      <c r="A904" s="78"/>
      <c r="B904" s="78"/>
      <c r="C904" s="78"/>
      <c r="D904" s="78"/>
      <c r="E904" s="78"/>
      <c r="F904" s="78"/>
      <c r="G904" s="35"/>
      <c r="H904" s="35"/>
      <c r="I904" s="35"/>
      <c r="J904" s="78"/>
    </row>
    <row r="905" spans="1:10" ht="12.75" x14ac:dyDescent="0.2">
      <c r="A905" s="78"/>
      <c r="B905" s="78"/>
      <c r="C905" s="78"/>
      <c r="D905" s="78"/>
      <c r="E905" s="78"/>
      <c r="F905" s="78"/>
      <c r="G905" s="35"/>
      <c r="H905" s="35"/>
      <c r="I905" s="35"/>
      <c r="J905" s="78"/>
    </row>
    <row r="906" spans="1:10" ht="12.75" x14ac:dyDescent="0.2">
      <c r="A906" s="78"/>
      <c r="B906" s="78"/>
      <c r="C906" s="78"/>
      <c r="D906" s="78"/>
      <c r="E906" s="78"/>
      <c r="F906" s="78"/>
      <c r="G906" s="35"/>
      <c r="H906" s="35"/>
      <c r="I906" s="35"/>
      <c r="J906" s="78"/>
    </row>
    <row r="907" spans="1:10" ht="12.75" x14ac:dyDescent="0.2">
      <c r="A907" s="78"/>
      <c r="B907" s="78"/>
      <c r="C907" s="78"/>
      <c r="D907" s="78"/>
      <c r="E907" s="78"/>
      <c r="F907" s="78"/>
      <c r="G907" s="35"/>
      <c r="H907" s="35"/>
      <c r="I907" s="35"/>
      <c r="J907" s="78"/>
    </row>
    <row r="908" spans="1:10" ht="12.75" x14ac:dyDescent="0.2">
      <c r="A908" s="78"/>
      <c r="B908" s="78"/>
      <c r="C908" s="78"/>
      <c r="D908" s="78"/>
      <c r="E908" s="78"/>
      <c r="F908" s="78"/>
      <c r="G908" s="35"/>
      <c r="H908" s="35"/>
      <c r="I908" s="35"/>
      <c r="J908" s="78"/>
    </row>
    <row r="909" spans="1:10" ht="12.75" x14ac:dyDescent="0.2">
      <c r="A909" s="78"/>
      <c r="B909" s="78"/>
      <c r="C909" s="78"/>
      <c r="D909" s="78"/>
      <c r="E909" s="78"/>
      <c r="F909" s="78"/>
      <c r="G909" s="35"/>
      <c r="H909" s="35"/>
      <c r="I909" s="35"/>
      <c r="J909" s="78"/>
    </row>
    <row r="910" spans="1:10" ht="12.75" x14ac:dyDescent="0.2">
      <c r="A910" s="78"/>
      <c r="B910" s="78"/>
      <c r="C910" s="78"/>
      <c r="D910" s="78"/>
      <c r="E910" s="78"/>
      <c r="F910" s="78"/>
      <c r="G910" s="35"/>
      <c r="H910" s="35"/>
      <c r="I910" s="35"/>
      <c r="J910" s="78"/>
    </row>
    <row r="911" spans="1:10" ht="12.75" x14ac:dyDescent="0.2">
      <c r="A911" s="78"/>
      <c r="B911" s="78"/>
      <c r="C911" s="78"/>
      <c r="D911" s="78"/>
      <c r="E911" s="78"/>
      <c r="F911" s="78"/>
      <c r="G911" s="35"/>
      <c r="H911" s="35"/>
      <c r="I911" s="35"/>
      <c r="J911" s="78"/>
    </row>
    <row r="912" spans="1:10" ht="12.75" x14ac:dyDescent="0.2">
      <c r="A912" s="78"/>
      <c r="B912" s="78"/>
      <c r="C912" s="78"/>
      <c r="D912" s="78"/>
      <c r="E912" s="78"/>
      <c r="F912" s="78"/>
      <c r="G912" s="35"/>
      <c r="H912" s="35"/>
      <c r="I912" s="35"/>
      <c r="J912" s="78"/>
    </row>
    <row r="913" spans="1:10" ht="12.75" x14ac:dyDescent="0.2">
      <c r="A913" s="78"/>
      <c r="B913" s="78"/>
      <c r="C913" s="78"/>
      <c r="D913" s="78"/>
      <c r="E913" s="78"/>
      <c r="F913" s="78"/>
      <c r="G913" s="35"/>
      <c r="H913" s="35"/>
      <c r="I913" s="35"/>
      <c r="J913" s="78"/>
    </row>
    <row r="914" spans="1:10" ht="12.75" x14ac:dyDescent="0.2">
      <c r="A914" s="78"/>
      <c r="B914" s="78"/>
      <c r="C914" s="78"/>
      <c r="D914" s="78"/>
      <c r="E914" s="78"/>
      <c r="F914" s="78"/>
      <c r="G914" s="35"/>
      <c r="H914" s="35"/>
      <c r="I914" s="35"/>
      <c r="J914" s="78"/>
    </row>
    <row r="915" spans="1:10" ht="12.75" x14ac:dyDescent="0.2">
      <c r="A915" s="78"/>
      <c r="B915" s="78"/>
      <c r="C915" s="78"/>
      <c r="D915" s="78"/>
      <c r="E915" s="78"/>
      <c r="F915" s="78"/>
      <c r="G915" s="35"/>
      <c r="H915" s="35"/>
      <c r="I915" s="35"/>
      <c r="J915" s="78"/>
    </row>
    <row r="916" spans="1:10" ht="12.75" x14ac:dyDescent="0.2">
      <c r="A916" s="78"/>
      <c r="B916" s="78"/>
      <c r="C916" s="78"/>
      <c r="D916" s="78"/>
      <c r="E916" s="78"/>
      <c r="F916" s="78"/>
      <c r="G916" s="35"/>
      <c r="H916" s="35"/>
      <c r="I916" s="35"/>
      <c r="J916" s="78"/>
    </row>
    <row r="917" spans="1:10" ht="12.75" x14ac:dyDescent="0.2">
      <c r="A917" s="78"/>
      <c r="B917" s="78"/>
      <c r="C917" s="78"/>
      <c r="D917" s="78"/>
      <c r="E917" s="78"/>
      <c r="F917" s="78"/>
      <c r="G917" s="35"/>
      <c r="H917" s="35"/>
      <c r="I917" s="35"/>
      <c r="J917" s="78"/>
    </row>
    <row r="918" spans="1:10" ht="12.75" x14ac:dyDescent="0.2">
      <c r="A918" s="78"/>
      <c r="B918" s="78"/>
      <c r="C918" s="78"/>
      <c r="D918" s="78"/>
      <c r="E918" s="78"/>
      <c r="F918" s="78"/>
      <c r="G918" s="35"/>
      <c r="H918" s="35"/>
      <c r="I918" s="35"/>
      <c r="J918" s="78"/>
    </row>
    <row r="919" spans="1:10" ht="12.75" x14ac:dyDescent="0.2">
      <c r="A919" s="78"/>
      <c r="B919" s="78"/>
      <c r="C919" s="78"/>
      <c r="D919" s="78"/>
      <c r="E919" s="78"/>
      <c r="F919" s="78"/>
      <c r="G919" s="35"/>
      <c r="H919" s="35"/>
      <c r="I919" s="35"/>
      <c r="J919" s="78"/>
    </row>
    <row r="920" spans="1:10" ht="12.75" x14ac:dyDescent="0.2">
      <c r="A920" s="78"/>
      <c r="B920" s="78"/>
      <c r="C920" s="78"/>
      <c r="D920" s="78"/>
      <c r="E920" s="78"/>
      <c r="F920" s="78"/>
      <c r="G920" s="35"/>
      <c r="H920" s="35"/>
      <c r="I920" s="35"/>
      <c r="J920" s="78"/>
    </row>
    <row r="921" spans="1:10" ht="12.75" x14ac:dyDescent="0.2">
      <c r="A921" s="78"/>
      <c r="B921" s="78"/>
      <c r="C921" s="78"/>
      <c r="D921" s="78"/>
      <c r="E921" s="78"/>
      <c r="F921" s="78"/>
      <c r="G921" s="35"/>
      <c r="H921" s="35"/>
      <c r="I921" s="35"/>
      <c r="J921" s="78"/>
    </row>
    <row r="922" spans="1:10" ht="12.75" x14ac:dyDescent="0.2">
      <c r="A922" s="78"/>
      <c r="B922" s="78"/>
      <c r="C922" s="78"/>
      <c r="D922" s="78"/>
      <c r="E922" s="78"/>
      <c r="F922" s="78"/>
      <c r="G922" s="35"/>
      <c r="H922" s="35"/>
      <c r="I922" s="35"/>
      <c r="J922" s="78"/>
    </row>
    <row r="923" spans="1:10" ht="12.75" x14ac:dyDescent="0.2">
      <c r="A923" s="78"/>
      <c r="B923" s="78"/>
      <c r="C923" s="78"/>
      <c r="D923" s="78"/>
      <c r="E923" s="78"/>
      <c r="F923" s="78"/>
      <c r="G923" s="35"/>
      <c r="H923" s="35"/>
      <c r="I923" s="35"/>
      <c r="J923" s="78"/>
    </row>
    <row r="924" spans="1:10" ht="12.75" x14ac:dyDescent="0.2">
      <c r="A924" s="78"/>
      <c r="B924" s="78"/>
      <c r="C924" s="78"/>
      <c r="D924" s="78"/>
      <c r="E924" s="78"/>
      <c r="F924" s="78"/>
      <c r="G924" s="35"/>
      <c r="H924" s="35"/>
      <c r="I924" s="35"/>
      <c r="J924" s="78"/>
    </row>
    <row r="925" spans="1:10" ht="12.75" x14ac:dyDescent="0.2">
      <c r="A925" s="78"/>
      <c r="B925" s="78"/>
      <c r="C925" s="78"/>
      <c r="D925" s="78"/>
      <c r="E925" s="78"/>
      <c r="F925" s="78"/>
      <c r="G925" s="35"/>
      <c r="H925" s="35"/>
      <c r="I925" s="35"/>
      <c r="J925" s="78"/>
    </row>
    <row r="926" spans="1:10" ht="12.75" x14ac:dyDescent="0.2">
      <c r="A926" s="78"/>
      <c r="B926" s="78"/>
      <c r="C926" s="78"/>
      <c r="D926" s="78"/>
      <c r="E926" s="78"/>
      <c r="F926" s="78"/>
      <c r="G926" s="35"/>
      <c r="H926" s="35"/>
      <c r="I926" s="35"/>
      <c r="J926" s="78"/>
    </row>
    <row r="927" spans="1:10" ht="12.75" x14ac:dyDescent="0.2">
      <c r="A927" s="78"/>
      <c r="B927" s="78"/>
      <c r="C927" s="78"/>
      <c r="D927" s="78"/>
      <c r="E927" s="78"/>
      <c r="F927" s="78"/>
      <c r="G927" s="35"/>
      <c r="H927" s="35"/>
      <c r="I927" s="35"/>
      <c r="J927" s="78"/>
    </row>
    <row r="928" spans="1:10" ht="12.75" x14ac:dyDescent="0.2">
      <c r="A928" s="78"/>
      <c r="B928" s="78"/>
      <c r="C928" s="78"/>
      <c r="D928" s="78"/>
      <c r="E928" s="78"/>
      <c r="F928" s="78"/>
      <c r="G928" s="35"/>
      <c r="H928" s="35"/>
      <c r="I928" s="35"/>
      <c r="J928" s="78"/>
    </row>
    <row r="929" spans="1:10" ht="12.75" x14ac:dyDescent="0.2">
      <c r="A929" s="78"/>
      <c r="B929" s="78"/>
      <c r="C929" s="78"/>
      <c r="D929" s="78"/>
      <c r="E929" s="78"/>
      <c r="F929" s="78"/>
      <c r="G929" s="35"/>
      <c r="H929" s="35"/>
      <c r="I929" s="35"/>
      <c r="J929" s="78"/>
    </row>
    <row r="930" spans="1:10" ht="12.75" x14ac:dyDescent="0.2">
      <c r="A930" s="78"/>
      <c r="B930" s="78"/>
      <c r="C930" s="78"/>
      <c r="D930" s="78"/>
      <c r="E930" s="78"/>
      <c r="F930" s="78"/>
      <c r="G930" s="35"/>
      <c r="H930" s="35"/>
      <c r="I930" s="35"/>
      <c r="J930" s="78"/>
    </row>
    <row r="931" spans="1:10" ht="12.75" x14ac:dyDescent="0.2">
      <c r="A931" s="78"/>
      <c r="B931" s="78"/>
      <c r="C931" s="78"/>
      <c r="D931" s="78"/>
      <c r="E931" s="78"/>
      <c r="F931" s="78"/>
      <c r="G931" s="35"/>
      <c r="H931" s="35"/>
      <c r="I931" s="35"/>
      <c r="J931" s="78"/>
    </row>
    <row r="932" spans="1:10" ht="12.75" x14ac:dyDescent="0.2">
      <c r="A932" s="78"/>
      <c r="B932" s="78"/>
      <c r="C932" s="78"/>
      <c r="D932" s="78"/>
      <c r="E932" s="78"/>
      <c r="F932" s="78"/>
      <c r="G932" s="35"/>
      <c r="H932" s="35"/>
      <c r="I932" s="35"/>
      <c r="J932" s="78"/>
    </row>
    <row r="933" spans="1:10" ht="12.75" x14ac:dyDescent="0.2">
      <c r="A933" s="78"/>
      <c r="B933" s="78"/>
      <c r="C933" s="78"/>
      <c r="D933" s="78"/>
      <c r="E933" s="78"/>
      <c r="F933" s="78"/>
      <c r="G933" s="35"/>
      <c r="H933" s="35"/>
      <c r="I933" s="35"/>
      <c r="J933" s="78"/>
    </row>
    <row r="934" spans="1:10" ht="12.75" x14ac:dyDescent="0.2">
      <c r="A934" s="78"/>
      <c r="B934" s="78"/>
      <c r="C934" s="78"/>
      <c r="D934" s="78"/>
      <c r="E934" s="78"/>
      <c r="F934" s="78"/>
      <c r="G934" s="35"/>
      <c r="H934" s="35"/>
      <c r="I934" s="35"/>
      <c r="J934" s="78"/>
    </row>
    <row r="935" spans="1:10" ht="12.75" x14ac:dyDescent="0.2">
      <c r="A935" s="78"/>
      <c r="B935" s="78"/>
      <c r="C935" s="78"/>
      <c r="D935" s="78"/>
      <c r="E935" s="78"/>
      <c r="F935" s="78"/>
      <c r="G935" s="35"/>
      <c r="H935" s="35"/>
      <c r="I935" s="35"/>
      <c r="J935" s="78"/>
    </row>
    <row r="936" spans="1:10" ht="12.75" x14ac:dyDescent="0.2">
      <c r="A936" s="78"/>
      <c r="B936" s="78"/>
      <c r="C936" s="78"/>
      <c r="D936" s="78"/>
      <c r="E936" s="78"/>
      <c r="F936" s="78"/>
      <c r="G936" s="35"/>
      <c r="H936" s="35"/>
      <c r="I936" s="35"/>
      <c r="J936" s="78"/>
    </row>
    <row r="937" spans="1:10" ht="12.75" x14ac:dyDescent="0.2">
      <c r="A937" s="78"/>
      <c r="B937" s="78"/>
      <c r="C937" s="78"/>
      <c r="D937" s="78"/>
      <c r="E937" s="78"/>
      <c r="F937" s="78"/>
      <c r="G937" s="35"/>
      <c r="H937" s="35"/>
      <c r="I937" s="35"/>
      <c r="J937" s="78"/>
    </row>
    <row r="938" spans="1:10" ht="12.75" x14ac:dyDescent="0.2">
      <c r="A938" s="78"/>
      <c r="B938" s="78"/>
      <c r="C938" s="78"/>
      <c r="D938" s="78"/>
      <c r="E938" s="78"/>
      <c r="F938" s="78"/>
      <c r="G938" s="35"/>
      <c r="H938" s="35"/>
      <c r="I938" s="35"/>
      <c r="J938" s="78"/>
    </row>
    <row r="939" spans="1:10" ht="12.75" x14ac:dyDescent="0.2">
      <c r="A939" s="78"/>
      <c r="B939" s="78"/>
      <c r="C939" s="78"/>
      <c r="D939" s="78"/>
      <c r="E939" s="78"/>
      <c r="F939" s="78"/>
      <c r="G939" s="35"/>
      <c r="H939" s="35"/>
      <c r="I939" s="35"/>
      <c r="J939" s="78"/>
    </row>
    <row r="940" spans="1:10" ht="12.75" x14ac:dyDescent="0.2">
      <c r="A940" s="78"/>
      <c r="B940" s="78"/>
      <c r="C940" s="78"/>
      <c r="D940" s="78"/>
      <c r="E940" s="78"/>
      <c r="F940" s="78"/>
      <c r="G940" s="35"/>
      <c r="H940" s="35"/>
      <c r="I940" s="35"/>
      <c r="J940" s="78"/>
    </row>
    <row r="941" spans="1:10" ht="12.75" x14ac:dyDescent="0.2">
      <c r="A941" s="78"/>
      <c r="B941" s="78"/>
      <c r="C941" s="78"/>
      <c r="D941" s="78"/>
      <c r="E941" s="78"/>
      <c r="F941" s="78"/>
      <c r="G941" s="35"/>
      <c r="H941" s="35"/>
      <c r="I941" s="35"/>
      <c r="J941" s="78"/>
    </row>
    <row r="942" spans="1:10" ht="12.75" x14ac:dyDescent="0.2">
      <c r="A942" s="78"/>
      <c r="B942" s="78"/>
      <c r="C942" s="78"/>
      <c r="D942" s="78"/>
      <c r="E942" s="78"/>
      <c r="F942" s="78"/>
      <c r="G942" s="35"/>
      <c r="H942" s="35"/>
      <c r="I942" s="35"/>
      <c r="J942" s="78"/>
    </row>
    <row r="943" spans="1:10" ht="12.75" x14ac:dyDescent="0.2">
      <c r="A943" s="78"/>
      <c r="B943" s="78"/>
      <c r="C943" s="78"/>
      <c r="D943" s="78"/>
      <c r="E943" s="78"/>
      <c r="F943" s="78"/>
      <c r="G943" s="35"/>
      <c r="H943" s="35"/>
      <c r="I943" s="35"/>
      <c r="J943" s="78"/>
    </row>
    <row r="944" spans="1:10" ht="12.75" x14ac:dyDescent="0.2">
      <c r="A944" s="78"/>
      <c r="B944" s="78"/>
      <c r="C944" s="78"/>
      <c r="D944" s="78"/>
      <c r="E944" s="78"/>
      <c r="F944" s="78"/>
      <c r="G944" s="35"/>
      <c r="H944" s="35"/>
      <c r="I944" s="35"/>
      <c r="J944" s="78"/>
    </row>
    <row r="945" spans="1:10" ht="12.75" x14ac:dyDescent="0.2">
      <c r="A945" s="78"/>
      <c r="B945" s="78"/>
      <c r="C945" s="78"/>
      <c r="D945" s="78"/>
      <c r="E945" s="78"/>
      <c r="F945" s="78"/>
      <c r="G945" s="35"/>
      <c r="H945" s="35"/>
      <c r="I945" s="35"/>
      <c r="J945" s="78"/>
    </row>
    <row r="946" spans="1:10" ht="12.75" x14ac:dyDescent="0.2">
      <c r="A946" s="78"/>
      <c r="B946" s="78"/>
      <c r="C946" s="78"/>
      <c r="D946" s="78"/>
      <c r="E946" s="78"/>
      <c r="F946" s="78"/>
      <c r="G946" s="35"/>
      <c r="H946" s="35"/>
      <c r="I946" s="35"/>
      <c r="J946" s="78"/>
    </row>
    <row r="947" spans="1:10" ht="12.75" x14ac:dyDescent="0.2">
      <c r="A947" s="78"/>
      <c r="B947" s="78"/>
      <c r="C947" s="78"/>
      <c r="D947" s="78"/>
      <c r="E947" s="78"/>
      <c r="F947" s="78"/>
      <c r="G947" s="35"/>
      <c r="H947" s="35"/>
      <c r="I947" s="35"/>
      <c r="J947" s="78"/>
    </row>
    <row r="948" spans="1:10" ht="12.75" x14ac:dyDescent="0.2">
      <c r="A948" s="78"/>
      <c r="B948" s="78"/>
      <c r="C948" s="78"/>
      <c r="D948" s="78"/>
      <c r="E948" s="78"/>
      <c r="F948" s="78"/>
      <c r="G948" s="35"/>
      <c r="H948" s="35"/>
      <c r="I948" s="35"/>
      <c r="J948" s="78"/>
    </row>
    <row r="949" spans="1:10" ht="12.75" x14ac:dyDescent="0.2">
      <c r="A949" s="78"/>
      <c r="B949" s="78"/>
      <c r="C949" s="78"/>
      <c r="D949" s="78"/>
      <c r="E949" s="78"/>
      <c r="F949" s="78"/>
      <c r="G949" s="35"/>
      <c r="H949" s="35"/>
      <c r="I949" s="35"/>
      <c r="J949" s="78"/>
    </row>
    <row r="950" spans="1:10" ht="12.75" x14ac:dyDescent="0.2">
      <c r="A950" s="78"/>
      <c r="B950" s="78"/>
      <c r="C950" s="78"/>
      <c r="D950" s="78"/>
      <c r="E950" s="78"/>
      <c r="F950" s="78"/>
      <c r="G950" s="35"/>
      <c r="H950" s="35"/>
      <c r="I950" s="35"/>
      <c r="J950" s="78"/>
    </row>
    <row r="951" spans="1:10" ht="12.75" x14ac:dyDescent="0.2">
      <c r="A951" s="78"/>
      <c r="B951" s="78"/>
      <c r="C951" s="78"/>
      <c r="D951" s="78"/>
      <c r="E951" s="78"/>
      <c r="F951" s="78"/>
      <c r="G951" s="35"/>
      <c r="H951" s="35"/>
      <c r="I951" s="35"/>
      <c r="J951" s="78"/>
    </row>
    <row r="952" spans="1:10" ht="12.75" x14ac:dyDescent="0.2">
      <c r="A952" s="78"/>
      <c r="B952" s="78"/>
      <c r="C952" s="78"/>
      <c r="D952" s="78"/>
      <c r="E952" s="78"/>
      <c r="F952" s="78"/>
      <c r="G952" s="35"/>
      <c r="H952" s="35"/>
      <c r="I952" s="35"/>
      <c r="J952" s="78"/>
    </row>
    <row r="953" spans="1:10" ht="12.75" x14ac:dyDescent="0.2">
      <c r="A953" s="78"/>
      <c r="B953" s="78"/>
      <c r="C953" s="78"/>
      <c r="D953" s="78"/>
      <c r="E953" s="78"/>
      <c r="F953" s="78"/>
      <c r="G953" s="35"/>
      <c r="H953" s="35"/>
      <c r="I953" s="35"/>
      <c r="J953" s="78"/>
    </row>
    <row r="954" spans="1:10" ht="12.75" x14ac:dyDescent="0.2">
      <c r="A954" s="78"/>
      <c r="B954" s="78"/>
      <c r="C954" s="78"/>
      <c r="D954" s="78"/>
      <c r="E954" s="78"/>
      <c r="F954" s="78"/>
      <c r="G954" s="35"/>
      <c r="H954" s="35"/>
      <c r="I954" s="35"/>
      <c r="J954" s="78"/>
    </row>
    <row r="955" spans="1:10" ht="12.75" x14ac:dyDescent="0.2">
      <c r="A955" s="78"/>
      <c r="B955" s="78"/>
      <c r="C955" s="78"/>
      <c r="D955" s="78"/>
      <c r="E955" s="78"/>
      <c r="F955" s="78"/>
      <c r="G955" s="35"/>
      <c r="H955" s="35"/>
      <c r="I955" s="35"/>
      <c r="J955" s="78"/>
    </row>
    <row r="956" spans="1:10" ht="12.75" x14ac:dyDescent="0.2">
      <c r="A956" s="78"/>
      <c r="B956" s="78"/>
      <c r="C956" s="78"/>
      <c r="D956" s="78"/>
      <c r="E956" s="78"/>
      <c r="F956" s="78"/>
      <c r="G956" s="35"/>
      <c r="H956" s="35"/>
      <c r="I956" s="35"/>
      <c r="J956" s="78"/>
    </row>
    <row r="957" spans="1:10" ht="12.75" x14ac:dyDescent="0.2">
      <c r="A957" s="78"/>
      <c r="B957" s="78"/>
      <c r="C957" s="78"/>
      <c r="D957" s="78"/>
      <c r="E957" s="78"/>
      <c r="F957" s="78"/>
      <c r="G957" s="35"/>
      <c r="H957" s="35"/>
      <c r="I957" s="35"/>
      <c r="J957" s="78"/>
    </row>
    <row r="958" spans="1:10" ht="12.75" x14ac:dyDescent="0.2">
      <c r="A958" s="78"/>
      <c r="B958" s="78"/>
      <c r="C958" s="78"/>
      <c r="D958" s="78"/>
      <c r="E958" s="78"/>
      <c r="F958" s="78"/>
      <c r="G958" s="35"/>
      <c r="H958" s="35"/>
      <c r="I958" s="35"/>
      <c r="J958" s="78"/>
    </row>
    <row r="959" spans="1:10" ht="12.75" x14ac:dyDescent="0.2">
      <c r="A959" s="78"/>
      <c r="B959" s="78"/>
      <c r="C959" s="78"/>
      <c r="D959" s="78"/>
      <c r="E959" s="78"/>
      <c r="F959" s="78"/>
      <c r="G959" s="35"/>
      <c r="H959" s="35"/>
      <c r="I959" s="35"/>
      <c r="J959" s="78"/>
    </row>
    <row r="960" spans="1:10" ht="12.75" x14ac:dyDescent="0.2">
      <c r="A960" s="78"/>
      <c r="B960" s="78"/>
      <c r="C960" s="78"/>
      <c r="D960" s="78"/>
      <c r="E960" s="78"/>
      <c r="F960" s="78"/>
      <c r="G960" s="35"/>
      <c r="H960" s="35"/>
      <c r="I960" s="35"/>
      <c r="J960" s="78"/>
    </row>
    <row r="961" spans="1:10" ht="12.75" x14ac:dyDescent="0.2">
      <c r="A961" s="78"/>
      <c r="B961" s="78"/>
      <c r="C961" s="78"/>
      <c r="D961" s="78"/>
      <c r="E961" s="78"/>
      <c r="F961" s="78"/>
      <c r="G961" s="35"/>
      <c r="H961" s="35"/>
      <c r="I961" s="35"/>
      <c r="J961" s="78"/>
    </row>
    <row r="962" spans="1:10" ht="12.75" x14ac:dyDescent="0.2">
      <c r="A962" s="78"/>
      <c r="B962" s="78"/>
      <c r="C962" s="78"/>
      <c r="D962" s="78"/>
      <c r="E962" s="78"/>
      <c r="F962" s="78"/>
      <c r="G962" s="35"/>
      <c r="H962" s="35"/>
      <c r="I962" s="35"/>
      <c r="J962" s="78"/>
    </row>
    <row r="963" spans="1:10" ht="12.75" x14ac:dyDescent="0.2">
      <c r="A963" s="78"/>
      <c r="B963" s="78"/>
      <c r="C963" s="78"/>
      <c r="D963" s="78"/>
      <c r="E963" s="78"/>
      <c r="F963" s="78"/>
      <c r="G963" s="35"/>
      <c r="H963" s="35"/>
      <c r="I963" s="35"/>
      <c r="J963" s="78"/>
    </row>
    <row r="964" spans="1:10" ht="12.75" x14ac:dyDescent="0.2">
      <c r="A964" s="78"/>
      <c r="B964" s="78"/>
      <c r="C964" s="78"/>
      <c r="D964" s="78"/>
      <c r="E964" s="78"/>
      <c r="F964" s="78"/>
      <c r="G964" s="35"/>
      <c r="H964" s="35"/>
      <c r="I964" s="35"/>
      <c r="J964" s="78"/>
    </row>
    <row r="965" spans="1:10" ht="12.75" x14ac:dyDescent="0.2">
      <c r="A965" s="78"/>
      <c r="B965" s="78"/>
      <c r="C965" s="78"/>
      <c r="D965" s="78"/>
      <c r="E965" s="78"/>
      <c r="F965" s="78"/>
      <c r="G965" s="35"/>
      <c r="H965" s="35"/>
      <c r="I965" s="35"/>
      <c r="J965" s="78"/>
    </row>
    <row r="966" spans="1:10" ht="12.75" x14ac:dyDescent="0.2">
      <c r="A966" s="78"/>
      <c r="B966" s="78"/>
      <c r="C966" s="78"/>
      <c r="D966" s="78"/>
      <c r="E966" s="78"/>
      <c r="F966" s="78"/>
      <c r="G966" s="35"/>
      <c r="H966" s="35"/>
      <c r="I966" s="35"/>
      <c r="J966" s="78"/>
    </row>
    <row r="967" spans="1:10" ht="12.75" x14ac:dyDescent="0.2">
      <c r="A967" s="78"/>
      <c r="B967" s="78"/>
      <c r="C967" s="78"/>
      <c r="D967" s="78"/>
      <c r="E967" s="78"/>
      <c r="F967" s="78"/>
      <c r="G967" s="35"/>
      <c r="H967" s="35"/>
      <c r="I967" s="35"/>
      <c r="J967" s="78"/>
    </row>
    <row r="968" spans="1:10" ht="12.75" x14ac:dyDescent="0.2">
      <c r="A968" s="78"/>
      <c r="B968" s="78"/>
      <c r="C968" s="78"/>
      <c r="D968" s="78"/>
      <c r="E968" s="78"/>
      <c r="F968" s="78"/>
      <c r="G968" s="35"/>
      <c r="H968" s="35"/>
      <c r="I968" s="35"/>
      <c r="J968" s="78"/>
    </row>
    <row r="969" spans="1:10" ht="12.75" x14ac:dyDescent="0.2">
      <c r="A969" s="78"/>
      <c r="B969" s="78"/>
      <c r="C969" s="78"/>
      <c r="D969" s="78"/>
      <c r="E969" s="78"/>
      <c r="F969" s="78"/>
      <c r="G969" s="35"/>
      <c r="H969" s="35"/>
      <c r="I969" s="35"/>
      <c r="J969" s="78"/>
    </row>
    <row r="970" spans="1:10" ht="12.75" x14ac:dyDescent="0.2">
      <c r="A970" s="78"/>
      <c r="B970" s="78"/>
      <c r="C970" s="78"/>
      <c r="D970" s="78"/>
      <c r="E970" s="78"/>
      <c r="F970" s="78"/>
      <c r="G970" s="35"/>
      <c r="H970" s="35"/>
      <c r="I970" s="35"/>
      <c r="J970" s="78"/>
    </row>
    <row r="971" spans="1:10" ht="12.75" x14ac:dyDescent="0.2">
      <c r="A971" s="78"/>
      <c r="B971" s="78"/>
      <c r="C971" s="78"/>
      <c r="D971" s="78"/>
      <c r="E971" s="78"/>
      <c r="F971" s="78"/>
      <c r="G971" s="35"/>
      <c r="H971" s="35"/>
      <c r="I971" s="35"/>
      <c r="J971" s="78"/>
    </row>
    <row r="972" spans="1:10" ht="12.75" x14ac:dyDescent="0.2">
      <c r="A972" s="78"/>
      <c r="B972" s="78"/>
      <c r="C972" s="78"/>
      <c r="D972" s="78"/>
      <c r="E972" s="78"/>
      <c r="F972" s="78"/>
      <c r="G972" s="35"/>
      <c r="H972" s="35"/>
      <c r="I972" s="35"/>
      <c r="J972" s="78"/>
    </row>
    <row r="973" spans="1:10" ht="12.75" x14ac:dyDescent="0.2">
      <c r="A973" s="78"/>
      <c r="B973" s="78"/>
      <c r="C973" s="78"/>
      <c r="D973" s="78"/>
      <c r="E973" s="78"/>
      <c r="F973" s="78"/>
      <c r="G973" s="35"/>
      <c r="H973" s="35"/>
      <c r="I973" s="35"/>
      <c r="J973" s="78"/>
    </row>
    <row r="974" spans="1:10" ht="12.75" x14ac:dyDescent="0.2">
      <c r="A974" s="78"/>
      <c r="B974" s="78"/>
      <c r="C974" s="78"/>
      <c r="D974" s="78"/>
      <c r="E974" s="78"/>
      <c r="F974" s="78"/>
      <c r="G974" s="35"/>
      <c r="H974" s="35"/>
      <c r="I974" s="35"/>
      <c r="J974" s="78"/>
    </row>
    <row r="975" spans="1:10" ht="12.75" x14ac:dyDescent="0.2">
      <c r="A975" s="78"/>
      <c r="B975" s="78"/>
      <c r="C975" s="78"/>
      <c r="D975" s="78"/>
      <c r="E975" s="78"/>
      <c r="F975" s="78"/>
      <c r="G975" s="35"/>
      <c r="H975" s="35"/>
      <c r="I975" s="35"/>
      <c r="J975" s="78"/>
    </row>
    <row r="976" spans="1:10" ht="12.75" x14ac:dyDescent="0.2">
      <c r="A976" s="78"/>
      <c r="B976" s="78"/>
      <c r="C976" s="78"/>
      <c r="D976" s="78"/>
      <c r="E976" s="78"/>
      <c r="F976" s="78"/>
      <c r="G976" s="35"/>
      <c r="H976" s="35"/>
      <c r="I976" s="35"/>
      <c r="J976" s="78"/>
    </row>
    <row r="977" spans="1:10" ht="12.75" x14ac:dyDescent="0.2">
      <c r="A977" s="78"/>
      <c r="B977" s="78"/>
      <c r="C977" s="78"/>
      <c r="D977" s="78"/>
      <c r="E977" s="78"/>
      <c r="F977" s="78"/>
      <c r="G977" s="35"/>
      <c r="H977" s="35"/>
      <c r="I977" s="35"/>
      <c r="J977" s="78"/>
    </row>
    <row r="978" spans="1:10" ht="12.75" x14ac:dyDescent="0.2">
      <c r="A978" s="78"/>
      <c r="B978" s="78"/>
      <c r="C978" s="78"/>
      <c r="D978" s="78"/>
      <c r="E978" s="78"/>
      <c r="F978" s="78"/>
      <c r="G978" s="35"/>
      <c r="H978" s="35"/>
      <c r="I978" s="35"/>
      <c r="J978" s="78"/>
    </row>
    <row r="979" spans="1:10" ht="12.75" x14ac:dyDescent="0.2">
      <c r="A979" s="78"/>
      <c r="B979" s="78"/>
      <c r="C979" s="78"/>
      <c r="D979" s="78"/>
      <c r="E979" s="78"/>
      <c r="F979" s="78"/>
      <c r="G979" s="35"/>
      <c r="H979" s="35"/>
      <c r="I979" s="35"/>
      <c r="J979" s="78"/>
    </row>
    <row r="980" spans="1:10" ht="12.75" x14ac:dyDescent="0.2">
      <c r="A980" s="78"/>
      <c r="B980" s="78"/>
      <c r="C980" s="78"/>
      <c r="D980" s="78"/>
      <c r="E980" s="78"/>
      <c r="F980" s="78"/>
      <c r="G980" s="35"/>
      <c r="H980" s="35"/>
      <c r="I980" s="35"/>
      <c r="J980" s="78"/>
    </row>
    <row r="981" spans="1:10" ht="12.75" x14ac:dyDescent="0.2">
      <c r="A981" s="78"/>
      <c r="B981" s="78"/>
      <c r="C981" s="78"/>
      <c r="D981" s="78"/>
      <c r="E981" s="78"/>
      <c r="F981" s="78"/>
      <c r="G981" s="35"/>
      <c r="H981" s="35"/>
      <c r="I981" s="35"/>
      <c r="J981" s="78"/>
    </row>
    <row r="982" spans="1:10" ht="12.75" x14ac:dyDescent="0.2">
      <c r="A982" s="78"/>
      <c r="B982" s="78"/>
      <c r="C982" s="78"/>
      <c r="D982" s="78"/>
      <c r="E982" s="78"/>
      <c r="F982" s="78"/>
      <c r="G982" s="35"/>
      <c r="H982" s="35"/>
      <c r="I982" s="35"/>
      <c r="J982" s="78"/>
    </row>
    <row r="983" spans="1:10" ht="12.75" x14ac:dyDescent="0.2">
      <c r="A983" s="78"/>
      <c r="B983" s="78"/>
      <c r="C983" s="78"/>
      <c r="D983" s="78"/>
      <c r="E983" s="78"/>
      <c r="F983" s="78"/>
      <c r="G983" s="35"/>
      <c r="H983" s="35"/>
      <c r="I983" s="35"/>
      <c r="J983" s="78"/>
    </row>
    <row r="984" spans="1:10" ht="12.75" x14ac:dyDescent="0.2">
      <c r="A984" s="78"/>
      <c r="B984" s="78"/>
      <c r="C984" s="78"/>
      <c r="D984" s="78"/>
      <c r="E984" s="78"/>
      <c r="F984" s="78"/>
      <c r="G984" s="35"/>
      <c r="H984" s="35"/>
      <c r="I984" s="35"/>
      <c r="J984" s="78"/>
    </row>
    <row r="985" spans="1:10" ht="12.75" x14ac:dyDescent="0.2">
      <c r="A985" s="78"/>
      <c r="B985" s="78"/>
      <c r="C985" s="78"/>
      <c r="D985" s="78"/>
      <c r="E985" s="78"/>
      <c r="F985" s="78"/>
      <c r="G985" s="35"/>
      <c r="H985" s="35"/>
      <c r="I985" s="35"/>
      <c r="J985" s="78"/>
    </row>
    <row r="986" spans="1:10" ht="12.75" x14ac:dyDescent="0.2">
      <c r="A986" s="78"/>
      <c r="B986" s="78"/>
      <c r="C986" s="78"/>
      <c r="D986" s="78"/>
      <c r="E986" s="78"/>
      <c r="F986" s="78"/>
      <c r="G986" s="35"/>
      <c r="H986" s="35"/>
      <c r="I986" s="35"/>
      <c r="J986" s="78"/>
    </row>
    <row r="987" spans="1:10" ht="12.75" x14ac:dyDescent="0.2">
      <c r="A987" s="78"/>
      <c r="B987" s="78"/>
      <c r="C987" s="78"/>
      <c r="D987" s="78"/>
      <c r="E987" s="78"/>
      <c r="F987" s="78"/>
      <c r="G987" s="35"/>
      <c r="H987" s="35"/>
      <c r="I987" s="35"/>
      <c r="J987" s="78"/>
    </row>
    <row r="988" spans="1:10" ht="12.75" x14ac:dyDescent="0.2">
      <c r="A988" s="78"/>
      <c r="B988" s="78"/>
      <c r="C988" s="78"/>
      <c r="D988" s="78"/>
      <c r="E988" s="78"/>
      <c r="F988" s="78"/>
      <c r="G988" s="35"/>
      <c r="H988" s="35"/>
      <c r="I988" s="35"/>
      <c r="J988" s="78"/>
    </row>
    <row r="989" spans="1:10" ht="12.75" x14ac:dyDescent="0.2">
      <c r="A989" s="78"/>
      <c r="B989" s="78"/>
      <c r="C989" s="78"/>
      <c r="D989" s="78"/>
      <c r="E989" s="78"/>
      <c r="F989" s="78"/>
      <c r="G989" s="35"/>
      <c r="H989" s="35"/>
      <c r="I989" s="35"/>
      <c r="J989" s="78"/>
    </row>
    <row r="990" spans="1:10" ht="12.75" x14ac:dyDescent="0.2">
      <c r="A990" s="78"/>
      <c r="B990" s="78"/>
      <c r="C990" s="78"/>
      <c r="D990" s="78"/>
      <c r="E990" s="78"/>
      <c r="F990" s="78"/>
      <c r="G990" s="35"/>
      <c r="H990" s="35"/>
      <c r="I990" s="35"/>
      <c r="J990" s="78"/>
    </row>
    <row r="991" spans="1:10" ht="12.75" x14ac:dyDescent="0.2">
      <c r="A991" s="78"/>
      <c r="B991" s="78"/>
      <c r="C991" s="78"/>
      <c r="D991" s="78"/>
      <c r="E991" s="78"/>
      <c r="F991" s="78"/>
      <c r="G991" s="35"/>
      <c r="H991" s="35"/>
      <c r="I991" s="35"/>
      <c r="J991" s="78"/>
    </row>
    <row r="992" spans="1:10" ht="12.75" x14ac:dyDescent="0.2">
      <c r="A992" s="78"/>
      <c r="B992" s="78"/>
      <c r="C992" s="78"/>
      <c r="D992" s="78"/>
      <c r="E992" s="78"/>
      <c r="F992" s="78"/>
      <c r="G992" s="35"/>
      <c r="H992" s="35"/>
      <c r="I992" s="35"/>
      <c r="J992" s="78"/>
    </row>
    <row r="993" spans="1:10" ht="12.75" x14ac:dyDescent="0.2">
      <c r="A993" s="78"/>
      <c r="B993" s="78"/>
      <c r="C993" s="78"/>
      <c r="D993" s="78"/>
      <c r="E993" s="78"/>
      <c r="F993" s="78"/>
      <c r="G993" s="35"/>
      <c r="H993" s="35"/>
      <c r="I993" s="35"/>
      <c r="J993" s="78"/>
    </row>
    <row r="994" spans="1:10" ht="12.75" x14ac:dyDescent="0.2">
      <c r="A994" s="78"/>
      <c r="B994" s="78"/>
      <c r="C994" s="78"/>
      <c r="D994" s="78"/>
      <c r="E994" s="78"/>
      <c r="F994" s="78"/>
      <c r="G994" s="35"/>
      <c r="H994" s="35"/>
      <c r="I994" s="35"/>
      <c r="J994" s="78"/>
    </row>
    <row r="995" spans="1:10" ht="12.75" x14ac:dyDescent="0.2">
      <c r="A995" s="78"/>
      <c r="B995" s="78"/>
      <c r="C995" s="78"/>
      <c r="D995" s="78"/>
      <c r="E995" s="78"/>
      <c r="F995" s="78"/>
      <c r="G995" s="35"/>
      <c r="H995" s="35"/>
      <c r="I995" s="35"/>
      <c r="J995" s="78"/>
    </row>
    <row r="996" spans="1:10" ht="12.75" x14ac:dyDescent="0.2">
      <c r="A996" s="78"/>
      <c r="B996" s="78"/>
      <c r="C996" s="78"/>
      <c r="D996" s="78"/>
      <c r="E996" s="78"/>
      <c r="F996" s="78"/>
      <c r="G996" s="35"/>
      <c r="H996" s="35"/>
      <c r="I996" s="35"/>
      <c r="J996" s="78"/>
    </row>
    <row r="997" spans="1:10" ht="12.75" x14ac:dyDescent="0.2">
      <c r="A997" s="78"/>
      <c r="B997" s="78"/>
      <c r="C997" s="78"/>
      <c r="D997" s="78"/>
      <c r="E997" s="78"/>
      <c r="F997" s="78"/>
      <c r="G997" s="35"/>
      <c r="H997" s="35"/>
      <c r="I997" s="35"/>
      <c r="J997" s="78"/>
    </row>
  </sheetData>
  <hyperlinks>
    <hyperlink ref="G1" r:id="rId1" xr:uid="{00000000-0004-0000-07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0"/>
  <sheetViews>
    <sheetView workbookViewId="0">
      <selection activeCell="C11" sqref="C11"/>
    </sheetView>
  </sheetViews>
  <sheetFormatPr defaultColWidth="12.5703125" defaultRowHeight="15.75" customHeight="1" x14ac:dyDescent="0.2"/>
  <cols>
    <col min="1" max="1" width="35.7109375" customWidth="1"/>
    <col min="2" max="2" width="30.7109375" customWidth="1"/>
  </cols>
  <sheetData>
    <row r="1" spans="1:26" ht="12.75" x14ac:dyDescent="0.2">
      <c r="A1" s="28" t="s">
        <v>108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12.75" x14ac:dyDescent="0.2">
      <c r="A2" s="80" t="s">
        <v>109</v>
      </c>
      <c r="B2" s="29" t="s">
        <v>110</v>
      </c>
    </row>
    <row r="3" spans="1:26" ht="12.75" x14ac:dyDescent="0.2">
      <c r="A3" s="80" t="s">
        <v>111</v>
      </c>
      <c r="B3" s="1" t="s">
        <v>112</v>
      </c>
    </row>
    <row r="4" spans="1:26" ht="12.75" x14ac:dyDescent="0.2">
      <c r="A4" s="80" t="s">
        <v>113</v>
      </c>
      <c r="B4" s="81" t="s">
        <v>114</v>
      </c>
    </row>
    <row r="5" spans="1:26" ht="15.75" customHeight="1" thickBot="1" x14ac:dyDescent="0.25"/>
    <row r="6" spans="1:26" ht="15.75" customHeight="1" thickBot="1" x14ac:dyDescent="0.25">
      <c r="B6" t="s">
        <v>115</v>
      </c>
      <c r="C6" s="42" t="s">
        <v>116</v>
      </c>
      <c r="D6" s="43">
        <v>10</v>
      </c>
    </row>
    <row r="7" spans="1:26" ht="15.75" customHeight="1" thickBot="1" x14ac:dyDescent="0.25">
      <c r="A7" s="37" t="s">
        <v>117</v>
      </c>
      <c r="B7" s="38">
        <v>0.66</v>
      </c>
    </row>
    <row r="8" spans="1:26" ht="15.75" customHeight="1" thickBot="1" x14ac:dyDescent="0.25">
      <c r="A8" s="37" t="s">
        <v>118</v>
      </c>
      <c r="B8" s="38">
        <v>6.6667000000000004E-2</v>
      </c>
    </row>
    <row r="9" spans="1:26" ht="15.75" customHeight="1" thickBot="1" x14ac:dyDescent="0.25">
      <c r="A9" s="37" t="s">
        <v>119</v>
      </c>
      <c r="B9" s="38">
        <v>4.2157E-2</v>
      </c>
    </row>
    <row r="10" spans="1:26" ht="15.75" customHeight="1" thickBot="1" x14ac:dyDescent="0.25">
      <c r="A10" s="37" t="s">
        <v>120</v>
      </c>
      <c r="B10" s="38">
        <v>3.1935999999999999E-2</v>
      </c>
    </row>
    <row r="11" spans="1:26" ht="15.75" customHeight="1" thickBot="1" x14ac:dyDescent="0.25">
      <c r="A11" s="37" t="s">
        <v>121</v>
      </c>
      <c r="B11" s="38">
        <v>5.921E-3</v>
      </c>
    </row>
    <row r="12" spans="1:26" ht="15.75" customHeight="1" thickBot="1" x14ac:dyDescent="0.25">
      <c r="A12" s="37" t="s">
        <v>122</v>
      </c>
      <c r="B12" s="38">
        <v>2.7099999999999997E-4</v>
      </c>
    </row>
    <row r="13" spans="1:26" ht="15.75" customHeight="1" thickBot="1" x14ac:dyDescent="0.25">
      <c r="A13" s="37" t="s">
        <v>123</v>
      </c>
      <c r="B13" s="38">
        <v>1.5799999999999999E-4</v>
      </c>
    </row>
    <row r="14" spans="1:26" ht="15.75" customHeight="1" thickBot="1" x14ac:dyDescent="0.25">
      <c r="A14" s="37" t="s">
        <v>124</v>
      </c>
      <c r="B14" s="38">
        <v>5.0699999999999999E-5</v>
      </c>
    </row>
    <row r="15" spans="1:26" ht="15.75" customHeight="1" thickBot="1" x14ac:dyDescent="0.25">
      <c r="A15" s="37" t="s">
        <v>125</v>
      </c>
      <c r="B15" s="38">
        <v>8.8999999999999995E-5</v>
      </c>
    </row>
    <row r="16" spans="1:26" ht="15.75" customHeight="1" thickBot="1" x14ac:dyDescent="0.25">
      <c r="A16" s="37" t="s">
        <v>126</v>
      </c>
      <c r="B16" s="38">
        <v>2.7800000000000001E-5</v>
      </c>
    </row>
    <row r="17" spans="1:5" ht="15.75" customHeight="1" thickBot="1" x14ac:dyDescent="0.25">
      <c r="A17" s="37" t="s">
        <v>127</v>
      </c>
      <c r="B17" s="38">
        <v>1.27E-5</v>
      </c>
    </row>
    <row r="18" spans="1:5" ht="15.75" customHeight="1" thickBot="1" x14ac:dyDescent="0.25">
      <c r="A18" s="37" t="s">
        <v>128</v>
      </c>
      <c r="B18" s="38">
        <v>1.64E-6</v>
      </c>
    </row>
    <row r="20" spans="1:5" ht="15.75" customHeight="1" x14ac:dyDescent="0.2">
      <c r="A20" s="39" t="s">
        <v>129</v>
      </c>
      <c r="B20">
        <f>SUM(B7:B18)</f>
        <v>0.80729183999999998</v>
      </c>
      <c r="C20" t="s">
        <v>130</v>
      </c>
      <c r="D20">
        <f>B20*D6</f>
        <v>8.0729183999999989</v>
      </c>
      <c r="E20" t="s">
        <v>131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1AE3A05FD4D4C8CD9D7B3DCAE8430" ma:contentTypeVersion="14" ma:contentTypeDescription="Create a new document." ma:contentTypeScope="" ma:versionID="27a2845b5f80bcfb0b166e53817c1981">
  <xsd:schema xmlns:xsd="http://www.w3.org/2001/XMLSchema" xmlns:xs="http://www.w3.org/2001/XMLSchema" xmlns:p="http://schemas.microsoft.com/office/2006/metadata/properties" xmlns:ns3="fa7f2624-be3c-4d69-ae18-573d4281f5eb" xmlns:ns4="bec07f3d-7743-45f5-b2e9-7947cfc180be" targetNamespace="http://schemas.microsoft.com/office/2006/metadata/properties" ma:root="true" ma:fieldsID="f54f0b4a67f012985156f54c63f37ef9" ns3:_="" ns4:_="">
    <xsd:import namespace="fa7f2624-be3c-4d69-ae18-573d4281f5eb"/>
    <xsd:import namespace="bec07f3d-7743-45f5-b2e9-7947cfc180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7f2624-be3c-4d69-ae18-573d4281f5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07f3d-7743-45f5-b2e9-7947cfc180b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A9B3D6-CF48-4FF7-B70E-0B5EE324A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4F1D93-B61D-4563-9CA4-CB43E0B7FB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7f2624-be3c-4d69-ae18-573d4281f5eb"/>
    <ds:schemaRef ds:uri="bec07f3d-7743-45f5-b2e9-7947cfc180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E014C1-A977-4C25-9F85-9F0C5B514065}">
  <ds:schemaRefs>
    <ds:schemaRef ds:uri="bec07f3d-7743-45f5-b2e9-7947cfc180be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fa7f2624-be3c-4d69-ae18-573d4281f5e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Monitoring</vt:lpstr>
      <vt:lpstr>SSData</vt:lpstr>
      <vt:lpstr>Reactor Data</vt:lpstr>
      <vt:lpstr>Graphs</vt:lpstr>
      <vt:lpstr>graphs 1.0</vt:lpstr>
      <vt:lpstr>CDW</vt:lpstr>
      <vt:lpstr>Medium Preparation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Harry Newton</cp:lastModifiedBy>
  <cp:revision/>
  <dcterms:created xsi:type="dcterms:W3CDTF">2022-03-29T15:15:13Z</dcterms:created>
  <dcterms:modified xsi:type="dcterms:W3CDTF">2024-08-14T14:36:39Z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0x010100DB61AE3A05FD4D4C8CD9D7B3DCAE8430</vt:lpwstr>
  </property>
</Properties>
</file>