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ez\Desktop\NUS\1. Courses\Y1S2\BT2102\Tutorial\T5\"/>
    </mc:Choice>
  </mc:AlternateContent>
  <xr:revisionPtr revIDLastSave="0" documentId="13_ncr:1_{4EF54994-EA3D-4EA3-AC2D-744B5523740E}" xr6:coauthVersionLast="45" xr6:coauthVersionMax="45" xr10:uidLastSave="{00000000-0000-0000-0000-000000000000}"/>
  <bookViews>
    <workbookView xWindow="-103" yWindow="-103" windowWidth="22689" windowHeight="15840" activeTab="5" xr2:uid="{00000000-000D-0000-FFFF-FFFF00000000}"/>
  </bookViews>
  <sheets>
    <sheet name="part1" sheetId="1" r:id="rId1"/>
    <sheet name="part2" sheetId="2" r:id="rId2"/>
    <sheet name="part3" sheetId="3" r:id="rId3"/>
    <sheet name="part4" sheetId="4" r:id="rId4"/>
    <sheet name="part4-2" sheetId="5" r:id="rId5"/>
    <sheet name="Sheet1" sheetId="8" r:id="rId6"/>
    <sheet name="part5" sheetId="6" r:id="rId7"/>
    <sheet name="overview" sheetId="7" r:id="rId8"/>
  </sheets>
  <definedNames>
    <definedName name="_xlchart.v1.0" hidden="1">'part4-2'!$A$4:$A$113</definedName>
    <definedName name="_xlchart.v1.1" hidden="1">'part4-2'!$B$4:$B$113</definedName>
    <definedName name="_xlchart.v1.10" hidden="1">'part4-2'!$K$4:$K$113</definedName>
    <definedName name="_xlchart.v1.2" hidden="1">'part4-2'!$C$4:$C$113</definedName>
    <definedName name="_xlchart.v1.3" hidden="1">'part4-2'!$D$4:$D$113</definedName>
    <definedName name="_xlchart.v1.4" hidden="1">'part4-2'!$E$4:$E$113</definedName>
    <definedName name="_xlchart.v1.5" hidden="1">'part4-2'!$F$4:$F$113</definedName>
    <definedName name="_xlchart.v1.6" hidden="1">'part4-2'!$G$4:$G$113</definedName>
    <definedName name="_xlchart.v1.7" hidden="1">'part4-2'!$H$4:$H$113</definedName>
    <definedName name="_xlchart.v1.8" hidden="1">'part4-2'!$I$4:$I$113</definedName>
    <definedName name="_xlchart.v1.9" hidden="1">'part4-2'!$J$4:$J$113</definedName>
    <definedName name="_xlchart.v5.11" hidden="1">Sheet1!$A$2:$B$2</definedName>
    <definedName name="_xlchart.v5.12" hidden="1">Sheet1!$A$3:$B$52</definedName>
    <definedName name="_xlchart.v5.13" hidden="1">Sheet1!$C$1:$C$2</definedName>
    <definedName name="_xlchart.v5.14" hidden="1">Sheet1!$C$3:$C$52</definedName>
    <definedName name="_xlchart.v5.15" hidden="1">Sheet1!$A$2:$B$2</definedName>
    <definedName name="_xlchart.v5.16" hidden="1">Sheet1!$A$3:$B$52</definedName>
    <definedName name="_xlchart.v5.17" hidden="1">Sheet1!$D$3:$D$52</definedName>
    <definedName name="_xlchart.v5.18" hidden="1">Sheet1!$A$2:$B$2</definedName>
    <definedName name="_xlchart.v5.19" hidden="1">Sheet1!$A$3:$B$52</definedName>
    <definedName name="_xlchart.v5.20" hidden="1">Sheet1!$C$1:$C$2</definedName>
    <definedName name="_xlchart.v5.21" hidden="1">Sheet1!$C$3:$C$52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4" i="8" l="1"/>
  <c r="L3" i="8"/>
  <c r="I15" i="8" a="1"/>
  <c r="I15" i="8" s="1"/>
  <c r="I20" i="8" a="1"/>
  <c r="I20" i="8" s="1"/>
  <c r="I25" i="8" a="1"/>
  <c r="I25" i="8" s="1"/>
  <c r="I31" i="8" a="1"/>
  <c r="I31" i="8" s="1"/>
  <c r="I36" i="8" a="1"/>
  <c r="I36" i="8" s="1"/>
  <c r="I41" i="8" a="1"/>
  <c r="I41" i="8" s="1"/>
  <c r="I47" i="8" a="1"/>
  <c r="I47" i="8" s="1"/>
  <c r="I52" i="8" a="1"/>
  <c r="I52" i="8" s="1"/>
  <c r="G9" i="8" a="1"/>
  <c r="G9" i="8" s="1"/>
  <c r="G15" i="8" a="1"/>
  <c r="G15" i="8" s="1"/>
  <c r="J15" i="8" s="1"/>
  <c r="K15" i="8" s="1"/>
  <c r="G28" i="8" a="1"/>
  <c r="G28" i="8" s="1"/>
  <c r="G41" i="8" a="1"/>
  <c r="G41" i="8" s="1"/>
  <c r="G47" i="8" a="1"/>
  <c r="G47" i="8" s="1"/>
  <c r="G3" i="8" a="1"/>
  <c r="G3" i="8" s="1"/>
  <c r="H14" i="8" a="1"/>
  <c r="H14" i="8" s="1"/>
  <c r="F25" i="8" a="1"/>
  <c r="F25" i="8" s="1"/>
  <c r="H38" i="8" a="1"/>
  <c r="H38" i="8" s="1"/>
  <c r="F49" i="8" a="1"/>
  <c r="F49" i="8" s="1"/>
  <c r="E4" i="8"/>
  <c r="H4" i="8" s="1" a="1"/>
  <c r="H4" i="8" s="1"/>
  <c r="E5" i="8"/>
  <c r="H5" i="8" s="1" a="1"/>
  <c r="H5" i="8" s="1"/>
  <c r="E6" i="8"/>
  <c r="I6" i="8" s="1" a="1"/>
  <c r="I6" i="8" s="1"/>
  <c r="E7" i="8"/>
  <c r="H7" i="8" s="1" a="1"/>
  <c r="H7" i="8" s="1"/>
  <c r="E8" i="8"/>
  <c r="H8" i="8" s="1" a="1"/>
  <c r="H8" i="8" s="1"/>
  <c r="E9" i="8"/>
  <c r="H9" i="8" s="1" a="1"/>
  <c r="H9" i="8" s="1"/>
  <c r="E10" i="8"/>
  <c r="H10" i="8" s="1" a="1"/>
  <c r="H10" i="8" s="1"/>
  <c r="E11" i="8"/>
  <c r="I11" i="8" s="1" a="1"/>
  <c r="I11" i="8" s="1"/>
  <c r="E12" i="8"/>
  <c r="H12" i="8" s="1" a="1"/>
  <c r="H12" i="8" s="1"/>
  <c r="E13" i="8"/>
  <c r="H13" i="8" s="1" a="1"/>
  <c r="H13" i="8" s="1"/>
  <c r="E14" i="8"/>
  <c r="I14" i="8" s="1" a="1"/>
  <c r="I14" i="8" s="1"/>
  <c r="E15" i="8"/>
  <c r="H15" i="8" s="1" a="1"/>
  <c r="H15" i="8" s="1"/>
  <c r="E16" i="8"/>
  <c r="H16" i="8" s="1" a="1"/>
  <c r="H16" i="8" s="1"/>
  <c r="E17" i="8"/>
  <c r="H17" i="8" s="1" a="1"/>
  <c r="H17" i="8" s="1"/>
  <c r="E18" i="8"/>
  <c r="H18" i="8" s="1" a="1"/>
  <c r="H18" i="8" s="1"/>
  <c r="E19" i="8"/>
  <c r="H19" i="8" s="1" a="1"/>
  <c r="H19" i="8" s="1"/>
  <c r="E20" i="8"/>
  <c r="H20" i="8" s="1" a="1"/>
  <c r="H20" i="8" s="1"/>
  <c r="E21" i="8"/>
  <c r="H21" i="8" s="1" a="1"/>
  <c r="H21" i="8" s="1"/>
  <c r="E22" i="8"/>
  <c r="I22" i="8" s="1" a="1"/>
  <c r="I22" i="8" s="1"/>
  <c r="E23" i="8"/>
  <c r="H23" i="8" s="1" a="1"/>
  <c r="H23" i="8" s="1"/>
  <c r="E24" i="8"/>
  <c r="I24" i="8" s="1" a="1"/>
  <c r="I24" i="8" s="1"/>
  <c r="E25" i="8"/>
  <c r="H25" i="8" s="1" a="1"/>
  <c r="H25" i="8" s="1"/>
  <c r="E26" i="8"/>
  <c r="H26" i="8" s="1" a="1"/>
  <c r="H26" i="8" s="1"/>
  <c r="E27" i="8"/>
  <c r="I27" i="8" s="1" a="1"/>
  <c r="I27" i="8" s="1"/>
  <c r="E28" i="8"/>
  <c r="H28" i="8" s="1" a="1"/>
  <c r="H28" i="8" s="1"/>
  <c r="E29" i="8"/>
  <c r="H29" i="8" s="1" a="1"/>
  <c r="H29" i="8" s="1"/>
  <c r="E30" i="8"/>
  <c r="H30" i="8" s="1" a="1"/>
  <c r="H30" i="8" s="1"/>
  <c r="E31" i="8"/>
  <c r="H31" i="8" s="1" a="1"/>
  <c r="H31" i="8" s="1"/>
  <c r="E32" i="8"/>
  <c r="I32" i="8" s="1" a="1"/>
  <c r="I32" i="8" s="1"/>
  <c r="E33" i="8"/>
  <c r="H33" i="8" s="1" a="1"/>
  <c r="H33" i="8" s="1"/>
  <c r="E34" i="8"/>
  <c r="H34" i="8" s="1" a="1"/>
  <c r="H34" i="8" s="1"/>
  <c r="E35" i="8"/>
  <c r="I35" i="8" s="1" a="1"/>
  <c r="I35" i="8" s="1"/>
  <c r="E36" i="8"/>
  <c r="H36" i="8" s="1" a="1"/>
  <c r="H36" i="8" s="1"/>
  <c r="E37" i="8"/>
  <c r="H37" i="8" s="1" a="1"/>
  <c r="H37" i="8" s="1"/>
  <c r="E38" i="8"/>
  <c r="I38" i="8" s="1" a="1"/>
  <c r="I38" i="8" s="1"/>
  <c r="E39" i="8"/>
  <c r="H39" i="8" s="1" a="1"/>
  <c r="H39" i="8" s="1"/>
  <c r="E40" i="8"/>
  <c r="H40" i="8" s="1" a="1"/>
  <c r="H40" i="8" s="1"/>
  <c r="E41" i="8"/>
  <c r="H41" i="8" s="1" a="1"/>
  <c r="H41" i="8" s="1"/>
  <c r="E42" i="8"/>
  <c r="H42" i="8" s="1" a="1"/>
  <c r="H42" i="8" s="1"/>
  <c r="E43" i="8"/>
  <c r="I43" i="8" s="1" a="1"/>
  <c r="I43" i="8" s="1"/>
  <c r="E44" i="8"/>
  <c r="H44" i="8" s="1" a="1"/>
  <c r="H44" i="8" s="1"/>
  <c r="E45" i="8"/>
  <c r="H45" i="8" s="1" a="1"/>
  <c r="H45" i="8" s="1"/>
  <c r="E46" i="8"/>
  <c r="H46" i="8" s="1" a="1"/>
  <c r="H46" i="8" s="1"/>
  <c r="E47" i="8"/>
  <c r="H47" i="8" s="1" a="1"/>
  <c r="H47" i="8" s="1"/>
  <c r="E48" i="8"/>
  <c r="I48" i="8" s="1" a="1"/>
  <c r="I48" i="8" s="1"/>
  <c r="E49" i="8"/>
  <c r="H49" i="8" s="1" a="1"/>
  <c r="H49" i="8" s="1"/>
  <c r="E50" i="8"/>
  <c r="H50" i="8" s="1" a="1"/>
  <c r="H50" i="8" s="1"/>
  <c r="E51" i="8"/>
  <c r="H51" i="8" s="1" a="1"/>
  <c r="H51" i="8" s="1"/>
  <c r="E52" i="8"/>
  <c r="H52" i="8" s="1" a="1"/>
  <c r="H52" i="8" s="1"/>
  <c r="E3" i="8"/>
  <c r="H3" i="8" s="1" a="1"/>
  <c r="H3" i="8" s="1"/>
  <c r="D4" i="8"/>
  <c r="F4" i="8" s="1" a="1"/>
  <c r="F4" i="8" s="1"/>
  <c r="D5" i="8"/>
  <c r="F5" i="8" s="1" a="1"/>
  <c r="F5" i="8" s="1"/>
  <c r="D6" i="8"/>
  <c r="F6" i="8" s="1" a="1"/>
  <c r="F6" i="8" s="1"/>
  <c r="D7" i="8"/>
  <c r="F7" i="8" s="1" a="1"/>
  <c r="F7" i="8" s="1"/>
  <c r="D8" i="8"/>
  <c r="F8" i="8" s="1" a="1"/>
  <c r="F8" i="8" s="1"/>
  <c r="D9" i="8"/>
  <c r="F9" i="8" s="1" a="1"/>
  <c r="F9" i="8" s="1"/>
  <c r="D10" i="8"/>
  <c r="F10" i="8" s="1" a="1"/>
  <c r="F10" i="8" s="1"/>
  <c r="D11" i="8"/>
  <c r="F11" i="8" s="1" a="1"/>
  <c r="F11" i="8" s="1"/>
  <c r="D12" i="8"/>
  <c r="F12" i="8" s="1" a="1"/>
  <c r="F12" i="8" s="1"/>
  <c r="D13" i="8"/>
  <c r="F13" i="8" s="1" a="1"/>
  <c r="F13" i="8" s="1"/>
  <c r="D14" i="8"/>
  <c r="G14" i="8" s="1" a="1"/>
  <c r="G14" i="8" s="1"/>
  <c r="D15" i="8"/>
  <c r="F15" i="8" s="1" a="1"/>
  <c r="F15" i="8" s="1"/>
  <c r="D16" i="8"/>
  <c r="F16" i="8" s="1" a="1"/>
  <c r="F16" i="8" s="1"/>
  <c r="D17" i="8"/>
  <c r="G17" i="8" s="1" a="1"/>
  <c r="G17" i="8" s="1"/>
  <c r="D18" i="8"/>
  <c r="F18" i="8" s="1" a="1"/>
  <c r="F18" i="8" s="1"/>
  <c r="D19" i="8"/>
  <c r="F19" i="8" s="1" a="1"/>
  <c r="F19" i="8" s="1"/>
  <c r="D20" i="8"/>
  <c r="F20" i="8" s="1" a="1"/>
  <c r="F20" i="8" s="1"/>
  <c r="D21" i="8"/>
  <c r="F21" i="8" s="1" a="1"/>
  <c r="F21" i="8" s="1"/>
  <c r="D22" i="8"/>
  <c r="F22" i="8" s="1" a="1"/>
  <c r="F22" i="8" s="1"/>
  <c r="D23" i="8"/>
  <c r="F23" i="8" s="1" a="1"/>
  <c r="F23" i="8" s="1"/>
  <c r="D24" i="8"/>
  <c r="F24" i="8" s="1" a="1"/>
  <c r="F24" i="8" s="1"/>
  <c r="D25" i="8"/>
  <c r="G25" i="8" s="1" a="1"/>
  <c r="G25" i="8" s="1"/>
  <c r="D26" i="8"/>
  <c r="F26" i="8" s="1" a="1"/>
  <c r="F26" i="8" s="1"/>
  <c r="D27" i="8"/>
  <c r="F27" i="8" s="1" a="1"/>
  <c r="F27" i="8" s="1"/>
  <c r="D28" i="8"/>
  <c r="F28" i="8" s="1" a="1"/>
  <c r="F28" i="8" s="1"/>
  <c r="D29" i="8"/>
  <c r="F29" i="8" s="1" a="1"/>
  <c r="F29" i="8" s="1"/>
  <c r="D30" i="8"/>
  <c r="F30" i="8" s="1" a="1"/>
  <c r="F30" i="8" s="1"/>
  <c r="D31" i="8"/>
  <c r="F31" i="8" s="1" a="1"/>
  <c r="F31" i="8" s="1"/>
  <c r="D32" i="8"/>
  <c r="F32" i="8" s="1" a="1"/>
  <c r="F32" i="8" s="1"/>
  <c r="D33" i="8"/>
  <c r="F33" i="8" s="1" a="1"/>
  <c r="F33" i="8" s="1"/>
  <c r="D34" i="8"/>
  <c r="F34" i="8" s="1" a="1"/>
  <c r="F34" i="8" s="1"/>
  <c r="D35" i="8"/>
  <c r="F35" i="8" s="1" a="1"/>
  <c r="F35" i="8" s="1"/>
  <c r="D36" i="8"/>
  <c r="F36" i="8" s="1" a="1"/>
  <c r="F36" i="8" s="1"/>
  <c r="D37" i="8"/>
  <c r="F37" i="8" s="1" a="1"/>
  <c r="F37" i="8" s="1"/>
  <c r="D38" i="8"/>
  <c r="F38" i="8" s="1" a="1"/>
  <c r="F38" i="8" s="1"/>
  <c r="D39" i="8"/>
  <c r="F39" i="8" s="1" a="1"/>
  <c r="F39" i="8" s="1"/>
  <c r="D40" i="8"/>
  <c r="F40" i="8" s="1" a="1"/>
  <c r="F40" i="8" s="1"/>
  <c r="D41" i="8"/>
  <c r="F41" i="8" s="1" a="1"/>
  <c r="F41" i="8" s="1"/>
  <c r="J41" i="8" s="1"/>
  <c r="K41" i="8" s="1"/>
  <c r="D42" i="8"/>
  <c r="F42" i="8" s="1" a="1"/>
  <c r="F42" i="8" s="1"/>
  <c r="D43" i="8"/>
  <c r="F43" i="8" s="1" a="1"/>
  <c r="F43" i="8" s="1"/>
  <c r="D44" i="8"/>
  <c r="F44" i="8" s="1" a="1"/>
  <c r="F44" i="8" s="1"/>
  <c r="D45" i="8"/>
  <c r="F45" i="8" s="1" a="1"/>
  <c r="F45" i="8" s="1"/>
  <c r="D46" i="8"/>
  <c r="F46" i="8" s="1" a="1"/>
  <c r="F46" i="8" s="1"/>
  <c r="D47" i="8"/>
  <c r="F47" i="8" s="1" a="1"/>
  <c r="F47" i="8" s="1"/>
  <c r="J47" i="8" s="1"/>
  <c r="K47" i="8" s="1"/>
  <c r="D48" i="8"/>
  <c r="F48" i="8" s="1" a="1"/>
  <c r="F48" i="8" s="1"/>
  <c r="D49" i="8"/>
  <c r="G49" i="8" s="1" a="1"/>
  <c r="G49" i="8" s="1"/>
  <c r="D50" i="8"/>
  <c r="F50" i="8" s="1" a="1"/>
  <c r="F50" i="8" s="1"/>
  <c r="D51" i="8"/>
  <c r="F51" i="8" s="1" a="1"/>
  <c r="F51" i="8" s="1"/>
  <c r="D52" i="8"/>
  <c r="F52" i="8" s="1" a="1"/>
  <c r="F52" i="8" s="1"/>
  <c r="D3" i="8"/>
  <c r="F3" i="8" s="1" a="1"/>
  <c r="F3" i="8" s="1"/>
  <c r="L4" i="5"/>
  <c r="K2" i="5"/>
  <c r="J38" i="8" l="1"/>
  <c r="K38" i="8" s="1"/>
  <c r="J4" i="8"/>
  <c r="K4" i="8" s="1"/>
  <c r="J36" i="8"/>
  <c r="K36" i="8" s="1"/>
  <c r="J50" i="8"/>
  <c r="K50" i="8" s="1"/>
  <c r="J26" i="8"/>
  <c r="K26" i="8" s="1"/>
  <c r="J49" i="8"/>
  <c r="K49" i="8" s="1"/>
  <c r="J52" i="8"/>
  <c r="K52" i="8" s="1"/>
  <c r="J48" i="8"/>
  <c r="K48" i="8" s="1"/>
  <c r="J16" i="8"/>
  <c r="K16" i="8" s="1"/>
  <c r="J8" i="8"/>
  <c r="K8" i="8" s="1"/>
  <c r="J25" i="8"/>
  <c r="K25" i="8" s="1"/>
  <c r="H48" i="8" a="1"/>
  <c r="H48" i="8" s="1"/>
  <c r="H35" i="8" a="1"/>
  <c r="H35" i="8" s="1"/>
  <c r="H24" i="8" a="1"/>
  <c r="H24" i="8" s="1"/>
  <c r="F14" i="8" a="1"/>
  <c r="F14" i="8" s="1"/>
  <c r="J14" i="8" s="1"/>
  <c r="K14" i="8" s="1"/>
  <c r="I3" i="8" a="1"/>
  <c r="I3" i="8" s="1"/>
  <c r="J3" i="8" s="1"/>
  <c r="K3" i="8" s="1"/>
  <c r="G40" i="8" a="1"/>
  <c r="G40" i="8" s="1"/>
  <c r="J40" i="8" s="1"/>
  <c r="K40" i="8" s="1"/>
  <c r="G34" i="8" a="1"/>
  <c r="G34" i="8" s="1"/>
  <c r="J34" i="8" s="1"/>
  <c r="K34" i="8" s="1"/>
  <c r="G27" i="8" a="1"/>
  <c r="G27" i="8" s="1"/>
  <c r="J27" i="8" s="1"/>
  <c r="K27" i="8" s="1"/>
  <c r="G21" i="8" a="1"/>
  <c r="G21" i="8" s="1"/>
  <c r="J21" i="8" s="1"/>
  <c r="K21" i="8" s="1"/>
  <c r="G8" i="8" a="1"/>
  <c r="G8" i="8" s="1"/>
  <c r="I46" i="8" a="1"/>
  <c r="I46" i="8" s="1"/>
  <c r="I30" i="8" a="1"/>
  <c r="I30" i="8" s="1"/>
  <c r="I9" i="8" a="1"/>
  <c r="I9" i="8" s="1"/>
  <c r="J9" i="8" s="1"/>
  <c r="K9" i="8" s="1"/>
  <c r="I4" i="8" a="1"/>
  <c r="I4" i="8" s="1"/>
  <c r="H22" i="8" a="1"/>
  <c r="H22" i="8" s="1"/>
  <c r="H11" i="8" a="1"/>
  <c r="H11" i="8" s="1"/>
  <c r="G52" i="8" a="1"/>
  <c r="G52" i="8" s="1"/>
  <c r="G46" i="8" a="1"/>
  <c r="G46" i="8" s="1"/>
  <c r="J46" i="8" s="1"/>
  <c r="K46" i="8" s="1"/>
  <c r="G39" i="8" a="1"/>
  <c r="G39" i="8" s="1"/>
  <c r="J39" i="8" s="1"/>
  <c r="K39" i="8" s="1"/>
  <c r="G33" i="8" a="1"/>
  <c r="G33" i="8" s="1"/>
  <c r="J33" i="8" s="1"/>
  <c r="K33" i="8" s="1"/>
  <c r="G20" i="8" a="1"/>
  <c r="G20" i="8" s="1"/>
  <c r="J20" i="8" s="1"/>
  <c r="K20" i="8" s="1"/>
  <c r="G7" i="8" a="1"/>
  <c r="G7" i="8" s="1"/>
  <c r="I51" i="8" a="1"/>
  <c r="I51" i="8" s="1"/>
  <c r="I45" i="8" a="1"/>
  <c r="I45" i="8" s="1"/>
  <c r="I40" i="8" a="1"/>
  <c r="I40" i="8" s="1"/>
  <c r="I29" i="8" a="1"/>
  <c r="I29" i="8" s="1"/>
  <c r="I19" i="8" a="1"/>
  <c r="I19" i="8" s="1"/>
  <c r="I13" i="8" a="1"/>
  <c r="I13" i="8" s="1"/>
  <c r="G51" i="8" a="1"/>
  <c r="G51" i="8" s="1"/>
  <c r="J51" i="8" s="1"/>
  <c r="K51" i="8" s="1"/>
  <c r="G45" i="8" a="1"/>
  <c r="G45" i="8" s="1"/>
  <c r="J45" i="8" s="1"/>
  <c r="K45" i="8" s="1"/>
  <c r="G32" i="8" a="1"/>
  <c r="G32" i="8" s="1"/>
  <c r="J32" i="8" s="1"/>
  <c r="K32" i="8" s="1"/>
  <c r="G26" i="8" a="1"/>
  <c r="G26" i="8" s="1"/>
  <c r="G19" i="8" a="1"/>
  <c r="G19" i="8" s="1"/>
  <c r="J19" i="8" s="1"/>
  <c r="K19" i="8" s="1"/>
  <c r="G13" i="8" a="1"/>
  <c r="G13" i="8" s="1"/>
  <c r="J13" i="8" s="1"/>
  <c r="K13" i="8" s="1"/>
  <c r="I50" i="8" a="1"/>
  <c r="I50" i="8" s="1"/>
  <c r="I34" i="8" a="1"/>
  <c r="I34" i="8" s="1"/>
  <c r="I18" i="8" a="1"/>
  <c r="I18" i="8" s="1"/>
  <c r="I8" i="8" a="1"/>
  <c r="I8" i="8" s="1"/>
  <c r="H43" i="8" a="1"/>
  <c r="H43" i="8" s="1"/>
  <c r="H32" i="8" a="1"/>
  <c r="H32" i="8" s="1"/>
  <c r="G44" i="8" a="1"/>
  <c r="G44" i="8" s="1"/>
  <c r="J44" i="8" s="1"/>
  <c r="K44" i="8" s="1"/>
  <c r="G38" i="8" a="1"/>
  <c r="G38" i="8" s="1"/>
  <c r="G31" i="8" a="1"/>
  <c r="G31" i="8" s="1"/>
  <c r="J31" i="8" s="1"/>
  <c r="K31" i="8" s="1"/>
  <c r="G12" i="8" a="1"/>
  <c r="G12" i="8" s="1"/>
  <c r="J12" i="8" s="1"/>
  <c r="K12" i="8" s="1"/>
  <c r="G6" i="8" a="1"/>
  <c r="G6" i="8" s="1"/>
  <c r="J6" i="8" s="1"/>
  <c r="K6" i="8" s="1"/>
  <c r="I49" i="8" a="1"/>
  <c r="I49" i="8" s="1"/>
  <c r="I44" i="8" a="1"/>
  <c r="I44" i="8" s="1"/>
  <c r="I39" i="8" a="1"/>
  <c r="I39" i="8" s="1"/>
  <c r="I33" i="8" a="1"/>
  <c r="I33" i="8" s="1"/>
  <c r="I28" i="8" a="1"/>
  <c r="I28" i="8" s="1"/>
  <c r="J28" i="8" s="1"/>
  <c r="K28" i="8" s="1"/>
  <c r="I23" i="8" a="1"/>
  <c r="I23" i="8" s="1"/>
  <c r="I17" i="8" a="1"/>
  <c r="I17" i="8" s="1"/>
  <c r="I12" i="8" a="1"/>
  <c r="I12" i="8" s="1"/>
  <c r="G50" i="8" a="1"/>
  <c r="G50" i="8" s="1"/>
  <c r="G43" i="8" a="1"/>
  <c r="G43" i="8" s="1"/>
  <c r="J43" i="8" s="1"/>
  <c r="K43" i="8" s="1"/>
  <c r="G37" i="8" a="1"/>
  <c r="G37" i="8" s="1"/>
  <c r="G24" i="8" a="1"/>
  <c r="G24" i="8" s="1"/>
  <c r="J24" i="8" s="1"/>
  <c r="K24" i="8" s="1"/>
  <c r="G18" i="8" a="1"/>
  <c r="G18" i="8" s="1"/>
  <c r="J18" i="8" s="1"/>
  <c r="K18" i="8" s="1"/>
  <c r="G11" i="8" a="1"/>
  <c r="G11" i="8" s="1"/>
  <c r="J11" i="8" s="1"/>
  <c r="K11" i="8" s="1"/>
  <c r="G5" i="8" a="1"/>
  <c r="G5" i="8" s="1"/>
  <c r="J5" i="8" s="1"/>
  <c r="K5" i="8" s="1"/>
  <c r="I7" i="8" a="1"/>
  <c r="I7" i="8" s="1"/>
  <c r="G22" i="8" a="1"/>
  <c r="G22" i="8" s="1"/>
  <c r="J22" i="8" s="1"/>
  <c r="K22" i="8" s="1"/>
  <c r="H27" i="8" a="1"/>
  <c r="H27" i="8" s="1"/>
  <c r="F17" i="8" a="1"/>
  <c r="F17" i="8" s="1"/>
  <c r="H6" i="8" a="1"/>
  <c r="H6" i="8" s="1"/>
  <c r="G36" i="8" a="1"/>
  <c r="G36" i="8" s="1"/>
  <c r="G30" i="8" a="1"/>
  <c r="G30" i="8" s="1"/>
  <c r="J30" i="8" s="1"/>
  <c r="K30" i="8" s="1"/>
  <c r="G23" i="8" a="1"/>
  <c r="G23" i="8" s="1"/>
  <c r="J23" i="8" s="1"/>
  <c r="K23" i="8" s="1"/>
  <c r="G4" i="8" a="1"/>
  <c r="G4" i="8" s="1"/>
  <c r="I37" i="8" a="1"/>
  <c r="I37" i="8" s="1"/>
  <c r="J37" i="8" s="1"/>
  <c r="K37" i="8" s="1"/>
  <c r="I21" i="8" a="1"/>
  <c r="I21" i="8" s="1"/>
  <c r="I16" i="8" a="1"/>
  <c r="I16" i="8" s="1"/>
  <c r="G48" i="8" a="1"/>
  <c r="G48" i="8" s="1"/>
  <c r="G42" i="8" a="1"/>
  <c r="G42" i="8" s="1"/>
  <c r="J42" i="8" s="1"/>
  <c r="K42" i="8" s="1"/>
  <c r="G35" i="8" a="1"/>
  <c r="G35" i="8" s="1"/>
  <c r="J35" i="8" s="1"/>
  <c r="K35" i="8" s="1"/>
  <c r="G29" i="8" a="1"/>
  <c r="G29" i="8" s="1"/>
  <c r="J29" i="8" s="1"/>
  <c r="K29" i="8" s="1"/>
  <c r="G16" i="8" a="1"/>
  <c r="G16" i="8" s="1"/>
  <c r="G10" i="8" a="1"/>
  <c r="G10" i="8" s="1"/>
  <c r="J10" i="8" s="1"/>
  <c r="K10" i="8" s="1"/>
  <c r="I42" i="8" a="1"/>
  <c r="I42" i="8" s="1"/>
  <c r="I26" i="8" a="1"/>
  <c r="I26" i="8" s="1"/>
  <c r="I10" i="8" a="1"/>
  <c r="I10" i="8" s="1"/>
  <c r="I5" i="8" a="1"/>
  <c r="I5" i="8" s="1"/>
  <c r="J7" i="8" l="1"/>
  <c r="K7" i="8" s="1"/>
  <c r="J17" i="8"/>
  <c r="K17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<sst xmlns="http://schemas.openxmlformats.org/spreadsheetml/2006/main" count="431" uniqueCount="198">
  <si>
    <t>YEARLY_PAID_WAGE</t>
  </si>
  <si>
    <t>YEARLY_PREV_WAGE</t>
  </si>
  <si>
    <t>min</t>
  </si>
  <si>
    <t>max</t>
  </si>
  <si>
    <t>mean</t>
  </si>
  <si>
    <t>count</t>
  </si>
  <si>
    <t>DATA_RELATED</t>
  </si>
  <si>
    <t>JOB_TITLE_SUBGROUP</t>
  </si>
  <si>
    <t>VISA_CLASS</t>
  </si>
  <si>
    <t>data analyst</t>
  </si>
  <si>
    <t>data scientist</t>
  </si>
  <si>
    <t>E-3 Australian</t>
  </si>
  <si>
    <t>H-1B</t>
  </si>
  <si>
    <t>H-1B1 Singapore</t>
  </si>
  <si>
    <t>greencard</t>
  </si>
  <si>
    <t>H-1B1 Chile</t>
  </si>
  <si>
    <t>WAITING_TIME_DAY</t>
  </si>
  <si>
    <t>CASE_STATUS</t>
  </si>
  <si>
    <t>certified</t>
  </si>
  <si>
    <t>certified-expired</t>
  </si>
  <si>
    <t>certified-withdrawn</t>
  </si>
  <si>
    <t>denied</t>
  </si>
  <si>
    <t>withdrawn</t>
  </si>
  <si>
    <t>WORK_STATE</t>
  </si>
  <si>
    <t>AK</t>
  </si>
  <si>
    <t>AL</t>
  </si>
  <si>
    <t>ALABAMA</t>
  </si>
  <si>
    <t>ALASKA</t>
  </si>
  <si>
    <t>AR</t>
  </si>
  <si>
    <t>ARIZONA</t>
  </si>
  <si>
    <t>ARKANSAS</t>
  </si>
  <si>
    <t>AZ</t>
  </si>
  <si>
    <t>CA</t>
  </si>
  <si>
    <t>CALIFORNIA</t>
  </si>
  <si>
    <t>CO</t>
  </si>
  <si>
    <t>COLORADO</t>
  </si>
  <si>
    <t>CONNECTICUT</t>
  </si>
  <si>
    <t>CT</t>
  </si>
  <si>
    <t>DC</t>
  </si>
  <si>
    <t>DE</t>
  </si>
  <si>
    <t>DELAWARE</t>
  </si>
  <si>
    <t>DISTRICT OF COLUMBIA</t>
  </si>
  <si>
    <t>FL</t>
  </si>
  <si>
    <t>FLORIDA</t>
  </si>
  <si>
    <t>GA</t>
  </si>
  <si>
    <t>GEORGIA</t>
  </si>
  <si>
    <t>GU</t>
  </si>
  <si>
    <t>GUAM</t>
  </si>
  <si>
    <t>HAWAII</t>
  </si>
  <si>
    <t>HI</t>
  </si>
  <si>
    <t>IA</t>
  </si>
  <si>
    <t>ID</t>
  </si>
  <si>
    <t>IDAHO</t>
  </si>
  <si>
    <t>IL</t>
  </si>
  <si>
    <t>ILLINOIS</t>
  </si>
  <si>
    <t>IN</t>
  </si>
  <si>
    <t>INDIANA</t>
  </si>
  <si>
    <t>IOWA</t>
  </si>
  <si>
    <t>KANSAS</t>
  </si>
  <si>
    <t>KENTUCKY</t>
  </si>
  <si>
    <t>KS</t>
  </si>
  <si>
    <t>KY</t>
  </si>
  <si>
    <t>LA</t>
  </si>
  <si>
    <t>LOUISIANA</t>
  </si>
  <si>
    <t>MA</t>
  </si>
  <si>
    <t>MAINE</t>
  </si>
  <si>
    <t>MARYLAND</t>
  </si>
  <si>
    <t>MASSACHUSETTS</t>
  </si>
  <si>
    <t>MD</t>
  </si>
  <si>
    <t>ME</t>
  </si>
  <si>
    <t>MI</t>
  </si>
  <si>
    <t>MICHIGAN</t>
  </si>
  <si>
    <t>MINNESOTA</t>
  </si>
  <si>
    <t>MISSISSIPPI</t>
  </si>
  <si>
    <t>MISSOURI</t>
  </si>
  <si>
    <t>MN</t>
  </si>
  <si>
    <t>MO</t>
  </si>
  <si>
    <t>MONTANA</t>
  </si>
  <si>
    <t>MP</t>
  </si>
  <si>
    <t>MS</t>
  </si>
  <si>
    <t>MT</t>
  </si>
  <si>
    <t>NC</t>
  </si>
  <si>
    <t>ND</t>
  </si>
  <si>
    <t>NE</t>
  </si>
  <si>
    <t>NEBRASKA</t>
  </si>
  <si>
    <t>NEVADA</t>
  </si>
  <si>
    <t>NEW HAMPSHIRE</t>
  </si>
  <si>
    <t>NEW JERSEY</t>
  </si>
  <si>
    <t>NEW MEXICO</t>
  </si>
  <si>
    <t>NEW YORK</t>
  </si>
  <si>
    <t>NH</t>
  </si>
  <si>
    <t>NJ</t>
  </si>
  <si>
    <t>NM</t>
  </si>
  <si>
    <t>NORTH CAROLINA</t>
  </si>
  <si>
    <t>NORTH DAKOTA</t>
  </si>
  <si>
    <t>NV</t>
  </si>
  <si>
    <t>NY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</si>
  <si>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</si>
  <si>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</si>
  <si>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</si>
  <si>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</si>
  <si>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</si>
  <si>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</si>
  <si>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</si>
  <si>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</si>
  <si>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</si>
  <si>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</si>
  <si>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PW</t>
  </si>
  <si>
    <t>RHODE ISLAND</t>
  </si>
  <si>
    <t>RI</t>
  </si>
  <si>
    <t>SC</t>
  </si>
  <si>
    <t>SD</t>
  </si>
  <si>
    <t>SOUTH CAROLINA</t>
  </si>
  <si>
    <t>SOUTH DAKOTA</t>
  </si>
  <si>
    <t>TENNESSEE</t>
  </si>
  <si>
    <t>TEXAS</t>
  </si>
  <si>
    <t>TN</t>
  </si>
  <si>
    <t>TX</t>
  </si>
  <si>
    <t>UT</t>
  </si>
  <si>
    <t>UTAH</t>
  </si>
  <si>
    <t>VA</t>
  </si>
  <si>
    <t>VERMONT</t>
  </si>
  <si>
    <t>VI</t>
  </si>
  <si>
    <t>VIRGIN ISLANDS</t>
  </si>
  <si>
    <t>VIRGINIA</t>
  </si>
  <si>
    <t>VT</t>
  </si>
  <si>
    <t>WA</t>
  </si>
  <si>
    <t>WASHINGTON</t>
  </si>
  <si>
    <t>WEST VIRGINIA</t>
  </si>
  <si>
    <t>WI</t>
  </si>
  <si>
    <t>WISCONSIN</t>
  </si>
  <si>
    <t>WV</t>
  </si>
  <si>
    <t>WY</t>
  </si>
  <si>
    <t>WYOMING</t>
  </si>
  <si>
    <t>GREENCARD</t>
  </si>
  <si>
    <t>CASE_NUMBER</t>
  </si>
  <si>
    <t>assistant professor</t>
  </si>
  <si>
    <t>attorney</t>
  </si>
  <si>
    <t>business analyst</t>
  </si>
  <si>
    <t>management consultant</t>
  </si>
  <si>
    <t>software engineer</t>
  </si>
  <si>
    <t>teacher</t>
  </si>
  <si>
    <t>Average:</t>
  </si>
  <si>
    <t>pctl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</si>
  <si>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</si>
  <si>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</si>
  <si>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</si>
  <si>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</si>
  <si>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</si>
  <si>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</si>
  <si>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</si>
  <si>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</si>
  <si>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</si>
  <si>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</si>
  <si>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</si>
  <si>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</si>
  <si>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</si>
  <si>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</si>
  <si>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</si>
  <si>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</si>
  <si>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</si>
  <si>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</si>
  <si>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</si>
  <si>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</si>
  <si>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</si>
  <si>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</si>
  <si>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</si>
  <si>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</si>
  <si>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</si>
  <si>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</si>
  <si>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</si>
  <si>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</si>
  <si>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</si>
  <si>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</si>
  <si>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</si>
  <si>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</si>
  <si>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</si>
  <si>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</si>
  <si>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</si>
  <si>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</si>
  <si>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</si>
  <si>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</si>
  <si>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</si>
  <si>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</si>
  <si>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</si>
  <si>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</si>
  <si>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</si>
  <si>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</si>
  <si>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</si>
  <si>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</si>
  <si>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</si>
  <si>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</si>
  <si>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</si>
  <si>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</si>
  <si>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avg</t>
  </si>
  <si>
    <t>true avg</t>
  </si>
  <si>
    <t>Percentage of average wage</t>
  </si>
  <si>
    <t>% of mean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</si>
</sst>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_xlchart.v5.19</cx:f>
        <cx:nf>_xlchart.v5.18</cx:nf>
      </cx:strDim>
      <cx:numDim type="colorVal">
        <cx:f>_xlchart.v5.21</cx:f>
      </cx:numDim>
    </cx:data>
  </cx:chartData>
  <cx:chart>
    <cx:title pos="t" align="ctr" overlay="0"/>
    <cx:plotArea>
      <cx:plotAreaRegion>
        <cx:series layoutId="regionMap" uniqueId="{664B1AFF-3B36-458B-9475-99C8A07FD2DE}">
          <cx:tx>
            <cx:txData>
              <cx:f>_xlchart.v5.20</cx:f>
              <cx:v>% of mean wage</cx:v>
            </cx:txData>
          </cx:tx>
          <cx:dataId val="0"/>
          <cx:layoutPr>
            <cx:geography cultureLanguage="en-US" cultureRegion="SG" attribution="Powered by Bing">
              <cx:geoCache provider="{E9337A44-BEBE-4D9F-B70C-5C5E7DAFC167}">
                <cx:binary>1H1pb9y40vVfCfL5lYcUN/HizgVG6s3d7fYeJ/kidGxHovZ9+/VPSe2lrXh8J77GCzQwo0ik2BJ5
VKyqU0X637fNv26D+232qQmDKP/XbfPnZ7cokn/98Ud+696H2/woVLdZnMc/i6PbOPwj/vlT3d7/
cZdtaxU5f+gI0z9u3W1W3Def//Nv+DXnPl7Ht9tCxdF5eZ+1F/d5GRT5G3WvVn3a3oUqmqi8yNRt
gf/8/Nf686f7qFBFe9Um939+flH/+dMf41/55YmfAniporyDtkQ/EpwzpBMDEYGRpJ8/BXHkPFRr
Bj8yKCJIYkoQ5xTxx2dvtiG0/yvY/tiG28fC115oeJ3t3V12n+fQl+HfvYYv3n7Xudu4jIp+vBwY
uj8/X0equL/7dFlsi/v88yeVx9buBivuu3B9OfT5j5cj/p9/jwpgFEYle6CMh+y/Vf2Cydlfbw3B
72FC0ZEhOcMYCWEYyGDyJSZCHBnEEEwXlDNDRwQ/PnuHydl9FOVtUG0j9Q5gXrYeodN38wDRObl6
HKHXPtDfREccIUKogZkUEiEiYfT3JQZk6IhThgzEBnnR2eOzd+icxFGxjd4BzFPDESZ95w4Qk7++
P47L/44JoUe6JEhIIriuI4HICBOMjwAMLpkgEqQGgUTtZtCHWSxTXfweTP56bDjCpO/cIWKyehyX
/x0TTo6woFjHBsiBISkbY8LIkUBUNyjnQnKYzx6f/aRZcv8dYgIaaWg3RgS6doCIWKePo/K/I0KM
IykNRnUBkFAA5JeZix0xKgxMKGagXQjYAvtSYsVBnG3v4sfS197odWX/3HKESt+9A0TlZPLWGPye
PulRYTrTdR20Pdlp8319IjiICYiRAIuAcIEN4/HZD/pkm7XBNrp7LP3nqJw8tRyh0nfvAFH56+Kt
MfhNVCjYYFLqmGKhE050GPV9VKR+RIlhcJjbMNd3dvO+rPyV+dso34K5uiv956g8txyh0nfvAFFZ
//XWGPwmKuhIgrfSG8a6QAyJMSr4yGBYIrCKdcGIHHsr67hUuXqX9bXXdIRL38EDxMX6SFzEkc4A
FqSDJ0kpCM1LacEYbGIMHgvBkhAmyWgOs7aB+hln7/JX9tuOkOm7eIDInGw+TmIoPyJUEiY4otJA
YAK/REbSIywN8PwNQwyGMyC3P4+dqCi6z+Ni+1j8zyeyvaYjXPoOHiAusw/kXXTjiEqdASKYGNgA
mXiJiwH6RYBNgImgwAQIPPJYZmCKqbt3oPLUcIRJ37kDxMS6euvD/D3tQvER+IcMYWZw4LsQH3ks
ArgyYpBnyOjjs3eWmBWDrNwW6rYsHiv+ubS8aDzCpu/kAWKz+vbWMPweNkQcgUeiE4J1IoTUpRjJ
CzvSDXD+EaOU9ipmhM0KJrXy1m/feqPXfZfnliNU+u4dICqT6Vtj8JuoyCOEDKwzghiod3AdX6Ii
2BHlwLcYOmh//IuLP7kPtvU2u3/rhV4H5bnlCJS+dwcIyubLW2Pw26AQ8O+xATQXxzCRjUDBmB9x
xihY0ZxzmO1GlP7mvtq+R7M8thsh0nftABGZ//WBiOjACBsEAiiGQcGPHysWgxzBrMUYiIiUYD2P
3Zb5fZw57+HynxqOMOk7d4CYbJYfhwkEWcDyAsqFgxOvE3DmR1MXPeICzABEe44f8TGNv7mvPy3v
s/z+HSplv+0Imb6LB4jM4vjjkAFfkQFNCUaxAEvsV0IMuMkjqIUZ7FfSeAH6RKm33uV1ffLYboRG
360DRON48tYI/J42ofSIGBIRYI2xTiFODIbVPhGGMQgKmFsYVI0hwDgGw2zfgTy+27rvYIwfmo3w
6Dt2gHjcfHsck9f8gd/EQwcSH+JYoEVAwROGQXu/wAOBpcwwA88RWGOIeIETs4/HTRtDNoHzWPja
C70uIk8NR5j0nTtATK6+vjUEv4cJwWDmAuHIYLLSqUAj30TKIwLKH+KTCCyAX32Tq/vmPUTxQ7MR
HH2/DhCO4w/kVnrVjgnEgneeIhhdL0XEkEegWAQXgAcGAcEjETkOAhXF6h3c/XPLESp99w4RlQ9k
Iok8kqAiEAFFQXozeDRxQaaRbmAhJcF9mtHY3jqO7t5H3D81HENymCTk8Qf6JVQ/QuCdg8+BdvaU
fCkoEvwSUDZcUkOnEMgfh+iP43r71iz6uiLZtRqjcZgeyaX1Vv9/U4uQI7CzID5PIN7b0yXjaatP
C4MEF4NgYLl+tX0v47JwP1nbLIbp6x24jNuPEOq7eoBT2Oni4xACxQJ0PVBdHEG8fpdGtG97AWkv
MITqpQBRkb2J9vjsHUF86qp3mMK7ViM0+m4dIBqry8cRec3w/E15gRAK6BGdQfoEhrOxBy8N8FwQ
hO+FLiHW8kvixOqdAfrHdiNE+q4dICInH0gHU3ZEwPMwnrKF8Ut9wuURWMigTXY5eGSsT062KnoH
GfzQbIRH37FDxAMU4c5f+98lBPQ7sLug2jEEtShQkCPfXUDAC/JXpM4HRxF4/MdnP6YW5fn21i3z
+6LIH6tee63XFf3J9kXzMT6HqfG/fCA+fVALQzbeIwXZy8O+PhHGEQeLWUIgeMg0HvPCXxTQwu9K
mnhuOUKl794hSg0QdR8mNZD6BQIByasgGK8EtQwGYWDIxYNs4z6r9VepUbeucrbRW2/0NwLz1HKE
ygl07xBR+UhtD7YV6HDQ532YsZ+p9iUFXHqwtsBJAdsZjLMhzWWf9TpRed7/lyTqPbDsNR4jc6Ba
H/JuP0peIIEV8lJhwQrMVYObOPJb+lTJfiELLDGCPNdfk/J6bOIyeycwu5ZjVA4zrXgDJstHodIn
s4DlC6Q98JGQEzlOvwdS0sCwxIhAhMVAkEmJH5+90/2b+x/ZLpH+79/o9VnsueUIlb57BziLbT7S
gyRHHCJXoPMh7t6nc+sv57HeIhPgOxoQCxYCMvDBYtufx/rI4WIbJrmr3pM2MWo+xucwfcrNyeMY
vWaa/qZPSY+A6CKgaIA1lr9azBjxI4xgRSSHxZAPi1rG+JzcN+r2HX5+D85j2zEy0MVDlJxvH4cM
+DJAfsFUBRl45GG+2rcAINWIAzrgXL6uZfrR/RZn/ltv9Hfz2WPLMSrQvUNExXprDH5TXiAUD5EW
pkP8t18tMeYsBYRaDAamMtJ3a1vI47MftEyc/U+c5WbUfowQdPUQEYIw999r3d9DiArILeI6LJuQ
kF302qIvIDVBbMDDhBA+TH1gvb2Y0YYRnmz9d+WA7/B5bD1G5zCj+acfuEiSgPxAcqQE61hHA4v5
0h6QwBAg8EaBVN6lwozk59QPIL3iPevvn1uOUOm7d4Ayc/qBi78oRGJgcRfWYVELrL4feMp9XYN1
BDkWBqSJw1nvbo5yXk6zeyd+h///2G6MyGEu/Lo4fpxJ/ne7DLwZUOzgzEDsS0BS3jjrBexmCoEz
sKlfzwu7cGGriE/H+fsWSr5sPUKn7+YBysvlR+oYsJohrE8lBL1wTwXIl7MYLAw70iFuBtkvUCf0
PvS/r2Muh8jlo5b4e833un32svUInb6bB4jO1UcmXjDYwgVM5v3Fd/uzGSReQPorokA0M9g54Rc+
8wq2E4GtW+7vH0F7TZxfh2av6QiXvoMHiMv11VuD8HuWGSTEEOArIUYpDfzacvx+0woBtBlMeGzI
QX589s52vi627mPJP4dk12qERt+tA0TjyweiAXmuwJOBEQaprK/ZybD4i0NUwJBAl0mQp3Hs8st9
FsLOLr8PyFPDESZ95w4Qk5sPjI/1vgvkU8DmILA8oueWR2zZzg4DVEBMhl1ERnbYzRZ4ssgp3mOL
7bcdIdN38RCR+fLWx/mbcxdEJik4/RTBtjtDSOalxjcQsDFgEoBjOaz3HkvLzX1efHoOQv6uyh81
H+MDHT1EfD7SXoakfNi5Yn9vnRcqX0IIExbmQZ4Z2GWQSzZy+m9UfhtHuXqHD7PXdAzLYRjKb385
+1/qizt/d989CamVDBbnUSZ1HTI0wCTeRwiSlyQsBgNu4Hnd/r7JPNoT7+9f63XDbNT8RU/+P224
9/eb8T3tVzjZFtvpsNHh3n58b9cO3YWNF0dN36LTdmN3fPfnZ1hYDILwtH9i/xsv/JQXa7THze63
efHnZw08UQHrZcAN2m0b0yeX1zDb9VWw4ZUOJjZstGiAcA5uUtTTa39+7jNxYdUGZHf2C212cZ+8
94qgCvY86bcDhIUDEBTSDdhv7rGTZ3HQAtHwNCIP15+iMjyLVVTkf34ecnaT3X19FxmFRToEjBgd
drATDLwC9PlTcru9AD0Jt+P/x/SWSx6rapEFaOEWtmOVTrqmSijL7SJpsaL4Wmg//YxcGKjyzCTu
imlUNtLyPZ6bkRFQU2m5YVVGdJPE9BQVxpVRGf7SiRJ7VaU/mzJYVwbNTaHxjYqD2kTqOEBaZAqv
klZb0saUjoTLym7MIKbzqDWUFXE7M6PuWsnSM1vcbbCrnSdSU1ZCxDZv/GtYF34eQIKmiZz6hGpZ
aIozNGV2XUz0xDFxKhrTwfCSWRiu63pmE7z1cJRYbexPUHNtG51n6Yqey/aiCuRVVrOJ1kVXWef+
dDO+4cz7UdbyNOfuSZ3Z66aIlj7KNj7uKispws4sS46spMq+dm5y5drxRWWn3/Igm7eomeaoKCeh
Lb5Q4p6Vwv9ZZfDynCVfgxi2P3EKYjYxDDMsYz/nCVtlDK/1CMbJd+CdHZF9pfE0Ue6MhPrctvOp
V0ebQmZTSO6aQ97wppLe16Cy5w6udcvvcjRxojuSetMsM44VgmGz89gzCTTxbJaYlbSnThESUwT+
lPD2RPe1xuQcUKX+Aowu03fD1EIpvENQJcREXrBANJo4em02LjemCTKOacO/26K4tTNop6ouMQNP
s+I6XKkoZJZr67nJhy9Fy1OTd98x7yYezZKZ7wbI9BvnmKdcWZVPzzsRdACnvuh/2KO2YQ5o27l2
R5Mbp4VxSAJSTNPGuPFKvTVzrzEmThyc5066ZGlTWaFnKV53pp9E7JjV6aSuGjOneWiqvN6UkUxN
0kXTMs3yCUk4AN85134uG9MWpTGRcfQzJ52cBl60iJWzUQI+Hfh/Xhg5M0uRY6uIxU1WGNVKBs6t
HWjYLDJ55YkMdml1ThwSm3nQWMItazNHnme5odfNaGEYJhbtmVbhWz27xb7SLvTcnuBAuqZTJmhC
3EkquW0xe0k75M8yIdRCNsvayIhJcnjXmonjyhbHbhVZg7DYUjYWcqtpl2JqdehnIio0wS05DyuQ
mQzJq7RxblQXbHwF+GIYIMTOK5Xplo6d87SI1Mxv7WBCw9z00gi6mcwcj7pWayfNsR7cNpVtJUlU
TXikX8iiyEznAtVlYUFi2kaPw9oy0sAsA3lvF1NXhReJTqY4aucBRT+5zRuz03vBS/3jwG0cM2Rs
07T+z0b6xATdZ5iZHt+weuEGsWlTHyQB3WAeL+EbbcwKa9GEZmtawyciqjixwhCwcqIsNrva+Yrj
3JgUMa/gM82lleXZ19rj2NSOQ8eIzCoAEdNA6CwDzdMkXNsEPgdFroTMPLNK/IWDu2Xn//BTZ+Yb
oaWnMNYlvAXCzk+a4UlZz2inrlTXzLCPzwzXTSxDgNBkVdKYbpiZfhwep7TR4MJeFUT408CFem54
PwgWuQlzo2HWqf01ytx2UQKEgoorPSOaZdByCjWRmUglTZU2/iTgMJ+SyFaW49apyepgKkX+Vfjw
XC5SYsJcO3fzdm3A7Olz4Vl1chYlMAOFuYFnaVhnZuKHPzSYyCyvSI/DBCaWSITSil0r0HM2TZwU
mZCJaybI5bMswBelQQLLc9JyEeZeYulJ7Zl11laW1HuZLZPUbJXYNB5MlnGWbfVY/tSbwLe0PJjk
btpM7LQ1Yz+x5zHVVkauNfPCIWe+2y0zl+hTkkKHpPslz2E68kWsW21N1qr2IuhPnE/SvHRNWdBZ
5qkIlIF/QmAgTBYaJ469QqpQplTkUqPFtCk0ahkdNSn24wny/J8kDm3L1aJ4VrlsU2uAYEVZbkUO
L80qioTptsY1KtkiNrBrYWamJyjMajMuvdhEYZlPpIhhegtrZgqnnDouiua1XVCr8atphSM0qXwj
tmoqzyBENqPkVAsBCs2O1npi3/q6sByM/YmbeHdlFFySGtDy2de6qEOzE343i5NMztM2+ZH4CPqc
s6sKlK/FiQuiFxitqemORSh8Lv1c4uT6eZv53sSRxYUI3EuUlXdN2VxnPNBNoyhgsuDOmfDvhq+8
kYvCd13Tyyqz4POa1i58Da0yExGfKqJmRljDdBvR7DglRmMOCou5AEmnwYvGWm5bVZ5Gpi1JZXlM
/SBVctq0xVaU0U+XhnOvK7/FKXwGGAd3SANZDEkhLUcP5yHV2VRV9NjOUWUZUmNmgNxV6sl01eT2
nDVsnsJs39rlseao1rR1vulqcVLXyLI9BDOwXelW6trTUrEpGEegpzp0j3jxxegcZbpBe96RsDW7
KP2myk6YiQPKSMM+TOUNRqbgIMtdlWWgnIKNlkvoV2SAfeGFW1T7N1mClriLTNWAnvRB2BC6Z9T1
LMNuvhe27pg+DRyLO1vgGSqrStas/uYWcTDJMpabNk47M2sKZNUcJhvp82NZQmtRFNEM59HCCRWa
ZHVuaYEDk5SDi2mZwORTC+0qrzqYKgyHmHapn1dlZqVl08y6foLkDXfNKgdNDItDAyuoVmljm6nj
daZdQSfqEsOc7NbOvKXCDPCGCMA1QMUsFAExB3UIwkPMGCyOoLe+PJWYjYbnlYIJUXO0q64tvjZ+
5y+buKRWlMFky+g50vyJwsidyRI0pUtOWBH39huYDRpLLrUa+uLKE5JjG2a3AE3cFEXrHE+dWHM3
vemiEv1E5LlmQlLmpu3Q1+HLkSSO4QvILENrl26k8alotNgsQcXNaMT9qd/RzMy0/LSu7BvlhYuA
stR0NlIQHz4kGlmsEcWkce0zvavdSeEJwB/ZpocTdxoXrZnBEgGjxulSMZ7MUmRvi5KxaVW5U7e0
PVOYcSq+hDGYSr4GZhb3Z0zapogLz+RJ5c0KTC9gyKMF0EbFqtCbh0PaxsUqq6vcZG0Wgck05U0l
lwTnc6NI8AIs8G9uykFLOMUkz8PBOK6XWSbxtI6DmwA1E1fL+1+7YK7YOoJ5MyNJ9NC0sw4vnRwO
u2uUd8Ekqjxu6klnL904OPU82kxKgi4No8yXSUvyJY7CfBmLWWE43lSVuDJrmpVLVqJymSivXA6X
w6HsK+xZ6+TlktMfNfaLpdBEvuRpEVu8rTurVLq78kPjlPKWzfycF0tpZNLMPMwtjeQrqWfGTCtm
3Kj1RSfUtMnpBocuniPFmen6tjuhNPWw5fmlnId6NM9pQQIz6t8lgnFcwsb51yyTwSwdKlIfPrlC
ZRpY3k6x7ArsLNtyqtKqx9NxQJLs7ljl0jTKzF+50ab1CzSNdEc3eYudteDFOind0soCOwWjPXfW
dhGstVhHc+ISvjSCki+BYpq6nDYLrhVmFkWXNrvnTWRf5h0BA0xWt3GcVWtXoGrdnQcu3yQp8U0S
GGwJT7nm7vfEcPiS2MxUThUcB4UXTNMMPhgjR82yqGwNW8OpL3QwcXjwc7hSSeCDxS86E3fepRfy
eunhrFkOZ4EwWSScFSwzTlZerMpZo4tvkdaVkxQ+Vqsr+VfIVc5nMeSbLWvXJ0tYzi9D8/labxx9
yiP3LixafYlUI0Jzd0p9arXCB9vRhudoWaIvsWbz0AxcuQrrXE3AzPFhvjO6eRzq6zSutFXm0WTp
sMgarvRagTslHR5ZjVElk8oItNVwyPubd5d18oUo257xuBBTcFSUGYdFvSpkgad6nQQmbCFUrUJU
gW8owAjwI1Wvue0Kk+iMmm3mbMIOsRUw6myVhhHfndk0ExNaaMQcyoZbytReRnm3xNyj06EEtp1g
Kx5FILxZ0lhljk4wYSd27VX3Cbxs0qDsm5/Z0cSAyOKmtu0QPJqyWtVpzU9aTVt7HVjhHa0vVZFr
myJkq6jWGzMldbBKRYmvtDySEz3mzny4ZJ27IaGbTEUNtllSI/0qUB5e513jmnUVxFaLw2QWSMOZ
FIrU35POmYtG+Oc+030r85tvYSnCL0kp2TSIwEDwIwbmOXctUsJou4IDqf/EL7ziruPeGx9565RD
yhtQ3H30lAADvu+tB1LTOxpn5aII82iu29PeV1V+a0xIZFyVGVg1BIFbUrWxSRVor/c8HyIiCEIf
CLb3GLEFsqV6K4ukXOSiuWZduskEGJPgCBLl34Gxr+e5Z5bcXdq4m7/9bKBefu266LfXpbClK6yD
edl1MP41qrqoXAQt+Im9w5iX8qoJWmw6tLU6ihbIzR1IAYMRf2CbHoZ8x5jcxkmbKcd9+JMcT5f/
gW2T+hBbPrR6Ln55Cb/x8KM9T/Ti4hfO6pGwGbFSuz8I8jeVLyirFwTdI43f8zmw2+reqP7CWI14
vmfOamj3QFlxfiQh8At/zmBYJtlz9TvGCtZOAktJgamCyBjsudfH9R8IK6C5COS9DDsjDxHjB7YK
A28Jso+lhMRzWAiri99hqwiG3ux9BD0zDUEe2MaM6LAZE+Sq9x/JHlsVYC+LcO2z+5TEJyxC5LpJ
A32SuJ2c44rr1zVN9UnYgfE91CJDw7taPYvIrjYI/Ifa19oOPzXc/FpbLLfKid2JUyXpajgYQZAm
5vO1bNp0JfrDqMxzuuTxRi1f86hoFg7tsvXzIUjk/qWiobaK/YVMJblxkiBcEy4dS+sv0zZC07p2
xVznKb3RRXHnR0V96jSgnlywnUTmzfyubr+zJLWiAsubymnANvKKwoZ5vKOTwO7sVdum9mo444m0
V5Ht8Mx8vvZt0FYVyLffImdKhd2Cv0I8Z2LUHV41ARbpDBbj4tVw7fLyVIttBE6P8hatRyOYk914
HfQH126EFaAEVNnLiuFyOHCVxWs/8TVgkPrTZCGd2l8PdUHTaOCoNd7Ucdpq1pDO2Hh5Vs2cxDY2
bn/WNU1jZpLFkwTPwU7Ov0iUamdFEPtzMA5js0mqeFP1B1vz4SDAiQXTsDaLogZGxqQhDydJ6sg5
KYoNdopu4yQavcSwO8hUr2xnljUZu3SdpD5xkvw6DUN7glzEqgvf9/Jl4wKZx/KLEgXFBfSjWkRK
9QQflA2HXlbAsfWc4+GSd7pz8Vaj4YcCVi1IFsfHdUNiYAhU2a5qw98/DGUJ0C57FUNZRZPrB8wN
smm9akFxHZxmRLmXtq0xsOk4tjLK3csmh5m0qvNm4ul1MU/9gqwgXgTGp6irhYFTtWGNx6eR0cUX
emMQi2m+e+MHAjyfRlarJErRJAaawPLq3PsynAVPZ3mtqV3Z85kgur7wwESb4iBTFhYRm0vXLsFn
76/rqGJzJ5TOosJtOak6NzW1vHYvReNHiy6r0oXTIOMiyavMrLTQu3ObelqkbgheXosnLtUUuDq6
vXaITyd20dozcIuYGSa2g0FRIgZEjB3PkkCPN27rxhsksnjT9odUADnQSHBkh4rMaF0McgM1mlsw
00iTW1E2J6kdfNe9EBzwRKbasr+Mot7gi0WnLUkZfwfxhA49XWbglZ/n3TEmXbjqWEFSIF8pXnlR
4IOZAXm3U1J32a5wV+/l+AdPQnchQqamsatxq6w0z5gz7VYrwubEFzbZhEDJGx4Qql+qoAZTLVU9
IWY4RWBilrSmw/z2THas2R0iOoEWar/EaQzwprJuDqxce9YAp9mAup8HwlHnsR3rpt5m4a2qnUXj
lc0Ny7ONiNI5WPX2ajjArGevWD+PDJfhMJk8XwOAp3YXKTDwsLcuKhyeuBkVE1A33VfHRmue6/zO
Vd0l7Zi6CQ1ZTxGzvXXcZeGJkvLh1irq1h4N45s9Vfig6fdjIZDdPNIuYFboEIbjdEiP1lGvffa0
i8ChKl3uGvc+V8Gxkr4XmLpUyVJLgJ8sfB2uh9Px9fjWvetfTsdt87YDXq1o6JSSDl2XqXORsrY5
DZXyruPassM8tOy4tadBD/NwAEqdwhwW+usoKHbloR67xBxqjb5Fo2X2dLjvudlTi+dypnfAVQwt
/vsz0ig7SaM6umyNzDfzKq7PlZ5la5u73oTxItk6frV0GuJ8CSFQc0wNO5w5mZFsq1WhHH+bh3E+
gz+QZix44OdfNC08Dj3frLvisnG66EzjBbsI3fLEaUX5tWXMXXTwh3ymWBTl16hKwSHKcvc0ZLmz
yByBLZzh0JRZ636v7Ly1QoSadRUZ7WXop2eiL8+Nxp2isLOPU8Wim65E1lBeSk/M2sKD0Erou99x
cVq3jfhqt5G2ANqGTodiB3iuwkvUtSMNcPVp50/s2lHfie79N9Pa6G33Z9seku4h0AczHmxcQcDC
gU/x5dfXecTIYZ2RuvOwT3xlgeoCtqz7TlHHrbrVwWZIbHJRdgao8rj9jgIJrrxT5Osub8mF62g3
LQjsDNexN2kD219nBPnrMMkezoYyzQjP/KhzFqPy4d6m5E1uDvc9V3s8PctIBiP+ys8NZSj35olb
ngsGNExTlvUagfe19jPDm4Zx53wtuHcqeuFmNjtLYb+nm+FW3aUPt1advndrLAJxF2vkzEtCfMPt
Np7iBLuTzC0c6poa1bokOjPK+hhEclZ71ANKD85QQH0HYivuw9nL2vF9WqNmjR9Di5f3xUaOl3oG
ZIYRSbTWgO7aO8gEH3uEZ8ej8ud7fTtB6+GSs3hdNKG9AA+tLc3nW57bDmUsjk71OmgWQ9Ohcigf
NwslutB8vZ40sT+zu6C9AuXpWdjA2VfeAmeuCqP+4STFSec7rmN6fmEqpZXKDIEoLJjMLrAKMyD9
omvsNd6p7iL9+umqkw65Viq91qvQO8X9VV83XOmgqZ7v/Eftuv4JT7/y/DwHnjBcPdU9P6+ve756
ejMWBeLYT1QJRJJyT4zEAaqe6fEkFNQ5GcqGs+eDP1Q4AbU4bh7ue+1mt7Htxdt6RECa2b4gg+/U
/0E48E/6HOje6XkpyI2rNN2FcM+d8tBl0WXGuSE87yT3bSDbe4kGk+C2jIjRs1PqJH0qN6A8fyqv
OlVbcaq3w/2NUHLv/qGcOOI2sLcqkxCoC7rSBOHGa/vpq92d9WWoy9Oppzg1pZsjuLH/qIfq4TB8
bcPZcCMsHqImpCbALw6Fux83sA1kUueiiRaDUZwGfmJGlYyAxQajOIwJmruIqMlwiSAx4LzA3u4q
7u8gtpMARxXGK8W+d0UAdHzLVkFaAD0M7BJQh354mzLX8iCI+D0EM3n6fAdndzZb5pXBjyGhwTcL
zMHIer5OyH+xBvrNmcYo9s4uLPqAJFDYfHaEYlK2sYA5yLjTnAAzzWQ41aeDYxjjeVDqGoT0wKX0
/UXNEu0qUTy+VO22CsXKzj3nhPMMrMKny8RG8MJebe9qpRLZuXTaCQJ9A0SKviYQk1jkCdLXrD8j
fdlwNpQ918aJrc2f7xvOalVf4KhT61pI8EGo3swKCHif+p3zcBgq4lI24BQ+lg23dKBkraEiYUHD
zKxvh/vC4WeGu4cbpd9K821J4b9KigDnEHI5YSVa/zd6egz2DC6HVUpDjUvuWFQ4Vq4UXpdPB55D
DoM5XBcFBeswcaakUPnyuSiNAJhAVWTaKUiI0JRPN34emB5x8xMKmSUbvT8M5cqjEFptIWw+qhhq
GxmAZ6uraVFKrTiOOyWCDYorb6L08GvaKHzMYpb/H2Vf1h0nznX9i1iLSQy31Dzb5dixc8NqZ0AI
hCRGwa9/N6p0KnH318/6bhSdAWynCknnnL0Pl0Z3zcWbZ7NeILu+vfkWzC8uflccer93nydUTB9Q
zkeFQXrPHhJ0D7NN2dFvtmaWfH/4JEQ5roRrqV0zSHYwMzaMP2flr9ndep9lQ8gOhdvUm//+bADP
/McDEKEXzfxOURuN6NAU8M8Ph4Y0Ldlo19+KtpoafxXKeI2KtnUqI/UgLd3vjHRThU6KolnVjcsM
idxFeZNnb2NnRT7uh7DejVVknZB0Jf1mjMVvtzEG45sjA4gS/9AmqazZgonJeiNudUVJ1ckSJEjG
NsS/KDdrt1JfhlRmi7Kt7CebTnpVCSs9KWmznZtXahcFKHcV2DRXzsDqJ49XbDE2NPsy35EWoT3f
0U+z4hp5tN74FiqN7aD4V/QB3yg9jK95z9PVZIXD3imD9MF4lHUwnEvGWNKar+v89dR+Zx9D850d
UPhNiJeV6+6X5e4o3K5cehkgHdXgNY+xFkmpNH3yVUyf3KFzl3kcNWuj++XRalUsHZ1e1Rw/InNd
rd00zZfNLBpdXoZ8rWKc/UITcWa/5AqR2qNxNDorZmw5Oax5NIb7vbgJXCvXT5zGave+oivVRtW5
yzTi4XkWulycJamQ4lfZ6oPeeBjjfKVxvV9E5ivr+cpftzUeRm/c3FzfbmtUHy7/87ZNLP7Hnh39
48tOXND7weKb+8agLcmH1b4NcpuNRYXa/lgt0Y4xQBlzUojQbYTp6KnFD0ZUJHUSUrNpKSbEhIkx
f3BkEQ3Dxc3dOOn5Hsbz7m5uaURzy0iSS+l6fJ2zdjznvifdpE3L7iwPRjMN3ngujDqULF1ngw2o
HDZ1N7nbkbXtkhDgrs3k5OP5Zv55FwdZpKSuOVmJbCXrqGuRMenqo8OE4kszNUNjlemBZysj2Kg2
Hn9zvruNs4WCGnGwyhXa7OB2RnWbpl2ODSj00nXalOLUVNW4ljizA1fVi5PRmYEgswAc1uwTDeFR
2mO9C2hLf+rujjRuf97B6GJJYjTO/8/Kiv8h+Mf742LbR/iF+B8rFGg4fy53WTwxEsvWei+aYtUi
dwHIQR2ppSM6vTR7xH0vifpYn6MvRpFXEq5mTxm5p5bFNP30Nzpz5QQ40bn/ipVkvuu8S93u9ef9
bz80Z+GPEF+CQvPmkc9DH16p7auH25lhPjggBL9rsogXD5Id/c5daHwuj0VbkqfY6rNl4wNNmaUx
eaqmgB0C5arEWLWjydN8gZ9iHTAqZFxxAfABZTOXluazjRUX3RLPjNgaMeOqW7qlI7b2bKXp31aT
eb9bTebdWO3Z+cO1DgAxz4CR8d0k9Y90dPkDtWl1G6ys/zbJwtkZlTF2UdnvmFv/4MBePJS2Oy11
7Hr4S0DA6dbMy5b9fHJkfVMsRnckFzXa3SFE0X9FmjT70oTWok6p9zpN6TLLlNikuqNLbC70qVce
fXIKvYqz1roYlc61wEFWUqDvGPa4bnBXcdtVa2rl/YI4Ir4ovFvtEs4zSTIATYOp3N0Nuoj9k7Km
hXG7681NurbqfzMgVzglnm3hsJGn/nToa4XsRoHTHJPiAcCbr+0Y6texF9Uar0cAhkTK8TXtxCXo
ouEKEND/WAhD1HD+OPYiK2b7vo23jM1tgrzgQw6sG9KottWk33WNTL+dVBpAXZTbyQnntEdBeCqB
hPF/eD1qzxOz+yekbZttEQIYaEQz9PJTUE3qagQ3x/cGPaHStRGpU5FTxsijkbq06p/6PP1RlKo7
uL0lz8it+rc81zhaKzEM1sHksG65qjKK6Zr2AKPd/TyTxYq7dKViYHjLvTmE8Rgn5UICz2LOXeJP
MR5jvmxDuUbZi5y8UjyZ5L4ZAKh7yPpano2U4iNYlV4YrG7VAFYHd38B8OWixwF17zPtLc2MBzr6
pMb6OMx5GqP3x8Lfx20afQLg8qPeG2wch1heLwbHztL/dZIjc1UMR0ZgweeaoI8mtPNbl/C+mZmp
5iO/+efSFim3accmEO/NOETLKk3rXcu7MwMsc0x0RfUpE7U+mZkoqmYX1M0Z8VxD9sZ5FvmQsjGJ
vWtpl+EpFjnfyjim+9Ya+ClkE7A/FddP2FkAMslz/lfI9aHoZIMDVhkB212438JxZEllkzOwJ/KE
JH6FDFc0oq6EE4mabGBDg3KsHqqwSOJw2nQ8dRPau0X+3a3ydlmNlC+meeu5DwHNm2M0D3ddXwFi
5aAcjVawzirG8a69ij7YVWm95a72PnuMiuUofSCGS8v73AbRMXVjee3KcbiyNj1gCSxeZHgJw6k4
4lcpjmZmhmiqR0Cv+vYgmtLZGl0d96gQuZm9uYXNKDx9KiXQcPdA28Tmd9EE1ibu/uVrVMYjsOQq
JX27a2Q2Hu7D1MvxwEu+5bx1t56XAaF3t97kkKJgFQBpQ9jgX6ZgWHYVVydvloyqxa5zsFt9MhLW
mJ/6Xtj5emT2sLjrjAtqOF+cbmw2A3K89TsDwmA1tDrYeVWA8EuO2Rv3Kg/Ah3w8iJFXnx0A9Ixe
pKnYjZSxFTJz9M0TDXJRaEF68YEOeXT89jmY9WjPj2plrNNNZYUVikgjnYYkVdoZD70egqfKE/lz
K9Ym8eQ3jhFM/sinEZ0tRihnt6z/zS3L10AmUrQi+6/TAsjq/3iksDaGaAgZzW+eDYL5kfstctXe
UMm4mrx3TvG8gFoVHc1ggVOwVmPZJnedT9uxT1wkwm8+VVnaRzx55NdVxveDaPyJPVZJyfEnhap9
otY07sGZQGJ0HkZiL3wfJ5G7KsgbOxmVW22VK/ybG5BTxTqwQdEwOm8onCVRsVoDZKEXUjd852gV
f1KBZa8CT6KiO4sS2L1t0UYUYQdENlaoBwrZJkbswGG69LZ/MhJwv+JTRm4XGg0P+m3KWPiQxflX
ZvPqwAMkncH1SBNTAhvnAOSDzp51xZ9+d51FULm+1do+XNd50Xggg1skk5W9dQUvXpq+t1aOS7Gl
jFl6Cia7X5aksN8A/9/ZThd8+9O1CLH7+LMrAV5rmWs9bKKahqi89PQczYOykc61bbqgeUlBDlHc
TozVyEOkzwj2/J1Vu6A5GF3cE3quraJdeHSsAJb/dZ2y3HBTRsABKErLize1XyZ0TXphAY5pPkdy
zIi1HPwNoODVyoiNW+YrLxrSzc25TOnCLfv6YMTMUq8hod0lyGrnhRbNAhyi713aoZhIPPI0EpWf
ZOC8ml3MqFCbOyC+zS+hiMNjVvhXfxSoc5qAzAEsK5EOckn3SO0elhmrq5BQ+hCvWaktdtrJo308
pVh92m5ke5X7O6ptnjA3Qsl9bA7ePGRobYeCIWaTKARWu3h5V5mZcTMeRjSD3YbNIU2B1ETVPU9Y
1kWAQoXeSog8fw2EGJN8GqdTMWTpSzxeaNjnr3ZK0sOUVhWgaxDdmPtLvCWX74wo2urQV056ZTV7
S5vgr8IZw2UWpHofo+HOc0vLQ1324xejz2e969v/qg+RU9/nljclphyqg7hYGdHURE011BjuZdO7
rpvarZzsndXY3im1KRDubmGj6A3xPsS/xNQmPCHKzzfGCrguABpmWiuXnaZ8lwL8eGIxU6tM+9XK
m7zopBGGJ9kwqDckDqZFTgPwtJCZfJYdIIY6V29+Yfkb5pbtupls+aZc/5RjZ3+KfMCEzeXT7Pbh
ct5ZS6PHUclfkZwdcxVZv8EfPCFZwnjo7Q38AScB5wKYLD4HACTGKmwXZMIpMeqy4hJ2z7lOwyhB
VI7gAMXGpc6tetUzFLCMDq2uUcEIn+NO/OFWkddiQOSTUGnFj/54nZDcEwsnrqxl4QIdT7wOCPtY
pbNRzdiHtA/QQvS/dgj0Of+wQ6Bl8NzeBG9UxOsX0ZT+Q24z5Fal+qqXX2QKkDnH+esA4GRVAyrn
YLzNg5SQQx9Ke+EC07ogxnRzMKbbUBO5YUNeJih+qk3Pq/KWiEZfSAW0Mi1XJuRKRSA3APeXKxOQ
Bb34aWU9F49gDq0NfsHgGcysa7rnOuzy3V1/h0IMfxuNv8FE3N1ie3hmU3MVbgWYfpE/F0yvwp5P
r65T4pnKuYUUVz2+xsMEdh9yvOciHm5u1hT2J64td2EOPDhd2OuUOPmtPmZ095PQh4rG3fnDceqD
eL8z9qn8VsW439TV/bH1WHSJdXs2dUmeD4+OVQyf/Zqolc/K9hhbRXy0spGuLIvx18arz3iZ/PhX
ZxLEaDOQXVPspYkjW3XxCc6+g2vvsWuPr15D+LYZa9QLZtG4uYAyHaXTV4lIR4W0tuYP9+9yNvJn
8Ivs/e3L7AVSb0H7U4lxMUM7f/FpIJ67Qdj7u/7ua+55e2gsIm73Y2LMF81E6wWC1OKKTLSz1A2J
VzIm7GoGl+dfJu6PByOlgxM9pMWrEcw1NEzdHdgf4OLN1/zbfXRV2P/jiOV/PGG5Afo7hnjvCVgw
Afpqf3h+PFTiMyeW5Zc8L5KgVx2oOFZzLVq32MsGXBDUmdqr0cmZpVeostsY0RgmL/x4FZgS21HE
rfVEgh7U0kWkY14kfnefIBvOHz0bQGycH5DEDb22OZgh5UStBbH/miyrOVRZqGWChrvNwZ4H42JE
v2pxnZneL/7tGnMfPdZv/73eoHXyP9YbD037wCEHh3/OYn4I8gpdNDylQn5pqcv3SGPSU+nH2Uk3
I18UiNWWpCFVszTKfzMbQyvJW9P48mDi8ja+dEHWX41Q1KBQumlEN0a0dOec7FRfbzmBorC/KxFm
x76OyHZ0SL5ItSbDksVdtvSUFMuhHoOtYt1nEEX1SuQUeKdpii/EH5wQ6Vbvc1T5bG90wZxdYaOF
0mWqNkaaRr+boYmAgg29xIYhROMnVRr7jxGdVuaX4i4SNXYR0JVJLqSio4+o+y8CkQ1PxqP2S9S7
qlLsjKjwgp39MOfFjOh4oDOrIh/AZpyqowRLo8Xh8hzIcTxPqkVa1qH2sMo6q13QqKuCpTE1lv0l
lpG/HeNsWmRZRrdiBIcy09q50rDplxNyYdesGPulnmds1ok0ck+WiXLCwolxpMiBPCjpA6Euqkzz
0MzlOKNHjPxgpCm3wThk8SEKivBhsvo3s9I2IpvWvbT4xqmH7NC1LNjRKn1sS92cDMKvdatiR+M6
RW0XO6AZwJV8LIqwORnp7mEQguaqX/cwHnmmx8TDApnctxGzN7hOQ09t+u2D2ohh79ITMntGuO8w
ZjsxtrT7dt9bzEz5p76JQMKe93YZseKIvkh0jzAb2CFGhpPtCGCLolIjPUpz/KcS9tJRvwdlQom/
FG8f4tJPfwTte1+N4F1ZjlwJAC6/Na3zpQri6i0rggwsc+rtpYv8g2t54Wl0WXhiYRuectKIXeUU
j2CQedOSzjpjqKKngOLI3NvWnK/QGVtUvZtt7plMXZVrEfcnfAseo4z6X39NyozdNOzvyWxqnfBi
0b44BHYZnSzadFMy1MjEdsSqEblBGTsAvC5Vm8p1NYT5Y84I2Utbgy3VteCSNT7JlpZdxGtzlsJi
XT+y8VJa0UYB83e8bxch/jfWOB7zxW2n6JtrSyNrFTpApQ55UX6C/6uT+t17l4Ni0juojRE/bvah
Lb2VqlFyC8EdNh6ic/JlW9fFiYMYcw5SHzRIFbo7KxI4o8yMDjnTQOp5MOJ9qJW9GbyS7u4qsLeG
jQeQ/vTi1E23QX1ghVwlPbso3j5oFP4fIgs0KkdP4aYPfStNRMT6NXha9sKY/dkx15QhUMtQ91Vs
E+VlnHi9F29YWYNwwqvqWBats+5A3nnsQQFcNCQNP6uQfNUTqb5L8JTDGKjHZMrGraVq/V5YgJ64
HdjbI2oISdSL+gnUuAS9PILHsonUk2BdvrK7olgbo5e34SW14rUxGlXmVBbYmlLujGjZ5XAgGUE+
ZChaibRW+VwyrzxNSlZLSQBfXqvG5quco3pES9Si0LkFJSczNUozFLP5NrNdIhJZoVZ19zEilttg
E4GyvAeryw0T7df5nubsVQsdX1LF40s/z5SbWwu7kOPKGIZC6G1aZyB08SlcFGmOZSXS46vrotCo
w8+yd9NDpiWot8iIKe6z6WWqbBtfXJddzZBZz12qUrDg8+LakkofnLH+crd7tR+tBqndpdG5dvNX
JDTDuSoEHm9TgtQ6Dpn8qyU8WMaBK0AitsOz44zDAt8U/vVfPGRmO+tB+q8eotlrhnSxh5js2UiM
ZL9Jsw0HM1ToZ0/hWKu7NNvGICi+c+S8DyW4ww8dIIa3502VqJFoJI5v0Y3BaVdNf0h94BtTyc9j
61gvJGoWdT31n1Kr6a+2A6ZzKawXHyyho/JKJxlmLyaHcMMUeEjGWjLaLGkjAcaWQFyYW7uiLB+c
tvstluqHXmzqlP38DVjmcVCwC5Y0ReQd9eReOx5OJT6ZvFz1ASrjzhA1VzOgvHzWUpBVmzYXYnA+
NahvSFq0qHXM8KGbshyJ2PQuKs9pxrCFBRZCWbeoHqTXV0AOW8OF0Z3R3NV3V+oQ/mAMJXf07GqH
VrxBZwnib3NhuyuUFJoEYNzyewMsniPS7yGPchRU2vaZlDEYDk43HbV0nENoJbpb4ExtLW/YpzLf
x8HUP9tZWO/7LPpN72uPncQk3nnGvSs2n4VdevEnk5gSUbqI80FejcTS8NXp0/SWxnKRM170nRJ7
Y+yzNl6ibllujJh7Qbtheeguzd2CsR73oWuB+Belzbp3BEMGOEZpPa3J0fZRiKrRHjMBr5y+49l7
7J0ie/Y9bGDS5d7azoU6jXNBEMmHTYPeIN/A8kXbiqLsntIpszYdHcctQFv9tZyiLjEurEByCqCZ
L+Vg4RPpKbB+Lu//V8nAgDvEbyUDN8TCOve9R08iINk+nr6b2m7owL3hze0rvuaZA4rXvEE682Bm
kpbYp3K7vdZ5yHZGl8+75KAIDKgDNJvQ8tAjZFZ2RR6dOJobHosenN1UZAhGA+fyYda7pXvT6V+z
/3+/wa3XLcmmjalTEgCCE+ojsWbCYiNmPisOpjBpxMLX7DfRWO/O92tb0Ucgj//hfBezBnxrWlrp
wtZOeIyEEJdoLLZ8RneYAfl6b8Fjz9sgAUufyimuLkHoLXzXVu91MVoJMMrtI3ga7lYWCCJp5Bc4
6HpewnQffCvSpEHs8C0oOivhpWZ76WCNCWQjk0iX1Ws2Yg2zqHY2Rqx0+MkSYfVYuSjGAZ13Rvd2
/pqXotlSqwPVwIhsmpJgSMcTuJbji1d9Z3yqXoeyqg6eH81xEm4NpkG+FJHdgPAK6+hbaPBQ1QCM
2hrnY/wG5mY2z7O1+Q1uoh9/ElFfPXZxpa5NT848o2RFCMt3HYB1y1qHBCUNmT7kbMbIFip/R6j1
lkfCe/Js5u2C3KHrhrD6SxS+W21I3z9cmHbO5/+OptBW60M0hRTV/ApnvHfW9EYy4Kjf8vuTh2XA
igP+Emhsri+gRPrrhrJgXGflsuu79GAFXnqgvXqkWeZvjGT0qKyFdXKXwaZB5h0wsO0w+Hw3gvCa
VNQXfBG6nZOE6dTsvJ7oq1KBfBBBt8jqcrwaVSV0v+6tql0a0Rh8N34K6g6AwfmiEOScY0OnZyOZ
QaeOBLkLWZUekN8Vc8FbCqcm3IgunVaaASqJUxNFsxiQqwnACJ91DlRCxMdnIOmynWJoMkL7nrQz
HGpauH4YLc1DfHvkzaOct2Lj+/Uh62wXbTsytIyIp+bio+h1G2Thu4lfkvI3A51dzBXhfIVxrmTw
7nhpAP6MBD+uzzoUp+JCHdpfs9pYjIxCbxQt0Br6q5YxAN+zo6Xtc2sHDx8CWyPedWhEMQHFdjQa
gfX1dI+BWzdTqLKlfkKjiu7BALFeMpZ+8ZFJuBipay+lL6Jn7qb80Q7pBWUn68XtqD7Yto/GO6Sz
XkBSyjcBUq3NAHTqFQSc6orInz02+EBoYZMni2FQdBBJLJk6GB2X8Ua0fNykTPYHK7W6gyXGudmQ
G0m0HPlbNrO7TzR7GxFxzJkiyez2jt7eohKKaHxPU/lsYBQGOGFmPu0Umk7FQJqPEtFLhlTy3Y8I
MMAai03Y7xz/4uSELIIaRwJ03fAvZrDbjFwqXz7OiN79WJM8TNq+SE81SP4f3JhC/4YbO86eUv9Q
NDW9mKHSdXGOxgcjIBuItDMyyy+ic6ddNQ0cjahm3zCfi0++g7TtLMb4Mh2ilp2w4rCrbtAiQwzl
g5HQ2ImjfpHPqxG7moGXKHFN4Fdhv/xb50uKw6mMFrzo6amqx29N2gPDG8jISOiz4D0za/pNQs3t
JjXcdYH2TX+z9SBFLZF65ctMBtOeUGbvzawd9HSbGR14mOg2M5QA6Hel2ockkntPOCnKbWFXlclt
7vjgKXJWohEaat67SI3jTnM0T3OjFHw8a0zP3cCnlYVS51VwmS/9irbPFVFhkg6oW+g+/84QIH0l
lYOvs27BAMjR26vPcYpu6joJi4xnoHd0R66s6D2gzY80aKPXKhZx4kuHPwuwxJZpBDLSfy+o/2Du
4i0tkY1oCIsq2Oswf4BXFWgTUA2qCZ/RYw7diGYA0SA7tSgHVu5N+lpbYKqiV0u5N1uvsfK8+Wm1
nfKn9X6tsbpE7zpXyMd/u97czlxAXSCMSV2746FSGriWllbJB0ZA0AFyj+iud5NbViZi8XD03Ryt
XvJueJZ1Wi+yOBiefUShHcCuluVefD+Xn6con/Y6FHNFFiJSX/YKXWBGLJIQgywElF616oSuGGh+
RcRCjarcdKSN0ZKNBltwf9SG9G7w3E3kaiKbsZ0oev/kzRMbCNk2ma02GTqkPFu9d81BldpmhPpb
T6u93YjqjViA5qOvn3Pyvco90Bh9emJ0ynrhTfBisty/XNE84Kcreu45N9co1p/FIK0lGJPhyY9A
S0avMnCnmOjQAoLiTNeNWXRyUYI9ee0Qvbt8ugZ4KN9tT30PqQ7ePMm7JObp9BmsNVAi0VvuWYcg
YfDY7Z7QYm1cqg5Rt221/SpS1L9UldWvAQym57SW9kZ3fnsMBj/cupaO0bIk5HvPEnoXonvQIVJK
bMcAZMA4F/mm0zI8S0asVRCN04MLWDBKgEN3rRh6+bA8aj81tYvg1K2GFyxcaPTFtfOah1YJ1MRg
fQmn6RV/Sf3Vj7xTOKnwOxn42u8E3Wco2mzVgD+n96vyMopRPVZSvWvmOW9O5tvLJkNXmqIBEdJB
S0Oj57oNNzWwbWudhfYbzQianEX009BdNB7u3RSPbCtBlQZTqkEPjaYvvvqqSyhap3wfVZShdUIn
n/O0zNYusbxDq6rsFGWEr0pbZZ+LIXgZ4qn7bhVs3XXER6cO5m5HZMgXwiu6Kxept/Y6uz+EQLNi
QczkuqupfGo4w3JJPf5O1LR2ZN0eCpGXi7CQ0QGF//A2GDFANQ5nEILudLMBryZHizEztTnD1Djd
pvF8uddO1aHIf7uNcY7ydliEtih3rhU3Sz2gc2Jq5+6+Q2O5dQbU4icAHitsOH713aNvw0SnrxU2
5oWuK/vRVVO1tZgfbX0rcx8sGuHRU6F6b7J6Ya6pouhH59riWXK/WHf46h2IB2a25VQhILxUI79a
29gWGd9jNXzKzeljHrz5lGL0dTc9Afn5U3XXoyr5ZKQhdUGKKPPmdo//p87cxPwE3Zev3ANMIMgj
sgRZKPvU9apBP5LowbUY/WRUAWn3DYrJF3tWoYcSB4EytzfGyEjEASdDdtuIsTsiwRRs/NBmzaLR
/Qr0urNXTu0laK32qaX5ISsL5GWcvtwqh3irfk7TgDqNnndu3FyU53VPbpf95taNQFry+LNXhONW
Iu/EYzT5S1wV1UeNlki3wYi8GPH5EVItkQ/xHlJHZA8s34OaiwScUVkD+eLZcftTNwV40AEDUCtj
xSlD4i0z/1VeReD85wE9AmEEvfBdlFbxcOLFhR8AOMqr+CRY5T6j/onqwhprrdwPU7QJkEh6VPNG
PsXxBrTNn9Jsu0uzzXi287au//D853XGs5nv+esn/LouL6x6M9TV3MQrRX0g7QbUC+Kj3fTATEbB
eDYaM4wARW0shsaHHwxNUCIKMJnPKOL2Mq6rPS0ImAxzyQ0PuDiTOt0ayQx+k5MNFooa7e3oUACB
GHWLPo7GDa2cxQTcEjiAXXwJxzzd5x57zCsWX4zKzKwc9YcumyzsGH8bkK6p1xXPxjOLm5XPJ/ch
m0+tI1dyGRSWAuykIk/UYfYB54ciGbn7XiNx+Sl3ou9T69Ln2umH9Vilzt5JC3L20foUiOGs2Ukx
xCukV8Deask1lFw+oWPnpuCB+BxUAzuSDskuI2rgFbFqkXZd60p+HicXLR2dfSBkd7bKii+RZHGB
vxcBHvOBiHNWryYH3avKxrJ2OEq0q56DBLsZp+kv4oohGYu+XSHVGj130r16KLZ+5T1qAlqAEgJo
ULAtPVTS/8UD6TqxbFPH3YDI46wn2SJL73J+QgwsV1za/AV72TcQRdLvrvvWtV3zUIJZ7G/TsM4Q
OkmCWmBJHoZSOHuGTMkKpAvyaktrTTXhXx2r/OmB397ez6SzFXpINadG+mjKxgscwWfIL3LE3aKs
ESu7EiAXYE5zKxoON4hcSrvsmI/6qO1MZUgR5EmL1mQ49DGCzh2D+yNz/DPypsU7WmsVSQ8o7OdI
qmqBQ2nxaexzZ5nij3ko87hdV4COnwjl41a3gLKMeU8PqSYC3RRFdEL+rFwzvIj6EZ8YmjJ4KCiP
GUdnK5zBp5OnRnAjXOHtMtsaXwuNPUDqGEngtD5p8A8So/fTZkL/Uw23eeHSCp2bfrnZhSJJO69g
1ljhbi356VYUoHgX8Q9s7cVnH/+FaKJQv2Vod7Aqg4geW6bqc+kU6SIDQe/dQeeRzA6+5rYtFlNb
xEBGxe6+aescv6yrPqOT55kHRfCVl+X3yhrqT6FS8n8dfedXq/4Ov8VSFTueP7+0K7KJD7ob7L/l
ElpdOGHZifEZaJ34Wvsvkddh4UW7jD3pYzAGykK98ZzJBC3Nuks/KO9Ruw5aa0CPZn6rfhzQarKO
Fp7Uxc4EIkbMG/K7aKzo3XVQuXyMp6g8pk4+rGmt5bWsi3qhke148/j0mBtcbhztJAnVjyaQf3lj
GX22QPFc8MHhO1QzfuAl8PbBshtUIzo5fqFhdW3QMeipnvUUYPxl5nvjl/6oWCoug41csonoRTHZ
62ESGXoKYmc1eQFUbPQpdyXZBWXotxsi0BVTEY9twrLHyRLEcRTfoqr+mR0OB2cJtHR/DFmV4YBk
6+Fo5DQTwzHTpEOaXbOPBuMSyACXGEd0S9YrHunn1g8eDJLQYA/Bci+Ps8oCaeCRyrBEi4loWIJ8
aZ+isFWr0J6DIdtGe8X/o+26liTFte0XESE8eoX0ptKU7xeiu6sbhHdCiK+/C2VNUafmzNyZuHEf
mkCWrOwEpL2XoWx46xiYq0Zk/3a9+pqEnvYCQQEbCoqNfoaGsYvnv45Y3MdwFgIzpobjm7sNd+zI
+t2w/jqaMjpxKxQblw3FqQWtwC8jp3hpGtatPNfJ11rTFi9QD3vloSXOrB7ZPQVtVlVLWngbiCdA
4mcaVEjs/iwD6tRWTLpnVm4sM8xfaFk5e6Q9m0AVB03eg39zSiZBoKIJ79zErh8i0WV7oZv9QtVH
RXQCqK5+MDu5KOio+ySroGPcYQmOlfwB4PHPh7mOuJ1YQpXM9FWXuUEVgRQVS3CW3EUhWrkYjDy7
0LqgSyw3CF6UrF9DGbI+RFBk3KZYFu5ypOL3Jm7QjZlwDo2QXF+RqPcAXx7zpcyT4ZplFCrFXtE+
pl0Z+oOu8xeof6V+nkjzuxFOSc2q/NVU7UqmYRj7ow3JbGBRfVOGPk8jFvmkRFZhUrLmEbs3+7FI
oNBtYbk6JYSGFiiTkKcXMpVKj+1CPN8uqg0pilubOZHiP9pUkunP42jaxIteFMaNPUAt5gBUSuON
QmCCG2vuyioGOWviSHeRq60skVWAuuIXye8pibZYxke/wVTcQmGcvSIWouNBMaR3Gc3MHYG0zSpP
DPfea5CWZZBm+ZU4Ae5+963Ra+KPRqFdPX0s1x0WA7shglxSVGO9WRuZhMhrtGc0644tSc21i0ie
j8Bn9BuQ07ywzN9a1b2WyJY+uzytFrXHx5PpVnIzmka1NUNurVItg9JkkrFVFrf63mx0diRdnS0B
+kqfob33BB0A/guwjRVPrfi7TKHbUTkyPoMYgSdNXcSbqOnNixunMbbFhv3DFd+wZAbdICtMcWSK
puAMldhPCTcx8RVUAyAu72eWLgfoG5SjT6TtnHvRvTYVHV56T8qVW0DQ1pqAWJ1uLQjX6IPMRH0A
r4kFpLPYCy8TwNXw89ioIh2bI28jcW3CrruIMr03pl60NLMNBBkhSjMVEbxD5FOLfxa24HfIJ+Cr
qEBGmkFSI5MuUqcMsfwPsJXk/UKD5NRJVbkFFL+bLF4jV2Dus3QA4SJy6dqqWjwZSKYtWp3zhxTK
sT5pevGti6pLgl9H5FfaMk3TMvaLpNpLs49+dKMOYn/ErEcy3t0WBlr6Ew/qJygbm89Vp48bnhfx
UhUp7XmgQdF4f2vFnyUgoAyfrr9bpzt/evc5pokAsQEEP1T7/sTw1sUIirRTaw+CFjrAOqYZyHrs
T0Tk6a6Fqv4KdMnyISyxLLGM3H2rgAuMOtzEc18JXuNWpndYFqA7q4qHqo4zOBGYztw9J1CkUlNn
ILjubn2nqSHLCa2asDOCG1G7GDkg9Vm27xDx/dV0+m7gZfqta3srYF1SnK20MTYl9h2bqNSTcwTW
aOBoZfQtByM7wqJcDeoFdCDLAcADaCr7xvQkqOycPbhR4htTujmG4NVDKpDNnJ4gqu2jJFNIjH+U
PsYBtuH+L7IywIB9XX2AcWJCw4A4Jv4Bgf6fqw+Eb0ILcEL3wUSucpFymVbPmR36wEylayCf2r1H
BLiZ6rThALd10+HWUlgSIuuqnLXAtY3SC6LcBpLUGY8KuKHwHersC8jjS1EIW0I9onOsDchS0Abi
fY8FeO/dw+UCi06v53tdq91Dlzr9soW0xiOkSiII0eILz6sDxBjsNzUo1xgGuQlfERN7fjWoTSPc
lrFnPrpZhaV+djKMKn7jQiw9o8VdUkeTMC7QHWD3fXc7Z3yhetcG4LLYVyJT0GJT5hy7xNI24B+S
bUrS+Ggj/w01eKHtaGw9wdkAMp9AjRwQoqN74EOTlZaP4qEAJw7vSiF/QZA46Sz8QAAwA4ChTx5F
Cm1QRpv3QQiEs9sgbFvrj0FSpb4bSHU1mcFug5LpStO26Xal0NDEAwkdpEiAaFn3Fs2XEFCN2dPY
Rd9hF6sfhJkmu7FKKBa7iDK2Iday7TBEG2uKQdYmKX27lvQWg4S8FARb2fhYZfZCEOA3NU13Xqr+
dzvh3DveDasG8ZSNZyfuVF2bSXmOrPQld/MQ8mjg6rat8QwZw/BOVamDKtI8WyHwnhy+1FutYQQc
ivXLQl5Tbsp9PAkgIgMCMvF0Nh9UXRr11SYtoAJseT32beS+SCfAcRbaB32KIEOOtvANr3AORu8Y
j6pVcmIfGnofNUO7NfLUfE5HukKSzrkngxtfmljcZxMJrLRautHz1IHpBywMNA49oLJqio1A/H2h
7lrdk8WGSo/fiqo1d6ptqMu1XXW/7WlrNgCov0IYx0EVilqiH2sAGq9h+WZKVzu0VLpHtcCN9RVz
SX28rXkNz+lGROeNfoHgNJYzKdTdBEmgntbGQFdjqYZdZrSAXEF8qJI4v7fH5HP9iF3fUNj5/dTf
5jl9tYxDJoHwzztwbFMeLy31iVhebbH09xbC7MnGGW38B+Tx6Odd5x2hJF8+al20VPtMWfBqmyM+
HIjU4PdyiKt15ZnJSiUKwxRGB3lq0UOKr+y5SM4V0eUT4FQPN1QHwEvmYjQ1ssLa2N3lIdeOXt9h
ewlrghe7S8/wheC/+qTaOXlhv4p0SAAUp+wEw4BwS7W2XbOIWtesmITvAb5466C/n7a/C3AdXovy
imAwPE0+TjTta83npgLohcT/3KeoO/eVgNynUg4Ac0w5Ihfh1unnVLRIGRlMj1aqtQdNsi7lD8/1
C4m9eoj/zgBUgu4uY2564HbJoL3Wuq88b5Zt1uk/85ITn+opdKexSAKyzfFWGRP0Me/6B9WjyRk2
rCx77KqsXnOvYFs94/WVT8E31cOF8ERl9/JY4Zm26Ca9kWY6CAIyDYlzfQFTA4l9vZOgEg5CQcbd
5DEf2J1pZPVZvXxKlDCgOquf8dQ2lzoz+lT6GBeG+CH+/dufQhL4T2+fCbyNzI+ORN2ftZBMW2u1
iAzyYaS7RtMF37IcIBtKrX7Rl4mzV8QIdRbxEBsgCxynRdKGGsBRfbjiBWR/QE4BDx+xiT18Nzxk
z8lD6qZ06eBRBa38Llk5YYGo8ISVVajZZNK46UroE9UgrDGIGu0dPFmfXIs+FV5qnFSJRINvFslD
yhC10Z0i3OG53cBEx7Vfwbh+c4H8guMQtKTTES4iORhmd5JqNWIQwyXu+hbkP/5mQ6n2tUFkDdiF
Xj4nJmcBa7JzKiNxVyZgoTPPK+8a6oabRBfttsHuNMcecil53d8PBhkPGePf9NHo72VdGHDx6KOV
Q5FVqPCue6NO65v47japnmibOux+yAY6cLmVV/g+InMhdNp813G3F0blPlvSCtegAxdrp674JXaq
YwZs6muWmwuVVyIddImkKOOzm9QXocXJdhiYsw8LcFHUAa9PQO7KGnJrE09o4lX1v4WB9y0yNKym
L3EZQmjTJM3ec2V3QkoMr1LO5NK0h3rVpKF1avB0CkRYeytPAFHgg7UN1SaeulcvJCcTuK7vOgAz
flmV8KFwqwobHrkqifcc20X/w/NY6deigevRyJO10xA9wBNAPFPHYX5jxf3PCHT4JqpF7HPzoS8s
+tvutQs2xZsO2fmFdMFYkKkRdJ3e+SKPvXVqdXRfDu2wcTxtF45lsdQlWOxZ2/sEcOFnyEsPqx5A
r1UZcuzAi+5kVACktUDR/eCpOHtItv5CygkxGxd2GGHsrSAX1O0ywGIU2w8d/qAFFnLsgcPPDkMU
Jxd1qGui77UUmLSpKtW0JmC5B4cWu9SPwpUA1IvqZfCqc+0U1QNgpg86BPZPEFEij6WmP5WRDhOe
pGqP0m7OQLYDo54nCbZwvxLCiwNh0ZWC172N3JxZIGKX1kFDAJoux9jJX2GqY68rTpqVKmrSOXkV
toeO0cMryelgtKMVxaulJWzREB7vDcqPwB16APRCRUwxaGKKsxqaTWkVR+tcivd61ZgiiIlwzdRF
laE29k1zy2LRh/IRmZHiVGfJI1Yn7Z0cEtxJo9B3sJ/on4iHJzWwzvkaQZI3vHfFJfd68zgM7sbO
rBjOWQ4kgXF2UY1EhuLSD667q2DngxwjeggoJGwpgy7ZrcwmIyIJ1qQfDkW/rBBZfsIyhi+BJcdr
bSo6pkPhbKTzbQF95hWjlQwE5OMh/+KYxf526loc2ySsuDxYgqA2jfCC8gwtiMVdJWIKJXt5rmVi
n7y8W2P3ubSo+VbCtgIWWt0PYdn9eexyGO2UXrNq2OvYALmaYKcjedL+Fta98Fzx2KYxPdThCO5w
nYEnkHKwIhI80iHhF26IYLlf4XY+5xqHBdB05lr6OcdDf6+qVGNftvlaCDMKVBHGb/mdpjc/UqSE
y9a1H5qU9FvROk2gii6LRkTe0u+JVjgP0BYW15yXQTaVqhKMTXgk8OVABu0wTgegyd7PstTs133s
fJ+r5m5zXwpGMVIbuPrHSNdp94Cl/q7DytsNdZtsPR5SUEKHfMMsPToKxtp13JjpHVKJcmVWZn0a
vcZd0hzSHkJEZ4o386bMy3wPPeIO5iMW3XBWegcTSqkrQ5LxNMAMYxkC/HHlYwrpaUuQhyq7wOMF
qANvzC/QtU42vdU02wS+OyfJOEPcK2tejbA4khp3epoBW6AX7bek4SbsmMz8bCLtugGQimz6iqcw
VzBAt0MUdQsngwRScNr0yhA1PKPgNudgY2GQxvnlVfm9jjVE0CIqeBamtoS4SPXbAqksxrPwNerx
CeEKUZ7tgvFNI7s7D7fSOjU8sR5sYGWICxeCyomNZ2K3PwwnT34XzhEoTQgs4GY+O8g9v7qxWQV1
r7dXyL3wVZ115cEbmj1NkBMMI609gzLDg6JFJqAuhyAum+wXibHNogXWJDDeLVagF5b7cYT1ggEc
ySKmQn+xhDwiBgJjPwi945G9aolTf2exPS6FR+odwpTutWjFL5AF8KBE1h474ta55C1P9iaDoYmX
9/Iup9P2xbZ/JHoVgWfQyY0ed3ztRFgiQbLowsH5+kkBk/PhhiKvMrcEINMNWTVFz58RnkCCBD3Y
tHD26jK/GKItgQNoN8SNsq07UmcLc47ygP/LFCZ8nXOiVk0XTExyVUNCN9Jg8lBUwJcPjIYPtmW1
ZxcmHimYqcIUvlkj3RsNXXZkEOBbI4PcLRW4K8J3uXAEq7cK+sUhbA6kiNdB1ArQr5Z7Poem6QMh
fXElYYmQaWfv7abP4PLUiy3nerQcPb14BbPgF7Iuw7mm4CqUZvzGpmeunVK/6rUqYAbisJISZ9vD
xmE99GlxjQxBEa/k7U+HNhDz5PovDSmLmjD3sSbWuIQZ1asnm2pRFiY959MBBHvhGwl+qKGjGXAr
01t9MTZutYzDhp5VR0odWCQlFvXnOii7gbBh48EyzaK6ZfbgnL3b3LfJMkdfR0A19GJ8lloUL72y
Ko5ahAAg+IFYP/dmdqAJ/eamJj0yE/vruL0fTZMFxmhAsJaC5d6EOxde6McKjItghL42oCcQxadZ
a2yLPpOnajqwTSHzYoXNMdtU2CksLIcbz5A7/W42w/Ab+bkRSGUsVLDbbrQs99uOlkuB2Dcel1k0
7rQMD2pLsy8DniMbIrVkkdWO/ugkkbsJU62ASGOB+1XPXoCZyRaj12LBRSp5GEOgR3LTdleJYw7Q
A0rLlUekeyhrznsoKfF7u3TzjaqbD3rr/dGl9QzE1eAvAkbJpEjYts9eK2Cb6VrsqYeo+6LPbfim
0RhbVGAhwA5cJ+YIzDsQ9sD3QAhSGLXwR9YdRWNiC4gI1X2OPJMPUvawVXV6bjp+P8KpD5Skc2Iy
9xdyUXBBCGDn6V0jE6tkZpDvRJtsmqxy3FkaqBMwusLTXU6hiVoTWAimL1rLsldBYtAfAQeagMse
AuDxDhzHHgJophOkgwenJDAy7ZghIQkrrAOphmILZw7cDxXRFrU7Gkjt0fAqXXGNnOgIbnQEB5xE
Q4Al5etQb8oL4mmgJGvwINP0DrRxB6smUGqbR6eUyXFAXAOhkK55TKvSu6Op9YDfjwN7K9BTQAf/
gyHuTmoxM7epxi4OdjtIACuCuGpI6ja866qfquDEMVmWrkgXrtuM5xTSWL6pdwOg9uZ4vtVB7WNt
ZB6wF1MX1YDdAjRSNGjAoAZeeWlA7AIL4ElAbaBufeA8ez/LzCpdQjbShsyXaDvkYdHndoonEX5X
GelXkMyHLqINyUmNgNqd6zQ8qgN+BnTLQR0yoS1ytBsHL4A8uXS1luL2x2MRK1j3oo8DxFHwzWzt
xnYvqq7zyp2RtuOmTDyYq1mgKvHMQRZ+gBocKaCpUss7ZJ3MM5HSDswwji4xPvVaujLbaNha1kY0
gl4lpxDCCQjWRW8TC69pIDdpBd83xMZee7DUjnH/Js0SiVYuqxX1ELitWOru2rDFWmw601PI59wq
VVkdOtgJ1oNc9ZzB088hSFFUoPYJLXsN0zj9BjOBSRFF657wvIfnZhJG98CisKWVNOHJIfhRsPQ7
NldIwE/2UQa38WqZiuogqAFUrU0RHQBRC03G4Dq7Qiw0kRlns70yqwVTjziQXgnxBUMSAcrJhDbZ
NnQMATawPjnLjogHWKmdLdiomRd1qGNw3LDa4is9Iu91Tcc5EjZGvR2yxrr1E7p+h4Sec0hLm66q
ZMKJu7q16xgiLRQa1g967LRX0cL/FiK4D5bbL2lKtMu0UA95qz+bQKweECAIb0W7yvMgkSJZ5UaV
wAu3hwNGBfn/NSSYMuRiy59emJRwDhBih3uNYcdsDRcbShqBpNm4hhGat08b7SlOyvQqQPmzeNM+
RFI2DyXQSJXZ6XdVpDUP1BR20EOjGk9YFOHCEq71HqGZsAvv7BKgKnCRwrsicd70cUyeozxptozE
yAjRKH12wL1eWvCh2qhWMCKg3RlbFdAraIXNBFRuU+2eeBa54v0BGAuqB7cHES8uHd/BRnPvaiMA
g71tbmwTJpNQEXFAAUpbCDYBPQZis/OYI5QA/wqPLBDXR6sk+roq8XrXUtdGiCWGfidgoks11qB9
tK70ii9vYzlAZ3jbI843dcYKD1ZcI5DxqjXtEfuz5FjfioBp4YUlB7JSnQuRIb85WJAznK5LorRY
NhyBsdvYYQgXLhLaa9XZ7Dtj0cReeGvNnJZD3yKvN7exTCDx1iMlpP6EdIy1ABnWdA0zno3t0v7U
Q/p+lbOxOnjpHugTBteqoNeJeNB0t3/Im+EJtCB6LK1i2NQ92IiaOYgT7yBBx3oKJrrGnFtdp3+v
R+ip3ap6iBXcWUg2h6SCzm2CHTOA5vHOE544qTmKhmXQPCnY2iuGIHcLgSUecxeAT2f7KAKTGTSu
nwWCU9+rKjZ8oDzsUx7ayQbOY7uuG/Mzt9NHTtLoGQRbYwdfCyheUxjSNmnXrRBrlyvVCvBAGyBH
SHeqtbSa+xw+ZOeIeeYT/97WebQx4pIsKmE3UAxxmkULIua6TZDkhKcFZJAoLGrtZWK7f5xm06ml
57URfOrw6dTKdZhiSoQPIvsaglX45ODPu6cWYLwDjZ5M/NouYVbuVEmzhXVKInlVpWQsIIFaiJ+q
1OCPBh+Z1Ui31vHT2EA7yBuQo1OzJt1owmt6bBaJo5knGZL3g6VtXU1Ep7kaC/5ql4XRo+o012cW
15exRKb4S0MZJcSvQ7AF5s6qC+IR2OtAx0x8XC7ssWG0G11/BMF7xUQnX73RCRdjB1CzhMnpkRgI
dwE7vfCg9QJCdxMHbHJBUQf4Kr2fZabt4fYu8A534X+iWvWPs6zM6XLoQSj50qA6q1bBtehTK8g+
sF9xRIuoBGKvt1nb1vOzdgRwj4MliwCLHIsd5MLeDwmWCrtsOqizuWHuNzd86fcPuszTjwDEp76a
fx6ninOf+Ur/oMuXqeaxf/kp//Jq8yeYu3yZvo0mYN6X5i9XmqeZP8yXaeYu/+77+Mtp/v5Kapj6
lHov6xWP2XX+E1T9XPzLS/xll7nhyxfx76ea/4wvU81f2L+62pdP8K/G/v338pdT/f0nhV5Bg9Wh
WQZQvMDSjk23oTr8TflTE1JRGFVk3vuoWxkG2+Vtllv5NuDTsP96BVWppvo86q8/0XzVuQ9B3nlc
zi2fZ/q/Xh+bGWy9hZVgdT5f8Tbr7TrzdT/X/l+ve7vi579EXb0DB8KuRb+arzp/qi91c/HrB/3L
Iarh00efp1At2fRf/qVONfyDun/Q5d9PBUw9X0g4/PhWIts7PsTusgEiPlDFuJ848FbRArmDVmC0
7IDUXrjQvLY01lkLU7+2oVhRTs2q4yAjYOIAXjmAdd3sjBKeTQvVHPVLy8roEZhfMOhUVT9SmI5S
rAIrozLWhjRhgYqkUgDeH9yqEVFXdm03Mzfl66Ys3cDZg6SnOrWHMdWC2ejNcN8HzlWzFVwYmglU
jtvse8habWtB8jko8jxdIyeFeBTJyytQmRurLro7qAcVVw3Rl4NNu7NqU73gyJ2uqNMMC9DCi6vq
ZqSwEosRbNmpLkZIsEQqsDTFrKpDVpXAcFmJ7s8T/cOrG15/dm0jRBD1v1yZSkgJGeGPqDARgSs8
cRyBxJK+AzGLoyrDbDIOhoy+N88N1kcXx9LQpRzQpRTvw9RYdVD96Mcsdp3Gq9ICeVevwGgxmwRZ
AHWqDogSQqR0Ln/qlHreEehLuf40BsjTP7p/qoW4YuYFg0kEZPqg4Q/rN+eu15l7p84yeFf0fcGP
X+qxIGILrE/xG/oyYOjiQ59GkB/4Yw7VQx0qbG8ha+T067lOncWZ229Ag/z1pV5NUrXevqlGZ6ca
VZWbiVVOpNjWwNsDM4k8IYycbHxFblA4Db3Vq0ZVr87mA+B1zl4VRyWAp049JFPCJnkfq4a1FgsX
zGw6eJ7lwwoQgD5gyWhQH/p67dmvdQRJYGqk4VcLCDXCds6wSmjZnUVEunOjV+7O7b0HVTXXQ0/q
wc47D3sNdFWHHHDklWNFfSCnkarudg0101ypruO5kbxdRzWQanzJy6ZdK5quOoOw0eWdr/uFugsR
Plr5t7bbueLsKvYuZGGBdugWFLqcMXK4O9KZZgZd8xpO4FqtOTgPNdL8x3mnmw0JVPewa/ph3+mG
40dtny/axHznTqcapx6iG2BHzwezaiHWiWi+qvrU5SvzWrVHCczLkRXFFLeuphYKNVwRsSFf4DPo
/MM4DTFrywRRus08Zx9PoAg4RJJveQm5m8lJY+4RO7oO0WCRB8b2C+gnzQE+X6lKd3ILBf/VRgBk
UX5ggyDSsy+cCJmjKQKIO+XKkEWFcCVk8dQBguw5fOW6/iaaVyk96alfh2zYrR+gFmIJGY8WWmhV
e5kUClasa5JFDKn3OABSsAAcJE8WIqTNpRKyuag6farjIHXDcggx2pUqq+Yv8wwkObU8jLa904pD
T+z+QAUyxL4qJ1Ch33vGXcnLoVjcGhB8Ah5gcPmPGOY2SNwbPfSXIzh0f8zAi+R9ri918TRfaNx9
qXYI09aaMVz4h0vop/fKu4toE44BYgj6pzfM7bWDFOD+1keVP428vWREyEgQAfQUgOEHfVwNGdM8
Y88CvLB1MZnNqUP2cSaVqdxcVs29SG8jvtSrInbQ/RrI/5dWcG/0EfgEa4qCxJxbTDvOhyJs34tW
1PkcMJGDalT1t7E92DhBNDbjch6GqHq46KtaD25qtxYIh6BBCajbWSZjAAHr9VJz21dT8jzadYUr
DkVSYGPK2nqbjFm9TWEnT67CRuyADF4RqD7N1DFVVAVJgYzmyLohDnmnqrzYKAMsRgXkQVqd5AE1
HOgVD+64wWtOP4HMapzUWQ4fUGNk/DjXG7BuO+SGDTEedKUEoFpfHyp77eJjg+KHyvmAsB7+EqC+
F0yDiPWtmVkUUpUfV1O92+mSQ6khJYOrzR8gbor20LfW7Wqf6ousBjoGvnhiNLZjxuo14tTknvIc
QpUwpH8zYOcR81z88LpCBA1I/efwoy8z3fFLX+G+NLhMVkNPOdKRAoDrewxce4twUhFtTAgQiVtz
7TBEJIF0eK8rQawqhxoOO9OI22A1j4inoF4de347tTQQ5tIXakZniDeqy9ch09yg1jKovmOEai3t
epEZrjs4J2DWi6XXQmgY/3XOmxODJ6Kn9ffYSaDrYbfZqW5SeP/CzHBlg+fyoPoquZb/7Ev60Uaa
BtAHzWg039XxSlKcgRauByDDpChOMGJiQihMtSq2gWp1PQAdVKsaW3LkIQk1LdoEIeYJLOTJ/Wby
k0K8HhH4Gvipuaha68mJSrXmJVxlGguAplaHyi/lvhVmIOogmXpSZ3PDXBdPrUBw6GsnAVtB9VMH
ATXmWwO4G28jMnyjEEiizgPUJb7MpC4hoXYCRWhMrDrP186mDwX0VXusAWsyXataOhJwPOYMySt4
ULCDIa8RvgAkCxmkhgXXX2tbB8iqkveyFODnaWmGTHikv7oFcZH8JOExykYCA0T8YKfhataiK5rt
gHjvP5s1HAxoY2ga/H2weNzawrPXetiDmQ18lg9BrP7ADBY9x9W4jWpE+zsvGR/KugyGSekL/Lny
zuCwjYqmXiAtYu3swGNGtdLUqPGnYErVqqYEK08cVCuzyKcpC1kgUYw5vK58Q0ohQ4aBlkDQu/xK
IDi+5V7srGB25TxpI7tT7+G5Rwbg57Zirr2KWxuiyxa0ToXfjHa9VuvkMWHm3nKL4MtaGaRKrMBH
Qsy9nby3vtepFtY2n1rkgNePf1uqI+GzMcv2Pp3sG80sg4qO1e46IjRx91FEUjQ6qsNYuFuQo6uj
o8HPDhOVm1b32FUdKAAeVQosnipB28I41la3N3sLBjC5zId1zkWPhywGjLj/r26edcHkv7Uuoa0G
k5iO7KqOu0fVRRqhuHO8cT0PMJwx3eAJCla9GgAqsx10kE+/9bldd0xPVVnGt0lM6BWeYonEp/oU
LmD4sG0PbV/1VQegprMFsE1iZU3Tj5pXBQNcEe61bEES+KiUvBX3MmqMgAkY36q6AYjbA1BRb3QS
MFVVdWlBKignR3eqEkCnr9LGwSpyKlbY9F1N+0W1qe5WAh4pzUHZ6Uho7WQevkI7ROxpFIm9DAeg
0NWpOuDxrmnwtfjo8LVX/dGi+qhiWHZR7asyhHPZ0rDH/jbn3CcvExkG82g1r93I989xm0KVq9x9
IKKJ1l+6OC3BGzWij7HdwEmFU2vn9RoDdnAkOFWHuazaVU/V7EIq672nKjtzz1uT6oqEhAz0CDoj
qpOaQ53Nl4Q3gWYG//Vqqif2qDFk9IBMJEY7nFwo5i2SQU+XqtjTGHW9OZx6b3R9AQ2K1ZeGUGRv
MfIt26/15bCLq1zfN0WTObBTwSSDd2/IStxFRtQBnJS7K4qd5QWi9o0fNqPYqqI6pNy7EqtPDqpU
J4l+4fawKGAgdCqnErWi6AJi5jykhgrHkXN7E8p2ZAHlHVQGaP5dB/2bBdB4GXGLGFCvU8OnCw9W
LFYty4FTqpsA8B5xaVwS34MIAFxleK8OZuJ0QBDZ4S6b6rwWQNVx1GDuMhWRreenIjJ2tUXfBxg9
IAw2jARVFaho+dIde+igTv2BvS0Ofen+nvuDGgh4lwN3u6lD3dcyiPpYblRx7CoOMJrDAlXUvMy8
FtVTnmbvV4MqUo3wpeNuzaxLgbopTQRtvMm3DOKYCf6yJFpAYh2OZVMdK22AiOeytTVBlINWPzqE
UwfVSxXVwWROAhxNGS2+NMxFeLdYq9h2gBF8MnUPPjnSjGCV4iHZNEDH3gbwcdGJdlwhCw/peo/F
F8I8P5FV/qdWNdaCJY/qm5ledK/Gg9z/dbzqEUNt9dZjvsLH9VXjPAdAwRCnBQidQup/ZcfQ8Eob
WOj5Dsg7R0/rlmBmRBASsMXPpkuiXTJhrH3VmzvMDWRsDmd16CADeqzCFrL2nTwXDkgeeRLma/WZ
oJkMSwa7OdxKHtJorWYPfqq+jo9W9eny/9KaIST2aSyfxorpqytIam+Qq47AcMpAvUmrZge4ILSl
AIC9DnGQsSnhP9WUJKE7Zyh+q6Zbpybky6z22HIeE4ky82Ufvc+jGqDO+/84z3zt4X//PLwfSWDa
UCirM9s8lK2x7hPD3nahifVW1vfmQdaYBkuvzDxkjpnsBlCAYQtpHlSVUK23Pqp7DVLOUu8ouCTT
ENVTza2K2gD3iEUdQfCpS2u5VJWq+XZF1X0ACWkJ8lXjM4+l70/pSgLn41eWKTfwxFjC/Y5ZAYIa
1o7VuQ3oNp75XYRXHiwmUKbq+a7aEcuR3rKqu27zvq4JB7ZFlE+7ww0SnTyeeauh7EyI9/5RR6YG
+N+BmdMYt/oCyjswS566wMH8pTfsaqvGqyo1QMfPZ4FfCmRRpvGqQfS5d3AMqa2SfACfQ1QHYCXq
w6jb/8Paly23rQPbfhGrCHB+lUTNsizLsRO/sDJtziM4gV9/F5qO5TjZ+9xTdV5YRHcDVByJJLpX
r1Ud/zYkB4VI0DTbzYTW2v85llbK4vCrY4MRrbGvlWZoSzozAVqZzwplqzIN4n9v3v+Ogx6sBlQw
kplu5n/gxqIhB4xXK2IAZtV7HJno0ER9+E6GOwO0IAsM0Lbl4Yk5IZrPUF82zRwY59E0AGBOroYy
B3mX7iX20ksaWjVa78GRpAHAPJXPnCEJjywQCEdVMN7o5zUmvNPcJ050DdGs9IxDip+tifcYKFzY
OfTeNmXlPIjAhprkbYjmkF0fgtBkowlv9oYgK7sktmkdwXk93k+gSbGk0R1AgibvAxMHEWugda5j
vnL6CjevMbHT4+S+TqBZdHCNbJ5KI5o/WmniO4DSrCq3zpDr7OSmZLFxqdBo5XcV8mSmZUFST9kC
zWyXVWmLOYQcEgsswMxW7Csuf3ahxfZIDRsXkJru9STST6xr3XhZPkv0il1a5ZJdq52YPW5bw/Fi
CGnncp9q/J850kSzFtDpZrmka94+TBaCvDoBLKYChv1A9qz12mUNiY/NvNTtw5CbPmDiZPMHuS1X
PjMvdXZFwkMQJmBjZ6idpRtr/RZQf/RtadjSL25GJifgbmm/SOHAfCMSLOxzzG2Jm+Nmuy0DtZ9k
MeF3Cq378QkptGc0VGqPbSmtTdmZ1bbNm+wRTH7fOICP338PGGMIXjQh0jJEBSR19MkYIPIiMkA9
so2VXefvh6YaUjB5Kfg2JO+HuaUNeHoLjPVy6CzjlKfAA42B+xn4VhbsQwb+bzTxgOWrqTSJNE1i
npDbNU4ULcZ2lTbGcCjbf7LSMvcRKJ4O6CTFf1WtQacSnaFlAxIxWKFjPh6QEiKvVCF0RodGoElq
9nwc23Fr7O3+OyTNbPRFqzhajsZIInVoha73iQzBPx6mfY42aByMiUXadqyRsJ/wHFn2Vl24/2SZ
mR+ABq6Q+ozz/CCAiFqmTsCWNEm4mefHXRfj3apwNPMErWZ0rQ8SHYBKIV0NwRolz14UdBAh9169
lt43lwlc9yc04D1j11l+7vJkWrAyDp67DnAk1pfyOahja+G1ongOHMgOlmXoQRZAaAvNQs9uZ6Cj
CWUDb8+gTjv3aZtJEsxDRlQPoKF5N7x5qa/u/3duloXx0hmwJW9V96fRAR5jNDHDu4LnnGzFdoLy
GVDsEjXDwxDWPtlGQC6n1exWU/K+ZH6jVjDR0OV7jDe+22jVFvQprp+ibfcLT5MngRaDi97X/Dzk
dbYge5H35irXASP3FKgX7c94NWOfg6lu9/gDCEhv5OkXdLeJhQi94A5YwOmh0toL2UOe1+ssMC0k
xnCRWLTrzgScqAXP5nP8YkTJ+GOYQvDv47Z26at22kLOo97qZh4+YDsIDL1d2D/iF96C/4QiQW8m
L3YCWpjXN2vwTaLzCZqOK1BYZOiBepOfJyNaDTJfSic7AY3nnIta05ZaaOFp9nYWFkiVki1+O7t5
57NkLE9dAXKsOLQvEd5ed/guGnd0QBO7eWclAVQboRy4+OCgoUyCS1Xl7o5ibxEgLkcmzALmtM/C
B5D7FVfWZIkf6ID9lwKNY4lWVUurd7Lv7ZgsJ1OOLyHUxfypSd9HCFUi+c8I4onKkniZxxHUREMN
DR8FqDY3YLfJ8SvS9OgcqA2HiDxnZengBJtFlCPanDhqG0L+IER/gxZbBw+cod3KUw7yepmLH03W
nKRWNWgKUXuad9PU2qgBjwfRnFoltct7JHyN2qseJICJu8HV+HqcKu0JGaw5wkDTzyKXIB6yE7RE
FagPM6XeAxXwryg9swOYddsH8CjKOyjpbI0CH3upl7JcW5IPK4qlg6FnX0Fhxw40qrt4Qk9lv4U6
kLjH5nLZTw3KkgHE3EgotxXIw5UGsiOTaOUnhxcraoEGPSq2w9AHWVGXs8sdtnBtWz+hQXGZRazX
rnEgpQ8a+dJGpwxocekQ2bq+1yx1ANY8x10Ep8DWmhwtBd23HPdGVAqUh8JVT/u/nRYhRCAbtMOi
77WW4yVW92uQfVmo4WQWtvVoXCh+TkFbrG+SnhNwt1D3q6EVKJ0t2T+qflJIkRjjIZORuZjAwrGi
QHLclqKzMBWb5G2pD2Gpe9Y8lot4A8oVnqza3Fq1rV3cW1WGjaaZJpuGt9lK8Bg7TT1D43ynQ2fU
bL4NVe6tea9P4NaHPjVpV5Ot9fppOWqjuJDjX226mosOP7Sm3mJoStaIYdnJka2o8HgjiJ7Llu/q
mBHkeNbBMHyiquXsnrmj/zyfy5umAUm6mXO6Kzt73ZfdJzdegfxyYfExOw2y7yM/1dDq6RR/DFPV
ZVwMyNBlfbuh0Vtoq3qRG3V4s9OKNCI7RbzFk91Uij9v8XRJCvVe7BoETJViraZDWQW2L/pmWtxs
dKb4M0+89EBjSzGWC15C9Ou/zmvdAU1BFDmkNbShhtTxyzp9H3NbsQXx2gbVqB9Q37L3dW3dzX8P
GoL1Cm3R+APc/kWoss1hZHILB1WAt6nzkDwfbMj4fg3Cpl4wPui+aHFnI3aBShg/AKjvzyGgxcCw
sgVxEIiwzo+mCZ5QiqJJTtiDfUFRmf85qRXp6bVUwmIGpW+zQLtblUqIIkGeeZFW9niicQi9l3Uv
UUokm6Zi3gei69rH3cqZZ5MbOWGGyiLyb8BeGyAeSn6aqLzttEIa93SY2t5ZOYMI/ZutQXsdSoh6
uMgL3cS2GFLtg1LCogOy1eBbbZDzLsYADI5KCSuyUwNi1C8U8M7c9WwNOtt8SbbbGsjJAfckHGde
gxx2wbwTD/GqqS7VvV0PKKBsPU3m8NGBd47vKL32u9vitYefQWV2+PJ5fAsGJVDCKNFWkBo2F4OX
6LN2zLMooEIPccjmogLIRAF0SJz3JgpVEwFWtuaJv691W/73tWTZfvbihO1dHi0c2xIPdEhYCcV7
FnSvQi1tCVIkPnnmrtOz9qHvc+++zyOVo4I4yhBCXzXQET2PkbhCLb5gr9EO2nHuS2xlPkbfrkcz
dLU+2aQ5evcj1qdRV7HnOI+exzR2LuOA1706NaIdDal1x5ucA7rQxIl6ePLECy8JO9CAgiIw06OX
0XyMVd8P2REdbNIeqKnGQjPYsoMW3IoJ/HJoBsWgA/n1Urel1KUcJHEhu40Pw9oyugQN+vzUGjo6
r44DLpN7qrKlB8U61COALIDTv4/y/q6ZMnkgEx0qsDptIIrNQeaIMGQewSWfIE63AB5INafe16OZ
OFAShuz2lrYSKT3i6JQO4HAMVi1jbEHbFLLRtoTObrbbjA82WsBE1W+hu2XnR2gABWQIfGHvSMPQ
LOrsGj07zHRiaHd9JQwrZeNbFgdFZg+1vLWG/sl1owqkU1rla7QZpOtaVVNvXhny7yMDggYlvXiJ
PiXH/wCTpyF5K5QcZ+8NJk9welRpo3nuB8e8lPKmE77JEOtDdgtdRBDpeZoqMHUFDIz+bs+sp6Dj
L1AYKs7k7Fq+AEkef6zzxnuQPNqQOcqhLGcM6MMdeWw/jaUudoVepSvyWqHQ/NBLUEdTFwigfTxf
YF5ydD5cAMXEdxeIXeGuQWUK1CvaXNqjFaVLDJF2oWFuAdAnGV9mab8Hgad77AIZr4QVx99qNHJM
HPynUDYz1wMvbZBalOmnUWsuFAAApQOyi9A432ZC7y76VjNsgr3A/JxNubWGuAu+VhZY67MxBz+M
wqz0CuxyO5CtgPAK6G2Lzc3uxc2wrgGURJ4LalcfptJQIzClmos+XQggvS0sH5IYXyarC5tq0Sl9
CjrYZYdEFZ02CSBYrTrc3GSTUxitpgGJIHJ8XGJep2pQKEYWemXwxj7eDkPXi31fAbr0Zg+BRjoa
I4j2Vr9O0XLYT+JdTNnG4yZtvW99OJZ34Ermp0Zb0wDU0JB5tvE6PtvrfEN2stBZq+YMqeAnvNvc
zCEUEsFphyLrb4u+W+9m/23REApPfSFi11lydE6pPQVtQKzAtTfjmL7MWxQqnKjDh/0HGoU/Q8UK
eFrlBL6Mr+NkRLb491hHrVZH8cu8AyLvvJ/p62EFQJN7SIy8RkqnaK4iQwOfrk1oRslrBzzCtfMo
bXSmg7DmH2iyuZ8Y7p/I4bHgOCVNc+AGgJDQLzKu+JsPi0hr9R9aeybhKjXHqvnrnIBpwVGEMaS5
01L6bJBLmZfYFSOj/dLi/rzoQeJybkQPOg89xO4ryqcX4YD7AXyRcpkJcDk6gyxXqKgkZ0CPx53t
Sm3DHVFeXObV2PmgD8vwQLesyMNkPNyPveCfP0xibaOBbdUsL20D3gNXcmdnDp7MoTqBF0j0BzXO
OrUK4yltxrtMutn31EjRSYm3twfwazboMUVEpOnGUzP0d5Q/+1vE2xr/GoEmNndZoAt45XbpJ/BS
5PcEdOh8HdWtJ0uKBg1g0SMBKspIt/cjOLZmmENeGYB6Qg1jbYxgr+rAt7upjKJflqUJtW2FhEiK
eF6U5rcrWlQCLUmLEoYCjZ3OvGjHZOcnEC0BtBivKboz3Id6XRyhbYAdCNS25iGJ1BNvLIMJuRMw
rKjXHbIrU5PoxZGWeFuHTFCoXDqJxvBnBn2/DdAjGq9A8hEeJ5unZ6GU4booKr53ERBTree9yEkP
Vhk2WnOE1er9IgJIxwPSbm2LBA1Ub/lU0AGIc1llDA7ooknKn96MFniwoduoYetCs1G0qRccnA/q
gRzaq3KckF6TeX7OK3CJkq55VycjAFV/Ohpbw15COUJk1OYZae/hW6wcYVKZR26Ah/g0IlWVl0IX
19f8zmA4+XpEgZoE3FZBL/WvbfoM6cv8OzJ9+jL25HTHgG86ooEdFGGvAUUf+02mAc+nJe5Gtt3a
0lvnYMvAclZIl6TrAtSJQBlBY57cscadQ4x/D+iHIMCYofVul3E0sdO/DDBr3wD6/7kbwfRxs4Mb
xzezNHr+S7yt7Dz2SiAbBbjIStB7ZGmDX6nKSdJYd8NmgbKxBYU25C68io0L085baKDWxrNA5aVp
kYREcuAuarpqQSyb4FkBpZUGvkMamrb535NqZgKcV8gTklQl6G/VQQNPJeCF0M9op1825UggUwZF
mAGwJ932JdiNK+bWx0RIeYnUoRgtX1Ql2N3ViA4A/JuxwEunsnh5p5871IppBEpH8HEA2QeN3/Bw
MyVjkx+GXv9CJjrYnVfuXJ2380wRN9GuaKyfkOjpDuD+hIxRN6Y91C7LbgkidAs1pqFCvl0ZyUOR
dDaH09gM859FpuvAy6TjEVsm5tdTPywIa8kGdN/gvRweGlMMndEBLGngLUiPNzPoewHgrLrudUIj
ILFdT/o55Q6kjLTWc3BP1jj+cl0T+LIO3VWSGvJR9BHyqJZ34TqwXNFYgT3UZtqBnNOg62iohNA6
eV3QP22hwhwsyeviUXOypfMVncXy0QIX9BVyAGXTNN2ybLRzPYBbjCJLC93ZtSz0Ha3DG/x0hDVI
n7xcdMOeod8VbJj4RMBxJPcJr/a0LEUACQnCPq1+oFFcgIgSW876SKshZ9WBxL6WoNGyIaBpQg/P
Yj22YVPEPwVoZkXBIwZNFKQ1twO+yDsDNLondGXj1tyE1WMNcoyFPkCZrcQfLUDCJ4RckFjpYTJu
u7AA4ELlVLGdZss4jmqw4mGY8zIyFkAzpCc8lMDXUplottFMZ5W0CVtmQf5bYORABCCo87Ve1JC1
VSU4TZXgAlWay5AD8vqxvSMTOW0BAhvdM4c1RZDD7kDkRPPJdluEWR0wunl3R3ZdaAMkaaCZhX59
dmy6uthWUXAJJs0E9RdRWoU5B5EVA0fqFCTfczzLQa6iPJHwcAotmHRtQwx3QUZwNyOcTudQUFcW
ftehLAW95ZXnPUdlK8+3FIDUTLQFBLG2pcQBOWJhjlB2Fs0KN1jjnhwZF6h5l+wZBBnZ3inLAjc+
j2/MvPPuqha6BrkVQ1AhmKal3jjJczu45cKZ8uBr7dZ3w4CE/GKcXips+PBXLVt0kPT1z9TMn6wh
LV46Df+16F+Wn7AfyFdRkYlL15dICJgWO7nROG1l6HT7WvcGyMzyP65cjub7K1vqylpU3VWyRJ6l
zF5QtH9/5b5Ln5Iq15dJYfbnKS7WIDEDG/dkahuzlNpXY8D33OtSDjLsxvVB8e8d0fPf71FHZxtj
SPT7FIRmS0fU1WdLdM8KtI35/4DaCJXOKf2qMU1/DnsnXXH86O/DLNA26N9O9nGaiNPYJpNveVP5
6EQBCKMjk32DkMbrx2D4GFoQht86A0nADx9DTt4fHyM23fK3j9HgxeZk4D152Y34PdcD5CtQhMgf
QQVbXowWtxU1Mj0dB2D5CkcWd2TC25ZYecLoNjSk6dEErBINW2Ocp6Ov2xFLNRWNAegxBymyM5nx
qjci6xqULL9gqwVgQmtdoSdgXftQJWEggnQgWxOGCvWruK5AcnwFwii/2MHrdEiCoZ4YW8gmmJ1+
7Frz9SDUWQr4u631QJeqkR33E3IrmYHEqfKAnAeqPUzf6WCpXJGug8mQXUAJZDqCDRaaevp3MkNd
FFIxKop0aiiqmKQ8VrV+wXtLsIyrCnyYcjCbY68YVOjA277H+zHIoGPQP+5uDkgjIFp/i5Zj45dt
sIVcZ7c0kD/bUfEuS8F9BYYJF2SowFmTF5zX3o4KfzmfoC/rgl7WDgJ/Bg5MQxQtgmBwN2XMGmNF
AuZMGaGp4G5IqZzUz+mMvBwsbotWeesW2JluaCEjDpKw8xQZj5xYatVI2vojUdiST41uPhWpv0X+
Pg+KuXNkZTQGGskACwsGS/ppCw4legWc3wbJOMYVdELUyyKVyukwR5utgS5flOZvB09q0pcV3n6H
yN4mpmYApBDLFwC7VlXmpc8ybiq0+sFO3LRp7IHJos5muysVw5gbyBdlv8Uzbv7E69uAexhyL6Ni
bKdDm3J0iwxdjHQbbDdvqOJyp50AdqDdYpHl0V3I8OBq2wGdFtIZP3teEK5GI+d7qu445f00SfH8
IWpwElVb3GfYwV80/Kd1ho3ChRs75sotIhQ4lTDrYIjxUkv8l1JZo+fYs1F5bTQ055KZunEFy46v
4XkDzRSrO2oZ9mukVMMzhtc5HqGJSOnYQPalADQ9Egfytpm1l6CteIDGu0lrkLmHtOgxyrEGLWkg
DwY8Upov8qhMoWDVRddK1jXodwBUqo04upYg7gdZi7ucRrDPLmujh6ZhEDjr2rRfvSm21TSVTH+b
ryLI6aDBzregSYPegcZpK/VPETOBuVOa9RH/FKi7q1K4bkXNkbyTGpIX1XEER+A3v3np10TDyOHv
5/4tmFbGXS09DocidsZlYXvaoxbKP87kyF9tw9vZhzgtgTj5KJpxI4rUOESjC9Id9aUFDuJBVqO8
Wn1rHKpOZlA1xJezAd23gd3LOzt9mYNf8UMCLtCpLwdb9yvbQYIIJCaHSUT8IHlrr6BxbizIdnP8
bYhcAq8XNO/mNorJXrURJJ8/OJhaP8MTd9W6BiS+NBad6ZCX2SP6Vx0gHn+Z6Ay8bt4SvPGZX5Je
JhmrRIA2xXZBgfZ7dBwB7J7Z325mQ4bx7Qq5U75ewbGA3VKscd6Sh1Hm04xbsK3l13DId5oGlk10
LyWLOh+TdQuVT2jJuXzXTnp9p6tKrxbl3kHvADFQlV48acWDQM4JMgs1dFtVBDlyYe4YesjmSWgv
7lYC4maSTcEd5EjbhZZ51Ze2QjnS4nl0yIO+eoYe2WxvJFSKIEhk+nXa1F8qvKsyVpYPRhGArSiX
QBore6+mowMqvE2vIbl6De3uCSIX5Qrae+l10JFuoTOyDcomlY3O/m/itBLphUIH1/Q4RmzpGRPo
9tUdzdpMvWw/mzySB6kDs0zWNMvZchxwR6kiA/oVfjeBBNuDCI8Ggrx1IxK2IaGLyTHuLFbqD2k+
pvex4D/ITFFu7OqbwjTlZxWle87GyIGHKTXzinfN4sAs3ARQj7euZCujaDWiyfFiWIZ1TSDUvHKA
ut5QBE0wJdKdSgD2SjY1obfB3jrnAVwexgDxpT5Yu6NnwKWbXdA33I9U6suB3Wqt9/YS26IXFf83
+zBlUJ+tg0U0Rt1dWgzuOuV96ZdFlH8CjaGxhS6lt4yCNv80RA2alp3QWWgehskUIClRgR6TgpkB
Pp8+H+7ImVbJ9JCChCzEq9MAna1VHpb8kXdDfBmcdtj2qe3qSMPZ7b7CwzJbDCwMdqaxYZYQ/Q9y
aCXorg45H9v9HA7ZPujNQIQK6KkaLCxTNd6Zcdk9tyt7NIdnXRMtBKfGbEHDsOoUw6QGGVjlhSpp
BXEFtLLQMB+hYBZawxWVae/idvaJzPjrgqEoBMi9Shss6UIFLYcQzJa8DpMvgSnbdZphf3d73CI7
kslFjAwJtADePYbpaXt7+Aajr5p63wWQLyIFFjgnyLzMz2qayJGDjkGGdDTB7o49JBvWvaqy5d3Y
PsRTsG67KDyTqdNd6B1HzQ/ykek26Wb7fVI7TvWBdcMPiv/fToo7oMXA9oCP1gkXeVJnPHtJCKhH
JQaj/iab8KAleNu8FkFbPhZp8A9Tb12108QLFy+TJ9AJGvPQ/n1I3lswMlbidBsOKTrOWBbWK0/b
BabqLB4Nd7rHKKQ+4/6vI8MpisWQ2fUDICF8aeURv7icyTVkpZsjiOD6/SAgluM5rjgjv2ysNAAm
Pk01hDRkWTff3DraCQa87aIEnBv8BBAKzY1vUN6JPtvc4csU5bZ5yV5TtI9O8brkMAGw1A3W65Jo
KT+G+O7GrRg+ayXvQc2IM4kevAV0DobPhcA16WxQtr/GlcYEmlgPhKXLsc2jNWmDBUirnGwHFBc1
iJN9GjZdA6FwKHKSUhhphlU5d05vdpIWs5HAwMM4TfAueHILyAYvcGIGeP4sINUxn7x3/UeMDsDP
vp9iYx12RreKJifYxZ4nPzuQs+6GsnoSrExOGRiiFyN0PT5TWByn2g4cwdDZNJ1FxXtvm6Q82ERo
VlyhMdn046HC/3WVTd3KKDPoftBYtmYHWhHT9EeICkEX1J58Q3c2wDL9CCwZ7oi3HqCr9kxnb/ab
ieyTxeZ4orgnk6UAIyPseKqGO7KTiZz/o/3D+viOv/s8v69Pn9MjRMfb2gO31h662tZMs018IX8d
ehDZSt6duyIF73s9uChdFMm3xnCC1Ae2HfmfpgPJiJowxxhTAqGXxIEqTIK79J9L3Sxvy83TE1D6
2mMOhXClhmCWlvoWiWrpMTdbk420Ezown94Nmb4weg5ebDxKDTNkO5RG9Rk3NriZubCE250csMx/
imvj9QGcVK9hM4xMhXlt2Z3AGmJ/Sn+FTe34x2q/h9H0MgjxX2zj229M2BhDgencVhY06Y3aucQi
Ni9Aew7oH8YXvdSPWQtmC4oUptFubdtwwZXIsSlR8c0Ug+owasB1SzFSs+xFI4Cm46ixzDHqCmBf
tt5dQV/N4dkQTEfQRtxTNC07erhvGXNxSBfjfnSAWjEDLd9m0MF80iuUJAInCE80BNXfpsnb+KpB
ke6aS2MlVY9rmhkcXU+iXNBwmpixBRmzPnuzMQIQZiyKLXlpyQiCGycaqiVlBk4+WrIAvU7Whe3J
CgPQomgekhXRklPeRB1EkwMmDjm4I+VSurCaoIkXh2sasjQaDlyHZlFfR8VjiLrR1czmVAoFNDUo
n2/Thaj1ped0PmsNqBSGiXcZa7SqcaUWWg09aCecFkDjrgf7w58Rg9semhGP+g8RQE4hLa5KHn9Z
w8H+fTXGBvTh8c6Scx9IHKRUbMPEcVK0+32irYlIf7bNfpDqg2S/bsACaxUa21i1iaoEB6sp6mD1
0aEhSibzkBA2hKmJBms23TA1b5MIrUNRbyYaUejbRI52hGMUopU64eW5y9ID5AedK6DBztXh/Alt
XM0JJLEOJMtr10d+e/TJ2Tqad5JIWbXKSaaiyO5KJ+NgpcXsNLYSHy31zZqmu7pg2Ik23+bZahKk
NDaA98f3ZNLdHi9VIH7e0CcYe7c7RNADXpCX1uCowRU67y9kGioNHUSDk27pI0Bdu95b3NYBAPn1
iUD6A9Uv7YEsrZ5D9Wn6FiRxv6MEnABB7maqu2pO4A2x0d7hQXshJ33JUI2F6HsSXegLFqUt2j5+
ny7yqlpFNgd9c5G6uxjPAWB33V3r1fmjxZPiMcd7kjGm4zmsDXzHLW4uLR6JLTmBkJ62BogSljTh
bTruVzlIXKXju3aZ3BnGlUATHA+hFSC9E9h3wHef1igqN8MYfwMN7le7g74PiEa8XR5BjdHJMvaC
ieSnibLS3JWVADRTrDQ94TtLQfCZVsstyuJMQS/EBXVhaxFUTbZ2wVowQAbpc5fGBthOM1QwMqUk
paRclB3IWv7O/ns8aoYn7jVRt0Pr8ggIawqkgsr8fcgBVk5cLY0YBY2b412ysKFMoDOAVbOIcQ/v
+xJcGkNwgYpXcLEZqix4PfY2PWRsL+AIQM7fRuvX4HpHiuBBwu7H7uskLStZZl5kK/rwn4Ez2MnS
UuzAjVqSYmkNWtKqG2j2qSvUPUfytoN6d9Cj6U3t7HBfsiHjF7Y7GjZcX0Vghf0UY+eB15Y/w+hR
0VtQ0Pby9q9htVqNgMxvYWofM69Gdrqo1pnidlFarevBqNynA4ATECbbtFOaHqALlh1yppkbCRTC
ORpKwNhL5l67AKnrmlvlFx5HX+JoqH7WCfTuUmeMFsYICHQTlT87r/4itaj4ktdFAmmc1LlKjh9z
pUXZGQIVr1ep2fj+KrYZJz7qYA3oj19qQ39ljYHS9HAAZos4Yt6ZoQ0508r8zUaTFAWHGzJIbHiu
nyH3doVITLm3ULKBMI9lXskWis/tYPYPA8PjwLMgO9xM4MK6xUP6CpBGoeMttWHNZT489+0E0dLS
vLfkaO8N9bJqA7uxZqlMUMaexBnF9hFo19+Ns3g8GQ0VmfjmfhSu+6NM9aMOlpPbiWOz2eL9Ovkt
pkw8+RS39Qu9I9PbMr0oyx5i8yLQd2QfPPccGS6wD9n0pQshO3BL71IaWNlNDrFz0w7X1Hkgh6cq
hFIFpCLYKkadEZJzyXRnBEJfUoDlPaVtbS6jAs3qjQizpZj0cD3FlnmnAXE7H5jHo6MnTL/PA6S3
yEEhA+SWlgV+ZGuy9ej/W+lWHEKYrhPnfgBdSGul47osBP5+dakhASnkHi+N8jPYcx1IVFravlND
zte1NzrPFchrDpYL9b5IaUezfHKWnQCF/+RoBZiwqp+VNLQXdeKm1esJAz9uKiAIYjFUFwuWsafa
bdtV1AnzPDBoC6RNnO9RMACjQzB5fsWhipCwoFhmFch3QiVPV6izzgXaG0AejHWGol8y6sz/9xgK
pEOSgO0kUtG3xegsyr8WRethu2UcacvZl9F0z7XpSDJkacLlvfLRDpN8Dce3RW1O33z/NQ98KGC5
H82XBrIMCxAfRdfICNy1dIGxGUBjeOKJF/tdLdhTqXVf83KEmnkMHjy81X0H3bOxGNUkjf+aBPDt
eEJDTwJmTU1/msZxngRZ1XlSUyKhBbiJFvTpIa4tbZlNQ7JEzik9hMEIknbytEEiX0/JNaU6EihW
Pu2NEQW0QrVVlhoawWMG4XVogcVHLwCDhpaL5kEzk2pZViJ6kflwdiz0ei364Wsv3PYnWqb+iVzL
fXIyAzzM7mieU0dPofskoj3+stUplQb3hek6V56I5zgIN5OqH9FhKKUHbE2EvnEaZwbKxak17hlV
oN7FvLkjN5J7GrU6FOdb6U0bggSVI3TK+wYZvRkhpOBDoGT5u03YYKAgUWoKprjxbS6hjmg9ivvX
9awG7+hu2h7Bv4H2FN3RVrcMS2/qj2BJB+ZGJWkKE6DA0rJBVabQ0epAkwJoO/k325R4d0x7qbHt
3seuV2GXrGsj/obhah6OQ26f5ZAn6NyNPaQLQJwUqwM5wGQXLAyriDbvovG2vGpk1p9uwZajiL3T
6vouDELusT9aeQMu8GcQxHgnUVaWsWiRD9h5RvBccR7cSYF9ywrw+7VtgIFsDkHP1bRI4kDD3UXm
K+CJIGpwuz+NPKtAZu3Tjakluyk7867I2nw1qGDyBBkqcAtdACCYiDn4w82PVs+5wUC2iLZ0xXZo
K3rEkBfoy6RTnYgPby4yDiwxgeoDNkNNIQ28d3FRz8poRYFWzNAeZFSOsePmMNvmFQxZbRvItJnR
Iq9yyE0wZt7H6VRvrbjNdoVhyfMEIUhoxCX1lxFyj44Waj/dod7aJXdeWicflzQpt5N6O2QMzCNe
J88Glpwn5bp9ojuCWbRb5IjseVIAXNu9l0ifQ6FvkatOBVt1KtChGuslklbeyTAHBlyN2tqDayMC
/RVaD0DI+BqHXROYS0RVA2+OlM/ibbJexsMG+miQN0Y55wzM8HjO06E+cRsK9YLnNsR3QIGix43c
l55+oZGtTHQG3pJs29mqPUFNpUXIUWhhutYrwO+coCleV/GyrF3xDpnUmLlB7BcmNppjykFIeLsU
akv4NEDQbGm1USbbIEnEnQCpgu+6Q+zTL6pUPys9Lq5QcuNHGjWB156KugPvH3x08Gp98G0gLvyk
9F5t6Fy9BKXmzr9FdNUWp2oyzhRPP0WQxws/jIbavy00BOLegGzxidZBchj0G9JJkGQCpUql+K9Y
Gv8jhsS5t3qId4sArPVkF7blLFnD+KEJi/ETT6JNK132JRsYlKyLRm4oLEUJPWPY2DdTz/f/tuzE
tWphD6DhomXzYCj2BsECG60ztugaDPzcmto1sZDRMEFu/d0wUkOiLNObOvBv3mBAUkIv/gnxWPjU
Q1NoL1L8K2loRsiWl7aLRgTlTSzFERlV/4+1L2uulFey/SsnznMTzSigo/s+7Hn29lz2C1EuVzEI
xCimX3+XEn/GX53q7rgR94VAqZTY3t6AlLlyLeASVVNPgD2sFU0/NZEyiM+8aPjUDIdOP4eF9nOa
CRmPSxKK79QKa8e5tI3+5I7j+NiIurnRoCNGfZFhRdcq9S/U1wO5eK0GC5wBuCIYNcpbLLB2AQhW
HmNt1IApGjbUl7WmccdAGEjjpCOr+6GJl9RXjGH8wLJfBX552y4B1l0Gor3vMsFBy5W2R6bInQAb
tnaJaRfQ0gFf1OSCaprScpxbaiUiNYEBjI0NNVsDGG7B/Qu1aJDAAn2BAEF7pCZN6Xry1uXJw6Bo
T9K24neaitqKIrK3WGC0kLuJin2P2v0LuSApE12gQbGfBzRZrW9RCAAEhZqEDjKL62mSMCvbvQXo
8gIMEz5S2QVbJKUPNHNh29rC1JwIIlu1v7LlGFyLNA+uqJZMdzHkjRY6+ZQmyuxEIS/USwdyHg7C
D9l1cuIVHi4VfgPTvNwHU5Lu8HA3D5qvJdRljAQUtj4XzgoFV8CQ+KFuHh18OZ9rgayLgdam9pe3
fx8P6Vq6CIIXjb5NZNruGKqF7sPIeY+SMfshdB+ZAzd/zECX9icHXrmP/pAXkwNevO2uGLDpUjOk
2CzdueCRWcQMmvbCCIuzm2rWs1lvxiCLn4uyLy99HAKnrcxSdNGWAzi+QTLKep4HfTSxWk8QyRrH
/Di9GXvTxz0SRznK+yCP9OUgAwDeonaAyi86KvVupTPIvLsXbHhiq/dXZPFNE+scnufbIBVQw3Ns
H7Kuab12ajN5rDMsBeMmbN5zxKo007Z/1UhjFe6QvDgNghop8NnYaUtsD7H8PhhFhWI7NTyA2M00
fPT06hEpj3adpFjtVwoLwRQ+oq5svC5deaGWq4NNYWx4vTQGA/gO1Su97qM3DFEuXzo5EFNq6Od4
3+vFRvfBYBqDwhqxABTCt6pGJbVAq4Ib5B55ew9cUdgLtK6pv8rugfoDcLutTMsfjzQwVQMbKm4Z
+4cyjYeDq8oqysYTF0edUTNkAe7ToD0ZI7S2wcIBfsYy707kRh6jFubbRoIsdg/wkVx6TlYi4zlo
U21AkCb5Ijb07mq0XnEB9kUDmhWpU9YVOX6fhRIn/WuEFXL/FoSA4DBP7R9u7dVHejnJKvYvkEHb
NhHe9MvKDNsNmPSq1bzUUwNYlzZHMnWg6dvongWQNMKjdcL61yAt9iDe0X4ajnGCcOn4UoNZYOmi
3v8GvFnazpF6u0N5KVCbapDroG4x0cv92Ef5zRjYYsEHEZ1TVZXKY8CjO0gCTa1Pu1M7ol5lXXYQ
FrgUZ5IZwEKh66NJF+yqujhQR4qf1zpPbeT4zQBKrlIfziUY0p7lr6Iz5HNo9iE4csGK5pe+9VyD
/2uTGF2/ISewtn6MMVlpPxs/7DDddaWIb2VpRfdmZgEYn+qgr6qS+D6t8+qEJ84LdY5RVJxBUX0W
PUtP1sDTFZRxIbComr7EG3BBp3QItASPMNUz9Bw9LoQ7lVAPW5Oxdd4AiUtv7cEtLynwo4um9fVv
UdVrq7w0xZ6aHBkLqGN2j9xQWzDgbBcRmGG+BUnZA1uhe3s38pIjqk7ZEsuhheR1/TRmYXTWtcEH
gS5gABCSbVZa7oWHXDWVW63c9LCMzohXQhMtrJAMAwprBSqb6EDNTzdDzQawGLjRCFQwVm+o7ADD
VpF/9xli6ipinuhVB6SV9C69L/ITKuLY6tMDKQmUACRdt2TKI2hAKU8e0CTKv4flxxzkoUFxDlxE
4EjGA0m/a5BMW48lakD6vDTuUEpv3KW1v6kQpbwhjyxOLCAO/H6B6BR4dt2EjQs8bYY9OdsWarLr
oQLmCkNpRKXmRDiyWtt5N2bLgmmbvnVeTGhq7TnomBaNYoZxxqA4UhMiNdajI+uPZtgP8SZGqfKq
L2u2KwQEw2ivzvBX7+q8i1e0kadeatJufXa2my44IqiTLCir1dgNqIIT0W7iytMAUs7kobYt76gD
tTVlx3gASq4eGVYaQHZKnVVDH28HYICmmeYBv8+JSBFUCVc8wrLHTAF0i7KWX32ON1o/urdlIGAC
huDYm97rbGoTBkkEO+uWYZPKZOlGWb1KtIZvpnYRjoqzPLb2U9sI8PItc3GhKfKM8evQS+wP1WDg
7ab5U5TYgqSuP6TxMQs7fsJq5+MwegnAPr+3o7xoj1l1JDuNaALfAo2qTlQz1sVVYPOxDSAY7KKW
0go0c0E2R3Xg358vBUBR65kGhM4QRkcaFUi7KM7uR2dwHvoaMJkhvpG15jyQxdLGPegj5LVWptbS
y0VSSPdIHgIZiVVVQwmt0iqGFRVKJesSHFI0NIKU7AHFWP6CmiiJNS7/y5Vcq5TXGBCXCll4X6YO
KqXHMjs26hD3FtpyiDJghsbsSGfUnduyBzmx1YO38XNMSO7UT57FWIDP5/dT6teqtlxDSive2mnI
V6Qbvs9UdViB38nKrPTuLAHAPztpylepblrHnuU/64DLk9HJj0OY2PJENuaBX8+x0yN1jspDgq0B
cbRPF+rpUUEHSmfwqmXa7ZymGls3OupD+VJ/VpbbSDOQidJUdNAaUFQqL2qRKw0co2YaOGW0/ppr
nv7vc5H984rzXOZfV6SZTSGsI2qx8fjEw6jkqLwlBK/32cR2x3xMGjxW5l4sJ742qRcJ8Sg1q7Pt
aN25N+tgj1fboTETIHbINp16AKjsE8M4kI0OghWoZ1YHlBmApPQ5arCDAG9X7Q6PGuD3XqI9F02Z
vwnLe/bwQ3gDFfR0AjzpdPK3Lj3o3SdIZRxUt1Aj/5cp/r/7QAIMVV7g71470nFOZc/sBRE9ZFEa
bSro1E7sEJYLZZei0J1Lgz/5yfQe4tG0nv80KPDMamKH+NdBfVJYz6Flx6dOoPhSZlp/pUMTuym0
MpezZUQg7spitSDnkRJ91RWbpSiMrRFjj8o6Y/gyNJVLLSjzYJqyNcDVofcqKKGuoGJ61zKIjC0P
QARLNhsZykXVuALUoKJYt6ip3wdunT4N2rgVpQlQq7LrFvdnexfmH3YXjG37Evi6JyfHHvLTPvv/
3Z6XqF+j7NWU+FLZK1BeQpN5mJJlJWhrT9KvHub8Wdqa5bZ1vH455886pDARhY29zZwUk3b4koZ2
fyTTZI+WeYCKMsq5jVrAT5FVPMyXlnjgbMsyGpbzNFXQfp2aOgYjnaamiXRQOV8lM5ejgQrBmo0I
DKaApFzSgrGlVtUZ6gD64DL14Ak17FHX8pgpG/lVZgAFRSBItjTDNJYm+JylA7sPCprUpJ8HLE+n
mWbTPGcZ8y3eN+6ROoEDu0ucVJ5alPGv+szFilstZKaVB158xWAjNatMHnimd3k6gKpLNWm54ogQ
ubYu4EeyMQ8EBwCF31Dn5KbmZUiFb2abMH/N02qD93VaGuRrCGYlXc2xj8IyiKZtwWhNnXRoPqcN
amwVhgKrqr7RnH3RYGVH6xkvBA6CmrSeoSbz2g6FSEhNzE3qRS0b7hd+8kLselpUEG+DfvzuN9gS
ha7enkAojjUetV1lpDM6xIGARCyvtjQ0AMs6XhtqCLXnGYIcBP9WW939Zp9m/nKRIfXjheuJboMQ
R7vv3fDetFv91YUQqx848Y9MJu2y6hPvAsHf5gQaD5QTDrn/3SjP5OBAlXiZu+CUL/uiOAvoiKyo
g20taEy9Qdm5XLGyi89+FGaXaAT2AKmt+AczH9rCGL9bKEpfQcdWqGVzsEWKGLGHGsKdeOcOr5lu
14uYW+FVCGZfqANbANRWqA4NJXZTR6GBfzkwUUfRlwfXiECt6CgIVF93d2TrGgcou6Ed7kpEBjdW
qHU3QRqZN0al39ZqUZsglUStrtGijQbGfCgCQ+QxdF3zgKjKnopa5kIXakLd2TmA/HzqJH+y02FA
aungxGz3u11NC3Zo7ZAbze6Lv7LTBfioRUcU5Eydvw1H9S7yx3o3fby53obcAIkUx7FIt/O0JjD1
58TrlqVW92fGkNDpgcm/aQO8rlFoFt/V3AfsN4diQ1/5YmnYRvHs1hXK+LoqffU8oAC6TvzwOciT
BJO/pC1WnGcu9EPvkAxKsEtJ62XhW8EvpM4A4075Wx+/o0avfLSlHNYRHo2nUhf50UB2dTN6NhaV
IB9YhJnX/LDMcKmNafYLHNxP0hnsZ1/rEdxH5P3CNF3f5zZK913syW4T4bXLrtGN18Fu9x0z0l+6
Ox7k4JevAG1CoAvsh66sF1HXjve6KZJtYJf8ULo1v7G9KFwZftu9Akm/HQqe/tSH6JtMk+Gp7foB
u09DnHxD2ifc2fnabd382ZUIBypXqxn3setFx7KKnWURJhIU2E59jD1jvG9q4x48Hc4rNJqh5hTY
zQn6YcUdaNreyI4/BlGZtuzOArR1t1UdAUgdeyvNR3EdCDDDi5aJ+FwaETb7ltW+Vc6aJbH4AXAN
ZLKUg1mzYYsaymidmFxcUfwirnmAAi8EHArE653sakB7zVsUGT7xmN6QCTVcGjLTnW9Fi17Ld6HW
JJtOgT7wr9ZuTS+NFwgbdwdLvfemjgDVAmOQX6kVsSA/Z2Z0ngelOd76QxSDxPNzIoGE8Qo3U7LR
CCKCBfXHxOTjRka9yLzqB5G9jYqPs+ByODbZQjiK8m0ifpuO5EOHL+2iD8djDayrNLwDJGwWDgOL
R55alwmzMEIaA8GBZEMYh1CY9RkFGk/USSYWGWfTaj/8ayDckSYLnaNWec6S6CjsvPqWx7ZxZyJo
dvqDvS3FV3tiNt+ctP7wLwEAWhJ7BX433/wgMe/6ENVUUyRLBG39we+KJMjJZeAGJUwClapl4F9o
qgbcE4F9xReTP7aQZNo1KOHeNINlfBvx4A2lG73hFQb6lJprp0E64w1Uqj0QZaAgWY1ETjd/7NXI
OkdgKGTFNJIcnABFYDTSAqLiRiYQHXf/GknX1F1AFGmkE3n6txrgI3LASg+1F+E6Cyv7DgjxZIN/
hn/qeAy+YYhX76zaKpAXiCyohUsdetQW6FUtk/+AdNFmKNwxRE1itAZHl/EjsVFZCMRs8uSMerfy
zc68ybtQ27Zj2xxY2Qwn5NkhPu7m5V2JxzzK81rxgmXEQ8AB7l1Ed6OswBhWuIVSFbFfak0Xyz99
tlFa//LZwkL/8tliTYPIrqr9otKtqK+zZW1FzWEqzlJNoOabA5V91aZ2hzqSel90nHcLRFZBIUfh
Oq9yy7UVgzFgMjKkbddeH2kLpLEFdq2Nu+khZraM+gDfOhnrPMY7OnROo1Lx6tVBSN3d1CHEzt2i
31q9Kw4aICHnjsn+TGd0kEkOhrKAsdXcUZbBW1zrwSKr3H5jJaG199wiuvMGVdI2gOoXyJMTSjyL
Z/IYbMtEftN6RPVPt4Qee3jo8Six5rT+lxj/dEpOI5woBeAmsbPp+gjbfrDRDQjuOq6HGpQgXZcK
VlxbdbMwGiADW8CCHpgDiLTNx2/kFuigOXWKAhG4FnuNOG6aS6Pc2hC1fGr4n9x63PlbASgiZKxc
+Vhl2Ral3Mjr4c7bmE40bjPV7NJimUA35JmLUj9wk0F2XBv1F93pfw6J712RaO5vwKaNinXlbxk+
W9bSReZKTZtJsSX/IXE/ps0RN96NGSrbQa0Nht2NB8zYEtnFeE9bW2oWepLsp42v6kXFRvyliVhm
vE9KHZnoEtWlHgFXw9hpF4bROmtf+PrJIbQrXhIt26A84/pxRajTHMMGcZp0NJsTikxAL5GBqPoE
gc7A3IQFispzt+821E8HzY2/J6wwt70wJWpYcIhF2J7zusxRyp86YJDxWL8gY5zXHz4Wk3JZ1DWy
v8qbOqQb9uC/hNICL5C8hda6PMsuAJgQ+lLLJodEY8eB5kfqHqdYeTUbML41Cw+hyX5Bxkr10JkH
pMw+L92b2V4YJqg/pl5prYwCQMMeKwMHr/FjTTcabqHo3HAb9xydRt59YaUJFM4QN6cDclRph5Du
X+0G/EICvP5k+TKS2iOPDWiWL2mueQyEhBCKVwczc6213acsvYAerNno4AK/FEZgnXX5aCi4Fx3I
TGdj1FlLlgxiHWOl4mIPEninMcyW5MLJNviign5PZK/nGapYf8TuJAJNnyfFQoMq2cFXBzoLudMI
MCkwGLGf89dkbcbKBnxXeTmuDaXzetiRD5lsJ/9rNE05t8mHmnmeOfZy7mGGm68MBkHJqkPCqBPx
xyFBNLJCvTzaae+VIBwKf062lHrI3ancfNNm2i+KQH4JUvI4hspPBPL0Bmj2E/aOX6OZvwU3abDn
hI9arD0BBW2dTQ38gJ0VDVCKH5JzOaQC3EtSu0URmrksm8hEjCcNF2CMFO99yNcAKQpgP2II1zhB
9FMm5VsesuZbNSBvr7FIv8OCxwP3ZK3j/5jzPV5aLVhwKlTzu3zN8HLF/eAIfBdJN5ymU82S2sGo
sKYSvEQlkeqhA+uAzBpAi9djN9jEJor2QIfxAuDlLcQ6q3tvLPwTigWrJdk1CfLFvIrKGx5Y49V3
eqxf1IAIXAHIGOXO0UZ98YOXQ06308VjmI/Vogcj34kOQ6dlJ10dZhs1ZSfrpZOam3wEILwT9blm
Yf7oAwV7V3vBUjerCLiWVcVE+uj0Tf6IyCvgjYW8I8cwTy9ASXk31KqS6r0X5TBNAr060KqmEe5D
NWeuNrR4EHV7aqajM66ABbK31Gy8AulBBLg31BzioMZurPJWlroouELjPbIb1pJ6kYnXDmUOegvq
9Vgbn5sGK1Tq1XuzukHI4JY6sXSNF4Uz6LtM06wRbMu8QkFGdWiwOEAoKePBGb+t4ExnWld8A192
tzON3BkXZhm0CMAPYII3MmwMMygzqzM6hFAFOAQxDnPzT37zMBpBLjRsbv6/TzVf8repfvsE8zV+
86MOt+7kvjXugwgiyxpUQvIFnc4HEH84q9wq+gWEEtLj3OHGoKQv8+yvIdSeuz0149yks98vkDbI
SBouWA7/52mi8vOD0VXok0zG+apkZFVp5wtmG7ejjLF3Ux9iHkLNyYVOaUhRJM9Q3iz3mhXn1wbS
kA5SQSehGDvpUAwOUCBaUCwH0/qwdXSW8I0GUaPzoO4AYKNlvakkR63E51gakSdAy/WueZ7to47a
7THFk4iuOncMoNfpWMcvwouwMpdRy9a8iP3ldMXPiRGlQuE2OLw7unYqBXbJpZGspqlocCRfUreL
bqapUmkU6yjWysnF1/yLBRKiLRgm5IFJXR6mMzdtP87+YCOX3rPdFDc2xtFBfJ7NNqammWeljtlW
giV0mdi440Hv5t8VrQtuqghM6tQMHO7fSRMS2h03byLlUUJebRc1TrukztL2/Lsc8Zas7PTzNKiT
UApEEQ8iX4CIClmLG8+yLqBJKd+L0bloTC/ebeleIhcnAhYvSOqTG6fgZvL1YO9W/SMB0gmGHios
OiIBk302kQfZs3K8QZX5Qh+wIUid5AoCPfs2iRP3ggfSmlp00EawOadW894OIUemrwEir/DLeumx
ACwGbhYeq9RW+/mSvTSfZzwxPmx01qY2e4miIV3oeea+TL3hVjf8ey4lv3Uch9+C95qd6mY8kgni
EPy2ARD/JsCzDKp5fbgkt7a9jUDGdCUvOjRVveNW3p2p1ccJv61E/py7AkwaamYy9TU4K5hmhvvZ
1uZWtfQSnW/JhTpSmaHoIkcRD9lozqiEnGjY2Hw1XzV0pbXlPRio5/lCKzX3rtEDr2V4+MBJPnpH
mzW3NIz+JOAiSiiVFl9mN0rQ8CbTR5j/BI4dZQf2r8tsEkF17X03Os2fTLpBvDBAk4iaVHxh5Fuz
KlhoGnO//FWlGQBGaoKuilzo4I/gAKmN2pj+KprUbX2I7mWZXM6X1Rvh7bQSuPX5L22rVjvoXvdt
/uIQIAXvv0z386frhePf5OELzTX9D/2+UFHX4WZqjoV9AMNGp4ppur1rQiRBy7P+e1I3D2aa8YcE
ko0HV9eB0FV26NlZWt5cRqzDAf706k0DKqO9lxX2owTRHTnpzDSWDdOrc2w52kpz8mwhIcB33/bG
U9cM4typFiv8cQOsCJiTS9+4r1hfXT2QXjUeN+7J1Bqg9gqzMD6SrW/DYpfFub6cBjhmeN8bm0BK
A0ycgOhhXd0me5ocnLj8gKiIsaAmDfDxY9GY0d+SqR0RSkz7ttrS5Kg2yU6JJX5SJ31cLTaOSOGG
N9PVG6sD2ixma5rMc3l30e3iQv508JPke85d40StHsvDbeCaLehE8AeNWh/eAqmyok4y5ZDIXNhV
0B+oycfC2rkxgnXkQh+hQ2WcPt6TQXOh8eKXo76jDwBaD/0Qyh5bSeypuvhZj632drRdeS3G7j3o
fP8bpN2HNRQBh13YoxlJbQXSLWA0E98/FVUGBT5UUH8DT6ENStysORZtDOiaeTuZWyjwybIEXwhi
NMuPHTco1HYTTm/G5nOkPo6tKBZfgHpWUkNM3LDuNHzsIgyeKX8d6uJN1jJ/KJBk28kaEj+I0voP
yoFS21gDvtn1q4Yg51viAADJO/sXt9KbJh3MF5k0A/RATXHLrLjdeqXZH4KSccQpuA7WQLt/4AOU
cQUEOn+o4dAotX/FGO5mCAbjJxpsAivFTyPVUZKg6shjTwOzhcFRfJZG/RM0KsDlDPvs1qnq89R3
kUZEQG1yY6i9JzdUR3zMNii3ebY4+REQ0QEkjwfQfKO8Q1tkw3vmRkCX+uYzZIdLgBKNbFf3DX8q
W/vkFkb0hnqedFkAHn2Rrqmfc2NAas0a4rfPkV0KMQoambMQsG3L0ldakiBBFIr0ic5EyPh01v3B
9ie/UDd0PDeL9EueTWPWcAQz2O5LVm/KsTnDveaMbE/ptanXRZZs7Wglykw+c3TkTLOkZb0je5+k
CzEisXsp2qLYMtAPPJtZMfFZsdQz1tzyqj1QSBDnTfOJzwpradiTBgTapq89KX8PcTJUqQGm4Aw5
eJTNojPXCju/jJgPHuwy4v9Nu1smchHEMjj6HLIjgMrw/JKNDhIuRreiDuQJ80sMDUFrlYz9Chiq
4Di7BYMTbYYwdZe9jWrODkCNo8za9iHqTLEGS1m/mZojiNhsVuEjmW77IDtjBIFreqJOOnQuCMNQ
1HVLLZqt58bHbLbRfcwWWlq4aaVoEPHyTL4gzizID506z6gu1Kr1tN4lflYtqUkHBHlBzBnWF7v0
AdhUHjUIxJa2khIh2x/mmDzUgL/P8aerWCW0X4sW3JPRYBf3GjeOxM0QQJ10x1Frte7VTQGNvljF
orubEqLd93Y3HnWIv67xcHSPUR1Gy8Yb7VPNc+tJB136RFsnRX4AC2WxCoGa+0ZuQVraJ0MPt56Z
tyiqZ290x9Q1hCtKxCxuG11vjk3Yeis95PGbzM55afmvLQft6tiM8UHPUnGvBlJ/xXNo6JiAC1kx
Z3ueYh5Wm+w9RMAnipruDdnSbtnafnTlnmFAzHUEy6iVjxBR5h++DhRZJOQYxcpA8rQFQy+4P2x9
1dOZha1qJ6SHcAHOpl51ZkXfnaaHiruHMiF1ACmmDLc1AL1bp7GRlJV4EjVYRoDf3x23Pp4zt6WL
1LriS5v+GVEzrGqGoCv9L9OoTW6hLKc0uK6OrzuvKbh2IabYvZpjry8lTzpo6YXdrmGtttOR6bzp
UBK+RF5ufCn7/kQc2r4Ae2ecd696mUIOEvUXWpdkDwKl9yjdxllYFZANxSP5QUvkh23upTOh6/W6
ExWYgWw8KFGikR3oIwcsTU+srL5Pn1j9KawA2Rd5ZJHcQbEgefSz4pTnmv+QgPDpgCeKugu74VXZ
Ux1vCzOK7ANzQZXyd/uIRMYiN+pyh8dff8aCvz+PDuugD23nW24W8aLU+2RYUI8bxeOiKZ1om3cD
dM006CB4vgpqqeZsc3k67IBtq25bdahBrI/sBWzUpI7ZltduvSkDs10Syo3wbtgD37o2C/aEb5vt
mpuMWx3Y4UVKNK2zspVvVbfIrdVrIfH0CDXDvBHc0daxOgvZ8HFGtj/1AlgK+hxgJbcJfj0HD6mD
TT26xWNViXcLUcb3uKw3CMR1r0YW8BXwU8NFeh4ie0Zeb0TqsqUpRm0ReJlx8ogRgQLF1HYQkcM6
JzyQiQ6uiiLTGdIU0HItRgjRAry6SVyJamVVcEcgLrKBAAD6NxY7I5CTX3z1+BXSfDHHRt8ltoNH
cqH1fG/rGt4SJYcGeluHNsR0jOQ9wF3hmcz5XvhRsjIcJ7v4XPeO0ZjX614KiVpv1ItDzfPdrrNf
Q942D14UN9sgyLN9mDlQSlOTkcdoQXE9rp3vCO0nq8AdxcrVvWEHCkHCqNPBF6JcB65jrqnZoXjv
jn042JazZVkGuPjQ3I8iQGk/j7M9chooMITCwy2UQT5spXvWgmQvIrb+k2ZFYOFVqzpHlYp3RaSv
AFnstHtE1/AtdHFYrKj2nyN1tUOu18QrDCpPIFKsbiMEYyYbNakD6PZmZy01FwQIrd2ajygDbw+2
WShuag/hwwrSEHOTgUAR36t1TqwQCGmP+UuuGMYh1frE6iq8d50mPbUDD5bE6M3+ssvcSk+5peSZ
EIFfg8s3hShhscBta7yBb0MC82+mV1eyAVwv+EekTtze614FwiH1qB2iD982AqOxZcroLjJAXi0D
JLKwNxxfbR3KPL0cniEX82EnIAY4Mic7+Y8iCdahNqLGoGn4zu7iaIMkB/J63ojnInLlYLdBUQhP
053Bs+YbeURNbG8TiPMtsNjKlhP1fKPp/faPbSKeR74MVTKO5+9MBmq4iNVQP6OvVFZfm9SLiH+3
p++/jLt/6f1t7OzcqqlKT5PbMRwP3YCkK6TQy2OPCMBGVIZ1LwAJg8yxGN/z4Kbou+CnNZa/LMfz
HmVqYGcZ9sEJKPBqGiOzQluLAZVKdL/pg11tEy3KEXtSayCpFjydOqT+aC11/ftcMz3XVRcgk9hn
JcR9bFRedyyrIVA8yI9K7NkPmgxYm7fZo63XOn6nXQVumszapA7AxTEvizOK4MUasKfyqXKNH1Ta
qLEfeGzx93mMHo/RSgucF8nwz6SqNSCMy83c9Ou+3EAeOdqkbhienAGlV07/TOj3PG8hTRcFw8Wz
ve5kSmxk4jIwvtd8crD6e703FsgWlECI4JbIscJEWNguTiRDk6mmo5rUa7Wo7aRe7BXNR+r901jO
ImQuMgECVU1csEzAuhICtGbZe8dS6lhqKntXMRAGDM1LKb3c+iW5691Bj3YFhtswu41CVcAg4xOY
uh37h0AN8Qq0GvaNVkD1b9Bc/himebWGktR4RslXemAFZ9uxyK2rlRTOsnVY9NKa4i5Lc/sXCvuB
b/Tle1T+NdyNJOAbLTdB5I93BfgRfIRi/OzkNG0A9ED/RLc/2U1bsK1bVJP6kD+Y2RW13UchIIw0
CxJlRdRsHRmBDHeEINHcYRQ2BD+0KxhswERVALWP4MqidOLuSM1myD+aVHqIt8PX3uHvTepNdJSH
/bdj8xEYnVJkK1DbnpzaFXtfLbCARoQim1dm0ZnadFAuQT6KfcLd+GRg8Ul8BonsfgZOHl1Z19t3
+sgvRIZgic7aAjaabMhryMafqNILr1jbTl5kNgcLXn0KL7Vy/ZwL/BWTl6gLtpFeba0RoQRAuK/0
59gCNxzu6+BWRDX4uPHwP6NGBjmooI0QdOms8wioOMQRa+uuyetmmRui/5b41vfWd/lPs2wwXOWh
nLTEVknn78yH0GofOjoE2ULc02ENbpRuQJqkNeJzYGjfUy2wpwVly43slCfRd1qm0QbBQ5XrwrNa
fqDFmm/jN4hi+GJNbF7E6yX7ID1rFV4VivmL7E0vUdqh7HbnLWdXskOmM8WLwS8XIOwdtyiayZ5d
yIsLw4vesgBl0C642C5JGnUXDwXUgBo00VsCaQBHB/eG6cbB9u8juRGPV5FZzwIrmzMomMQZq15x
xg4k2Tm99uRZcXy0kngTmll5n6ZJe2XcBaClgzJoj5jLsgp0fUe9Wus0pzD0XqdefWDvNYo/jlgc
YdfCbA2Sl4iQkS8dQFy3cTqh3VArLn22+uc//v3//OeP/j/Cn/kVMNIwF/8QMrvmsWjq//on0//5
j2Iy79//65+271me49jgsHB8sI8w5qH/x/c7JMHhbfxb1IBvDGpE5r1d5/V9Y64gQJC9JyIIUZsW
lgjd+vbO8hWrAirp7xo+oAxXSvcdqXOkz8WPVltN+9iwi/gRFStbTiusznHaHaBmTnphY5RtPeKV
g1yqvYiGMt5OKoM8bv7WRh3xJQIQZl5mJNxJVsjGZBAIATMRHUIefLWRc5mlKx2/8QPkiYGeVQdH
ZP3ZUoc+aapNjoceGJn+6k0r+Q1k+tnOaXWs2J2MVcAjee3kQmPJmSaAmoK++J+/etv816+eMZvh
l/V/GfuuJbltrtsnYhXACNx2s3OYPKPRDUuyLeYI5qf/FzbH7pHso++4XCwikurpJoG9V3Ac5KBd
++ePHvJ4pTEoz31qh3jaIwkcAjXF501uG/V7kyJpopcTwwwedC3s5p56uOA8garNABP7715NERjH
PBKf5hmYltmwxg5mxcbRcVT0nsWN6SdWOlw8WGKe6go6GRNyU68zRJ/x8bp/6q7QnwbGW3dlAZxG
wmw608+MN9NdFyXW0bZNPHNBafD+x/dSWr9+ODZD1Befjg1oiOu4zs8fziDSWgA6Xzwti3S3csDL
L+1XZCjKBzjK9g+g6r/Q4zBWhbGlRx4VdS/AtYqHqYJXsRnJb4gBdxvXyQuopuHBFBUKZg2O034x
u+bi6TUiXoqPRcLKN8eoYBlUDeg6lfZJefeRUTb3ANpvkbB3nkqtpl9D2xZyB2lwojpIhqW7toL+
I7XSgCYet47W5UfUDK61TWyDt2flawSnksPsFVDtDwpQHscAmhnWkDZrFYBFGLVP8K53nn7pa/N7
5ZoHAeeOX5b25DBndo486kayn5v7EOykAUEPLH/ZmdvxX80g8+dWHxAprBongQAYCnns9qse1MNj
Lqvi2ex4szX4XG6olUYPQ7aMLiHee7fEG+3KZBvTbtNP4vJ96+mnMm+31FCbLPof3whb/vSNcBgT
HP87cMz2QEP2LP1z+vSkwpPFnCAlEz45eEXBPo6N14FDXpl4hnH9yqUyv9EizDb68Rw6wXg1Iokl
mtHACjJJL+Qqu7jEknnsYg9Lp42sqmrVare3GCBAeO/UCcxl0vpEg6iBiv/PumWykKXBTikBlM1k
iWzvDTM/MVvwE53ZY2rVqyKegLZCoojtbZEcbs3/6rNU2E23+x/Pnp8f+/rDhACUazNXSBNCdNL9
+cNMo4bxLGfBozeqCanYXK44+Av3ZmxIgL5zvukzWbyXzNnQWpd6NE0Elt5gD1C4hfAs0oiVAPe4
r/YKeQb9nG300/XTASSjS9/Byw0dqBoeHwg68QjhtHAu1k3KIe9qsvyByzReUbCFGlhufDQgOxMj
SgBZd8PuinVSVdCyCWT24ALn8vtPRXr/+opZtsccj5uQ3GW29cunghWVHRZt5j4y2OVeLG2YAWmT
FBA27XJLmqihmyT+WD3E7pz5n6SXSxgakFwy1UE/D8RYASl5klYOvAk4uNFtfdUkBrS4c7UmKGDp
QJ4DVsjhydGIwSTceV3lvd16KRfoNI/BunHQoaEqSCCKERvhnoqdrhsEGErRZP2rjvpVOtS0dNb9
qG5SAktt23hvtLz3ygtn+wmPYfiKmGECpS63PlBLXMNjK2hgw0Wtn3pLWykY5NryHHWm/gpMX/F1
qraJqeZ94QCooutZObp4RiCoCNUU7Pgh2C8AxnfEqldyfDI1gaQCERmpW+yUdEm3DRMclLIWYTlY
hEVhAXnngQcHmHtX166NITM/t8FJ5N6XrOjaR6oq8eryM+QwtlSkBp6BQsX4t99/R0znXz8dCb8N
yWEuIB0bu3Dd/uk5NEmG191k1Y9RxHXUuXhLVBN/LwaADoPRZffI/MSA5wEADH296HsFRQzk94P3
CmmlLXxToZLhufHzzyNl0zNsYKazzI0YHFdosbhD0iAmBblaKop43kRVNz/1kQdVkbDYxtoRryqN
8gKZWEBNdRE7jHYvPK1yo4t5A/HRWjjjnoogGn1MSUVYIW9iQM02wsK3nBhBcWCqTTy77SfqNdji
WBk1zUIcQqBqPmQ2qG4L9drJISQBJzC+UK/hNlfeBZbziXpdhaPadEPeLZeg60wg5gD3babeu2l6
3YNryvAu7cF/HUHiebc6E07hjOVnIBS8Zx7WhyCq+DtURdotnqnBjrolCfTPK+S6hlYA79RjB0H1
rt1+u01rhTMiwHo4TVt1ZYhQfHVWnT0DNwrrxqnuo2dortvA5yBa13jqMClkBEAr8NZQv4j/xPKp
WOVzHbyk/Wz6gTFmdwWwofuu7M0DzeS0yADeZhpYHj7KagQ5GT5ZfTCuTZjGITgNbrLQB6p3mnba
KMfq1tydP+qogfqNGGUxZi1ziHgHEyt1J0JEUAq7y79CAP5IzpBt0p6ccZbvADG668SbIvAnYJ/q
tQ3fjzEC9ty0LNyByL+KWB1VULyAzJDeMTwOHyZsjOB5AYNrp+yfkecKYWcXls9lPivYBFT9jopu
nXUH1QM4TkWYMFv3SrFt0lnlAyLs3C9Z5j2adZndsdrb8Wn0HqlqjIPWD8xg3lq6zrRrBeeOpXsw
ZMXVrIoDBWthGgR1w8w9UMAoogyZrmtHD9jonoEQjsWSgHTbu1Hwh7hxENQr1cEKmvpHb6bfrGQW
4LyqYI1tun1fc0vt7EwZwAPNkGsAi3NbxV35+F/zZOlhzKt6h4BFv6l7WOIVcfVYaTYKYJBwSdZE
lMIoYdqosgI/KdTRwYFxAPV1ZzylRFwjJz9OX0RZ+vNUTi9JCoKGqF2OXAt27Fjd2iBolHiRanFD
J6t8EIvG49C0DTJwQz+kF5WU9VpxJh+gTxrtLFHFcJwpp3NqIjoPSKL35JpIFLhlJL6DU7XJ8tD+
EXby1LfIyNBwwAHkgx1G8Q6Apnn7+yeh9evbEqsGm1kMLwaXc45nys8PQoSh6tYcjR6G8Rwh1iFA
eokoA5CbupdRx/eQCkNEhOp6eEdFbf88t24Nwxuo5LtexR+SvsB6YKjzP0p8KwEus99uPYDhD5Go
DuK9pyVWSGelg8gq9j+93JCoSqcNbOkMFo4wxl2HSuXLOsIC+njd2VN67aLWvKcGhgzI/e8/Bv7r
ulR/DA7DukH/57q0w/70PvDGEThvwbrrB6bdk5pJip88g/MxRLwQBrDMGXqZtx99Flq+PVr1rw8D
GlFlAPnTrz+qoGeHTFmy/v0t2/yXdY7HBRcCfzmBh4f9r50nmKYcRoNxcl0W9HPgNVBCD+OviAln
OigPtZ10V8uA7f6upnd8wwGl+nd1CN3GpZpZXfwVVhu33ippPd+J6wIaTRsKc+aejF9MB1ouZbaZ
IgXhYKQ8/CLl0aMR1h9nMEKw/aEDzaMIue1P+uzWr4BF3v/YjtP+4RYJcfBOxzbYxsbCcqXNUP75
6zxM8xg3s5PupwBUL2dtwZSln2G17WGhiQCS9zjMAwx1NeFk6NJ7gN6a11uPwLBn5IfMcTWEAVwb
TVAZ4nGElVMEgekM7xywQMvoyWF5fRx0KxXpECIRPLljeI5sBq+qf8YXg5OCJ8z5dzacfv8dMHV0
4ed/Ln68woNKiG16HjhZP/9zQbXIJ2Sywv3C4bKq9RKRQWxfXsywQOISGiqNPqRzqKADjvp+KsBp
g0D1KnWh4hh2PYT5mIewdWhauwlazhH2C6Dufirf2okTJpr/8W3GH8nS0YBP/xiHmfiXSGmZiPDY
QvwaxWJw9S29OFK7rEvtYwe78DWQQkCwDU74Jc4lJPAAPBdeA6akPcYrqgcCyNtCixEJ6LiIvkhW
ZjA7ctwrR87hJUdelLoVpVOcwghhFyqWDmSpVTIwiDrGWC2PbXVExuw7wFbJj7y6YtGIN1IRWshI
BeJdSw2vERnsHu0ga7c5q+tzm/XeEUnkYdc29nwPbnbo41Fuvul5+jaIf8zzxzymAaVHF8nEqrry
MMILBAqS/RVA+4sI0/Jo4tfNdXiogwJV2F1m46WB7saVelE1FaeunvdgP3+jeqqiRjpMfR34HMv+
9XIFqlR6SsXHftUVRbijuk8XE16766ZEnT7V5X2Rn1tW+85Qw2+ShtClHJC/dmbW5J/rqI/hNKX2
QOsRsPj3XcOKGntCweQOK636EDKoIGZgjsHFkYOfKbLCB9vPdM5JZSJcn/IAMnmd0Z+oXIoyXLch
j7G6nTZZoFy4qs3ptIaAMt4obps/eV3kXWY7uHPtCCVd1WUBX6mWOfAKcXLkb0L7ZNj5j1uPwWE/
IILt4dFup1gvYiQScd6h9WCzTHNIPRGE0yFa0DkX6mFndbpHbBwBaN1IdVZqbxC6iu6XK+Vy2ubT
NPvLHDFWvMmc3HnNLlYplOL0OFOJYsMl9zbLDGVQP1jwt7xN6vE59kH0rHY0qz1XwTXOwqNwmFOu
QQeEI0UVTPuMLddpw8A+w7rljbrTPCPS+qsWQppHKgaRsDVrB7hOfQt0qEPoaWSueaZRoQiNfVPh
b0J3RXWWCToCct1X6h/bMcQ5Ah759NlMY/DVKlV8FtCGwzOm35qRbT9C6NF+tGZIYcFPQm5a14mK
9WikKzi25A/UBRgDCxQ2uJHGplluzMRud7KHmrDKvmVDlm3H2Y4PtmFWr9kcYAHiZd+AgFS+25bm
Ca6j46PR9995HaTfgIvCUqJo+VWEMr3D6tRdUUPhjj/62jMe4qBMz7NqM58ugMj4SWg4Y9lPV0j1
QcZ+xJ+CLpIFz2UlLaivjtkuqwa5U7ZRfYH19npiTbA1MwVqqUQax2hPQ1Ij99AhGLjG0yU58NRj
4FjjI0Pkka2qMWb1OsBDLOBh8UCt3I1738XOf0fFyJDAM8F4dZmqwXe4RozmKmTHnmCIEW8DE4E8
KtZFw+5AadwvfdsR/GxYBZTbQFl/0Gxe5Rk7mOw6a+zC+ZNpjPZjbp2obakpwITIgXhbblUYbXHE
ngVWK/rOrQz7K4iIgDak8NJEPPbjnnVMNEGybkf30ZXMPlt28XHPgyvuACculnvWX4cttA3KDV01
c4Bgnz0PmXR9AX2g+0a8eVju63f3TINGZfzrnsO0gWA/8m53bTFuByN1dl0jDxVyc+CgdRWAHUaP
pQWdTlnXALaKnEgVe85eUoswSrAViwy2bkvPFqSOxBEhXNs0LkTPMQBRvQ1i8ZZaEYykqY5BXjQ6
0+lSW/UmWwFqFxRG6kcxXgBW+pSoGnyOBipvWIJkT+BdZk91DkfKQT5QB4AGrA0DlWpDxYql5iMG
U0caAgcw4Q/RUGypTgkki7t4DSvU6VD22fpjGOZVUQtcTldDd9vssycWOu3dxN3drUdeTx3+mV25
p7m6uZUXfCJFv66r6kT9aGgTjrBjY6M6UF0xsuE82cn7XM/dQVh15iOym+zsdnSOLC3ySzg2WKmP
flBUB5GWsLdiRb7Komr6K5q3WeGpH1M2/4EdtPkqSiQXkiYogAmH8N2sbGwszTZ8GAPoyBS9mX81
uUCuGIMAmMVOpzW/JY4FIf52zh/pyuNUOsckGd0DpAF3lXAhL2TO3qlNor+swayRJjUgbukK5xLj
rbG1q5CDTQfL7Cmt5ZoFwDwYalPbEObIgLL4JkJ2hYS2Tn8iaiNGfMgJgAJRbJZ/Gl34Rw1n1y/u
yNK1PUzBk4I+pQ8bBgbax/xxbbD4q+Mv1427UDyADwHaXBQNr0AJg+DMgSj46Xqw6Aafr1TVVk4V
FMyhfr5toAHiBxksdIqeY8E99fwbiHmroDfVu1Sg2kdQjdszxDJepe0e61zP2ki+FjOMjqyx53dF
nCKXQyMRiwyienoKJK+OHsykNzQgL3azmYivoJZkMMgZ1AEwffE8S/ee2mc3QUyX18M1qhCeB7sR
fuf6SrkMIfRle8/42bWHkUXptjab4GvQbJeBlug3ZjeXR84Q4YLJ35flRoCaXRkFPrgUG4KLifzN
utQTArh0LOOueJ1FNO1NUMG3edt172k1raiDYYGfB+++/ATxpfpRCphP0aWUA/K2wqrhPgQG4uxC
AdOnBsNRW4mn5lsnLHsnIFW6i9LReCtt/OX1NSFxV/tzJDKkcIH4gUdyvXxcJYzVV8C7hI+uAYea
QJsI04gmAeIHgaT3dnbD3ThXzR4uJNPrXMJnRX/QaQ5dBQhg5hd3NiQgeIm5mvFKekGy6qWe4OAR
A0+wL8MUtmFL4hvZbwfaCYhnuUhdaiEYauCh92SMMOfUb9PGSJzHSh9EhrVdbSXGhl6fsezRIP6I
3FEtL9Qqj+ddCd2fNQ2iXj3QuxOWkxcquWMn4box4DVcluYOy1x+BINq5QEV85LZhvGQhtWJB334
NnolPhyQPZdYZNNwwJxYPm6o1c3DzDeQujtQ8BFI0h9ZJdiVSnpGEyiKl0LPCHk6CKsjfunUuO7f
ZPEsgt8kSCFnYE/FuXN6rE77ejT3g9fdmboBXDeQyD41G2O1x0PfPcxVAg874LLEOXDMv0+nyIXL
zjz+GfKvgx1C7LvrcwTBpJWuIy9q1wLvyF1tMTtdw45xZ/bCuirwTR7nhkUXK2d3H50LAwm/scv9
pWwiXgiGZt3C6UZPpgr4kLLkIYtl9ojUOAL+kfyrczO0mZ3IN2ar8DWjCym7/KOrWr4BEp1tgHe2
oMTlJm9ZaLib3JAljG1QrAdIsgdRWp2pOFrmHhg0rKLKwHkq5mpTTkX6FkYNMhna1AsL6fQNbgli
17DgozXJxtSHYtN0oNaeed/sMmruaKgRbmaLgbGQ1dU9gi8vdJ28sOsj3VSu5wdl/L9vilpzRB/p
pgwofGKxkNa7YJrZmVCeC95TFwskwFcBdjKLWAB1WWQEPiFDQyNAgF138khM4DbR0onmjHUnJ89n
v27DDbb0a8CSkifgQOYXC2j3tAU7mEpsKLFEgxo7lQS3DtbM0qWUVdPZCsvhntqCVt5Br0vcUckM
2VMNacmlBFTlWzd6/EptRZh/55ETL6rhDA7zyI3Yw2W5BGuyFX4bwZm0wSGw2qwKOQEQom8u6Epo
FvBMnKi1wHt+xXMbeRpqhf87flMZkLZdyF5cT2brnF1at0kPSI2Vz7PrJbvUYNynYpix9iKa4IvH
3BjfYviUhhPUxqiRtbhUaSl5LJRRPo9pX26LBCF6ah0CKz+rCU+0ZWwLnRSRPVPXvIBUOQL1WLjr
i0bd0G/g+JAh+46JJBQYjkD/Z82grpkFa4EszbmP/Lq6OjV8fgHKwWkSAWMxwbFhu1TWkURTrfh9
kvf2AaGHCZZweg4GIEhu5V+aITqMMzDqEEcsnrgc8msdR1dmcKMEWHTGho1bsBPSrU6s2lMwAXEW
5HX5RHUwuvrq5CaAWLoqlgNM4/VGaKIJJg7WglkqPH0xfuSATgURzB2pSCPMahulPXukGh5hrTc5
WbqltmhKh3uEQZbu1GMYYXjdVYgkUVEg7Anh/v5x9savkMppz1TdGoA14gvaH6kYqtoG0wh0ASrS
YWjMZ6vNsgtdSc6gV8R4e4GyhBulA3N8eG/4+KJk94M9so3Fun6DJ029LdrS82lgX3Ljcfhr+deq
Ws7+BLI5YHmYZU4s8y7Nkp0ZTcUTdXcKJGZNNpsfty9CG3sg502m8Jtagy8KPn64hrMTlL09y7pP
PY3MNsTxVkVn6ehtgeQbL1RaqmC4gbThOO5AqP0YDp1/C9DxqV9D6eAQVaO3yWzwHCagYO/7ROTL
IVBCGy4ER9mVkJnJFeTuxrH46GfJbth2Hoz9ZFTF/pCG/IJ8dnsBEjD30zGL/ggOFGa+tTO7/207
jcerOcfmLyu3yHJ5fo0U0alrwc0nd/RbkUR0bkVQhyA/ozuDpojOWH6/3FpprAIs028kGw8CGaw7
ZfEflBJ2RQSJtqZxd5QSxqrtMsGI4LHFKpR6BYn3Mg3QKw7zQW4XDyWTv/Rd3D5IW9YPmZW9EhKm
SkKx9apKbju8OpGSXU0uaJUgGZe7m85WZjT5OcK2JU3jqAIK6O8upLGVjlHtQwpn3ExDmU4rTxb3
0D1MDgSQWuoIJuWOrfIXczd4fgMgUo1QQHeZwIcGIeVotgHZLUCcge6f9UKtsBiDwTF8HbJ0CLdj
iDhdZQxQ0+RmyS5RKjcc2bF7Sx8mqF/ch3n1fTKb9Eglqhed+TGU6ujAXGP0J2za7hwLWscxxKlP
k6f6Zyft1KatI7UddNE2uHdwkzBeU2tpJ/KubuwjNVJV1fe+tBh/oBL8ciDPO+XlCR7sn2djfBuH
jfsAp+z20UgvnVkMD1zbnw85UugyaNmK2qjODQ3YWMUDAkK6P9XJ9NI2nXnuk/x6G+hOI1tR8ZeB
VuEgLY5B4IMNCFPMH1eiAUleBPvSFCK7FlgnQHSBI4QVenvDKMxTEQzuv86wwt9yLwD6q0X0CJE0
RCk0CwHwgKHunTOVutFwTjDG+EYlOgDyP60TOJ3vrHyAUHcvwsce8VQ9mKYJ4tbQv+7Y71UK1W09
Yxs5znkYjOjRjQCSygp4QM6vJv2TEsha+3bkCkig4uOjQ9I0p8yyjAuVpgE82nHgr1RqvKE/N6WY
dxkyZ+c4jOAoqQ/pP2dOLLtdm9bv1CPj9UcPKk5ZtnbsKoEtod1CghYkoBmWtSsJtezrUGfyjumG
XDeUNsCsEIQFTb8c5B3Ixh8jwHb9MVcm6DpOdug1RMHis/1gQ/1yNtVjrmEKHh7te1UhjEIdqG7Q
YkAGsLDLIFUa9oMnt4V3cZ1x7aZmDLB0YV/pMMgRNmzw0N32MFTChh4NkdBA50m32OAvjhZCatSP
WgEufO7hyrYnZa1CurBEccWJhLUkh8b+ihqorFuNIPwDmE/w7yN4CRVyMJ9uZ6ExRX6l64wQrXYq
P7fe+o2lc4bZzfdoGOp3BGeRDsGf/4q8q/lYIxtJ9Q086BE2U9WejXH9HmGblI+V+9p3WPBAghNb
bl1/G17ApebUAJp935pQrJnh4/SGjQQE0PVZo+vojOqolfoNfRP92irk8DG2bIJmLYfI3BmzBZJc
G0EkCUr8RwBQNlR1q6ez0m3DSydstZNOOj/bWXAxYNLxpz4BZHKgE5jCLzVeAyffxYo8wF+iS7ro
aDT8Pguwh4jpL0enSs4w6xHTgAAJ/qauPlCDNZvRUf49QuBfel2oQB6MW4DxsGbfLMd2N4iaP+NP
aeyGLCx8KmYKSGMHYZsVFdWYYpuGlULYxGa3tgxzOwxJAuwQhkogHFc1fnkno7X4M03cJDUCq7oY
uZhYFoi1B4jwQid4EvcQGNtUkTlepSYHpSMsQpkT+j1YT0hlB61tvUExDJKGaV6tuczsN8MtEK01
iho8t9p6ayr1PjlWdh8i/vn8H4MMPjG/KE33UsBW2zCSFGslPwyBusQvxo/pZJh9vLHcvWu5zjY3
zGI3AeON+DhevlS0lI2dlX75UrGFn+p6zqP6YZoy+2hm0lhDBmr6wiCatO47Jz8j5NK/AZNW2PBM
oF5RZRugm8nxixQQ7YXgU362eoN60eD/6mUZ4IIU3I0QDUn7N9u40AxV231cloq/XBa9VDaU29oY
uI/8YX69HRILenAVu9xqco73+AqYrHXTONWZGuAuUlxBfu/ODMK+X4ocv2W8Z17gEubu86l2tiky
n1/6RvmZxiwlHkwMwqoV5wRKsHdjD8vzBcyEkUGTpC9Z3X6M5EG+jKQO2T8jazO3lpGEdoLF5MNU
tvsYXhXfVLEbIVj1o4ET5aquevfFgUrHpuyH+NLURnpqjNHcSsctnxBpQW7L6+0/urlb0ai0nN67
aI7fWgTjfaDKomtkI7XKHcTvQIJNHxMVROswz+rv8SCg8oDMWRrgjWpU6sscyxqaLSq6g1xkfxBN
+Y5Ff+7Xo41YFIyXoPc0ia9YcAJT28U/tNFJCtbbe5Fzbx2UTnzP28DcC5G6+9LiSBIBfw+b3mF8
t90SNjZ4t3IjeO/wQui4I69BzcvnHhSCdQWPkD2XZfnMkKoC3VPO68qOqudhGthdC7dE/O7KZ+rh
jGIfzlN2T1VuI9U6ESI6UP857J1dnfPMp1YE8dsr5NEe6FJUJaLRh9VO90ClNrIk+EbwMaG547gx
ti48lSENi5txQ6sECLb6Sn3HMm+ueeyA8R0bFsx04vwZoatrnxXlVysGRtqGpM+xEQLY2hmkDsXL
r1MwQc2zs/GlgJfHl4p9p+4GBzZpFFjYUxG6DF7ZDu+l1dV7OOupLVXDx9Rv7SQHlyI3D6UZ1Rua
tDecY4kf47NbtKDkWfYBGLL0MS1t+PbYAHcrr4c/VdkHeBXWeFcjmvxYtUAZRVMPklcxpGs3bLo9
VLwMJEh1+f9z8DKVvtp/TsBDuIAmbQn1Fa3Y0ILZDz2Ll4RDjKzjlbOi+oKPs1+Fg7V0a4rxU7dW
ZJ+7uVgsHRjWyZcpJktwJBH/jNNWrpTH4ZfQzvYbg/NuAT3oV8ZkdOe6dbSa9UMU64N+J8HN2FDR
rR3k4REoOFMxsF760G1fI6uxr2MepkhjYrLedUAm7iBxmPQrFzn/P8Bm95lZIDgBYNMp4VJ+tS24
ycE6kT1CrKXfjmlrnAJZdyeQu8XWiivjIZkg+BaB4/3V6burSePnFDJQQ9z8WRWwqBi9doBCK7yH
q0AWV6+augNkrKd9Eqj2Lp8MqArDiuQVCaK/8qSPfoRs75gW7qPm5ovIxAg3Gvz2DE0yS5Ka78AM
6I5tNMOttS+cTQztz2emHxTYvY/fDVdByxoxMfhF9vvUYsF+MprQb5VpvRRxK/ZVjSAEFSdAyvap
kSZLESan1t6UKl2KQ4hfaQ7rM5+Vif2SsRHZcqso8H5FsXWSEUW3XDp7SFfvaxgpLq1uE7Z7DxGh
ZWxUeljnZRGsBvXYykX2RE0c9o/6rkDvyWEbZ/RLa+6ASNoJBhVK3SplFe9DbkxLayYDYxf2nC2t
c5YEO6TYQcbQMzceEiGwBLeWVofD6dkxIThOU0Uxs3ashY4qFfFu47u5U5At0GOLcZh3phPANEVf
l/fmuIN9G6hakzooUbX7YCpe4D00jiuwLNWFDvjzfpwl1p2n5vH8aw/qFoHyukIiL9tRUVUwGS4i
B6ZJ2j4yt01xkXMLnFEV3OHla3kQR3HjbR1C/JQqqR8dwjL57sVAllKJGl0D+pNdPmwTPf7WNckQ
i8oS5MJudXTWmuzZLGBpeptbwZn1JCLnqOIAbzzqFiTg3NbQyvFpYp7j4bOKwR7PwbI+3S4WlLAf
qY3yPsWG/NP1QeFQEDkqkg31vV3MM9ODI1R1vtV3oZEfoV39Sle+zR0XplgjMMaXObynwOOgimq7
FToYMZxWIgmX7Emzyv6uzrLIaVdUNmGV8c+pg1Qa9FsgOWAZuc8AsDgvp9S1rTJjFbXw46OW30zX
ZvHODEKkFvQlJz2PG3bYFVHZngwBiRFpbngisDaDDq4cuDzUIb7lVHSd1MO+KSovzJHhawMPN6rn
o7AOdcOwjAX46gtXoIK5CnBnoJztlxzRAKpPczke5mgEOZAmhy0PciTAFSIGggUtRyqADlWbyHOj
D1RsW6fesgBEcaob6hpJauT4qxUzmY3IVOJdEq/1Lmmm/E5a8wkvYRuxMd3gBl6/QeAL75W0wDqb
OlILj2HbqHtHeuytns5kwD+GUXEZ24TO0S6hufq9ztRumkzjDEhDJuz8QofJjiFYpQ90RnUxEkY+
cNDN+pcGSI2DgKjHUufE6HcTq8rjL/XUg4YiTR5sGyyXlyv+18VoLG/kdwQQdWQOod9sCKYt0/aI
kz4A1/VxqMhAMQOt5OCGbNNQ8dZnsEK2ZtIYdqbykpXDnRiG0k148Ko82w1RmL3GQfpAlJJZBQm+
Fu3nHhJg9N/3CIy69ae5hTyshIKo7FoEr9qwOJvM29gWvHZvVV6WQBzhVr6NaMy021tlfQE9Jj9T
/dLZm5jn9zkc7Zyua++hNQ9miw3HjhGxE4l0X+PtYUtVrurJae+XyqpQOwD6tJAr6kp9UE0Wb7DH
Zj5NszRwD/4xKdS0Z6ZtnLS302hMbJ1lQbe+1SUi8rylXJJ3062Jc8iprmgkVX5qp7JS0ML4Zbr/
7DjqO6AWOtCMLhcfdbcifnV4sVMfUdRwhNmmIKD5EhmXcVWFU3UZ4caIzE5Zs1MNbgqzIhSppQuU
2flh24Bbib/ylirdxtWmIJOV+GkD7VNrUI91zPAsMWPvIGSKcMnQpA+m+EJtVAPEabL3EHlc3+pc
Bz4ecQE2HU+d5jECVuCxfKTudMgsiWU7E95yDaqzI5ZANCRSe7MUw57nDBiYPM8uCMZlF4XYxz6C
CkQdlHzAd1fgSC3UB1jOFnjsHjrOujc1gDvJt2VvQTIsz8xj6aS9eg5yGP46NazwpAifcice33kO
zHrj5C3y0DVM6bIQAIlCTcepBqkeC8fwHkKaMGg0wMBMsXVeDbk9/Qmi/RoklCFcZd0ArJElgVmy
ISiQxd2zESCJ11sNpDs8SG+zLE0Ohl53gbtUbqxxGp8rBTB57EJZn4v0sMwEo1MEVwIIPnb4+WV5
cQ3mHCKqbXWyHBN5XG/KKmSH/i7TGR1UrMq9rSyIPYXhxf3ngNAauO8jHmt5LMwdE+qdGm/1v/Sd
xzrS2Lb/nOM2NEpFf4Qn34bmvtXT2a1urkR8jiGbre/glyvd6uhm0hnSywIuhP90FYUd72q3gNBW
6KgLhGFhVO+F1nYUudo0yQz8fv4gPRA5jbIVz1Vh3lewX7pjSKQ+q47Pq9lrs1M/5PJ5DjrlI+7i
4TNAq60Gd2th+b8xdVFqL93ZAASHZkr6/6PsPJYbV7Ju/USIgDdTgJ4SjVxJNUGURcJ7l09/P0Cn
Wyc6/smdIJgJkKJIIs3ayzQauTHix3rSwiroKeR2Yc390KRWRQxbxK1O9jrHcLGzpQIFl2Ftrw+x
SR9PMFoX3cfkveYhOd/ZNF7WFlLO57xQx+tnS5gAW+50+2zZziGXpXpfW14KQmLjG1AYzjf458iG
x05e14MOEXZbhIYKRYG+ojb/OdHAqCRyxXW3nWr1Ngr/5QymKn7ECHX4eoUan4BrEol9kcWE0f/3
lRHHe9vCgH3pEcKJ3Ck3t3iP2bcO0s3NLJ3kMJsOyrKhglqyHAxQkcec6Hk9ZDfCqpS+3oj2RiMn
lqe01muT2NT9xo6RqxPvc+sJTUqU6UGN53GTg2z9xIWn1uyfDU57GzXN9QdDqZzLPFBWW0/UqM3J
7VQ/htFCwym7Pwiy3P3cduUpJ6wBE8Cvhwn07BNl3VYGSaSXp06zye6alPBIpAOYM4JK22qqFzFA
A2eGb46Ae9VLzgJn3xCFvVnP5ogLH5sxfwOMzrqgH6Xv9nH7VC1FVVxmpG85pDgOkUcoAAopYkX6
Qj21Wig/D2kx/rv5U5F2jtGvEp1BhdClLI9CWYp/NdcT/9OXLddVbkEE7foUTXZbxhbr0EAHmoSg
4jHnYusItUEVGyd3zWpQwtRt/bMd7BdvUo2XtJ/MQ+qY4S6rhvCbgoxggkrzs5ZYjhbD3F0SNTce
J6qdQd1MxXWKhdruowglWgHLCz+MMTxqbUpWZKuHN305sGuqL+MiZEuA+7dwYFmktyOpMZxcL2OK
/gN8nZzW11gPwo4hgUc7ZKnw0oQpyTbHytA05u9GVeG0SSGdVKg+2ccDjPBwsMQlwcfhUtYCz9c2
tEEiaH6dEEszNzuoTwYhTF8nFNuqHxWIm05d4JxbtM67EYV4LYvGOdsIi7+N/U976Q7JgDr2CzhI
laD2YTBHBw2tKw5Yo0I6qq08IB42t2OUU/hZTqx961lLY5uLWTvXQIetAzwIfSWXztXrYIi7jhn/
VOfsqa1r5aWC2nVopanvsrpQ3gtLCdYLZhK2N32dmg/rM8MCqs4avULMyFOuqdR3/4mC6KyM2S41
rolt6VcQyXEX5QoJIv/tWx81iaiDBc7Yzd48oCFkZzTMk8sPk+euB6vJ9ItXvqwNo2SA8HNIf8ep
dH47zdynW9bd2dZEwbf5ela9PD8yqsFv59DZryfWtxLCfSDCJ8JkfknFdpDiK30r3mYy369DpUU+
BX0A50bOe6dune16mRtSIrBNj3l3Ofv//SxriOvXnvAlxdCHG+ZEww01AlYfBjnJVJIevvr7uKBQ
LKXLdpDL1hNppqoPQKzH9UlrP/8vpg/duEBcjnGl2g3CPrr2N9VS31dTncTb4zvg/FGiFvt+za3e
nFaxN4MHv86IRHdsSYw6wMwyrlbV/vNsPtF32MN/jaj/w8tFj58+f6sDoLNY0wiLFKc4JNDzyxpw
PdEN07XIUnWjZxpk4NZ9nDVc1VZHqmTQ95Eau49ra+1futarPCnC/WfhVy9KCH+mLZ6rWQ/vSv4E
SRjJy3KQRDJtknqKd2sTuugSo1zP+zqRGFu6/UOrdfPVkjlGllTdAyRV8riejJ1p3pHCXGzXs+Td
Tue8IIdnPdvkOHrN8LjWk2sXSguotuZ8XVtWCMYQtg8h25tC3yx509kSpzFAKN1kENKDtfmVV/0Z
dLO2p+Watla6YM20Vh13Qhutzc+ui22nrhBkypJXPiuoethMTK/z0lq7VF1/wyY2e1yvb/nJ7omJ
Z9ZZrnChEd0HYQLg82IeYgpMNmCK6cTo6PGFeCyWgBOjT5XdZ9Vm9WjGj9Sl1A1vaLxja6ezsPUZ
N+9TM1SQK/U0mPOZvD1lICWgf486y7ulJ5vB5u6g7c7mmWprljt7E3R95zqevTPL7L1KKgWSvq0E
gvLkgXLsESPg+O6FDO4aGsXvLkC32eHQrOmmgceFOV3WR4oF3aiuMHDUbb7WRBlz4turxfTYC8Cf
mKWBYkHOmJJHNSTtuA3NjVvqoLjpwiQ/ONN99pYVkYe1b8TfxwJjLk+G3sjgVY9ReWOfceL+n3xo
bL9KLPaeKtWIjpGbf3hD9EMkkbcPY807pKECtsV2mFky5lckX614zvb2wmZw2+mYNBX/K/45bkxM
sWn5M3ZStwol4k5ge5CGsM9r7aU3tO+epru+CiNsY/YhaKfi+I1BgUidIf6MUR8MI3cPKEFB5lRH
bBeeIerN81Tsz6kT+roUCIAoRGwhPTsIT6up3VDp2I5jz7ysZsl5grboi7J77IHjIxD736lVYDFb
G902KrV6V3VK7o8mBFM9GwJ8JSE6xR+a3csfXd3vyS88ttK6GlWjnr0WbiuT07D14qbwtXj+G/Y/
mgL3Zfa+f7DC5rNoP3AZ3Cde8W3IIZPoVY8Ut3zSYav5Y0O4vK58i4o0sJqaaaXuiB8T5o+seMf3
a2fwyRQeoXmT0/5RWSZsLPMNNUB9gnLM7oSwF99MBiADRRkDXRYZBCvrux7rEsI3a0ovLkXABR+I
SbdVwQQ754RN1VV6iW2Y1TKibmelZBRMZb+HLfpDGYvipQ//1ljo7hGhvSqgo6wT5KWaAJDyeDGc
mjImD+lsVE2/wMfkP5E1rkzAC1Akxz9ZEjUXbTYIQ8te+mHQXg3nNMCgDJRQvGjoQjYlzgabiTEA
xNM8Ei9+MeV0KoVKEleaX8aOzCcNicxWpnwZFHqHfQyf9BRHR6/uto5OeGJYNkTkmOO91+KGxWdX
72Mb08Fh6G9QPzZmM4+wkM2TVrqKr8ZxDtOuf3ZkScFyLuWmD4vmJJLx2PRwc7FaojQLfV3p1cM4
ojErzQLiK7wubOup9scOESoVZaKuJy1uIJUhDu2L60BzJjVH9LW97/oY78xYDWwYkALrhYOU6BhM
IoB8LSy0E9tyNxh7haV72BzBsH2z7mZYHOop8QT68LqO9W091+2pTzFOv64Pa3Rvmf+vc1JX6ShK
e9i3an8sK4Au2JE8a30VbT39+QIRGUFJqPv5JMc9Yo8CtbPZ+ES9T/hoyPYkvFjfWb16VfWqPkEk
l9xhsUtcCvvjTTtDMun1+Q9zlY1MRnr3Vixu8qwMfGa/6GTrmCsUURBWDhlUmfv7iTynj8RlAzc7
dewX+k/ddp5F2Ps6Nb1jhFZ16yTDr6rl6xGevFWmjYFvhXczFfiyWEyyB+/aZGmMfzDBq7Z4KWJZ
b7MeInLT/8kdPEsg6jrYplbVViqxex2a8JhLV3kOMfgN5/isGf1rYXXlDueSj67IlK0Ttnx5GDvi
/jM8qrYYKOFTqNba8rmNh+9RY3Y4Gcb2PrUpqFRjvwuHpgh4v+k5z6e9F/OB5BWeLXpuDY91yYel
ZeIlH6nr6zVbl1Ds0yTfSQDlgy3ahzwvsfZJy9exUgOxZMOQU0lMFJlpVDTTXVeGD02Fq0TKzahq
w60KtfdYd4Bq2uasst8IejkMW5SL1knRFQFmn5rHTGBy0XT1X6GVpU8mtaE2f3HpSfzJTIgmbzMC
U6N7VxjaAYfeJuqtDQ7IpdM+q5l4q0019j1jYuvr5pfYsaNdY4z4C0dwUxsvP+oai4TUTd+7xpN+
n7pz4LQPVZf5rj3bvvAKAt/zyt2VlHsuPZTFJmq7S2H1oLnYkWCmhg6rEyqelG3/Cqaf+GKw3o0y
QpEF5HQVqncYMzxP3PZUKvMfz8H/yvI+rDEn/tMYjwWVJz8WlIuZnKdgtqDzlbrnBsDQ04GdV0Z1
DTebLK/PydgxBruTuSM8Q/f7JenTyLQ3BN0T3NXmwZxdb5NUA9kZKeJUMSbn9TAIKzlTHT1neWMj
HbZzaLzDs5sisABZ8nNb8fuu+ZsY1ps1zr8avaMGFpsPkLHPFSpEZwZHNG233uCD8K0lbHTrFNkL
tuLWZWK697smaw5V1Oa3fIaHp8T9XfTSN/s82+Ys6jY6wixMsRISvrQRLm1uB71GsnKtCwNDIDc9
NLkbPRBLE+L2Y8Rn6eXWMWSldhJxqp2S0UChGRfyXCbpeCgwQX6AGm7sNSHmxyHOIxazyFqhx9S7
YSQYkVqTtq2S1LnlXRRvo+ax7pH1mMKmmEoAJN4ZLImLmpzDGPPfYGFBBl2qUjc3ocRbQlgvtuER
FyhF/dq2h0GxyRsoEve1o2gfNI7V47Yf4zHcQwMyZiKZsMhXv8manZNWD+W7UlMT9dJuOlaWaW2Q
vLZ+x3D5PlkofWJ0Le/IijvIyXAf4KmS+tcL450JjGRFpFrvk933ZPgKlWxNi/wMcJH3CEMUn2F9
fAdPZ8OW1sO75oWDn8OSevcsrJAs6TbvUckQgY9h/Y6EbMJUG4u3SDFOBA7qF/wnPQAJJ9yszURI
/VIoqIim+F12aRWgSzLhdEfdrjYnJlnTPMU2e+IwModLh4nrpeV/PU9us4Nwxl6ZCWhTeTlSy8yx
Hllrgyh5N0U2ykuX8pGNZjDYvEsshlKsvKcRj2RMYfrIWFBQ3HygRkH7jUjQsydTC2wo4ztVVVqC
U9of7pBRYsYbBI1/+UxNZ94N+IlsYArZAWlYhj9oRnatrdHxZ5Ea2xQI2DesYa+XqUcmeTLuZHUZ
0no+9G0SXiT/i5LYD3AWX7M4FDeA1N7Hk4opq1HUK1boOPoV8mabMxN22cwBQALsOpy7KUyxk1WH
pA8QM3Q7YwlB7YskQBGfXu2xL4+eJGkVa0cyWCr5vexLckZKua9J5dvOlfcGOXjTN2OC8IX7P5Qw
fufaFfwrNtwQAoc7CVvbsbdhGkd+mAG0tg0+OIKHuyRBMiRCPL60MbvZSnrRl6E7ygCu7LxvNj3e
oQo+bEzcAuEDgABerKEV9F7u+GpeUohkeuiS0H4aKw9Q3cp3bW9U/lgCapRe5G5SAuD8lsryto0r
ezO7zXDCqMN+TISW8KOT8BZa4DLNZEAtWEJfnTJ5KIwakq7xMGNNtx2sOTmj7aj3LPwt3tkV37T6
oOGYIZQ2PHfcqphDVb9MR/YEsQnrMGBFE8cJEPLsaNuuC8t9GYksMJPX1tbqWzRPug+i9p3Rmwrz
KOZTYfnDPFR+3EbK1a7a/jLZk+IXlOsfWzGKAM9m/nHVO8VEbxQlME/aNTfQbsgNPcSfssGBsrAI
0HY0DWd6PC99TGldVUsvyBt3/CSmS9dSbSRG0TtFoUtiau4+YuS+HyIl8wdXvZoAOlvDnmdf65RT
55WvQtjOQ9Epf5qJL2qyNOPRrOpi287p79aAv9NgKk5yzq3sm+QhG8bJV5LZ8SdSBjrmfVwhmFZU
Oz8R5B1u55D0IDGglO7DkNA1rDuEo/wxJ3M8myH0ramKg7ifrKAV/E76Ss9PihiQgBoAo/NUHt15
IBnELesHPMcuasOWyoAqYhCJqBO5AVmWFZnI7XMzeSS6TCyetGZo94hst/GkIFmrhTzkVtZCraxe
ura8KyqENwy2273Tth+ayPTAaDSTOyzj5vPMq+wnVHIyOroRqUULJtoPcbrFDpoVfKTNG5XdR+XF
4oRGSaV6Jb+3rQFXjmXBhpsCDQU564GcJtKHeu8jCwvT75wBrAObpinDG7q1r5RKp8sEyRDPonaX
udGbg1nNdvJ00kxFtpVTZLMZHviAhkHs7ChUt8LJ3ggEmjY1kNkWy1V1m8WwCUslwmhFrx6KCT+s
NmSKym3T8B0s4XZKMjhBlyddIMJ4DwaXnVKsd21Vt8+s8R8Iu+ywMU9uhqYp+4obyQ/nWwaBY8wT
cW/Zz0YWhWbDpW4i0JV0dcuOVW10Vvrs7CojmvZ5ZWubBIKNL1zsZJNrJCaL5U07BDkMyY3lpPfY
E2fbcptth0Uudetc3Q3I8Q7SUT0Uv5icMIYjpRnSfNdj/C57u8TOKyGLAT/1XTir29ZxGx+5crYL
PYuRJBTRFpenDw3fnW3dt+OzlgML5ahval0n6svzyCw1MP6qw2TaEP74zFflgrG4P4A/s51QSLqY
jY2TwZGJAOVg6zsNiSYNhnZ6mEPzmcRbDD6DzjVQ4AZCau+aYGBJsastHMxrnCBgh5fdU50h4TIo
BHrU/JsJBn02mbOvspI2e6LBGH9+YrMwnkWS3ZWwlsGgauGjaI0P26QOL4fqlPSpOBYzw7WpQOcq
qWZUztlhl4n09Ez27kYjhS6oaw1HpDJEOhfCU0rbU6cXkLymDE/HqPZDDFb3qsKeZait5vNgSVgQ
ZpkTjWRb99BL5Q6NJmEYKYLUXirs1Kc8gQjg1UciL/vTNIrhtD76OkS22Z/yBOoUmhpmage4HX77
fi4yd8+XW52MTK1ONnjXrpPlZcbs94QlkjwlOZs2D11SsL6a21EM6LNpX1NgxIbmDHrh+kD9F6F5
zSmti7fGzQFQCnNsDjLO2SJ7qJrdbMaWuJ9Po9HjZe60ZOHaWp77loU7i16Yx0FZAvGq/TTL4sQs
UrAJmsKt1ZdvdgwroBuiktcHamnJ2c3NMlDiMmYv5Yan9cDylXVonF4sYPddqKjNSfYNflmjtW8Y
Dk+NmsJdjFmW+nVTviRp96vtiv7zs1ofrR9TLC28z+dQuji/9GIfLmmU6z5jfeQuzSWaj+9701TF
xJvmYE/heLKjV0RNFQPdVsPqn90FVVnPSd6MIiq0oFXr9Nh1koK73GhjetcULyHNnn+M4puFDSVO
EKzg2zYMAwap5Q3U16FsL6nCcIGFbhCnc5j7sRqGe5nVh7GtMVYoSEVM4uPYoUtUWKxBg52M0/oO
MPOgLuzIV8p2FXkVhiuD9WGrxRXb39Dw4w4SJVYhyL9fysJjazWa4DUEUp0gOugngcY8qBx0bPVP
V2Y/wV1cPtkQD7lBt1x2x7TJwCIGNRbH9buq9Kk8Ncthba4HEzMPfubLV/l/nQ4Jov/X1aPjtbt5
FICLxV6rxoCw5Q82J33QmrjCbW3FxGCkSA9DnXsUdbggqsj/Lt0Es/TZb7wGfqZwaih3HAYYf7v5
tyBTggrgpCndQ5j18TFTcuzcrz0xgbs+Hu5FWD2kjAMnXLJJSKvyH9jJRQDlLTKtnoxZqV9bvOGB
wxV366SN4kOMppwQJfIprPOCsVvmO22M7g5VsTB/Jnf9tVFdYz8sMIFqWflpirCJbBr9PGtE2+wR
IjjPfcM97A0ufMm8fPFWGSTxA0WEkHIYj0ppp9w67nwRM4ZslqO0rJrAGT3MG+ohO4WqwJe7U1hW
IcY689Ec8YJRLF9SdfaVCZKWa+h+6kXmM45HRVWlJ6+Uv/myyaeBtHo0x4JsTT3pNjElMn3svMso
pLEHVK5QjQUJW4iN1bTlVc0RNQ5sowKRVYnfZ1F5tRIqzhhZYdpf7BHayw1VGI+rMHw2JpxtybjR
XZm+w/pvzmGRmAGRyMWmVWT9kGKcYWil8lYxzO6cqXGPGblEd7IzqUlbsvs1pWLvyI7s+c58dhxR
7rkFikMIjv5WFiGOCYnyow/NKsCedoAxKrKLorLvab1hW2Wx+BFV8StIUkACt/kxROKOIarzJxfg
acwLeqHY1yxk+VJESe03KrFtZmv/BJl3wQIYoxy16w+AJU+UBtG49DVCK9CSTRm16VHHcX7j5KY8
4GIq95LSwQaWprGRStduWT5uympM9mq94B0eiFQB0tqJ3r5A9CeuUAxPBXoSIynjj1CpbJTgFBP0
57RSy0W8Em9Vw5ZP7ah+dK32XoxdjTs5gkmq/dRhyGpJ3MTDB2gsNngup3eRpDni1nRmkNp2c56d
67waz9aC3s1QfUejqQ/e0CivRF9vhWcAqaLY24R9tp2iJHqFKfhTEDT1aDa68mKolkJ8hjpu3T6H
2WiV8S5rJvejAb9uPBdufRvOZ4DPaJOZ2CkNVJAPOPJvXJzcf7TeaARO6mhXdgDGsanidt+iPXuO
zQ7VO5XwPw32wZaX/G4IJGY9rRl3r8yqJXvEPHjGIO5GHQJtKKL4lVV/sBWIqZHGlS8b23uGbRzu
othBMFxLMrZkKq9ADL9nvTvKWXTPY9u59x5ji7iAz0zQdLPHCZzhaK1/Z7zZ01rzTqmlZf5X+/P0
euXaubbXw3r517O/+v7Pl1hP2zJcx3nMypRjBPKJ+mMJNf58WI7EHa/t9dE63wyxykVr+18Pv85/
Xb72rYf/6VtfZ+2bta7YGGo1+eztMrzfiqJiUl0eqg5LGODU//Qag8mCYDmfKVB2t+Sx/dP+fOrn
UcyUARVL2UWpqE/roVqm2dEsMR9b22Y7/6eNezWryCF5KGc9erI0ldvBzY0AElH0tPZVuc3onpjj
fu1bDyradDUew4fPrtxObxHD2NeTOpIbjyZu/p9964milQ31ncXreHnxz75EaX1NG9TjVx87zgAz
e+Nampm2jd0q2lsVVuOlUlsXtTLVS5h7MVPf1P1oXO0th4j8rKvKdJKhyLc2AUT3cpZsn6LZx+Kt
/IhhXOwTAiAPFEZQLaNOJGRvo+nesBmaDCwlLB7tcmgfzCTbu8yxZ5I8WSLJNDuiHNunbPnPBZat
e8xdXosmcy7ID9WtwraLYSWyH8duSljhq4/p1J0wQ8nPpPcKInUgcsOiklvD02xCT3L840r5QzjY
TvJBe88A+o9F16gf+K0VGzHaxVaV2o1yc88Ws8emsUynoMXdcG82JZUeFUMmTUcox9J7kw6D+lo7
I4TRLl3UFCBJGflQRFBFxntS/TbavmWnDKGxj6w3OZrVJkc795TFmBRUU/kTLH8+r11NpPcXL8uP
a2s9IBSOdi3S7816/drX9fqrZw3Nw9oa4lJSYZoeu2724Kl1YlPm6fhUiLBABhuPWyUax6e1Ly5Z
7EKOuqwtj1TOc1znf7Ch+ecCOWFVDSoJB2V5jfWQ63/j0RL39WW8SsZHlehC/+uCoSfuwVSa7Lj2
1dy3D50SXryWGv5cbvBLjG6azFVCPNN557jRAk8wbK99kRXf84IK6tpllQOs26z8tY7ra1c8yjlQ
K03fr81kbsunGVT88xUKIrB1iEor53UluUIHvSVV4hySlvEVy5b/kG4/L2kl63Mt/PbV/7/XAfEX
0CENfbe+3teFgxY/T1Tj2NnkY4CDU/mIZaB5NKbFP6eOJ3/tWw9DqZaP3XKIEgU6pz7LxfMJac5/
T3xdrKXSOVS6evvqWh/NWVg+fvW5Sf5H9RpWP03s+W7TJo+lTslYENb7+eirz1Y6SASNd1qvUKgw
fV5WRHV2UHTIMJ2O63hSmYShqHn3GgEEbUPWDLu1qYkyJw2hR3ftWO2rCMOF5LNghcvF8SjyQyIE
pOqlOYq+IjEYnglWTey9hP1qeBn8ttIEYV6aJkX1g97C3O/G3n6dimY8CIUV23o2m9r00DXVvIlM
tPJDZzunsGFRYqegc6qiCUzSMvvFGQq2YJ54W1tWrqXPS51gbcVuaL8YpoVLUpff166yj1hN5JV8
WJswpsyADMePGp+HjT7V3osVDwqWYLGytTzPfdFYGh3UgkXd2iyxesF/jUXOerHBcHFDwXBeT4Yw
Ol6+6fysh2CcDe6rqrqpy4umHcvdzvOKh/VCYolZ0809yUgEF/pr38jMsxUtLlQe+3svrgZENEx5
0zqxrXOTqzshcOdSxukG5CKBYevy4GTtTjhDBvczivcFbiEv0XivqibfeQrB0Nm4+F6O9jMggUXx
V+u3JaysVyUdQKcy9Vsfpczuc5G/Wto0s85nlCM0JmMtbjhnGSN3xkc0ex2UiWKLF75hB00Ex4T5
s9eb+7VVV2Pz4hhHRsd4a5Nl6cAKOjm67iHfSrGiLkLx2k4gWVlNSQoZjX7QisgJBDWBBeVzggGm
yzbOzH4HjLVgYy7L+fx57o0iMPU8Onj6BvNR92YveTDrQc8OhqlcjaL51usKUTxuPV9509hwlBN4
dcbeRTGQRSYUj4PIrpAa6ngI4ppV/uiK4RaGtfpCkuHKuPEb0wufc3CttGatrio1n8+swS5aDusj
sawx7NJ8jIoo++zSpjA+KcbwlLTZr8p2jUNLjMVFWPjDzSxxz3mdv7P2bn+5prgMU679IWZjl3qt
xWbp2s7SZ0FeUMPuOugSVup7mCt/ixb+tSgaPyIb49VM2mMMkfeXlmMMp9wyYkyedLs848xb7EoN
nLZQkmLrjklF0Tv+xqKv3g8uQgbReQJ/+rS7mUPZAATY8a9G/FAjae+9VlvY+YW7mVUwwiIRJcHZ
LqCtCjPWlvpdJmPxMvbJoi7MxGltZjV+o5AmHlDe27ewn6lD9WONVsOYbnFjLvqypN3BCk4ObY1H
iKUUB+KeCHHI7OYA6NdszUVWzs7ceGLpz5+X1CApUGwgQW0ThUI/Ra3MT/QuBryxfVO/kzr4FElG
IIOhdheFeknadwHrS9GqV93p8KzNi7vFbu11kK5271p9t57D+tQ792Ro+5P9u2dwfjWF4z3nFfb8
RGS8DpYxk6JNCPNybsIIDqyZVNOlpeK3+FQPIPdLa6BY/FSQxLu28AOunlov3Ymwsl67siZst8j3
67nes9S7EzaHz1Zl1vdulEdTTVVsLfRDWmfyki+HTh3PMul04BpaVd8Ou8FVbLyMdPsy6ZrDnnfO
fRAdPAPWTmM5k1jMMfOcn3O9sS/qqHE2nDu5NeN4wLB2aa+n1gMFTGKehsva+HypvG4tiqolMGo+
isM45MCSrSAwzbUagWAI57C1WS5/gCKAzbMX2jNVC+hENKdO52rpqvLYi/nls7me0ZpqOMVWesmz
4d0sk/KYg3hdhqH+54ADprMlV64O/ufEqHrTo85b+bq2MxzN8NtJq30I5FiLLK8Sd4BBk55gGGCG
0dVI3WknBsSUWqZGV+4kRAL2IOeHJcNo7Vuvc4kGuq5NtzZvKO5AGZbnf/XLusW+qLEVfBmjhqVc
qG3EHAoUpxyKpCsgGCOxHLOKIvLSF5uMnhgBRdA57O4lt4rXKqzFZW153hwu1EoSyZeTY5coe2W0
EzbSRf+i2oX+aJP7AWOkg/TCFTW0VDbHz2tDNNSY8KuXD2tT66ByIMbL9muzmovkGI4ezOHlmdh4
5lc5xp9/eO2yrTmImyx6WltWPgKxjniirM2Y7PetbS5A9PJ0YVvVCS2G7a/NTHesW4MEd22t76+L
9ENm581tfe/5wvOarEQhT3N53wuxaNa1ars2K8Ll+WkWpN2s783OsUFKMIJaWuurxeFwyyogXgrL
lNYsrVADpW6bk02xACB5rhmrzbI9qDaVoYjwz1dnKmc/iSLnBwTic8MjMum4n1pL/gW3eJtBQj+q
HrkIRXnxTM43Uz1LQ5+MzuoCgyM7VKUdnjpDinMYKvGBOmRxKDHxvOp58pZhz/a7m50ncyav3XGr
30Ve2kQup9NJqwg1dhPYN2A/8e8jhfgWBJ+NgRa5ySWbigQmThSdKZHuk0m+2LIwfOw4oW9Umf3Y
yb6Ufl5r/Ly5U4csv64HxbazK2goFtnhDweHx2BIUaC7Y009LaoHCFdQz9HQqXhs9qhYvG46Q5aX
x6atfxKbqRwtLZ9frL7mZzfdNPLg38hd+1VIN6BAj3N3Fe6ELf7UfZ5e4yTGtzZzlB0yffWtshKN
RWu301zdfhX2npJY9s2QctwZSpxsXSU7R4r3i+W6ejKb+I8Zlz/7SZiUd2rnoMEYpcrmEpyF0djU
JBkOTIgfPGGk30eKRNlsuVCRaoqVDjd2Wk/eRheUl2qIAE9luQeRTyj5EXreFQnhL7gTUyXQvtUy
8g6WR+UT4nu2rQX2mKYDWWmEC9+2Q/hgfXdRfV/GQnsy1PaEEL32qUJFO7UEEbOwuwR4mcB7Vdbm
jWNcp+m7TuKJcS872z3MeY/94QRBuQnAGZWDplBXQ9NU79DO69iDhMbpF1QP9ZKBgG3wV7I3hV0s
ObLyyPSIxaYdfdS52zxLnUmbLv3qULiH3O0IEFMOijmJh8lLfs0FoYvTiHcuUYt/JTKYqtM90gCj
NrAG0d0p3mp7q7bEKbIKUPm4cjdRoRpvMD9/jlZS/TVxwaQW9Cfu+xrxtwCsLyvMIcau91VM6o4k
941PaqnFtxqWytpaD7XVaTuE84BjyxX/j7HzWo4c19L1EzGC3tymz1TKS+VuGNVl6L3n08/Hlb03
a3S6T8wNgjBkSiQIAli/kcQvdZAuo3fnQ1Z5QUZFA/YXn8BG7GO8GB57zVRfJ0Kre08n1i1ZCyHF
hyxGC36p7EEXvg4GZOzR7q9SZMA+ODqRXe0aN9Fevd5oQXkCIFpyUqQZFoJvbZpc5ITl63M2+DIz
d4lOheYvap9l9zr5QFrNqHyWHJ5UwT51fSx0lsqRlQ3x6vYiOU/XutdISUEIOEjSS5mOR8i593Ib
Fg0nSMKk5MCrgb3ockLgKtM+qRIVNAItmFXHT51O9GGpVJZkHNj4UyANnKUFW93DxS9QgVovGbjp
BfHV5PY3Z9FQbCNvep1itjsmS9NfGx9rtLwOL2kW8qUr2vi33droSjN3enFC+yUdfpZ44r6xp7md
DGvEmiQ33sqx/BEmCE1IHVu06hZxSu8EYtR8szX8DJXeG/bSNjf04FJhU7OV2kEl0oP9unX0zSe+
9yVgmHrKLl7IDAIqWvQiCeIoxb5K/GKf/LdMn6JsE1Qe4t22Hr1MwQjKy/fQ/jaPaRgZr27RGa/J
rDDog2k5SzZWvO6szcBDpIk22MYrH7DJyaJb+7whjDyi0nqyl9OroD4Ad/cRRIfbVimd8yJJEjeM
ds0wnp0gdl5atNEfxliBZq4DQCvMAHY0jjRHacyOYPiMlhxrGr/Nt6B+mz03aNwDbP77enX3u8gU
fw+zH2AUtikvcOl0LO6a7paVstasd7XG90xymJgWx7kCYHfL6j5nzdnRB7jxKEWjMRPO62IVW48q
eJWyafYvWs6LIbm6VfpTa9UFLfhRSXp7eiwBh9zfimBB4mg1eBvDyaMnx+U1b9HOsifd3BDbJVJs
DMGLJJ4aHtXCmB8kN/pu8xDV7rHQ0yjZzs2yC1xXzkZqi4ivfGrpbJ01SXxYywwv+eWpKh+9vmye
tQhW2S8Hb9GxUV8koR+h4NETrV7LfHN4ryN1vKLoo770gR9fa83+sjZIWKegvNE0x7XMxa6sHW8X
bfoBwQpkhLbWaE9XPYqf2tHLHvgGZg+E0C89JIiL5DDKtNWNHHpp+KK1Znv+o0xOs5rir7r1g51W
Vhkgn9x5lsSt2SV0IATAUKesVBVAusRi6mGXwFF9rWO/fPWTku01L46OUpZFOXuVMRDzMC/K7VT5
6oa+75+lsWng0VqgUmyYwH9KFTuslGF2H3RR/VrP5UvLRuE9eq/1a5EgcmuGir9VoYPi9TDcOZ3Z
cwOoDIFP7QikgpTS7PpVner4sYnds1RKET5jGpv3jXfWpqF8mMzxzq7Dnuc5GO+NOZQXb6w7UEFT
kN3XQbnPy72iDuWuaZx6p1nBDPDIbw6mYjj3fQJFI+79ZLEf2+Pj9rkx/AI+fH/1y/7e6gMU20Ni
UvAS/vK7+GCFCB4kFiudghmAV2rVaYzsn7Obg2Crz2ofwJxQQjDdaq/vWuYg24bZR+7hL6RnmxmU
8HaMFIikPl9zifaBj4Fdb4JBV5XhAmLiXaud6BjwQWCDWwWSDki57/U7dUZrrtUUg+AC7CRXOaaj
/ol1F4MN6IVdaagPWZeeMaNWrlVXQo/tB/ec9RDgDOM9boaY5Z/LOhm0Z9aH7uucWdplIqLNfkfL
ZqJRbLJ8auFMbdQRJ13UiQnfTrgBeGWfbNqZbySL4Xu1f9bCxntaRPgmSAz2VJnwHgPjajaxelAw
RtkU0ad5nt+ICO2iVisPhd26d32GGwwbARyuyTSgAG8b1R2iZZ9BWIy40LX9oXRCfFx13X/o859c
Jrwgt2Js0H0eto5pELktFO2aMVfNrFF9NlKuPFTZfGchOBuEgEQyBcvFRIeTNyWnRhvqS9359R77
yGHXOE5wTd163qmt/jkY8Q8AMdXtgxmKhjqXzxbwj+dKN9+VOKpOGWqNV2QSwZXwTdmnjdNey6Jg
l0Qf4G/N/jaopv4KkODU1QgytnWyzevy6GWjd86NqdqlzBtYWpnhxsBNa1v33cmqFkRg0Gl7c7CT
AwDhv5Bq+r6YiZ5MouRb7la/BQ7XbVFnYwePfmM3CnC9pG3vNFJ0EoBroSXBir0z+NobNmwb9a8q
0Sd4dWZ9NwA0OCvLhofRPMuMWlum1UxR6EYdcZA0RJglT5CMiIZWfdez772tPKQpPF/EUbZp/Ax6
+ffsGtWF+JvKlzCp0VxTL1NRaS8mDA+Tbk+4166HBPyNU22NPIyuXV4Fl2BkhpFpvL9TiC9P2pXI
7Q1L7y0ztqycHk0KJ3rHqJcJZsIeql3V9TG0p79cU3Wvo5u0W7YC25Ct0BvYAW81Yku2cw76EEeI
ADKNlmNaVtTLTslniAD5doijn01W4pIdmSe+5X0CYgV5q/rADf1dp1jEjGzDE33AlKOtrCc2RvRN
DLps58fNq+c2cMzcBvc31SjOYc04GCvmdh76Zlt27AnU+ROapuq1jyLt2i6JY2JY6UDCTPNNqAf+
3uxA6oWazgpFcTrGXqvZB0nibgFlHaIi+KkQeUCJIUJRiK2MH701lJ9aZM35aJ+6HBs7x4XTpAfE
QNQReqrH9Pg+aADyzM+sSNotcc+qNB+wNc82uAG8p7Ea8vOOtUCodxPk4sfRY4O91ruJqHDwgrAK
n8+2AqHkqx04fDO+jiAvN9hmMatgUdglKhwes2Xzek6Dg+0t6rNV/zNw/QyBMgN4o6ungBjMHOCh
fwxnrBp1CPObToPK1P4aIA1GwH73jQecr7Yddp2djZm36hah6WKvFh0I5U7BgEVTFeQj0YsJAp/A
Qum+TtX0MoZ2c2WrMdvO3YQoWtY+wl5+Yae52VjoyZ+9SQcFqvvW2bHdi+L33kVJfPdiLTidKu6+
N653LSOGWbNRGMbSqjrNKCxhofptAIh6rLruG94HBpxgO9grZTLdD3gVXR02j4uFQByk+mvquHfg
HyZm2aPPHRy+jaza2d0IgC/F8V43On/TFJAosrhio6INTKJupXWq3KrYWIndHoGuF4DiPAvQDR+D
A2Tmi5MTlNILNLeQjn0trc5ll6fQdkkcH8upNY99XXlfUu8NLlOntv6P2a53cN75lnoLREb5ERn9
Nrey4KKPAf6IldrsWKl7px7g2dECBwruhJCU4rN46yDcO1bBpodq7pgz3nujNTylAxpFDjnEZJJ9
awZveabYd2tSDYVzy9rM/M92DUUMm68Hy2fu6A0WOEY3A+hZed7BD3xvG3qor2kMfVuWzBtdDXgV
fdO4m+uYsCmzj59pru/zIJku6ox8E0JRz1oc/LIWhyioOld0i6UzsjrjQ7wki3iOmY/aVTXr9nno
2+mhjZeRm5xXBu1zHTHVrer0WAaOGm5Th8cIJuystKw/uj5l5mFFn5JUR+fQLJ4sY7QPYx6x/l4S
372fvQ4eWqvF+6Z7Tp0muYQsDy6p70Q7o4AAABs7urNs81kPDNgb3kiPwu5xAHHF/l68H5T6ecag
ko09FmfdInCmZSfBgNlLRBqqMLBE01q8rkBg/jdROuJFPdqmhYddhhEiqeWXIDXGzGvZZsGvwUH2
fAkEKLO+131sXTHcgiOBGagHxzroQWNNwTCx4vQ5l62RK4LSZzpqcdeY05MaziPUDt/ejajSbKcl
i0zBtO1NHpaZugDNnDCFV9IhPTlroIs8s7gDkXEaJhgpwJUeOrN7Vlr8n3IzTnY6JprzVjBz4ULg
t8Cf7Z1hyuEUzO7DmGoaU8Eue/QIzV3ipvo0Azd6x2sDtGHxPRyi9F3NcYnx2p9u4dO5ZZfAWbYK
6llnpZPSoRzP1e4lmfiEAbDylJ0vrdEAx16tlFQB7OmDFJjq3LzIZXCtfIvqID9nccmQPXbODsNu
4CGEFADBFfO2QDEtcgqb98Lemgx594MGpbcGKID/2nBIGn4PyRH/PmaD9ZTM4acQKTjERw8T1nI7
xxkhuC94IwDau0Tj6aL/myrbtK9/s65p79ohO9ZjzWcSVGDiYGmtJpCEWnicdX12wq9FXhqfkZBH
kXN80ZPAOqWD8jKzCbDQW9VjZS7GA/E3tTNOsTeGROt3Xjx75zCyHmJCadtUR1apVXOE/wwQ4/ad
a+rTVUvjt1FllRpWATKKIZThxaSp8tG1SRp+DyjQp5sCRJDV3cEm4A2Wq7RvwhHp9LsbHO0V2K6L
NLYysRAwGae1BVefp32zK1Lbe4IF4Dyq09sMgu/JAIxg50FzqOLkc8nEAPnKCGhlSTBVsnOqZ8z5
ygyApqIck84NmT8ZKfAXa5cHnbGtyqI/wY4o3jqzbk4jbJGtZPXEacAb1xZ+oUpzz3SZ/6ft7J1e
Bj8nW5mORZzOdwh/PPUzYG/TtZPHACmXx6DRaiLDSGE6vZPurdqujiU0cCOAnaEkSMxl/HkLU8Md
kAp2QoKMRbBx5jHbs4p+NNjnYBTfZdljFwIW+57bb5iWtedswcyUC64uBGFxNp3HaMGN1sakngFG
hAuSVJJJjz4piuHv4/8WSbk0z5bXrr6UAffVa6HTbbIiJRWgZ6ODnNbqKtj5hwlHyJMVvsUNSAH/
dWyC9BBA57VbA27RML4iVI66IZ53N10NwQgJbigzWTC4sYOS9yK4IRWdn0KSHP+a3Ca4gMuy5j2T
Vf4SOZQ32qrgkp3kMJnZQYKFxb831AVoX7fVURAqleO0QAqZy2aXogduHTR4PfibRNGWfQRKA7BY
e6IqXx0l3yVqgEPuT7MfQDEvN65ZrihHKz7R1hJ13gtUUQrHOZuyk7SMnJY7gyxi8Pf57XIRaaWF
6rSxnSzdyV+ZoDVNABbhs8XV7xg06lEURhxvC8l9OIPh/NEtz280I+eUo0YtMWBJErn/chizRCak
hfGdZLOsOoalouM/s/xNObjPAO+Mk/yk/Bk4L4dRNSBO0ld7ryx/ynnpGMAxXx7j7QlLoeClcp+o
i7WQRteysdS7I1IreDIB+rhhf6U3QLslQj1O6bhX9fq74IElGYBRdzX8OvZTkRzJqsHGjKhyUsZ4
t9lL0PuG8wrV4FsPc3HvNSFP1EZC9NAmzas8eztxHwf2fQ5zbTCsW0OE3h5Td8JbxSV1WP61IZpt
60MDO6wDoW6CnTwueRpyVOLxmWzkUHqBFeo+ceVu4xV9fsHX0QN9JodLAhGBvqEcK7zeGVuGZAaI
AMwZq2GMQP84lLMdHClAIrtGfrkdzmkPGsqOTvJ7Y9OwR93s4jb5PI/6Re7c7S5BLd0UVjrt5F7L
XUnagvV/qyG+smAA5JnIGXIkZbfuIHlJjBTHkKYLgWgi+jh0L/Lgb11Tbs3aG6SmZudzU4Fh38mt
kD9S72vuTxsU+pYddGa5VvVXu9iGIHd5u79m7vQzwCvjkDEboNe9alXewrQND/kM0bnVpxd9GTrk
s53FtnOcgxkkMHZ8GxU6J0q4DXpCVpIX/88P//E3yCG2V5Dd9VC/tbw9PdRkcCjtDX0nQ4B83zvk
xk82gKzxJYXLe7u5NzjFH2/NH6CKj3fQIIxXRLAm5+ZghLk272M3/KZ0mbpf7zCD4EV3XCjd6+Ci
9k8ZJpYH+Vt6v3pM7Vk9oNHYz9smC6/toCvAPJZxaHmt5Uw5+tcyrytnhAPCZCc9oY/TA1MYli5L
R9BHpJ1MONZr91ka2NVMA1PfDkiwnaQHj501nKbcYllS7XNnwPjIXcCV//q7dpGe/RCssJcbwBUW
QMra9+b43tUXAKNR2PUib8PwtgzL0pMku5YV7P4sI5Klz87ed6oBzEr65AQKY6S0l2R9W//oordD
qZ8rbzh5jbmVnnA7BVuBo/KpbQgQyFjIgr05otB9Xt/wtS9LmWSDpReqfX9oAOkdQyc6SJ0pnV1a
rOd/7IKSl6cmR7dzJH87/FAv2Q9lt25bVrb999CDrRwB/tQ8B3DlNinwmCIF5NbbIJyXD4fuQTQN
dBaqk37Ah4I4PfMCeeKDrWMM6jzmc/vsMDdgfXjV2bGY1QKP7eQ5B5Qy1N2dtWBV57F8zge3O5jm
zFSi0dWdGhTs3fQIzGwI8B6EdzDli12kOQ/1LojKRwfz4vXBy69K9vY6rXkpXLvJh1OKIW1PPfaD
0hklqZfhWo70BPqSGcN5krsvFynAM05gVuh2vQ+tfitvCax2SuXwj9LBNb7kFiJKsm6ZcA3eQ6r7
aguXIuSGdbGSntkHhxoSL/iGMdHfox64OzIme7nHkshjj5fpCUK5rJGn9K980i9ebGQHdR7vErNE
oMzrTjLIaIzaLZzdEvXcXVgEty+A0f6ElJ+d5YLy5OWIkb5d2DB2NPycB+8Jszj3hln2E/vVx/Ps
kEuPWAcDVVOdM+etf5/ejtqunyDer3exzBxG0mT5zGRuZu18C7qQkErgBXwBl2wwE/eQH5UmxNag
nBjoooyatb/pmMlkC7xudZxc5zwBzCGee4QeiUZxZG8zHMNus6vbKirSgoKYm67dBmG41A+1kRgH
ub78Xb4djedWf5yNvD2opvEsT3V9tHKUd92P2JiizVgUKP1DIf97gbYOHIp8+yV/m9ixPC1xpGH5
AMZ/r2V2Dju/zYd7BNnNE9C06iKsnSHqqgt94XcZZtnt+cqTWMeY9cHwgf6VQs80J6/eWRCkkcVw
DBxOCl4ClxF8h0LgvuSWyZORbh2o7D1awIP9At+Q/w7m0mAd0dcneevQy3i/3oS1Vo6kyf//UszV
RthL9+tQL3+MZG9z8TUvR7fCOcL2gwktwgwy0VU6+6TisShN5GdvUy45xGGTV+12SFz7b1j97UMp
f+cfs4zbuWXuboEFXAkIYo/Bh17mrwRH2LqW12QukIPZBpP5Da0V9pPDPjkVTRiqe2l+O/SXL2gE
GKQL0ts8TnqqzOjWZC2b5oyQg4ZSpAZMbJmEyb+zJjeUpOT/mMve/vpyHmHi3I8Fum49xw3w9INN
lGreotdbEIT6y5U/xKwvuqurZ5mWyaROjiS5XXqZFkqWQBCa1wEEkLWxNFmzcrQm62Ncy9bf+HBu
lL93CHUwhjFmysDZAQTIT5KXN487nrCMX+pvf/xcasUmUgb1j2mkPMJbz5u/BxDtz9JdI5R0AU0v
zyDsOiQ3pKf886GcfRuqAOU0J7dMdx+pIAFMkXUJ94ETIgQPqV0r1jWgVEiytpPs4P8YtDo/3/76
pSffyB7rO3Obz9w6s5R6et4RP/nveydHt1Zy+DEvJ92u+kerjz/w8SxFI7DR2m/ajNSsjCvr7EHO
/aeytYnU3ubZcrgm8jzWrBzJef961T+WM9JaGn74qX8q+3DVD78ULAM+RnN1F8LoW15xPJyJVVTz
ba0qL7wkbKVAzoRGxOJ92WZbk7VszvAEhX5Hm6o1OLw1kuFWLr42/aNGDn0zACFECP7Wo+Vlkfdk
fVnWl+pfy9bT5L2Tdv9U9n+9lD/nC7m/iEH7jTsXhzamtctcWD5ca3Jbya75P/Yq/qn5h7LbemK5
7O0X5Dof2tx+YUi8q6YMv9XOC7cyNMgaVI7Wb7SMIWtWjtYJ2dr4Q9mHrLTzewQD+h9ajSRCUtgQ
+Xg5ib0zvZUufDuUUsnPbGWzrM6q7KB7xes6vAOmgja+5pV5oZFLXkZ+5kIBO0pWZrm3rSM/sNp5
K8MDu/9IsjYoA/9NV7sNGrbKHoKMLkU5Q8JE/G33T8Pt2hUcWfSvbdZusJZ96C6SldoxaFK2LFyY
XoM6m7vO0dN5K+vfBIAB20XJ+Ba0Q3S4vfFyU9bkNqyuebld/5qVivXVlWzARsrfw7fkP1xByuYs
ATuhJbxG62B/m1jf6uX5rGc2eJWweMvOFhsjxrJD8sfKcW0m50oiE4M1K0cf2skgupb98Y9LzYdT
Bq9S9rNxDyrwqYZKgWuAtGCn3NBAciwfrhJHvPZVhi4/S7LsJHemTPo8O82qs2kyxzrJy74+0du7
/8dm5h9ThbWpHMnjjYqeHb1bo9smV+4gemLEETIpOlrZw+yVhGNQc9GmB3lFb/uU0gPGWY+bL/Ii
/72rVavBHutsQicNwcE8z84JEsGwxCGtSVI3RCs3a963AgX9s9DalIvusDNbGJAxIK87H5auBUdT
9++Es20RAIhUtGvkrspzqTOoTHpVvJUxPBPhk+vLA55bRHfa237mh9svN/WPR3Rbut7uuqxZ5PD2
mkcEJ2fPnPZyl+Vn10T+gDUrN/ZD2W1VJzUfyZxrS6le/yU9DPWtjbXeBhtDrOKC3P/UFfF4NBAC
3OswZslCPUOAtDjjM0mtpRM7MxxkepZazwPmqScJ3k118Bpp2VFbrqEmdXZfBnW7kVZzl40nZS7N
ndpngPSGodg0Ea+6JF7mmlvbA+CpgSm6pol7UKPQyvdIBmG4zMp+z64kqOHJOTd60DzCySLWjGgs
xPPMwb0oVq+pP74tiPaXABnYF/g39Q7VuBFVDrJSliF4lCWEJ+oRFYjYrtKX2HNQFjS7+ylGC8EB
tnDQie0fPcufn9Kq+QHf8dSbWvlpzE1ctVL/W14yJa/xgb/4gQpSPGveem+2vnvs1hPZ9QMCDlqL
Os4wbIKmrj/XM5heluTlu66m9hZFHeBVEbJdarHYAphsJc+5VaHfpKq7ColglKFKcNwYMVYP41LD
VhJmAgOOAmGiHZvCLh/mKake5EiSrCgcdM/yHGFhNuGtIg52ZYX8kD8NX02CZ8dWXaT8MrUysCNB
iWO3bABvXJ+VW1zEqF6rED4NHyNRFQXDXZsVYIK8dmA93BTuBaQG4TWPzfYW1a+pn6KnYUkgukRP
vpp8Q1ZTOUtRmWHSje4iqlwFwmeGRbTGCZ4a1LCfVCKhT6miadtpHANWEFTEtge0KrW5lzmWonjI
bqZh6B60pPMe5yWpM2B7Nn0LdjUt1opQz9KtVjq4og1EZ8wJs7lx1NGF8X9NSTQ/3HKgOVD+dehz
6/lVZHmPqMxE2ypsN+ieGntHs8zdNDU5Gm+A6QtDMy+2A9QZWKu20209aTdYwSODgQN46YXltYJq
d22WZM3SP49JwR7qgLSRDTet1C/5bKbGVjMN7SJJMQX/KSz6StlOHix3L0zZbEbU4K33AYy69th/
TYb8i0EoHVw4dH/eLRM+M8hE0ApFhUpMP/8i3Pk5zBP969QkoBUQxHkLxgzYNTpYj7NGLNmaEuuu
cvP+ovdxe0rTuHjgEWhQ/lv1pRkVOleWmveq0b/VqAbdu1HyONhVA/VVqV/insCRg9jjXrJSQSj0
Hfn1fF+Pmx7jjs20NI+1FFO+GCzXch4RbIocBdotY8buj5Ot/JuTzuadXKpuTO3B8cIT5DCcOjNk
0Q58cKrd+he0QfI7DOfkdt3amNvHpmv3uYqszdbHYrkPsleMCmc27YuGtbJt3kG0aF7gnvcPbB2f
JYfRbvuCaR1kqGxErGlpIWWOUX48KXHfVBc9LlwDAWpD+2HHYjlUYNBd0U/rr/XAtnKZonYiFQ5K
FmdkMBPQbNwK3VTaI2Kb2laycnuyVF0+VQ6YsOX+2OMI0KVaJnrx0R5/3/6dNMn9o13UcM6W+4fq
NIi8bPLwp6fPjIOJcoocSlIFMwz3NS+9bWyRkPyjUKqlpoPcsRseAc6AwAuGDbguLBXKikFJr7/U
dRCeensI0HgPq29leZD6eAjrQ6qj2lTNisOGteLiFs5+4LkJouDaLcmQoHviGv7xj4q+T7GT+RT4
dryHwhDflWOGh+GSyJGUmayysWywUVSLtajBb/BfGsopt9br2d2IOeD/5ZTUHcBXqNrx42XarkDk
9nl8KFV2A7cf/jppLT8yFaXeXNN24VEQdjStFgYsipT30ZLkCEzcS3byfRQLI3+AvK7GbK4v1aWK
cvlmbSRHOOjd8eHriCNzcuyyqxKWlYcnxqQoF+eTBRQfZSmp/XCqZOWHW1RHTw5C4LdT5df+OCPT
zX1XAtD4WLH8VVMZQ3Z8ngv7S4o9Kcil2U3v2qlK79wxAnCiobzZZcQZVaIV+6QItVe1DIerq9d/
5aGmvg52ob7qYf3QMcA+EJuG6YLoIF+/3kD/y6lb/c4GWvLJzbgUwZzyPkXN4FNUKZ/hIwePUmmW
wb1fxPaT1IEU3qcQ6l7ypeVYf0oGzXzT/Kh415KzNOGbk72qTQP98iGs0+naB1p6Py4J4n76sDGT
mkO7mTeM2aDxlqy0gWhKIMd3f6nJgHupy94lzKX0U+bV6GhrRruVrNE3w8nANXVXmhaK+Bvb6voX
bKyQLrJGfR9BqPzU9NgiqPD1jgu/8hNQsHJnZ755GrHMfCrt8Q0ITffVKr/PbuN+thS3vWRlhHSS
rXdfmxkghepY+RMiOmjphv3vwLHbr0C29N0c4yJuN/6bBvgMDdt2AO/JURy2+xlrWPjC/ymCFvl3
5Ycy3XJAxWbztRy8eo9fW4nCnFO8ZYplX5q0m9Dc7os3Hcb0C9bvG6lUgLG9gcD4DJNXvZci22+I
L7hDeZTsiJrEWfOmZCvZOnbNp5koneTkit2g3qtovekwou+CaQaXUFihcVejFQMtuvZRYbPzezbd
424HFg9ZT6Rl95U/OBep6Vvf25vaYNHvcDuZfUYeBGOiT71a9Vs4PtFFsk6k2sAUov5OsjZGRPhA
6v5VsrMyfXf55j9IbuqzJ8br/MmIwff4Y3AKo0F5TrNWvY98aMShj13VkFdPAH32yE70z6XXvidx
q94BVhiedb3lVYlRla8S9yoNpBxdxEOp1NmDFElionIU2RAY6k7HcLXAPTazg2dpHkNHe8rN56Yp
Dm7nVhgW1ntkzMs7e3KKu6iDLLeIBZd3ikrSdJWLzKw67WKvR3TcjprHUHOwAp+sNxTC0q+qVXl7
dDPLk2Th6ACp14tPpTkiSWn0YAmWZlo/+Rs0/UDV5CPuymoLULxKv4Kizo7Q8Z2DTuzjq20Zd7mr
WK9mmDn3ZWIBsFiatZP6awIteebTpt0zrdNwI+LIXZJZS/0tO3gN+N3/lK1N5MhS2l9Vr2vHfzpf
bwHAdHb8WI9z8zAqFXDpwkX6DlSXyZfoV6767+Y42J8aZ0QfKNeLaxYaNsrGVQoibpg/95X7LE1H
I73WkeF9qZtc3bl1bN2npYcBS12jloIu7Dt0pB8K4lf7uNi6wIauaslL5Y7x904DIGYZbvPomV1w
UWwnOUZpqL6iqlJv5PLO/EUtveZHR9wIGJEZo8M4GSf2bEtUd0vr2bPRHOd1dxC21PJNktUFyrho
VF1LxtSrXYa73tfjS404+d8VtzZSXa6l8EgAPyPjv1PnQI13Uh+Ce7zK1WLHpdCuoBNWjnm+ZaVa
97RkPPBqR7eWgaY/W2ZiHVV7gLu9XsJyzDsbePnFCS1ln2qFji3V4Jws8L5nvG6aq2aYzsFOsulp
wsdl17dq887bqAL9cZ1vzJ2f0eZRfjfemzskTEnHwjo8v9ptYf6Ak4hYpMk4T+/jpc0SB5JKMO/r
qqofYr2tT6ZRDZfIbS3cff0SW4LOQR8LsCoDH8xMvUQWy+/9r3EwvieRqfxSQFrefijLNaTiCuvn
lA7fQ0Vxvmh2k6F2rM2voY02OFOU4BEKtXvMFlFxVfHTuz6NrSPbAemjCxUIjHNjsX/GQGb7c/iV
Afgb5EPlpx7ggww6iRk2k/AkcM1fGcrIete/BVhzNO1L34FZRqe4efNa1oRdX2mP4DY64Dk4LMG7
cnZsrvn+SdcNPKhGZ5E0UFPc4rQuu5Mjx6kJASKBcN8lyLrgX/OiOYP3lqfeF22KlXuz9zzuAfK9
dZjWF8l2BspzuRN3Zz3uEabSmJeduxKoW9G43nsAIX1TDaF631el/x7V81fdCvQHyc0LAtzRrUdp
6mnOXaRZ/pPkwj44tmmZvpiF7r/7M7HEwmpeS8Nx3v3j6GfO15hP5bEd1fbotEPwrdCP9VDb30oQ
WVjmVPVpCIbiCzZ3296K3BfWkVdMHoqH2lcQzw8gb3R9qG1uZUtFVBBxxll3YbKMR8SOJl4ihNeM
yPgldocWYmqhE3Tva4PGqI1dZXfWYcBS8KFbEjrGtGvwRt5JVioI2BYPzYzbFpbVd4Cd+OWgq0A3
YDi6Ye+ueDCWxEaK985VjPvcqeYXdgG+dGU0fZuiBejRwudABwrJvVT/Es/D9G2sI2s7LuXRUv6/
27tILq3tfdfnOsDTtk3gIvj2n+uv5f92/f/dXn5XrwaY2565N3Mr3g4s2J/LYaqfdcfUj/ZShlxG
/SwVOYvfW5k0QSiyeS6Xsg/n8uVEzkrxjrHON1ESa2FbelWjHugZ2d9lKvbRXm4e1mZSOcaet6lr
+AZB+ahkrQVhEs7XqNVDsHd413c9Oja7bNSKR0lGk+dV9J/0jdZUez1M1GtQQcRjkJIMCu3qtV0S
ydqGAun+ls+qXc9yDa3H/9RK+ZqVM6QMbbu7PALQthbdrrTmUwa9eXQfS27X9x77DxTJvK8JfCY6
VZmfPR8uqT46L5Pde98NBOjYLfSGR8t1MRxN0FspUjUi+gqbGOLxuSmVg6F782cUGYZjx1VF8PQT
tKyz/EaYAefrq9a6xwnbe/A7jUDXcm3MKx517to7uBEL1wHDOOhNO170OkSzezHcEUedm7mOFRaQ
c1l8SYUkPVrdexeQFUz03jmbqVkirtP6z5mTKM8IRHc7/eRhI5bMM5ouBtoxiJA75oYpCLyYeKyP
SpX1RxZ/yOIbvyuz/YbEyPA5inGCT7q2f4yaXjupcZud/TE1H8JAxxNDKedPaZj+BnSY/ebkEDv4
i2KaqGNh/fuMn8zRGLvgoSqa5rlYEkNlehgWyCUuDQx9oSI1QDastnzQUnjxSCar+8ErugdpL80w
eNpjGjlhgIY4TbJ4sgOZx0u2T54DxDrwVWvSJ0SHMIiwMEYzOnU84INWP1hBlxwrqDX3SQapwhjN
+eq4IIthx9t3TjZE5wIp4zvPjKwz2x7FxZvm4ZJV43hW1Ki8y4wCYx+/j65J4yPxNDjuNSknvF7r
/2HsPJZjhbYt+0VEYDauC6Q3ko68OoTMEd57vr4G6NbVqRevUR0iE9IJYfZea84xKZJEXeJv47aV
SWCQ661lFyNGV6DLAKD6W/oT5SaNze7Oh/YENxjtIFcc1EBV39/PHVE/hDuPD5EOHrkTTt+FFKWC
Qn5s6EG74ShrT6NlwfKGe/pM9kzvVNE0XnxyqEBQ56lXTWEECQt+HPcmDB9+On8kjbXxySN7oXvd
wLWJFq/9HN2jJf2ODHn+kBLtg8Iv9nI9oFAeWOo2a7k5+4PY9csnWDH5HejASiIeRiZUxgSkE4nJ
R4EuUe3Eu43WgClgNpxgo463NUHqC41/BrpWX2x96kAhcwYwMyr3WaMAkgHeN15jaC0Mysd9LqTo
wZds82oquGnXIPhQ9FjudH/Y9+kwvQiDuZOiBA9WwZmiTHkBNkAeXyIEgJugHPr9+i41Tg61NijH
3FQGj1piccQRFDNVXZTBuk0gh986P6vEBBBxfcn66J+VxrJlXfk/t/y+fMxWPiFf8Ps567qqsvCh
0cBzMxIDr3rZEuXYSt1TR4DlcfTlDHwFuySDt03dcsDpsTyFaGdvprYg53J5qooJ05LQi8P61E9r
xcGdGDuEPGCSM0wmBctCzUPynkoxlafRTioSLHi0Ln5fsz5a15E0zqsbFYnSkKPG+v943wwwqsSg
/v989vr0n682yRE4MBJy/ln3+5b1+8eonI9Z+tJMYfjANdd3itjUD6qPt6LPtXvZNv2dNoSSO+f8
m027iG+Nqtivz9Y3Cc2+b7vMvui6tAddNF/trsFS2Obtcz+alaMNZvDeBtIDhiL7SyjKNre4HMAB
dwMlVyNeAJS3y+Jvihk30EHijyqqY247TfuyxN27id6VF+rcJxmI+wWjQHXJlSrcgjOdnUTI1eV3
w7qVAdZ/XieI5Cla05W7JyQyJDcvn7C+ZX3h79PeGE3HHGp6lv/9kv/x0dKY4BdS/acUjSrAzOVL
fj9gfZoO8p7mV3z0rEEyz90YEEBEdCiJL1IfYiFRzVsByfE2NZarr1KgMBCh9bMOpy+RSqm1NykV
XEyZ4JJYBvX/83RZR1L3cImWxboOCaayIReNLsiy9XfD+rp1XVXL2VYMpAKsT1tDyzcRWBiviyfK
+1X9EWFcsAu5flWCCftbX05PZsmkvZ4a/z6f895DKtbfqV0MDdMcsxtLA6oSA3G7THo/7AtUtRAc
IzT7xFYd9NSGCbJcxQdTjq55KlfbjLnurQxrl4oB1etUryUK60X2yK8LXWre1nNiQEDRZyHeyBR9
8ZvU+Cx1/yhTyAwg4eBrSuqEofRjUbYG+D6KDDQ0uu9xss9+nhefWhO/S4IqNVdLBPSohnS9Jw1L
gFrQQXpmczY8+vXQwDRnArFuHc2wPIUZVsB1a06E59nv58ZZt8ZpmJF5CVNu3Tq1RnqtJfGWLJ9E
xyO/Sevqft0WC4uaE6AlxuTRTdnK0jUmSYjHgT5HN+ujdSFnweusytXhd9X6iDTU0IvJ8fl51+9W
2czMXUwjylnXmU0IbtJq8J0CB3V/X/f7PfKQXRpRGEd/VnntHJNKhRPpfkzskhaRT/NESZWTbXXK
ScZHhWc9UnbpDCpm3bAuRgtqkCstr6klaaq2v+9RfOmznEvIdv/9mH9eopsxHrL1w38/rSemw+3N
qfR+Pnfd7KcxX/HPK2dDklzisISnGTZGsOXjpaHGIoiD9Z83rht+vnL9gWEm+1tbiKefddr6C36/
fLITDkHf7ORDE7be//o3/b76P5+rfGUB3Iaf37DshfXRPz92+XE/v2nd8vOlXZndxIBdsYrv9NaS
T8XysvUFvqgp86wP1y3rYlp3//pQWB3ohuHDpiN0kbphy2iDOLWxuTRJVLk1ARZBhNUsaPJ3vWgm
GHpoGnv5YIT+vDPt7i+y3MlLASvK0WevJkRHCoM8Chs+mD10hzBtv+rMt7eMmU4WCNOoUiNPMaYF
ZWt/GhIR2XHnSDUXckCzAhy+ZVNjbEi3surkiXnmHhPeo2h62+k57eB6TA+1XyEu7h6VYOTDsPlB
xE6uvdyczRj/ZYXqiYLOJqW6VQj1PSyGs0TXcyqIRJxAMJRLw6+QaDok+H33+IiZptrJKZKUu7pN
pFs5Zspbkmd0W/knwViEeLll1TD22KTS5PKzTiHExZmLITv8viugkudlNcglclOl23UDHrT3dsZx
VbU9Vs75vqnum1QMtwMDodasYaHnTMmHGckI8LKYHxI8SiUhKyTkEHtQdSZkh3Z0RqymwkZvqKfX
XhlJAFsWU+rf1QM+/qw4mcGgo/pnUVAtdvGYjVu1gDW2rsshMOxmUtYomP7fdd3MQAKkqbqrSNEr
LN2/yZYFOAq7NKvb1gDXlLZwcUbGMLfzsohSrdxbkzk561OuINptDI0Cw1Dzs+p3fWOI50hvteO6
ypIqFS7ZOBMX2hSbdd260FRfpU0Es3F9yT8bIOZpU/PzxetqXS3o705Ffli/eF3nh4Nj2K3mtVNN
x3r5kevGKJHzk24AIFxW6ZTVr6YpeUMQxndFuSkwBN+2ihLd0TP/HqPKPwyKdgFEnp5Hwqpu14U1
w/oHa6Vvf9elU58T4gaZP5GlWMLS6GtkXnfHRE/0W4r9+s97u8jYzIVP+lHYNqRoWUza/JSMoVkv
rd3PcxKSqm1dpMJF58v2sNTV0zJ4jhvrZrYZHfRzRa+o6sStbSfSjR6dguWJFsX/WYx6/dpRtTxO
Il2mhfh9SP9DmPH7ujGBcpTOXHrXDzLlwiC7Irol8K67lsXk/RxRcxkFaI1bBypyc1PUWXAnKJLd
qXFxX/rBeFpfti4YkqkOsUDlfn26vlaBsu7pFcrx9V3rOhwVKZaE5MIcbnRtObBv01yzb+Fyz0dN
694Cv4YSsqxXzawnSSp2/NjC+b++DALmgc59eFlfwcjvVo4U7RTNHH/FFLV7KbCNW8yi5i0JYtVG
CS2yDMbZvF03KC1wT7mkObM+XTcATBHXKmXASPKGBDk2bGkla5rbR1x/k14//742pHZKmFlj7lK1
irfWhGICnGV4V+KG8IhnSTaaCRnNNdvK32q2BjkcfssdqOfoTrQN3lAtoX4wUg+1tJRQoSXLZF0w
dplJyyLNU51HRhtlQByeRFiIv5D6fMDD/3m0PIWv95y3ZPmRrWGjv1uiVXzCoY/rI+KaM/rXx3Zx
CXWLhHF9tC6GVSi5LJjUIpxcV4Ku7Xa2Ssd7jAG+FNND+CO8WnTeMsPu+kVWZ8osLbPYxfjwu2CM
jNVhfZ6trodeZM9iMR51i5OmXn4C2UQ4j4zVf6RXgN2gQVIUgLt7XBdq1Y4zAUf1wt/470M1tT+j
RIWB0eRgH9fNfT/jEF0fxmBnQP4nMW0OwPk07aDs/ewxayKCJIEzElsGLcR1L/5sBvZyWqoyO9gn
xB3gMMO+IDbSpElY7Lq/Uye+fGgRaVHtRuK/PF25D8h1PBZd/2KyW08RcWDbVhFv4STszbioahM+
prBPXHGyzfr3/u7t9dH6H6CHFW5EwL6SSEk7yZ3q1Ukg9i1BbUdDK8qDwSQhqeLakeRuNwjjMeWv
1vURhz6mDpn/MIeAUjMmtwDSz5LuxTUm5sWUli+Ka3P5Z62PMqANmwosCPfdXjk2kC2CyqDRpZWQ
+JJ0PP+zY7Aos98MuwGhaCquJGU+9X4KblWof4oslDaafi6Gejw2oTH8LDQRjUdfXfZcNr1lilod
sfxWRzuvgI6vD3PL7pXN+nCNXl0frYvE9CvUTjY0jEU7XyxxLKVWYdBh0PG/HlilbeaHKAMEsHhE
lz9zXax/8O/TLtMgyyjkZvqLh2leNIrr7ihWz+n6sJ0peOWZOXm//5n1OP19uj6ylYF4Kwy8XLwL
OIEstEX297vQOxHuOqGfkkV7vx4H6yJang60OLZz1JzXVaWvE+4QWIxG1liDfk00MKSe/29fFH9S
palJH9VyPGCLa+znodmpwyEB8oVJnn268CEqQYzBulifxhEUYiWSvmuGlMOJYMjWmRuzJxVFiseT
aRWeRkxXW4yTE2RE64bkU3uyVTGLUWV/R+3ny07HB6VcwLqMR8iNLQicw0o/0TrfqFmPbzS5ZEUV
OjDKaJTOZXg20MJcAr9z6bc3zjBl10zhFpHble7ZUFZPctW6XDJKWuhUFsuqO4AbWKa2s3yH+17d
zwMJQoZFJq353NZtvhU0YVCxdz1ZLE2wjVqCKEXuSH1GfwSZoMcNl4tGfCNUxXAnZZI2vtQSC9Or
W9j/4OnmR02kh7wsqd8RSRQ14rUaKjILp3QLfina6Bj9irY7h0EtO9wccSaHReE1GDLC7gz4FT1J
TEtXkmm9BjFFFbxULlC2aDtUS0Z0q6HCpURBc9qdS3Ug39hqvBJERWNRa+zH78Zkx1i9TVQK7597
+xxMSexGBGz5eSzDNSWiNFIoV/cy4Fstho5PaGbVf8c+jmwZJZU7zrq182HdSGW7b9WQnQCHLhIG
e1qEeMWbQaCLGZ5sayldEgTJeKz5Mrl1L9cWRYEdYxqHPNlp0oQRWELv3w3SjhHF7NJ/fGPwHG6s
Cf9+KRkJbCJkOtbM2FPgzbHAoyHf5A8PcnvaJ9bdCAJpT8dTPiOmJT3DIoFBzvlHl7h08cx3AcBg
K7BksrY6AXMK11Mofbc+2TL1eFmOIDU22ksazn91Nrp5w42yYpItmf61ULvPKoOOpHKKusrQE9Y0
DfQbQ5PEHDkWHgXRc5E0JOAa+MRwcHsp5QRNYAqfEzl1jXZBisBadka1ffa5X3hQXh1ymckHzWjh
WHyXUdkRTIi5d1HlTBC99EtXSdssaPy7CeL6XFkfZUqqXiAH71MvbVuLieCg9N4yAOwNLTyhldvq
dvglwWF1ipFsYmWcX+yKggUFSEX6axKRCNdIiw6aQiXPjuU7iAuWq02p54f9w6RYW4JwkY+ESLEk
IdNtZYYkJZ9JpXTbuRo7bwrTcitZT6GU544eZ/6mTnPqM32+1Q2pOM8hHzi0VAYjRbkJxrgFTTkd
OvmdmX/o2pPZb7r6vkmIaq3J66KevzHs8lVpe/AsAJIsjdDjtn9CkasBO4pDlxTPzGE0qLgz/FXH
JjDVaacxc2Iz3OtCkp0eZJcRiydAYpVAJAnmK2V8VMleHpO+YkEMlZVur2iBzrbpObD7dz+oaqBO
xVc8v8xqAnwtDT8R52Zeoz4SofjYo5ek6wItdTjZIFOX3kY7dpZHrW2cOpOSGSJgw1e/Kd+AMDFe
40G/FiNN+9Q+C5WXZcpw0WRG/1zT401P6nBbNmd/7giQzacd8bwG6bJ5uJ8+SM6mXv2Q5N2b0hEo
L7fTrYgZ+XfzgustKAQSjU6jT3CFzoFMdmiGARsGHBNuXXQAweL3np3k1CWhwJImHcqRQVYolMpt
d+x72UtNCv5ECpy0cltnun9HtmG7obUTu2NlPhpj5ml5x4VAAkObpi9k3KeeYtPwbuo2cpome0Yv
ismxZQ49JhF5Sag3jZog4SUnFmX0uGmk9AmY/x3oNMtpnnsDAl0VJfjuh4MVqV+FlHxlkfrZVBph
gTVkfpk5FBXuXT5009bKaBZEClp2K0VHFE7Bi0IVdMyA/Q1TcS/H1bVaClX5tDRi/2qNSfTCwA8O
kco2vXDg3tWbUTIWu3N504exExUG1ZJFqFsF46FQuClkaIQM4H2wXrhqGoEbK4c6i25MhBhOmRbX
LCm+M808VJXx3kRMvEZxG1pp5gk53SNUoR7kt+S1DD6+ems4tqSZBaCqvQoF+qbTYog8Q594hkQa
vSq1kyPp+ej5mvRpQTYK/R4heqRtBKFSamsau2msH4h5ow2diR1VgJ0+U8kM88d8lLeCVO+tFRro
h9GsRDqHmVS82HIRH3s3CK2FIfan10Jo4+nTNLepB3/mIaznz2I0ntViuusNV82MamsE42UGzZkY
kOca8icVw7gUYKytooEzWKh01ERzSHwfmbaxGyLJsyKy7l+nqHyzg/TBKLvzaKBplIensE33DRqc
ZOSYiNtmC5INNE1/DgEHImgDjFanupeUzMCl2tNqzk+o8nq6r5pioIg7wYyDDw00gOyKQH+b2vGN
bOrMMVPpsbEA2bSR+tpkyecATk+rxlf8ZX+R7aKL1XZzHx06kT1M2MjdVC7+lB3w8ggOU5+gqGZ/
3AtCxHYFbQA0fxq1o2be0YAEptYcgq67I9OIDEGL+vjQmn8b0YCm4A5LxjZR77kA+QtA2ZHEQOSl
nINtSs9qm98loHkcZR70jbDt3WjYh9esAdAHbehQjHoLbz9BLD8hjwjJ0SSN/UQoRnHFN4yEzwSb
rnJGlj6VHarCrf4pZ+05kYeXjh/F1O85QoQB6TN9smvpxJXvHnFZ6XSdya4PrgrJ9IWu7tp42I+F
v232zZBvG3YLFwlm/vQOR4feXsT4fwAFbJbXiCrVviVPTW4IFhvtc1LA+uy0hH5Kvh0izt7B8v+m
KRHKCfq0fKyfja49q3Z721mpS57DXdkGb3rGvBELGdENQ/pq4qmHT1r0Lq0ZUh4E0Z8zxwYdAbDx
OcOGWhkY0YwbS5MRGHc7wTzjYDNbLrIr0aM144BIplbF6dI9Gy1F5Tm1RgcOz00aj41TmRABZYHg
SMuCh8JI/5btWDtZmw5eZXckRmI6rEP50Mv2H1NjEDmFkLPzoD9pDaPssvPfupbzbu7UrQHM22z6
i0b1DnJK4oG4M6SUbmjlgxJFOwVy9xkGIUKngBKaRu2w7jV2ssluJPJk5oKuZF6nmjaGf8ty+njI
vOy+yWBE9Ykkb1UNZkNTR38IgG992Pbc4BhJ3tlf8th1ZwUQGbMxfW/57YMkJrCbdvcmWkjjkxSh
e+ne6sbeBj1I0SYio9hObC+lRFDT4EgRxnu5LHHyMAirROxWARWBTpYzKtbJPpt760DI5LMZAe/h
Dt715ZfSMjaeBk7PAr5OHJ2FVJAwN8BQjDlcquiPwuXHw52Eqon8njmqzkFUfBMyGjpC6WgraY9+
YxFUkn8okOusucYloZAI5kcW+Zz5pQuqk8FgMWjza2/TNCRfBNTVBQPRE2PtJ4umhasHS1aEOn5O
OjOAxOrHq2VzqzEmL7G6JWGQu7lBgFTcwFGtnhO14uwYXKOe5Ru9z0YG42niCIsxmJGi2wii7556
dnvSi4WQpY/w3sbhUS+GjaLqIwMrQjMiE7aD0d1Kw1geIim51QIG5GTS5qqe7zQqU1U1Dwxow36H
SVtrjMyjIPRohMEHfCvYqQmavVCpOAM4aKRvin7vUZEcfEMbSQZu6VZesxKMGYh74aSobfezHtRe
AxHTHmI3nvVL3dloU7u/unQkavkcEcyaU4QG+Ij2Lik3WBlv416IrZxXr0AWjl0+Q3wuFkTzWyUI
rh5tBbN+ET6WwmQkhAbKokjgVHLAuLOIwEwiQc+tHaIlnWhIc3BjA3OPMeEK0d/jDgRkP0xkthvq
VmjTgyob5yrmDAzZw4kgVIKu5F/d9HsvbSEOZ5tQMXaRMb7N4xHlzGOKItUhF6TaZAr7iSjxK04M
ZCMz83UDr1I7LSV4/VmCzLdo21zoIS9qc5KUrUHgkWPr0r0oxLYHcLtcpAoHDipWqAkB9W6hy5H+
kXBhk7QT6MDXPtQ+VEOatr7aA0vGQgrRkOlpmoK3Y0So2xz9hYR3gIEJsYkh/hXG+G0UwkhKtG/N
aHPHGCn361CTuG5SQtTBC6ryXWTJKlQ500tIOXUkm6PE1NV3Ci5/yVAuT31C11qlcT8RVZSoyh+A
fZmHVAYDpaZ4clLoyxs2ETViT1Vp7FvJTuhwaZVx3JtKbzEOiEsX1FwDPaV9iZUKHHV7kiKOtqIW
TpOWj3GaY0cyjoAxvblg/Dy0Nqm+FCkcIw13A4njUDvnq4GEvRRfk2J/ltkcewjZSg7T7s7Mh1ez
GT4hie7naXINVXkrxkiHljyA6MV84Y+1Dp9kyF36IHIp7vvEvOsaC1tGnF16q6OBUsk0su3XWG9J
tM+0B7/90wkZVDcMURLESNyRTd8bw/yS6uIsFINTN2jJc6KPUcvmTcmsoy/ywQsj+ZbAkUe1JxXT
7vJtEE5/Ql/v0QKadzRUCHCJfZjN84tl/7EMCZGIurD4snZ02zZmgM0AE3xd4MVq4U1QbIk5d/q6
o98Q7qQyv+TpI9g8m2anv+eYdOsy1DZjrDAT6xVeqkb5RlINzbWOTQCwk6If2gWywe0OzUluboZK
fpHSlFZLp+78Eebe6BOGl4JBq8zODfr2M6yQ3uvagfFFk6cMMAbT0RlVMvsabuTkwEhahzqcklIV
2a5S9AZfQx5CakuujzY3rzTFtaz4azLDl5A+5TR1mSv1sAFjW50O5vRciCjd+OouFTSkc3yoeFCD
jUEOTCG6lyQPlgo1M38/5r9mG7XLDYFeSa1QaSWvTtrFmEgnI3kcR+7eOqne23JgyNEbLW3ChvZw
SEi0bdowlL9Kn4yMJCyvbRBuNYJEtvY0nspE/UglDLthDPl94Q1V7SeKpEca4sVWQqPiVJzxG1sy
mRvanErD0FzzaWtDAZ4myu3ouSrPTwLobAW2wAonQkpXK27w/qU+tZAo+ir89CybElDzuCRZyNdp
PUXNPgSw4SBaMp26UL8GDexU+qgYZr4LCuXNVKS9OY/UT2zUPFr5VRSgTuF1f8GbeWdEPWwrNbzO
IIch+yaJSxosFIL5pg6JcL0duZtyKmI4zN+RxCD97r/Jt7z6NhHLEdcohaDzrDefbGU8TTUwEjhz
ZMlr9U1fi/ecfxZIlLsosdWdtEQuh+V0TnUZ6nuUd9soYp4mM/Yvy+GJcxQZCKL65XJobOpg2vE+
uuBdAPg2PBAr9JgoquSRgLV7wkjqO0Plox76ssfnytKeqW0/mFnHaBNhqj6jOCO6GuvEKU1spqlc
onyNAS/nJiJbar1VjbzmVTbUt0pBS5WhmaBg+6dg5zn5oN1JaULJUGgvPX1LJRh6j/SfhadiB+dQ
Fw/BbOyVlAG6CAjl4+rECADSHnNYS4XdWnUaQmNIwhSsbu0wuCv/cuH16fwMOCvHsL9LBTM1o8ZP
Ew/Eogj5JawJapjUgjyo4QEAabpFw3Ubm/2ZtgJGPym9ijRoPSaB52Eht07avfIe5Na72TVPjcyB
mehPZF/cq0buiYCcQiKAoYATJDsdm5qzBVsXCvF9o8kvXat/SGZPXRmlW6ORXRfLFGNi7v/mHGk4
JvpD1V2TCg44FwBkcAu8WXn1l8mrJQXnGVIhSO1zohozhbvms6zGbWVKTymRxI4ZaoM7FAy8ZR01
g8/Rwiimywsbq7iQHV2kx8JvP3KBhSLsZqCUyJ/q7t5MxUnLjMZVpY4xVY78XgZQPcaS5Ikln7ez
lQ1WcKLo4+IzzMI94IpjHYVbOdG/QqumTlXTBSRJlSjFaKdO5TUxCBStq/RQ9kSmdnK5QRX+nigN
clGVhG492sQJjee4Rf/m54CD9Q0/4dSFN2aUIxIezrmkwHcylNDB9OgP2h+/xULh+99zLj2oRAmN
RhE+SMkbzMRcn1VXCmTUWIN6nWCPeVqrfJpde1Dt6L4Y6KzjAPxq/WVnh+nbpPTPSY6vmrQF6FcF
f3M0XKdkuBQx8jw/eGcI8U6wauiYRb/Vy+mtKxdfnsyNXMpsFIFzAXtcRW3H2HypVI47unihp02U
ZuVIJQBepZoQvtk6iRRJk5+zlDilQv+TWYOggy69zsFwlisQ0nZ+UbmEC9PatUVhudkA5C5vN9EQ
vURpLdzvSi8/dS398MsSraVa3GXQGlsz4+Ji1KQt6S14vNOcDxuf/HhUTni1lfKEz+helXrE6Th/
cVnspwEsYUg2aBzLFPW6vOdoRHM+C82T6anC4ArwguSDK7vtPMYkJUbJdg7MEw7Kd0NUb+k83/Rw
vmirGRfOkGcjgdYmdZ6dF2gwrWCn1rFrDh2CY4m0qHi+Yl46Qq2dd5WubXTwBtx/FPIoU9dSObv6
We73ZDpA0UcGPlodkHX+qFKz/4wmxRuTeoqjMaLjKM4vWvrUicQjQPW2DtuXsKcFvhyC80TEFMIS
eRsYHCj4J65z6u+oiL/4ZnulcnvjA8pnloAPLa2UDSlEp1Rk922ovmajIZjohQxr8VNZNpQn0XJj
zKP7VSoQyBRlKB6Xe2Zj94Rqv5Rt/Mns9wEXaHsAm0+m8ux7+F5e9PJcl/4rwwP0GCFDFJ9C/Vmi
kVMrhK10k55srEzdozKirBdPGkOGKiAfUjoXZildmWs+jxm13bkzt+Rl516hGwNz+tHeZjMomlmk
yT6vL3kh0SDgAzZWIn0y73UmvBAi8q39OEv4JjOQlYRkBaMVHPtoYNIIOYHevuSWsU5s8aTvpiZT
jlJKB6vCiUAnwmSiZoUy9gxlN012dcAeFzn1RAbTqGjZH2lqgMabSbNbn/6sA0Mfc142qe+ZWDgA
8Zcq96qWsHEzK8gyWNKfxhdLRMC4CbAwzHFyK3s6FCaWdExObwZ1ZEWgPzW1Ttrz92xnhYFqJ3wq
fUDsmdo8zWnd7HpG6PXAPayvKUBG7T35wu9dmy7OLu4+szQchNLbO9P/NsnsdKdUeUdHxr2mQe4W
yyIg5zh9lTqAqoXG0N4YlL9+bnHSMMLOfP9Di0XnUiKyPLABwtaAOMs5f5PBZcmqjtGwDNlC6RSa
aPh88zO01c++Qb49cRH2O/8AiRlAOhWr1laf7QTot74tJ+lSLV8XLR0YzUA+NUC+t60n+HlgD3OS
Jebc7af4PMvGn6y8KWPRO3E63OcB3efUsg51KShpmjeJipvctL7qUQfiH1S3k57exUvrwJYyyoZj
fRJyMLhNrXFG2KTA4yo7ko+Re1VQjfTwW4/B9cBprR3yXhCoozN722tBKIBNoOyQDYgEilnCRE00
E0JjUG9ivbyp4/5lzJagxTHud76WfQ/R3FxaSBsB5W1ZZ6asBTY32EmjP6BpGzuUX6LJvNjBt9po
9GRr8tAsJpxlZOVcHuP7bHjytQi6kMUcLQy0wMFi7YwtLIexGF3Ljpk7m/rg0FPdxZGsPCc2V2vY
scxuKbGMGflQSnQSHdUXoxdX5tgPhpw9N5mVbqRaRAgtghcYI1jYLXWHm0l2EXpwGVxEhyaxQ1QO
KVJ17lL23PQqZnWV/7G6dFtniWBIPUl2BJnyLvWk0QvbypbxPuPkzwZKlX5PcwWEChZ3Ou5DOzKH
k8hdsvLUchPDUHA09Q9KChBQ1kC+9EWJrIqClV5+JXEF+yUf9ulEnVlJdfugikObtZ0zBTSmmpni
k2km7x1FPu42heTkiB6atAgPQdwvA2j1Vcfi4lCtDMCdjPWtnGU0VlT9o1haT/5bRYXFVRKJsWt7
bqhZIpOtjwHWwI7ByJ1vcFTmBcXOTsZ30l97/HUuGpVyY+c6lPSJtoexJNZ0FRW/aO4G+mUcMJAR
kl0dQqlgeOeMddLdVWSmew3xRguQ/0Rd/hLolZt21G1GiBrKQFmTsVR5iPsK4gd3hLASvlt1kXxp
B3mbMaZ0JhPndDSTWC7kG7sU2k7IXbWFEHmYq9h0jCTfhCqBLXPAzSEIRHMaqLcnFgL3OBmfjByR
qdw+0jXj/5/PSH+oyPpREx/TgrI681Y4tbFB9Eq/hcUARaLKo3Nr0j+taor2pTZKmGLhQaZ2tplb
jZvx0LyA6Nnk+jL+LLDGzf1BT7iSplHxlBuztjfVAjWzKKajaJaeUI2chvgNNHxmUjOuTckTx7ux
ESGHhTQIDNgNhUBONKZZhv6UpXXmmkruuyBXcrScuF7L2CWyLQcAtZySN+nIVyQTp7CW1rorhFjy
FKqzLuLn1mDf+kpr7OMoQcDEaY/N56k2+Isrna/ET0QlJjC4rNGSMaz+Wbd1hMVJdgb1OZ6C4k6m
hMIRlTs+/5VNmDTgvpua6R7frZTTlqCRnq4zoyyTXs/GsMrCjYN+L5i4Ey+cEbHaiXxHs1iDEbO1
+0sREt6CV/ZdNkT7J1P9TR9Pz9qA67I3+8fGx+uJDKje5QTRcIlub8Zo5kXStyAliLJO8FFqRueZ
VncM6KFSOLRVwCjBRNncKL/gN7OLpvi2lzuJ8GkLB0xvEbuRY0yoSvS0KhU6lbCRjoTNnCNZ98Gt
cSLh+i8vYmq53Iy5egBUUswMK3SOOVEqX2Ogv8vqdz/OX6BnCLcAFK5Xt3NjyJBxfOrQ/jvwLd4t
VGMrpzgoaBlCr2kwmVD3kIb+OtBjNkjxicN+04TSq10La9MpNYFrUVJc6PyZm3S2SMcT9HRoe7my
wkiHeQ7mXkaszGt3gH2ECxMj8bhtH2LNn46GL9PbYOojciQ5ZvB/GDuv5biRbF2/SoeuD2bDmxO7
J2KXLxbL0Iu6QVAiBW8SHnj68yGpFtWa2RPnBoE0yHKoROZavymGjYIWPDjku0ZJ1U3lXtC4YGGo
jo/doO2mWiUqPFQPTUdGxO6bpR7k9XLoPY2FYjrx7oNjWDfPqU2KzPiud9HFZbfPJpinYtcNQI3Y
DrQDCejQU1iz7yp44+cAPxKlwMwac6dVXyuvVdE9GwG+Xql/TFqwlWb72rsE9MuYEDzoyvuGoAB+
bx66v7lN8MN46Hy2hzHqDWsIOi/KzF4LnfEwOFgXZHF8o5gl6vnWyC03lcWiAIqy0jr2fM6siV+X
+Ztq9F+bTmXFYvc7jblnO4tu90X6FewG7pWon5LvZWesO9Utnyjmrgpjwi9Wug2RwAVsuEqUeJep
GDpXvnERtRdfFTX3tiFWAV/yYiw94IEkwTXhWeuw6ftT6a4N0LMrdzBx22hfxrE484SNWQUbC7OE
PlcVOTiQcjPGM2G3Yd+BaRsA+al8jSFZsVWI73TV85ehIPQaFlbEGYGTNCjac27DzFW+EWvvvyjB
juyrirSTeepq0mzTkH9znFmbxWRrVNUA6zp+FU2dtoE31edoPlhE3zKQtFeyyk4FVkZEHsrE5tPW
swWNP+wy4I9gcnXmUozVXcVDxb/qxlUpmIf9UruP2yjmPlCfauQlVpquO8vA2Lm2ba3MyXsKotCE
5UZMu6izfl35bGSyHh5EvKiGQuzFUN93Tjlt9diI1l2VngYgY+SOyc4ZVSq2/HkwNnbbBB3hgVwt
mTiWcMyxsPSRqSA6vDaquj11pXub5nyh+ZQuslKrTo3XlHh4b1we+m6JJktDegPVsXPljwT5CTM2
4fC1bzVUxB3S8nGrPRo2yMKy/lIKlFxgdLEUytZe5ZwzMmKrcjLrJYvWtQ91sCPFimbObLTRv8XV
uPLtrsG+8Cqp2mGD8DfIRf/kTcExsNmrsC3bJHoZLnslIR6j9Vca/gMscoY3plzEoxz3ohnVjWgT
wjB28JiO5D9NnksBCtKVMn4f8A+OfUM7RZbRrZo8CzZKijOC0NzvjgVGM2seh6bzFyYyyEtnVJdO
PTI/G9OrObi7ysAmO/7u2NygU5Z+EwPcWtVpWPspmBjlY3DojfKhSgBTNNxcen0Pj+PgVSB8Aj9c
+1GFikerLxzP/DYzTliIo05Se7qx9HXnWgd5nZJ/WXeBvfeA/FxBVHzQZpvxoFTIthd8AY75WqeQ
LeERFQRfN4PvImoTp/eeTZ5ad/AoQgvkyi7Gc2eQPbBM/zm8gEBhVln6/bRudaD7XXUc2yTdAsvY
j51/xi4E6guxiEQbgOo4jBmM41OWW2/VNBxNsz2zSkW2ODwkPj24OxUAQfUmMVvu7nl1Rh7lbMeh
yXK2zoicGDthNXttwAc9G+6UcdKOLVggHRzwpoh2WcUSt/GMNz0x2kVu109K0UzEuRIeBnxvOsxM
AeipcsNDQy6NmNuLbjbNtYZZbBy640ZpGm9VT8XSM0PulugmRZlhGTDXF9UWWaU9mEke5Ymqw+8v
v6Q2dmL+YOA4rbwFVvuSmMnXpgon7n592wt+FzPCvBC/9Y091V8CgyBkHM90+pgMmoHHk164wdJE
oowIAxlbi6+5q7oNwCdm2Ku4iR/4/W+dr1VZeauAeAFhWoL+taculJ5tlRW8DfVwW+vOW5k2T+5Y
35GF8Jd6rKCT72Cc5aEoJXy2A6Y2o3fIoyq4BtsmkGwsD9xFm02CLb9K1tnxjQNCaV81v3eXIgcn
Nmez8gZ6Pju1dIXtzr4bbMQfrkZj3Dr8g/Kg2GZM3L6tfDba6DviZjmRZzFsCxVYG/T3sHrLnfoJ
nymi0XlxFuZG83lyMqejruztMrND/Tj/qicu2PRh3boRkDrVLPFlgHdazvYzygjAztdeHf2NhKa7
DifvOABJW+Ua0ghAryOhgun1wqvBmrRFHIXHslBwrTSyaxu2WpKLbNuMlroGNmexuuiXbW5vtX4I
UBsrBRYs4lZnYBTW+Psn5lXFpjSA0Ym7Ywjx2hMNM/x2LOO3sBCz6FSzN3KFz40rp2kTxWF5yyZs
9kAb+0dtCr0DkY3lUOM97lqRth6c/D4sq4vRYgSBTDVvI1r1GVhXl2g5fG/raCdshQTp8mU0qhhX
Gck1mno3wL8R/RtKMlYDSYwBcyeQU1vRKOW6L8/NpGqHPOs2fa4EK5GwKCvrXZFrrFuJCUd5xK83
5Gs3nI5RxgTkhyJfq2VzFbgYtwcqtgsgjjRPqddeqkBX7j6nQ7WuupolQBNcFI1Ff58XrwEJPRFj
RukFSrRSRv3FbsTZVJtd5qXjutFY76ZNYhMPMiALpSiy+P2lCYyvpXkIDGZNfAId0mHfPTAOhWlB
c++8NzxSXgh+mcJ9JIOyHbCBg9NyMNiUhgHLiCHQzxBWzmGvnqO+Be2h7csgzTYa4QE7sy+D7s1Q
HpajpcBIcQTrWlb6Uz1E9yAsWY6iQ2U1HUSN3D7lk3HnG/GtyZyycZ12m1TT1iu1K58nOWTRZVuQ
IMOach3HRCNx7IyjaqGLwVgBo6TkBix2SnAxdUbUHC53VITbsdM2TtOwKiHY6OFZsCiV9Nocqlc/
7l6TmlxFPC00cZuKtuVPA+XPLz7rof0aDdZb2xXo9esrQ03LLeL35MtGhBUEu3Y7/EpIloR9mVcE
z5SzUUz3oeU8xs6wU3VjL0KWqkqjXyO/A93DBKPT8kC0arddXH/XTGUt1JIHBtIQnWduLMETVu2/
VjmygclX0zDxYUv2BHVvbIdIXNoUT5PvrapxMrdhoz14+LAK4T2H7YyIj8JrpQdIAdAOF4hsuLYy
fE8LnQB35j6oqLi1fnFG8KgDedXdiY5YTBNAhi0c+whxDEM7v7zNIDIsvGm8zltvFU0WLkp0IWNy
baCTQprV3VhudWtY2UtV41WmqA5a+wDS1O7eMwkvGx60Asu96xuNBZu1YsolA41GAjBc8yHBoBO6
CfJillG95Gq7UkCpClxDh0g/25qDZyi6gTEx97b0d/Mjj7zA05Qn1sIMc7jpUH18Yd0Ioz5Z1eAu
yTWy7ca0bqEI45K2dr3OwfT0LsjHoTnoLdnggHRKpXxDyQGrR2Kri75CQRJcqu7w0/bky9NUY1/q
7AnBMzdGWslzbdq2WvuYqYTAUEWaGelbBWJ37dksSlgo9rBV5jQgelIRshNqMBIcYPXr11+Eq23a
yrxuHQc9lBJnyIQ5G0ELpyCg2TbHvjSbo1ZE7ZEAxERar1d2wEf6Ra2Uwz6rzfI2NpXklm31fC4r
ihr+IzpFPDZtHy1IPwy0ZWWp9fZHMx2VoVtjayjOsgo4AHkIy3z+GCTug5h53B3W1lSXt8RhxC1w
sbtSRbxDVhnYu56Ep+7eO8y9UgxMN7zbcPUxEIF0WPq9ruxlP8DWw80gsK+fR5UHuCW7EEIlaWve
mayr7bpZgrCzkHH5qy6N3KWGqM9Z9kC7awTtEhPQtpL+bA7djwN7uxvXzPur3+pN1gZI6fQktP7q
rwkbFQvzmjypfvqoTrFWOwUgjOSgsj4tRqynQuvCXmRT6sK/xHh63gsf4FRR9s2VLNpekcwecNM6
GuL23quC9KALYol50Lc8ORr3Bg+EZQr9plnmznDsVSZfeelYefUyAKy3l8U49eItxAZz9T5w4PfX
eBUSNJtftkpRnUu0967ypVyvfCLrYh7lK/URlo2T7wYEJOjetyLbsZ1WlrIYwTw99p7+kAmF96Gq
Z0No9Z0cR+NKQhmVuJYDWTmgPpF7/ka2NrG1HMH0wqpJixt5sFJRbZKKvxZSWWG4bO0CrYs+q5ey
GURzccMLRrsKD2Zm8blPFk0hqCuSWh/jJPU4sB/ItwQp9E3TGNGZEHu4KfohvZCCn5EDZXmDRJ2z
KoKou02Q1FzVqCrcjZWwlz7sm3vWXtUy6O30sSH6xv/O6p/CCT07J7Wcz/lg5YtUaYsvZlW+YSoL
XbLKn9wuzr4NZQ5tMDZe8wkge+oW35uBFUVGToUMR7Hs1JKJY1Iv/sCKZlFdE60CkpuhQmPaMfAD
rIlZ7nT0noptSC7kjUTEwWgm8ZpWzo0Dwv9r1MfPbh5WLyp7AlZvtfesk7tdJHE6bqIywBrF08QN
ZvLoaqYOU9BsuCzrgqSEUjkpLH46IW5kgxZoDpOEX65lUTZUEcGhOEgVljsM9d6vDIa1DcRsJYvN
PEDh6O66G1wU9X6+Bl7PBfBp8mhWL4pwOVWOulEMDRXiuY8c3yMnuB2E1b2/VdmQ1367zWtyWrKL
HH9QVHD+XUi+vxDg2WCk76YuwS6SFOgZt6Bs1worxhK0DI/8zZR1owzxHSIG0bLSrOZLlion3Sr7
gBzxzeT64XeRWS8AvL2n3tZdLJAbaLO9kxJV8cRByQvj4Oi9u2Hz2vH/z3Ty4kb3ufe7z1aBlEto
rWEP8ANNyXSTO6X9PNh6sQyCfrr1tKjYeHaG3E5Wd1eg+90trs3+GVvTemWIRH0EURgjmBRehJrc
5pOun4wyQ2jBsHtSE+QC2yQUJ24cEkVBkZwStk5bA62FY5KY6bYVqKSkOQmuLOnHY2IZzdbIQRXk
Jsn/1tSyo9aO+hZlm+Coebq95Y/iXCcJRICCCZd/2VUO6GRbQu3fGVYc3rAaYUmnOfa3IL1CV8J+
bdiHL+omGG9l18iaFKIyf3Uduvq3rgY051sVj+9t11jMvm1yB3oqvsb7bNv7aJuitkw4Q9YR8Nx2
ouzDdY9d6KqsVLJ+fn+T6TXOyrE/rfVo6m/kAXtZZ2kgJ7GRRW3up3UwcQOjtLYlUxvG3TGxbFR9
gr0eieH9ujAmqOzqfnVFEvx1ws0PoSoi/WD9L03pIXsDT4ndoLsrcFEBY9lDBoaXcGOgKrwCtDOs
ZV1fuP4Nq3sw+ihukhOin6xzemPVj8gzyVIf+tkJibKdLMmB4Kd5uxj3PODMjCEPlmn5GDfzH/qo
A89Zkcq19X37sx/5j5WOtN1ZVpWemyPpVu2KCgv1IU2blar3oCsIoDQbJTb57bCDDNewEeFjKlNC
LEuvzw6PBYAAcyWxyWT5Xq5FhQAfcdz3nrKIcD6hpvnwMYRsKKygOduk1NGcdpGB6euz5o/qTgbu
cyXlTXBj/i+VgWWrO0UjxC8vlB3lQTbAQyUdPF88TSXw8cSz98G8ARVhZZw64j/nIBPAWlAN/ELU
sCbJYxUXvUSowprg4xQtCUfDyd9yvfBuogDijSeIp8v6zPHukPtQ77x5uSsEtBglbOmfF4eiRBXK
GnGb9sdcrGV9G7Ij6tvyiSyOgzjRgL1qTOoys7Cc1cJeOdQOd9NCnjYjzqX50CFlbikHWVXFCa2y
/H4qaz/aOw/iWpop33+rl8Xf6izd1faZSNa9SwwV36vxEOrjj4Oq1jdRy2edTPDiWehYn7UY8oFa
JuUXknavllnaL4qTPzaa1uxN2zC3rhaHay8zUP1AA/7RLDTSZzA8ct1lPg00dJmqNHrC8RJTYyZM
UBnKujbGg4vKlj/GxgpUOPNfPpxGIbK3sUTUs631z4FVqyBIC5cde69c9U87XeuQFVVJ3S/U3gh2
fpaztW6gdrl69lJ62jP+5MotgtnFIdeRGYycCUDC0G5EVqZPnUoSbVRSbaNA4fpi+0sGyNbtU1cF
5ZUmqnSjQhDbF22QPbrjuCcYmb9ovVHAevL9QxZ28a1vBt/ly026yy8ohuLsFFl38gOyDMN8wfw+
QFCS04rBBuZ2YG6Rk/waI0l6lAcjH9qjMFvgtZaLxIHCLl0AkDwaemQOC9kHLud8CkwbDpx5+FH8
OYTsnpXlU5alxe5j6NQAFmwqXbNuBdSAYZj26LZ4J1nKEwhoTofsvSzGFSgW4Kn73q1PDgnBZl8T
AQEdpkbLQijV09iRV41zUzw7E3nraEjrlyLNnoB59N+waD62rEff6s6GkpUHONgX06JwoQksFDby
czjaC+C3ZAMIGTcwZ7p9Bk+8gac8i8sVjkBhTtfKRYS19FYWPxqSVMnwQQZn2RHuPkePSoeNuIEg
9bVrh8Lb1CUQ336w631otFeyJA+yizX3k0Uxs4vMPiBe1jg30aAq+9yF15XBUmeX3iGioEO+WkVz
s+xTKb66TFNiopVl0YfH6je29MrV+yW6li4rPbDO7535nU4azhJWZTk3EIYY5OdrvF/f+1nFncVr
1EAKDkPZ9JtlAw77Nkiy/NaftxyRWoHV+Vnn1m2zSgiBAd1BEg7min6pVNe9FnpcXcNleWJPbN2r
0KrQG7MvZe0gKRuDJ3e4Ea9lo4Wq/QocSLlTS3CCTWeU29wB75o2RvAQ+YWzLjvEEfR4gEcFvRPz
nA6q25DZ91MKysYrAuVtQ37Nf8s7lqRG1Vj3GWOtAcgm14NlhKsyTiEQgRS4I5q5HhjrYliGdTdV
PoFTR2eHCcmOvTmi7obZxAvZ6hhkOsfG8a9JzyMwGkXpqazt6uSAWCOFXkVfhZNdVXlsPVZG6cCp
CJADmbLoqVQIIMwdnL9fSS61Jqjuhl/Bi7xfaTNjLcux1i/kloi4OyK971MYSgh4Rjex76MbpTUF
KZLU2fajrR9inhHAYbKWjHZcXDO/NdsxU52TyfezdpLEuClS7O8iVXHuh1myCD3ehRCmu61bfxoX
2ezB0DqjdiTVmRK4RHVrrspB8B/L+fDer6nMAm8L5ccVsqUZRxySe9PHghByOznuNYjE9tY22vCu
tNGsiBB6W8uiPNDBdOz2lpX9zAJCeOijg6yjg2YSDiQC0u99rzVxpu2Cg52n1bEP+2ydZGnzqEfx
N/lTa8b3yOrD15h7lWD6iNHFfI2LVNHBnK9JHWIKVWzWj5Mxpw96/83M36/JvVRb6G724xphg0tJ
0vwApco7aM3oHUh5kt/qdRISIs6DTcKzocINm6ZcNv1+yiLYWClttEkHkbWYFJjw+HDVXdR8elSe
8VEfA0QYFpbqcsznio9Dk0YYAIN6vZ8g0q7bAcf1OhqM6yLXk3VkxcoTJPlzz134akXdxax74wne
Qk5avP6Xrn7WnuXS1QyHS+lFP7r+Nqo5qXisFyIhjPiiV7nxoPpVeR90vxSi7kXrbP29RfN+afn9
mtIr+21d+YBQJtHhLF6rA89YGP8kRFVzLU8TDUGAaD6UXozCpHtW0e06VMm8X5OnORq0Cp6qf6+V
ZZThq6vJIGTtjcpVbgUHKCPmNiVVfEVWXrmS9RDfCZ7KSi0bXHSR594k/bx8IXu1ttZaO9mhlrXy
VB6Ea5Erc9p4UaKc8aO/bBm14EvrVeFhZJ6/BPw1dulAYE7LRH7xcy2/yDNWoY8NydSrj/rBD7Sd
a5C4l5f+vS9o0x99G7R7F2gctMgOu8FRHiyEPrmPMnPtiAztkqaF+y1PP/rUI+mO3/vIZlu1EGvp
MJaJgBkG9wri74c8b1Ti0/OproD4kmfyUAc8u4AnhYuPuk53R3H8KCf2lGziDB0zeTEUR5SafhuH
cCVJmrq2ma5ccmS/jMHCyVnm46CCrynhaiHX13nRBSGD/BKoYX4R6ejAEfeNlTfq2a8Nu6ZDwO+j
tjQMZ0Wm1VjJC+UBaeX8Uu+quaesqHvwYTZLji08jQynmaeJdOMRMwSxkEWoTMW2NlBakkXdhDKq
wNW8lsXIjlY8IPX70tP1S5KZ97K6j9BubUw85OIxH59qjVQvWwhnL1sVSz3jpDndYJRt3tX59D60
l5rtoY/bEj0lLiLjMa7RFWI/Or8tLUVNsLAU49Tjq/Sk+ziT/Ou7Ned3yzIs3JBJGp4+3q0cMuHd
ZjUCzQKW/lYqoWc8LjZNEYCLnsXS39XRZz31j6KoQ5hoHhAa2SobpiFlZpflVM2fUy3Nd7I0ZuLA
VAnFJ9XWXsxaF1pgFF3QdhtWNfHs9VA7I1CmMFv6CBWcCpZCWCf5FumHCvks2fv9QscIwU4Ld/b1
iC6WUkcX8GYBW4v+JsH/4hoB+UOrDO6TqvPyozfAOvK8i+iSh3quzj14NlVCOr1pE/dpaIx4SSA+
upatjR3jiTEmj4EGeroxsdgZesV9qiCNbfIqHjbyKl3vCUe2cXzylNR7nOJr+ZKu0qnXKL2SAZxf
yo9jErlVrmxlcUzG5wnfWTSs6vK+Dvy1fEmvITemTThft12qP5qwxpLIPTapQcZDVSEXY2R1xCnb
OfbCIvcSa7YPLtS8G8fURG7oZ/OggGH4uGSappFJFIl9i0erYcE6Cbu7IGy7O4yWCB2mgEP9gCKS
NxjI9OPLRw+t9R/62EiPsj+uJ/XW6CBaymI1Dzhnceex5DV9lVlLNEW8rWdY26Ydq/OQw7dnAQDU
vlL4t6qIZLaGHbyGN23YFa94OGXgBIPZa8CEbTs1LkT/Pn6w7PqrZyj5a+LrwF9s8dnQLbFuUCa8
JhppH8tJE3ggec6XWBEr2VW45Pn0XnVvpxRvuFGNeJJYVX87lV63kK9nQ1JMO1u8+CVQRUUMLMaU
xDrUkCrXRWS7TwAHjrJrE+vPnavCQdRtjTdFREd+hsLvxdJhH/XXZ0jYQ71/hiJjTSU/QwVr6CHK
xVfgu93GF4m5SdVk2gEOyFY6wh4PsthVSb7SQ1V/MJv6R+vkBcYvRTXRxY6kUbaB7UyexFDiRxWf
9JU6qtUJMHy/F1pS75BNRkdUidKVg27e53HsnoBAm9/d+lCnyvTWCKYJRMhjCOVcPXl+daqJZxYt
ggu9kb/0mQi36GVlyN+lfXlNZA7LqPnst2KLyDM2w2azZB9AbyH6EXYENtB+k9mnVDPW/qBE16SN
3GVK3HUt64WrgwWC6JxfG1axLpoey4ig5QrDizB+8Qb3fYB+bzgmrlrabK/nOOq1aYIFnUsiDkDx
FNX43thVobauqg5FgrlBdpGtXqcXBxIIqOjHJKhQAtukVWAdTeKbR3s+yGKY9vZhwlxSlmS97KFl
5I9I+jgoU+cx1Pf52r7A4yi0sk2I681SCrDDdH0oEfq/iwIAk7UGzkIKoTtT/WB7bnJHOj18ry9T
Z9lqev0FtQ3Y5t0rauM8w4C/3ASl6e8CpIO2bpjmd0lPkqNR1O7V6NUlAtDti4pq0woZR+2EdCoO
aG0abQah1I+Vqj0EVdIjqYNR1ph7T1aMh0qsOcl1W4oeDxBjRLV/DC7sMSBj58ENtPL+2tAb+8aa
D6YObtEqbsY4smdFsfYIBPMA/w+sZWUm1V6fWFZ89G/rOtqoDVs2WScv60JQ+GPUZltZlA1qVL0h
W29dfXRzQFI5dZGdIW/aN6nw67PbKcuPDijLsDSLx28fw9SGI7bNBKlPXiQb2jYaVkka+lAuGEjW
aU0+YHYdZXtZ7Arf3uRRCRpCxRvHC6wnly3dofcAAchiPY7hGqUadSeLTlI8NKS7LpCp/DsY6pu6
aa2ncgwgsHm32hCbR1IXSPAH6ndgWOo2rkq2NLJOHqIor6/hXEFbpq86FcbGn6py33T5M1hgqOee
r6801Y1v+zG3Lqb+tSW2AHEGu4o9MmZQXufGoiqSW9WM1JVKdmgt694b/PLZGHXtIEtIKVoXL/8q
u8uayNLUPYvWX8eJ00IFFdEo68rpOoikTf0cwKF6H4PNBXBtMT1DfnGXlUdmOib1r80TUITe691H
yfffS3KuGlC5+Gjr/lb6eZ2c5H72lNeRc+rv9J5c9TwB/uz5/npz2yy482+u84YA9GPQ74N+TI4w
G5Ojlfi3bTZ2O+RYkuNHvTx7rxMDCbMeZAPdP6rzipl+Icv11H1LA4D5+DMc/cwqjvJMHmoxoqmi
py0GYn81+JoaDb+UTSfaFWqQXcU9PpTvw3yM0NXKuNbiWbtvHl8e5FgsCrrFpz/+65///W34v8Fb
cSnSMSjyP2ArXgr0tOo/P9napz/K9+r965+fHNCNnu2Zrm6oKiRSS7Np//ZyG+UBvbX/k6tN6MdD
6X1TY92yvwz+AF9h3np1q0o06oMFrvthhIDGudysERfzhrNuJzDFgV48+/OSOZyX0dm8oIZmdu8R
+rtK5Fo717uOBwzwWtlFHtxMuMu8Au8rFkrUeyxUMAlIN0GcmKdqsoz3QzZpJ5Op9YrcMN81aknm
CVR+uVW0oF189JMN5Nww0CwiJJPLiKCole9E7vZHK8+Gozwzfp7NPVBOyVnGgTsN2ZocfV3bN1Fb
3JQRUFrfHH8pebm6t0Jv3Pznb97yfv/mHdOwbdP1LMN1dMN1//7NR9YIji+InNcKG9ejrWfFqW/V
9IS7xXwOe7smvzHXiLU14kwGbGNAOmQ+/KiOKw/ZQFH7R4Xk5iozVQvBm6G+8SKnQkKBusG3LeCk
ahfC6vurXLbVN5FWLe4z4aMArn+OyIY/qvpjmjTtgwFp6jYByy1r3baJj5oPxVAWU42kymAoiOfP
11hwD9ZBWleQ91vrEaxFupycPD3I1rxIfhl/KH8ZXzHUfd9WEC19DddT328Q66i7I9Hn//xFe8a/
fNG2pnKfO6arQfkyzb9/0a2buyxYg/yNiEiPXgzfn/yGg8zjS7WQsoDYh1qe/I4/mvsCWdQ6z6/e
+4V1C1MYHdGr0Jyqa8I68GETbrjMHltMM+fKzp3xw/LU98351NF/9Cot+60TrLtEUHp7NKuMdec2
00vTLMaaePiEQcxGzfR232ame2/52kW2Z+xyiJjrJUxO3z5VyBsv686dXvw6uR+IMd8zB/w2YAr8
4Fb1DICGyyFFt3SyhkvnOOF125dHWUIkcLz8qO8u+DyjwNeVub/oDJQfgbkYK9/86MKljZm/X6or
ZrWaWJ/sihiUR4h0CBL20XCr+uJ+HDQNg7eOWJLbzJ8lUD47znpsLfVZRf1/B1jIfi/aY3TK4bDe
GS4mQVFhZRimcvW/G3W+vDLQQpC3xn/9bfqr5XT4rSjHKgrC5rfiP493m/v/nq/42ePv/f+5W9+u
/2OH7Vtxesne6t87/W1QXvbH21q9NC9/K6zzJmrGm/atGm/f6jZt/pq/557/v41/vMlR7sfy7c9P
LwhnEV/FlTX61nz60TTP9xpElF/+PfML/GidP8Gfn/6nSl7y+qX+12veXurmz0+K6/3DNi0THyXP
9GadO+vTH/2bbPLMf9ia7dm2bjqW5aK88emPHOGz8M9Phv0Pwosa/z/PMCwPktmnP2o4OnOT8Q+4
GPR2qQbqpLuf/vr4Px5f7z/Yv3+c6Zr+9weapWkMpxoQbNhlkMy1f/u3i0joZgl7BmV9F9GCzASk
m9WsS63HlOfuvtWjYN3b5jdj2jj10oYOu7e96tkZhLpuEdvZBfZ459rZc+2l4cqe3Go2ojVwJAge
PBT2MAiJyEK3w1o3IvsqZN9E5KxVQbzEiFCuYh/zzK51noIRj2lPiWHAIr0YkL0FeIkVqjMdV6FL
LACeD/BMbbQ22GgRbkXmrky0r+6w9GO1vlaRBVyGGeD6xkGiJ9MMnFIK53vSGfZdDYq518lRg0Y7
p5a/S+vGX7HAByzrjfAGBtXaohy94GcZlrZqq2tnDDFO8PR9qq6rJPsCDRIhmXKycSdzx1Ur0DLs
JmRs3GICEIUye1JP6qq+CaG6QLsFLqk6GUSdIvF27MvHKImBWsbRZbLAifce2QNSG2erOHuaSwgo
buO1p2YacOtZDzHzh2XQFm+55bz5JDfQMQC6z/IB4E2eH/rpME6ABsMix3ciBaB/0jq04oqWqC1b
eSQGjnUHzRQKxNaJx8c+0+8IZxurPAufPBht64FYyGbMIEuTk6g2U//dT4dzU/mXlOTwCrCHujU7
VKaxbbCXbFh3SRthEdeDSBWqdwayXy8BsbE4h/bQmdqTXyQRoQO1WuLwsfGDaAMPDHl8q9uAtyo2
ptep26K3jhaKia4ItrHnXnWFITZlmIKuRbSfjNAQbLXEzRbo+kB0GcNxGVjefWnl1kJUVbWN+gLL
zDJGazT/UgBJQYJt79TllwqjA3Cc3nTyFYdAVqNCZvaqaD969QkbtyuPNdPStsN0Nan5FwGaUJTB
Qx1vnRx0TpB/i+HQt+Fwy3MmRwAa9lZGYtEavoRuQf7ORsk0w9E0UzUk0IM9VDBt19juZ5UgDVvf
Llk3nvaqiOjBq9e+V4JWc4srJ0V319CcF9Ajz0DxQIC0/LrCKl6cGY8f9EQnfBdOQ4R13S4LdHRZ
sZGwJ+JJuPolJbriOsFGpKdbEgHCfFbL6G3SK2IcBWqYRmmCvQcYC2crTctVTAgVLqyCO1gWvHQk
FlGmuygY55FVHz/Hhr5D1W47QnsgyoXhRR0gA5axykfOaApVLKCtb12UmnCawNHl9av//6g7s+W2
kW3bfhFOAIkmgVcS7EXKlmRZ1gvCTRl9j0w0X38H6Lrlqr1v7B3n8b4gqJ4igcTKteYcM8GHk0PB
4AUVH/vRf8bwZu9eSdRr9hXPeqOYoG5MNpCT8kgDskFCQMrDl2nIFq9Wnl20gwfMziCzRsl3kAwU
VI7P+oEBrRX2u5O5sB6j0dnWgbe38NZIiyy8zkXJDup/M1ZPtTfqg7do76BV+pqojFE4SrSJCzoR
xWtjIuKkAZCwAyWDmA0BDBaCpOoRaNBTPeZXK/WfMq64gbGnm4pb1Emg+NyAtxU6qM2kFYrpsTtg
wAgN3zjpQn4kAwC484j4T2XHyWnVZuqZSy0dY2iz/C40FPO5LNn5D/5uLtKX2MB8GIvxGgdZvSGa
UIRlG2BD1blChz7+NOxl2hhF+8VVjPsWUMoG+Cqf9I++SJKb03Wn6EvrTSMJiol3djK1tam3jyl+
vI01uD8jmqnIjQn0jJ/8BhtCHrWAosQZC+sP7DL+Hg+bs0vRv8buUG7r2El2ZowMPjD1qYyKs6g6
4tmC+C1fkd/cAzjNMTBvao0gBaXLl7Gan0DlmOtFOSJXr4CXRDapxITJlyhykPDnW1tPV1L66G4y
v9oK+PdHSTAZMBdou54GWUHgwLQp0+l9nA2SK92VHSW/4cfv3O4Hc5UYHU2+WWQDbaBHEt8lZILy
rk3BUuxLlT3aeQsdJQcu6MV9F5ZRttr08XJhdj2RPnJOuFQoLREFdGszbFiAOrH6HPOCyXXxo54Y
dZNFuKlj/IkpTv+lMM0wyNHRQevRqJH1zqCLdFFj/CRAFQAho5WYRQJfeagb48oIlcYv8+RtSupE
3FgefPWGStTri8PkcmbU08PKPUn8WOwWE7+FX3S0jmywQ0xgdxb5IZzQ2JOspIbeSerMfmjL14jt
IjczSE5Jn+5sWCPbSXse041MhDXWnJmAsb0ohfF1YvpwnKqaW6zpmzvgQo96ar6kKWTSYBxuU1uT
ldFPb4YqzNOk3owBr2XhmzWmF2MLSWAhPJQQXtfC3wDYpMPATNr0zKKMXx5j1nhwIzLGkQvgp9jU
3ZQfMipj3HMT1hHbfQUr+dp6eEdb3Rlh5pZxaLl0GrMID1Y6Y2zP1a3wBPq5gj7aCCJwI+L8KwnH
n0C+Lq9o13on8ENFkDK24J0GEVjFmToCG3f2A7NCzhniJhRyk6l9rPSCcyY4x3bfhk4lr15NppPy
0nPk28eu4pA36XFEYx1OVvCqveRTivI+Jkkt9QLGaTb44kY/oEnhqaqYd3ZxycxdLWAJyy5uoQID
UsRfBQvPHUjDunptfW4vXkS0XLPwjc1iyK3OwURE4lzlM1wOJPgDz9FgIcH9nRrHFPWbNoaOCFxC
vvNo/jiX3nvc4sPtpvG0pFZwceMRixQWhA6tTNRxIddmcbAalVyjzHtIZ1CWPdLSwayP7Cyw1qTt
1xlKYiYuVSSteNM4PwO74cyf94xI+08Jssgmrllzp5i5SVCHKg3MUBnJo1h0cbUufRVz8bmTfY0w
ilup8k4+VRPI0jZMVXA0l+iPYPhcZi4o3NU4BH/zmAw476aiPCHnj3aGnD+4j4rNHja49t0zAWwa
5MFbI005yWIW0p9bNgOgQay3MHg44cZIQZINnG8onHKYzupNG3XPBKQ5eKrwwuVNmsP7XDvlgxn5
H2qqt0tRzgQukpN9cfPgnXZOs2+FpAIa8xd4QAFkFu7a5Ky2J5/WzDnjBZRsGncS0HNol/3bwhb5
kDjNVdIY5DtfiHdY94h/iDZHigdzpNb9KRqLr05eAgdvuJNW+C9Zj1isemz6R2kuJ98JPgoRTFgL
qQTp43+eU/y4kiRGvBlk15ltDwzBnCYKHQhx8SBOWWdweigL8Vfi58wZrJjgzOkE6RTc0JD4WPej
kw9saVsvCzUT8OYTVaACPnGabN71HHFfaNlMlHTJXFWn6qFhChEOLr7jLoF8HUfBUQVBsC3tRgPt
S74WEDO2eY1Kb/Fv3JcANtR0oWNCwzkjOUGLKmL+iJlJvehJB1ty6E30Fjv4ZXKvq6yGHCXeXNk2
uwr6qO/306+aK8cdNeOgPvkZMsQpOsPLaMChbyy3UMfSJ2iZSKLT6HELhB8BXzqhsujgRliWo6iX
7DQ0VQ7hu9kRoPFIUkHMHWzmKbUmM6PmOETdU5LaMTpl2vMZ/FhQCJuODA1l2Z8RKs0nK8PbmlVI
uk0bO4yF9h1bnqTHE+hjMbgHMAIAwXkz8al7xOjZcXHyHHOXL28FtQti+gzS4NTpq1zkO7P+bwp2
dYhx6BswiZ3QUb+xMvIiJqIl8YLTr1CIe2a2HKT46Z9WH0uoVKTXSDpTOOOlt3NagH9Iqik3KTUj
B85YPTIQ/jnazdeZ5G/UIddSMNdMyWnbJMp+a2GsqHxwQicbzk2R9ixu/p4S0T+3dQBVHUh01uz7
sZEnYTHp1EqZ4ZgQKEuYEknh5FTbsj67/fSS64YeVYMYxKXBgKzKR+nYt8G2M8nCIJ76qa9Z3l3w
JovUhEgMAJSDgRK8FNnXFLdDRbGy3g0B7gSYVQO5mTwiIqqT/OHLeOeaytpoo+I66QCMjubJK/Sl
Ln/gBzQ2rm7AYPj+hZ2r+TKPJ5fQYfzm3T6t++/USu9UehXCejY9jtrdB9a5KXfdrPrdMOnQE7GF
EX+1Y3o1SaEkz2+E1+60p+s9p3VUQsMz2baEMp0h7JunzFLeFUuWBwoj+r54Y72fuecoWdm7CpHD
tu+R7fsG8VAFTM19nmi59wEGbYkcpPgqhkemWht30TTeXXhmeW1cci5AEiPFY6JQocQZtlOm4Vh2
s/eyR7yRGc3VXpDHlqvmiN7nypIYL+gkgo9qzq5GEqjTxIwYBP34xVRQbu1uOXaN/bOwi2fdspR6
DPCTgi1iAJAnq4NdkZuPcQ+7c/W0Rv1D5TVsYzrb343CO+m5eyDa4mTkZnrwW/s1lohRWjXWB68o
SM4bPy3swjZSXzzxqGNqCdhQZ2Sf3jbuCKCdhyWMXeO7XR/MgVK26jV5ynkJgpsTee9EUdgZPeQi
41sGgm9DLwBybc0dzrWpSdjsgN+WSbIXZnx2MC0kRCwlZ7+oIW/C39hQ1HI/t+gBJhRi2zzOQ79v
oalWOeSBEuMht9OfcGZvSS8RwSXBoca4gVgu+JI64rNlRgPja+PJrEDqZs2R0FoHjMcn2p/cR9No
3Mds2auZvUn75DTs5oNFE2zgAcCLm3kjzOarlQugMPAC915PlZUtVQg1yYHxm78E4POCNdIA/+CL
ESTgBrsZsB7SAfMly+xNP+HSblVX7xMrIaUlzTfgrhT4x/YV0yVRO/PQ7OIUWl7vfmqyjLddvAUu
ftUkQ42yllGgTN2EDuw4Zmlokaa0xzMb6sI750TNhvgeiVoBUmPnpIzo+svQG9G2Zji2F+P7mCaI
uVkK0sr3D1kinn1ykgq8My9OedCmSHep59mUCB/M3iczeSWSI1wBjZ3vgrhPtnX2HVHs58xv3QcG
F1eYBf6G++Vk/QyM7j1W0Znu7R4RSnvw6bxsRD/uRAlJJrLUQ+B689YA3uQlo8M9JLc2SmDyWUCT
0IKITnH/ocrfx2GG1z32zXYZs5s0R9znP8UYBGE9LkCaFPxhN9ewdiB5TwYmYc+psFyt5MRB7itv
snYllCDwdjfp4T+AUUJvd+rOubDJRbDQ7yj/ypBnx+7N2JUGow3Xh7QQddGRyJZtObCr9FuT7ems
0FdjhKiLgaYqtr5E0aPqk2pP4P2LGFt58u3lcyn3EPKR5GQsLnVkrVG/4jhQ8XgZjVCNt5T8AR+A
lQ/Wcq1L4oh9kw1P1nIN5zD4MyPuyXxtdPAJeSge4OHVQ+iwtz3xfazBORKX3MwOQEawEQCvh4QJ
NwZBEV/LpnzRJktUGtC10BBh4jJ7npIW2EtCW2aLt+MZ9euZvdh8HVpaQ0MDXDoxTYGfJn3Lhdk/
WQkG46wavy7uYeyz5iRt+w1e8vYKc+IZ29jLYvs27ygLWOo0W/jH9blXvNe/Ht4/zsofufLrk4EQ
+dgC6my6gdvOerA8/+BxzaHy4aMiFvW5tarh4DvRB2ESy1JK8xQlVXAWxWLsI2U+6tSUXCTq1Jew
A6I1nced/XThbOLhWIANpPd2SCwiDZi9EirCZtLvnGBfxLDtEyy0H5MRcm47/qyIeD5hG+l2sUg+
9FK8qr6Lw8bX1dFme2dpvGoDK/L30fjgJa76Rq7nqS0Cb6N7t0JcEXhbU0F2LYsREhG4OZ7ZxMLU
FryecfcdutvJMxYaFq5iRSPvlleaFB1UBhtL5KCE2CkmQT7vjGdTwhwzzfGDHcmrMXrUkHOuwjRu
TuvQHQ1BypYONlk/zE+RURPI2sOiLIYnw22/sxQRdGV7V8cvzwgJ3j3QLCibx7A2zC0qgpuQly51
YB9AOV5SlKZ1EgEQ4dRufDDRgVgwHbynwE75JzRgsAKgyOyLpyLwRTjI5gu3B6bHw7nNMnhN2bIc
fNd9iBqiTGAMOocOtjLUO/+WD96XoBFvTVA+gR7q6Qbp7wrjBD6eS1qX5tZBTHnI2hiZK6InTnqW
laWB3Q6ThZPW/IBo8mrN+MNkLS36s0yOKyT0TYuIfzbto4teYp2RZzjhXCM/1MMapib1W2knW2lH
8WYsy/w8kgRZpBleanvfVck2l25SIGtbokNc5BfaCTfHFg8w29u9q0lDYpo5bCaVqNBknnIWfx3s
iqBle/2W++fcJOq3hj1VW38hpXkk1mInfJJCy0KcvSV+7DmVDvePorb8BIHtW6rpmpBY1YcLQI/N
/eIgWJ3kZtMXLDIkN2CDPtcpEV3D2WRSeq4CCGPF6Ifw8t7swuT5LUHJTW/9oi6WOewdj5VqfVrG
tKzZ1uz9FmktNEL43HBPgJJjQqgPMQuxzt9rZ/nYZZT8vus35/sB5kvNi/LXxxZvlJl5CQIGruf7
YcZ/D1pi/TgTAPpa+wTQ9TLYWbBv47BbU7WyAOckUZkerMaou8a9ANmertcfu00SYAm9XT+w0dbY
QndHZ/3f77/SitGL/Prt69+2mcqdSLAq1aXljxRGVR7u/7ErFeSu++tw/7hKgm4vxfzk2uobyh+Y
qbRPRgZtB1d1B6gMacm9dhrP0+JQTrEfQ/DEk2AzFo9nJxhOYwqxz1iTvu7P9L6K3D+sO3vZ+uu+
qVv/6/tT7+zireVuxS2GPLdAwMnztHNk3jIcq6jewT6YdokaKRuF+jj0kbOfkGDTHy3RkBE2xIIL
2Kna4+F9YlJRnTU590lTE8tBq451LQiaY5IttKWIE5vLyTjYXs+MNc0Ig04j52J1kFz0lIy4c/Px
bMYDkTSdxJaH/y/nRo8n7/53lpjUGrdYLBaOfDhLQ/ZnlKKw1ntx9AzHM7c0F+fmuFYY9/U3T8RA
plp/G+b7Wwibz4HyRDssac9RxuH+6H64n3EmYWCLOZW7+R4xJoBIR75ZHH9dKvfrZT3g0WbBbCSY
CihOZ9X44JizdbEP+GEsM70MGdsrznw7IrGp8jaZsin0UiK96lMzt6BcGvePMlbiXBbuzadTsDch
fJ7vB1t29c4duOSlLPTZblrcHyRIEOsTdPSNoj6m381qs2Yf9pTqbK7qrYKImk9ZesFJ2oTWwK7n
fjHeD816Pt8fJcSdHAfQrEa3xgK6ASmCcUvc8v2Az6A+f1ee4i5rqdo+x81kn5X3yaywt93fB9Kx
qz/fEbo5vjC+G9plK+hh/hiD+YGt3vLQowHcuHHWHWJz+TQJV4ZuWj7Ohk8i6HpoQQwrQ8wIpJNX
iCr2dfLnP79mdcbBzTz/JAHePBSA9gFHmTu/YcNU0pF48Hw6XQXEs/s3VOPUX4Q3bO5fs8rxofei
n6ODGM5ujYPTjfPBzJl9izHWhFSVnT7YXGibrqnKm3bsI5B0gkrohlq6gx5nRG5ybV16EO6kgt2I
cP5hqhs80/qZ3gId3I4iSaxP2uyYcTUG0VglhcY1mdiWGpoPDWchClhxe7QV/EGH0IzqSPD0VQUF
7QuE8tdo/lkrK3nwRE8PiYbbZknm/ESKwNEHLLXPBnbP4ziTXMIpbl1ZMsVVdwq9N7QY8hmKhyRv
F4zOBgRgXQDuSUAa+8aXNl5jMzK6nHV58SGg1htF0G/YTO5HM8DnZU3le0NcVuiaxZsiZ2LnNpwM
1uh/T7vyAwlDdB16neErpsY2H1K/AZvrpQ+WK5qLIuJzAwnaDT2rz9ieJPEa1NWlW2Aj5eX3QU6I
DWzi0cIqIrVNevvEDz7SuAUqqYkLwh83Y81cBmqQmHSxlFudP9QhQhRx9kFuUgrxyMkESevCO5pm
UV7sxS9+HYiRoQnkUpwp+cc0wyRA07hLg5qcjjkWZ8uxrfP9Ubt+eH/0+wtJ34gzxhGxzZmYbu9f
MBOH6q9xiVL+6xfcf8v9mx0rfe3pr+9b0/DO2hHeGTBkX23uDwNpGUeAmmFh4GWABHj/7O9DN9by
1w9VHWB71AX51tI2Jdokz9UwkGi6rHcS+uTnODL982SKfD+W5hHba1hQEc5rMtEIS2MDJe8bzRWH
X2AB2xwPwQgiq4HiPwXAhrgV8L6wPMY2cXPcOE8NqyriseFcGk5BU370tpKErIs1E5qYjajWS4pJ
mE4nR7CuDUZe711WAXxf1ncXZrD2+s/pQMZNQYPNG96wy3B5+cNe1f1LmrPHzX2s8zlYQQKNUZzY
R9qt6lZFyY8CVegG3HOytceG0Vu3Ez2E1bWHebbz4t0ar9k8hm5OJ017nR+SF/59Mtt2Z/OSFV3/
PZDMvP1hF0z2Sxa8OTON8RQ05nZw5k/csle22UCIxkinq+6eJT48WGEZnZOBfTboUUhChzZJXxKT
HD+aGe6W7dFuqjFF9tk+sgWdR5vMb8WK50Ic7XsclYNLu63KPvh9co4Q/zJhS150+Z6W2mdde7Rn
Y+Wpl4+1AH7QlICsSEgcJNlSTkGqNiQsqyL3J2gpFpZkhYsU0H2r5oZKdWN1Hld9pM++KIbL2pZd
q36IRj8JL2T4JY9em32wZ8cNheRWuhTDN+4M494Xj4UxnZnjf8Cmchiz5K2dmbEFxQtxi+uJxRXj
bbqxeulktMZ5kvi01JwBrJSHIJg8Mo0n8nqj7HHhl5FQR0ep4zUa0gNsRDrGBQI4OJjORbIoEkzn
YjDaLM18KwEUH4uXfki7UNtEWLMAcgVjP2SDuxUtdHxzMa9tFH0ZLNqUabur2/I0EVbZlOnXhkmA
LKFuVLAMaqY5GE4FiZ3MSbygADkQDgpD2hBVN88KNtBCTskU/NCyuoEjYKSg068IN3aT2qnG1tzR
Pka+n+M3BUdck//UEGZsIDIyAGCUSb0dVUg3IlS+Pli0/OqMhJig2bmOeKARWLNVNa8gHA7IkM7a
hn4BMpX2uSOmW/HTEPqY9ryrbgfAY7lC/Q3zEWuGiF87z3q2vIdIuj9wpuclsTH0/56nceXTKuI4
CDG6zIY3hS5u682ibYSq6+H+6H5QdixwcrOWlkn2jgeABAtJPZk7SwItrvwsXDJnM6+o6PQnCZP1
ZFOuSwAzh5ZrXJFt12dkIwPsoXoj0b07mxWXvdcF41qc8XHfyyVMa6ruUWBKzicA7BkdRjU6LXs4
Vt4xzu0vCbUH/tJZsBViDrfuM+lV8GYOdEvP3XoQyUhbqpkzrs6+26WxvCkDgKRNeK2KMaRZAfvY
1Kt8GgqUhfcDas+Pfbl0+wbvarFJ12JuxgO2bPvpm7eY2bYo2cTIdcehNTnokZwPSROtcgIYvXgq
KXzWL06PWY8xk44rju/1MN0rtNLUw4p7UUD7YA2KlPCvjGulSvAbtg7EVVlxDd/ddoZHUoHLgA4w
G9aOainBxeTBVicuSP5gIcpvnMyKia43orDjULLlOZvv9lpvD4vx7Ff8JwQQcsu7f1NHeMwx8apt
gruXZF/ZntmskeB7fzhlTXSCkWblBcYYP/4sxoF/p0w7qkX3/k/9qh4ZBuG8Ac9fSFtdpphiT6iS
Vvxaodr93HLXqNnP/P64styTOcbDIRhGpr2//3y2PhEGe0y6WVvWzOsyd/yt1yIN/BWGvX7u/uh+
MET9UHPpUx8F05lSRRIoBjGyWL7YTj+sSLdXlwibC/cCixYcTaa6kgzpaihdlVJvZp/SEtbrsJDy
11OmOtMKBOgrgRzPqcsQyIOYeT/ECxdsbEyHit7w+X5wE7nziXs9olfnP4SqWIUFJQ+dgExsobXQ
xrKydJ82mEwMlkVIF9O4sWTdrYgQ1mmF6r5ca232Xmw34G/u+p4VlYd8sui94TwOwfP/XqX3/5HG
znUDpL5/ibD/TWO3/VqkP+uuSr/+XWX366f+VNkxVPofZmOWxALn2MjY5F8qO0s4/+OYrkluj2c5
VPLIhv9U2TkCKZ0vgsAyuUXZwkQI+39VduJ/XNsGgO9jf7elH1j/K5XdP6XLLg5OD+Gd53vSNm1H
OMj5/i4aH8gka6DmTTfSZoKdVZusOJPzsGKVDnGT6E+1M1UkMqaE56bg/6Gcw+0Y0uaQRopMkLp8
Kc3ie1zWD5rFloqguqVeErJTy3D5PJZmYJxRYb+nht8ckAzoE9PXYx80n0YYZo84PabHYPC9/6bJ
XsWBv9Xw93/MMQNqLumYiOLvavm/qeGdCmhbgCvtFlNaH8DqbcXgfF+czmWKHFfESsgktFBxHCr4
B1ulev+hGyfr1iTOH0OygPWb9GPtNdMVAAJtQGVAIBTau3bku5ljpz7IlfRLQlZ+tCa61B3MzWvk
Rz90PqZHc0ISJJX1QthDt8X1o3dR1ugLiP/h4JnVz6FOxkvnwctZjd5G1WJtYPB5QdmcXfIBPuRE
ohJ5EzlRUpMFsyoZP0SGAaucoO5PNNHorkuHiOCdC5zyVM2+8QyLyz5WDhkPcYzK428n958SzX84
DDhX/+019aQH6DpwJa0o858ni5PKxPeCmeCQBQyOVgnZU5phWjzI+EXH5tZtMBre3b52aqSwMrP3
oR5/+E7cH9KgFRd4oLDemDZp8rOOQz0oxrta4JA/dCtUgZt2/kQ0yIYXWnwKmH5sush9Awis6XKR
+KEbXV3iydzFjg+yYaRdXaXm+MKsOd4kHoUE9SZ1GpobIjYoB+WqwHcm6FgtGpKQi47wz9ovHhFX
MAjWQxa2FolasxitF1vyWgbLB59Y1tc5RmIjy5FBNyysHIDHrNVZNmR5pOSxoupyn/BnLscsGcpX
MdzwZLYPNkO2+03u9wGL8gQ5E7jSf34/rH+/eFFvm5Kz3OMatsW/CGQlg3mUdQU5Xu63PF7qi593
bMM0MqQugbOGTihF2eZ610k75O2gB/cw/JO2dRlaVF2icm9qcNimDtXOTgxuiyE1t/n6n5+n9y+n
jbSktHxpw0U218N6Wv3tUnRNrDsNqMmbKYz+DDvwWnmlu3MTxDFq9oL/8ufQGf/zNF3/XmAKjAI+
xa70V13x3/4eXeh5abukvsEfsZJHw/qjHXJ6AYYANdZZzm0eiEtI7SV4brmgNiaiXjyh9SUwB1Bi
jvkkn+w5iF8H2yypF8B+tPJbhriuGFLjtaadsWEa1BzqiLKnJ/76Wi8gTxohwXyZkXf9L6/fvwih
TV49YQpXAAwlGoO7yT//ISntFNNDCarJsd/ZDiYXmXDyTz7M7wbV/jb2ckTB0oWpjyjsARl+cenW
eFQQt09pKuKQ5PfdYPFD9sxq2DfWh/shd4I/mLPIk51yCc7WkoejuRDJtJDF3hPRLhhJPmiL/w4Z
6rgfFXpkEm/PrU8yA/s5izQQmgVmCnm472RxI1yQnMIlk5+DElYd5fdsRQyaMgUYGdAx3hZS3oMV
X6abfh83o79hYjcx6Ci21hCYOzSJE7VqY2+NXv0cejO5GR0zICCuDjKilLxSH1Z6Q1IlAs2iv0RY
6FAgEVX6n193999PJF+ut0daByjh8Z3883U3PUXF6wJlnP3tEE0C4bg7fvTd7m1MDBZeTa01dv6I
qmb+kVt+9oddWqHI6vFrm0vQnrnjPSZGZp4gEenDIGT0hPKVlNH1eyG/YL6ZfyiV35zcPtHzyd6z
2oeRgrD4MU/mGZ4BirfOJXBZoyb96ljRaiV7AufrhuzvUZboRbJ9nD9kDf07EHoqdJ3AOMWV9TyK
VUMtWhrLi0+mVWtWR+gC7b5yJueYkjZgGHh0poXNpgMk5YYec6Oj7ovOp+aRbkT36siPd1SA37vD
1bR2//kFFrRy/vVatZmq2CDYqXUc7ioUOn+/VmlapGaHrOs6lFG6ba3CurApsy5mTx+DqEfrUCye
f7x/4X6YfCiZW8ILrEtnGHO7//0zVsTUZWloM/31a/72La4ktXNz/+W/f5vuy2yr5dyEv37v/csR
Um+DyTt/4td3Lh5uX9CRztpkshkS8ywNjO4n+i37v/3g/Qu//uT9CaL4j8izdV5/fQ5dEs/g9x+f
g5w3A1qIeeoT+sr/r//p93f/+XutH2Xsz0xH1+fw11P825Ndv/DrOd2/59cfVU35iAvA6jS9msE3
L/X6bfdviJzON3698vev3A/z/eW/P3S4ZPP2lnCPP9A1W3Z00R8MO7qklgiOLpvkXl21xdKn6TLt
0KdEsJeYw4/Usa/aXX7SgMn38/BpNsafumZYq3L7IXOWn+Y0oE+Y05chRzI2oRJJ8ulbU6JtzRRI
6ZH2zXaa6JuazadIyVvWi3zD3oRUn676LFLK1dpdrpUyd2lnxQck8cAmoaooq0AmWxk7W0SIHtDo
bJqhYy7aUiZAE7gJgQR8nj6OBrfzGIp5yvBxGIlVGaM03S5DZABToentE4AIq64moGl6HiuWUYXt
H4KXrLdm9gfVGRELxmLvyvSMEHTbo5j5zEbq5qU/2ozkoFxm19SGixTT9Mu97oOlxSNiLvAd2QhF
faiabekN2KKVcSi5DMIq8BEr2vUTnC9uSJ7ec/m+O8W7D8WQHi/imxTJkGv39OYcTGVACzd6jfik
3Zzxy6BwGuRF5XlDlnDr7ch9DohOtN4W3MQb3z7ntrzFaDYuxmCWYMzmHbYedewYgPcYuR5cMrH4
dP6WR+Sb9JiGrWL6QdrVM8wQFdaeeMri7hq0g4/mvnxaYocXuG8ObQBdk9GLUUUvWAyiMEaVXJvj
rlL6u0QyBjAuPwxWgcCb0eGj7bznQ7NFpWujRiY0IbGnDXSj7WR41YFuvnWpkQwLC43FnGJzORot
IUWJB0U8UJdcEUGvEqzwmd/RB4VerSXvXjZ9T9viqZSVcRU+qySg0WMjp31sGeZplkTCGhMnWOUz
UYuGh1LV0K21e5qAom8chpVdPBytzOX2nrQPrTsfPGIXSHvKcMTnFa80Wm6mAZlA80DA7aIyqhtQ
6CKXn4iWRsmNZQOkNyqvia6a6NVOLgBMcDWSAanFqZOGwC1jzNtFTD/lmJ+L6dVxsx9erfa0FjS9
tuyJBIDuwXflGSsJHX9oCft2VLiT9DcbJx8d82JrpE8D93nCyq2HqgUVSkM8a3oAbxXagnEmJ6E4
RoZ1Afb6OtEbeRwbssYShYC41x+61iOKiZ3eYtbPid0IIO2et4u75ma4Qu1wBZGz2tNrlnGw18xh
z0FE9mVWvcABOZjMEsK+XsNwTAc2dlogqZiwwwC4WbOyix+LQ36yAAKHqWe7NCbNxkq6VN36pkrY
eM5oPsR0PZrOKA7m7N1cYXZ7jwwJ6GZiE+Qk9Y0Ii6tMftNG/MiCReBvn7/OinE/XqX5SDTUeYY/
uXNz84xFxSU2EmQpTY2PqFsBoGFfSqKvpYfX1abY2MfIHNmtM1zH4u178XzTLzIrHm3AnyYLIopK
QqeWhZYYrHemPFN2U71DGB6alk3m9i9QHYe9tVgPhqSzOEku5alqjgv15Qbc9CeKLaCXwafRi7M9
KrIHy+zL0yDaL5xDTLZRWR1t2p/00tBNtyPj2aV1vxg+r9/kYtZpiPTdOzUBAyWyecLYwADW3Q6/
jgUR1nkWVKgbbtvVcRVnbYXRInwP/D/GviWByu2r0Ejlhe3QN7fAZbG+0gQkLTvHN16N1Gb18+LP
WkKPRY+7bZYh2DrLwU2z64TMnGgiabJAFmGGOgTOyOxcXLA3dMDdcMmc7GPBVFaLuf/Q4wLKOuek
0LLzBpAU4HnwYaAW55toCIL9okmkG0i1UkP+nms9bnghe0IdGCh8TlDeTMiC6O87qySdXLBADTfA
BiAZxWmKegTSDUz4cZmsMPE+DguEZHtm0ziUwaWbG7UJAibKZgGApDBJRqN/LomVvujHUfviUjZb
hhzuc4qmHQIw0k5EMCSaQ/zEpPSMipcKFMAPRp/kCBi4OljuO0LeB6GYo5Of/OIK/0FGvMPLkJx8
jVNhjoI87NPlWbSSnLeBqYCorWmv7a9cYPpQqPRTzsK5nbteEFXdHhKq6iWnz9qMjhVOeXwokflP
gVmFc6cYuGR82MnmFfri0wYg/xf4RBv6vsglg8xCYeK9de10S1g6mxKyPcKCvZRI0WsSvFTpEvaY
FMy9UMYTjGIcJhq/m8iYZoACxAqaaXAabYsK2rafLYNAcoiIrADAt8K5Hl4UUJlV/taGpKjKfTAE
lyFq3AONiQ8ym54zvRzr+v9Qd15Lsipblv0iytAOr6FFRqSWL1jm3vuicYQjv74H5Lk3T59uK7N6
rBeMiCA0wn2tOceMLnoX/GmL9I/REsVtdAOQ+SmHzDK86fRmQbrSZYttdFVxSTsoGSB/on/a2H2L
sLdFDuYUry4JnuuJnXzVQQyFoUXh16mOUX7TIOPgBEPZ0v6FYu0wjoHxZjpah/vQ7s9d6GtXVM+k
bc5bLIvlZgrV5FZ3o+EcIKclopunzc83+GF+eVgVsUNO2oOijH8oEQPvwzRMnmKl/2t5jQb0M1qP
9rXierqzc9SrPXJQ2u5ZsZ7m1yi8+w7B7hehPTHZo0Z0JY2xuclaC3WWX2vvXU5tf/5QYiLfTnAN
vze1QWJqyPJ9myN3SqJCx02UfdKmqn+buXF28f2+aTaSTdQA8oayS3/R9GjY+Hqbf2huuFs25afP
Vm0aUh6JupHZW49YbZrq+9pm1/1+tY5OYJP9MoXWI9pETK1jlT95EW4hg1LLc1D6b878vmjfL10g
orex1ZvtoIfRTU8I8wWQOdZW2x8/iBDc9oZb/R7glRKfWrWPDHnOA7NmzP2df+g6w7jX24AAhXkz
3X617NL+IoxtTnEr6tsxHIyTQ574rtfr+AWk+cuypYMlNSG14bUNiS+IxQDoVWvCK/4NDZWm4Xfa
R4H/QVYYsLyQeALdtZJHv0bXALPXPAjlavd2ZRrIyPkudsQhoxfNF+YVXCKTF922QvonFwHMrqPD
xgzee1p+ICOr7rhcVa+ZQ8uL46A/V2lVXx3RJxupm/WnJFhz2RT0JO4/KZ2HMg2ygyvt7lC0cfWQ
YRP4/rl9Rrte5AWfmkNmvGeQQuZbLmRbLSMSxJPOS+BHj8urhW34gB6XskGle9sa8uU5Z7+71haJ
lLnb2p+K7LfvH9KjTVDAr30wgqlByxCVB6NX+kMgu+77jfsuX5et56/akNdwGrrBrTFCZ9IrG7UO
CbKRnstfvf2qTZn5CQuOnK2u1m9kJtXVpDr4vUFBmCOJK19JrAjw0OrgptO0CCAxDJhgtAoAmcwv
e+Mrd3GM2XYvL6PdW5dOGtFmeYscOxg7nO6iYM3AH1wCVzTgcdx8Q4yN+CIJ4/uj1C3VVSX8i4fH
/YKpiJxySVtTNFZ2E3SHZSuGfKRL8V5XOWjWzbKB7ife56g9LJ/HDYjYLcZYv6aZrW78xoGogabk
s0MZ+P2BCBSYUUnBdSyNhAxp4W8K5Xgfgj9r2YI6RL32YJbccvJ0ztFoJoBGRvXRDM33t3b8Pl8z
6TRuM6bTZ+WLchtxxnvHyPf9tdHyxWt+oOgu9Jz8nM+npnly/+7Gkk357aGXAbDxg+YuDS3vhKPP
3I52Fr0XY7tbvktgQVI2pXuIEw1cglVNJBEX/padCf/rQDTM/DpKc4xVJdz03hlrFFdccwlC0pI3
ghzhSPMfRQBC4B3Vw31jwt8eSe3bQZU3XxkeQONmC7i17SrmkLifqtI+mjjQd5Ae1q0p5ItE0eYM
0/AZe6mPoGWMz9hHzAf808hc0+GTg0enHkDQpRcx2tcjShpifoJuZjfUJZ3nzLSCg+4ysQkiNOQG
qaPzE00nwYFEXePE9TzbWnrUEK5ZPC8PltKLKKCW7rV3PMyBiEa+X5V4joe+19unpG7cowOYf4tl
e/x0ewY3bvgJMSbfYUqVRz/Tq2eTAt/y8XVX9aho8pnLFAy3Rkbw5vIxu274UI5IH9vGsk6x9JLt
cn8RkdvWqP69HEkFmBBoHfrBMV8mYR+Wj4hVCY9gOBo3iYqtOwcWxfcruljqZkEGcSEJ+Nxu5Fy9
vCSevA2goOjNG5SxLzRij2D0pG86QSHLSyLUGzcebruzptfBvRqxFPkukzTNa/y7sjBAqDWVcVc2
sXUzqZ60uPm7D2V0pMwzvUioXIfaGHAvYD99LwmWMtpxuqPN0ZJYgQd7IJbpFCeEd7comb4/1Yzs
DmLZ3+qIPi6eRl9geaCJpmsaiuK5m1zoVH7KHHdo00+0NMunbXGHbcF+OkcixcEEAIy+iU358P3r
wKheQxBvOJcH4upEaP+XV62N9rmnMPoojD47DZiVv//ATDubXOg/vLBqd5ZVsMsM0n326pjpKV9S
MzQDgSW7WBv2we2y29Hstj/MZE+2y6+h49IdGinSDZvIcYtruwo8sZJlhngWTsKxTtwP+p1oZCyn
ImAVNrdRWNixCTy4EO/oEEaFT7bqOq6q7QPZzvKYCPS9PXQC5E7Gvtch69d+m60Z+Xm3iZoeRqDF
F4lXnsRKKHLMYLnEfLljquHVtYmh613a4U1PVN/gEpLuaR/CK2nPGJDs8t6Tz9LzjzEioVUeVNZp
IIS1LpgDovAUF2Exqw7tlg56TONtMrtHLbM/KGMcssRzXlpzzuiYmUutq8xdJDhGG6dEVYqS7TSp
tDoHlSi/FyESCtI//XT+04oT+i4kBcvqMMtHWwSx9QDZz4uD/PRz/z+3WzZeFtasof++2drRPiym
8/K05QWW+6eu5j2W1Z87OY37aykce9VinmDuhGzzlHYoGGxkQZ3WUC7wmvHCa0mcGVq27dLipRD4
5OOYGVCkqWkvPfUSR2/o58kCE3kGjB7dAmaC8lTNi7TVGeuWkGBHCO8nA+sgreqYH1fXNo434Rbk
J9pl7qdQ+njUfEMBbQR6NNmy3HZt1nIRGJKt190KGxPGskE3a7xStOOnfF4sa+lZpzh1sAbzMYUd
4JA5clL6H6mBjFtFs2Z5WRAIv5ocH+xt2Js7DM8If/NxG1fdW9yE8kxwD+IfmvQCv4vtVLe5sG5E
SG778vNwlDUAFPC+ybTG74tkcZVU3fPy5aiOliesF7leziVHOZ2U/QVJWp41Ziq7QsTPRlfy2o16
0pNoWDcpT0DcwG9l6Pq0Tgjxig1JOOF83/IoiTCYmS1kmS0Rusi515HAQVQUYsNAIURxsl4+WIQ+
bCNnKyoMfL7xROohf9qe4dhTg6F2ZTXaXZQH3Vaa3dXGc5S3TC2Fb22NWU3jeYhrytFqTjLkwgsL
pFsHwCVOQRoRKmw1qBDm/eP71Z0aRfByO0ckvk4GMtAim0DKIDk0tAwPk9EW25BTFS0WHTIVXeuN
61BySOIMwekktLXbJc26U/U9icvtXo9opCYtCelmI25cbUSpFQNIXtGFpiFS+tpuqvuX2I53QlZk
l4S+f2KyaCsnPkU6ghCchIh4uoEiZBe7a8cbiD+cBS7lrJkwEnPcGpHlIrgPfvVN8zsRQb722jql
vWZd7a4o97V0b7MJYbw59C+L0HsRdDdaVZyWtZrOGSV+rS92KsIzTMTfdChq62WKffcSZGh2W3Gn
kc51nsyM8WFSkjrOUy9N33XrrCF3rq405uk4pbeJmLNpcVPvA1EfmtYlpycwXVSu6bh3DMi7Vme0
Vy2ekiOykheAsNNZQXc9F3OcF6mK6SYeQ/dCfrq1Syzy4cc2IoRC+GIXyMA6dZhgT8GgVv4IXw6A
OFNjLg1rGNnWHjVBceu1zq6oKBDjwpN6SZCCPj6Fdh/cpdJPtqT+IdJGTvigIcda8T7lqW6p2aag
G09k0gjqK0SVZL1hHBbbRGT7F7TpgphPFE3fxo22ktm+sdJzMkujlgVCzDu/0Um9keaNN5/AooTT
3c8i1Yxi3UtUbrrQfoVp/Kz7nlozAAtOmmxf3IigjnSg2UBBROClPukah7zoPhwvNXbjYN5Fs2pL
NA5TcC85RBYTnW3FyJ/jukMGFWHY6Eyj3pOhcZPPsrCfhXTRCEz4I1ZaLr+CKPdJmCc/OXK978/f
z6qmoctwkJYdSQOzDmdZUHJCpiNefNkN0I4Jl1QquY2LzNll5qBOy13Ff9Y69G50FZyXafYmZMOA
VDU0OAzjeWHC6N/qYngLU3riVGvuciPWORLDcpO1ARKtrJl5N8t+TlrQ7MciA7lbLAMqnEC9eel4
dognTLGOrnQzYHA0y+2xQ7Xfi+WmjoYlQ6HAIzrlc1f28tjP32RZ5JbmbIKCAM8BA81pmhdl2GXb
HPDRytAja11M8io7nbQ2zvJRwEdYFh52nO+14D9rvJi1Kip6+Wmi0JzN0qllzR6Cv99cHtBLAbnA
LQ8/6n1rFvOnuHNC20xwYKL1WhZ5xXksYMT2fXO5z0th4SRRaK81YPynwMJ6GiEaXkWeQL9ruc9t
SNwTVINx5c1PTWdtWWTN2Yt5NSBwxwo2zdlnRlmSDEpUA66QMN/QdaM06nFuN9GoQYYXpQn4SL7Y
3UShxtbvA4VnIQ8wX/UGSlM1cr4I5x4s0brIHeq5UcpvtSxcRutgHOL8+ydpZ8WesXiq571i+SZp
zTEUMF3XtUNhee1uiNNPvXWSM3Fcm2o0+kM7n6eW01bL0Ym4G2OuB/Sf8loLCsTKtmHUDyfHtocT
QpeAbkAP9X7WqRHFGx5TvExMkThp54JDzSz0/K/bPoz8MGizo9kncyg4VEM7t5Aj+uUJUvY2swKu
xbMRRbUm/ldi14pdFLRPizlw8Y8sp4Nl7R/3hS47oq+AxprsF63C4VyiNrgkU55ss6jG/SXT4oZe
oY/NHpG/FoGXmfRw2ItcV3R3mYyZ0n5Ki7Ta6QNQZTLJdnDwpk96MIAv5oxVPyX/OAdZeuwr7aai
J31pB0g4Ux1yP3E9rpjSGwsVzymoGoL6ourDz81LTIv1KXfq4ex1sFchBDv+8EDkpX8t0BhIS+tw
UNEQtCJ6SzYtcfAyRrMf43C87asShowCdBN4oA+xoWBRb+BdQw3psC4iI8BrQGxw6kZ3eZ/m6LrN
XG2iPKSknMzTFeFcUbz09yYV3i2GeB19Yt/fQ4JjGoUTGmXmuDMnDQxoXVAldq27wMM8b/q0bojX
XAmKL29wY9DfVvPZOhnIdEs78lTQiYEAseTONbP0RpThRHcGz2CXh/5T1iW/az0oL8stavEMASU+
pAy72LrxHft1IGGTNELjo7U1d2vZBuoLkwwUABLb5X5RdnQRYFgcXSutX+q83kuZOA9+L99rjAeg
cyxqSpVyD+aIAMacnKcS48EruSHk2mJpxO9VNK/SmBxitwuaQvOjXqpDTsgwbpZYspo8hLqWGZF2
1CXXZoH//RWn94nhvP9V2Qb/hzWRJSLTvQ50lVLOLs57wFzX1E2a22VhNWWMeGKAA1RBgWCwaHwq
rUY8kDtPWKFbJgYMPBonG+9a2u3MPV4qpXkv1gi3DiTwhUZKu9VkZN6F89oIKncbxYM81HbBoYPt
muGcPd5HWa2tTQf39DiNYDPGTvFTg1gHjjSuukRH5lZOwUlMnIEyeOxHkO/moSmyP3nd6qu2KMsX
v0vpbcQNxTZ70jYw7MKt59ndjnGDWulcK7+68NFPO+Dllv4yePGpGdJonbhh9STMITuS4FWvUXBR
T9avTaM5fAjsA4kBGQwW24Tsb1CXKMvmyMMsWIFx41IIivm+Ju3kTD5S8MdKVT6rUAUjyKY99nVV
vtQ0OJBJZ2QTJoi+sGm6foHR1TSf4shST0RJZAKLbjyq5FgPbXNb8C1cMeYHZSnyZucjHaa7dY6x
ZY+0ukaew7/Gpa54yIqsJYaqhnPDLUMg2tP0is6NwFJvhRgvyIS4PWhDZr+KISOSR+ZfvU+dLeiS
8Nplw3s1lOMNbVFq344ljsJzzHuYioQjdtONk1BHz3UbJBazvrVZsZP5Sabu0D6tW6QVuBnqfhMH
7nhvOVN57CK6bYGVbogrCh6KkYa2GTD2DLrCejMpVq6igZj70oi+PJAoGiAI+trtO7or8saaxjkR
RiqffJ+yBRbxj3AuJVCqLCGjVu1a5ODLytTRaX2M4y8vc7feFE3vvg/nM86ifBN6VrspddnsNHtU
jyqHl4jRKf41hPHGK4X7h3j1Id1pHaQdhmfeSZYKXBIFLgSQ4S73ovyExH6hUTAvGl4XtHPl6DEN
RC4E5ky6d4Lqr5vLo3Q4aZI6DBVlE1SP7sDJeRjtN9siCLiCjLLDDmK/VfXw1tUGijuz/1fj6NOV
IMtV2PnZ7YgY4OzBrOW0QQXYgRR1S9UyX7t1SK80HqmbUN7V3V9+TvseiUf0ZAc0AuiSjIdQ98TD
ZOhzG0ZWK9ua+qdi7zih/S9ddV+SZvJrUYzdBvFOfpuFs5CdfMNVDqd0n0MAo9lQ79AmJs92PLzr
qUwgOqTep9l49zDvqz+9K2nNEMG0muSB4g/cuIZQYad0OC3LjBIpNOtVOobNaRSu+xRMPTxgRgR7
TUwQdoQGiW3oQFlnxnsWh9PRnhp1sSexMfDrvJCfIfLEfu5ct3/MOeYLy1a3sRYSGD+SgMdOhJnC
8eS2Jm0BFkSrTqPtOueyU4+SoCijstQ2saaPzJQRbCqTeQ1ulYdGI0eyRi0Onr7sXnnOW1oT1aYq
DoyaVvG6wmiwHhX1rdEvmaIBznud5ABYqFnjL3HfLDr8eXEcKsiEVtXsszDSd5VN/CIQ6YNFKelA
mSleO25vH4qu0Ofrq9xqKnW2SzbiEmxIV5gJYweRzE4DtSXWSDzWo+1DcijcU5YC7LEdbE+KKIYj
1aNpT+jWJUn16D2CR40NSPuKDI0eXTIwdw1HbTNyRv7VDL9t3CfYxC3IKpotAVp3xrVJ2pdBM4OV
J3PnJmmbj7o26scsLLHdzPVN16vJPX3H3xjuG1hIT71hZmdf5QbYBI28tbjJGPkSijRN4jMpDTIT
pVq5UFe3U2CGR4x5xbpJEvKEJwpznqzUsYMwvUpqn9mZ8rI9bREuYuRS3yCVoa4QS7Gn+yUvdusD
urS1S4JIe0u/uHwoa6veYQI013/9g8rMNjhlnty8GTbk7gGLjZMdamRMon2UHT05/yq69VilsXXU
06w8lwF9XMMAoNc5w0M0DdrVUJg+51uOC8eTawrozkIhAZkKQu4CnJAitn6nk/xdO4a9y/n3tyHB
U0wjxGePJJYQBYZi5GVG1VUpGhlVNT03A8ILw4vtd797LqJkvHF7b0RQ2WgXuM/5eRybWUqkE8ox
/XtRy73Q2j90Mu76JEBYqFkMLeJpOGtyvCF6mbQNbRTIogCrREXi34JN8G85KkfE3wbuRjRbfwYn
A2kA2flAmyp5BCZWQ+0+1VidT6GuPTZWyF7YNFRIXXO6yiIlzYypWINzZj0FKtqlbTbtzIhA92Uy
3eStOgeZeez7xn/MDA0BDIk0LWY3AEbQPTlFCelds55pVTl/Q/RPGlYvBlhVv0365xz38oXihXdt
lMiZV3TOSx1F+9wfp9UQGOWRpnG5mSp4T3HBc5VT+SAu8meiJF9jJlUv5jCD1XscT0FVvs+dx884
qgrATj2Q5mZkhJbTQODbZBe7xJeuqC+cNOLA9k5Z/KLCe0uCmHkPrNDbpZTHNmUDPaP1AN85PeZc
5TYnkhGbF1enlh7mpEXPhwnuXKh1MUmx6eh86WXuzlP4/h6JfX62GdqDHZsJHLLZq44Cb2oFzyGG
XC7aWfQrmEeU2nBwEcCSvAJd07u3LHD5ddd1Xx4XFqyU0ZZ6UYY8yABP2839+0Ajs3Vqn7Ug2WLs
irnUAU1xJgnJi/PfLirS5MZprEdb0GVxY226NedQlB4R9iH0h2CX0fughd985j1NoLbO/0WNhq6a
IXIYKoyWTDd+qLwy3mR2Ig+O1/XrwuKEPblOdrZnrCMuNHHUdOIoG88Asda3yMUmrZ+Aqw/WwY7s
TSlk9gpHkRIL9fpCAfymmOt/kYuxA2OeP5Yiua0FsZ925/qQ24nfK4nmOY8yDvH4hu7egGB1a7b0
stzuPZdVSPM2zwjDMfaNr7iGxeGbE4qeDxyg+tY20iibC+j7babjOIF20RV3JtAR4H0p/SeDqRBf
mw9lPYdqUugbwvsySY0tHz3bUsAyHrCE6Q8cwDXcPEVn1LaZ+Nn1zSIVx3ZWb7W4IbJq6uBx+FGA
8Uzv9lw/kEW1Zn22KlWfy5irvKzHY4gAf8+IIyBTwgSYRrDemsDS+lx7Q31mrnzFYHYcA9U/D3V2
qdLWOjI2KTaFbVLmSyLrzDCLq1vzHimMnUPrVGc91S5ZZKZXL80UVzg7ulD5ApOV6dFNmmV7O1fN
2QBaZei5dheEkwHjgEMZU7z7Wqf0KIv2RYW7OIvzq/Ks7KpVE8kBTkQoE3flqYGclrBqs8zGa2mm
TyG8macOfhXyUv+1i2v3Pq5eu2GPA7V8SGJJAditzH03yGZb2unWk9RJBAzeSHLAlBO+T2LUQ42h
Tu7sTdoVH5ZLxzeRzgc2seohme2+TZ67XzO3zpJh+JiOwoROh40mjD+StoOx4bjFjCEYXhW6pKQY
oO7ldnbUNLt5TB12WNofBw8iE8HRTkjpL7cq1C7FI78GRSko32eUMKtw/FLtPN21PoYQgmMyBMEB
pshwiuP0ZuwY58jaE2vGMvWnQlbc6YCAnVSYsDWGCeMHv0QCD/MV4wlRVOgpaDCJ4ZUxC0JKGHot
5HkTWPY9c4hi0xfwOl3p1geHAsZcOwjJhWMRD1A4nMLoNn6o1rWtxNOySCntjiYJinE+vPb4Z3cE
/CT72eoehjD19F7TT0HUZpcm4HJsFyhgDLDR8Pci/ZQGPWTbHPAylao7ZQVvmqPh0Ws6hlacCpKW
6avXetm1+DBHTndJC6XVdoFdN7PRlxqYhmyry/Zj7oMmoO3zpCYaNeSwvXaVtuIqZVyDUgNUo9nM
1eMcrlcqQXeJuyREuq2Y0PipNp7itunXXlmXBOalTFRCHQ15b1tHhWiPaCzjMjZMM4EDV4xNSGFF
ZOuwTzJvG/rsviUa7pJ0/k3oEtxmthKRWU7DWUPUIgQxbqqs8hNhoOQ4cqClnXWywaZchEePiiKm
/+A1au1n4Qc5Ov5LK0V5yhiOoBGVwcs0OMXuhUl+gbslK24RmGw7YfY30d7QZXgbRlX67ETxpjP0
/lKZczcwbwwQrTY5qF7xZtSRcYuO5QzUvjparVsATTNOBV5KGjJVuI3HoaRYkcRfw3hSyb4nSPyJ
tKj+yZxSpiHpb/pY6qI5YXPPDDinvwffdAjIwslzKTH7JNVF9DRedSIr0Wa1tCB0RQ5gQ/ZKKsd6
xckjOyjl1wwwWLhNSnHMGs44g3ISV+FCMAZCFQ3kZ5VLh/ZwrztPkVK3YWHnn77pWYi/EKTU4WNp
Tdm6a1P5TlYJDRzh/LFos7uFX5Kw7TCKd/x9VXjJiUwY40KZSr/ktFouyPGwTNbajSIGmwR59S46
hLWViuKzDINXRU34QAePch/Td2rOd3GNjamy8qdAme29BUHeyQu69IxDc73WP1tA7atMo2fcGuTp
DXRNj44nKBlVufWiexb+zlGj/J/SvDZd5AKwHLLHPjco1XvN73jKnkWJTAcg9cT0tSl3NLWh/fZ0
ks2AUKrOe8xFeYnSfEvRyjkN0KgB646H2OFMt6LowehND62dSVXndujA7zWqeXUbad8ud8F69bYw
88qDU0pqhlw1s1gPtlxW07Uqe6qayCxvRtP5ZVPSWhM09koO+XAKYNTfxXY43JEwFu58LIB0blpE
RHSTE8dD9z/o2QszvitWJciYcZse6MeIlUJ4eaD7blH5CN2bxKxuBRII5QE767FrPSjqGTgatWfR
qt3UALzDmganck7Hc9v4jMC5fHAdDqZCkxsyMBxKWxlNkZHiZEFR9eDNgEC8jeZGy+SzOWUcfBMQ
bZwpW9sGG555xrMbx9UhDPG99wYxLsiyD3TFECPWcbCVwRRegAj+tYD855/Au+Q556nyM5+jW5eF
BqoNpE/ZUXLxyaJTOmUEWT0i9jfuRSvTgx5n2aoMMzeHZhlXCCBAA06DZ5N5Re+gVvfJvJhhh5qN
AknApVd0VTeGcY56PX03CqSN42h0W3ecjJNitEKp20pQccJgV24brqw8KQ70oo1t5lXOuh5K8zYG
cbTG7acOnUbZcOw1wlnHAWAmlVQMPIV3KqBJ7Yy4emxd4eHPH72zH0bJpkkmguBdma+mtJE3sVZM
j03yZM/n3RDK+b7L+/oJaQgT+Qb6hKaa37mLzMQeo2lT9kN5IvEhYYbV5AdU6ie/nFUwxWcT5OFl
hKiBGHRsb/uYAzPQn62uVZeA/OxtWpnakVChh3HSxHWQrfs0Ko73GKPY97y6i8ZpTUeaGjUaOFV/
+FU3vQ8uc1AnsJLdchOByI0rJzTilAhWuiyikzkY9m1pjRXy0sleF075ZjXKuuv7331vtHdTE2Jl
kKiBWkqwF+aSuxS3NXaqEf5i5lcbD3WJY0fBa2ITdp/2un404/aOA41Ovql3m6BFL+rWgdgb864a
yRK6F6SivqvAKXVzA3vmPg3LYrhS9alOZHNCEo2Q8xzQ257c1NSvoBXVBojFSw6BcI3Q2Hp3od3k
k+Xewwz1EEkdpbTc33YYoituk+GhF9UNowP/AHANua1Mk2fagf41nuXkhKadnJqxtQeg76EIfJTa
1PRSKzrllKNqHPgiSNBCWmW7J5yVHr9Z/I6rkClP3FxBtNsr9ovuaFBQOQmACZZt+g/oppO1kUb2
YbmJ2KvbCKy5d5Nn3AxlgWatq6116nGsWJp+Qc0st1RK3TUoM/0i9Q5gcG9yRk+4JBpW2DwO7Tu8
xvjBFE3zCC1ur4Xme+Hq+nPs8lOEWvHX2nKf1sFGmXJrL5SGfBLT1aOV+RfKKN37NFLiKscOYZNR
z5APSH8h0bY7Aw0SZtSWFmI4flAYfbT6eniMK2DEXZZiAHARLLd9Xt86DWGLSTZZ5FB0zrPtIdYc
ZwQMX4nGWJzIz1Z5z8DO72MO9X3kTNQXdXXXTthPaLMwbVeBO62daPC+ZpesmQgU2hEs4UxH80T6
a3mkGhc82Q3aaRMcv4iy4WrpmM2iuJmdAzI7YrKFQqEbwSndZZbd3yRZV2w81QafyknQxpfuW5c4
QCqV+7sXVH6NNkP5YiLAqjJde6CEDH57KtJ3hIuvIc3JM7naDOmYjR9dhTxB+lp4z/kTuT3EQQSo
sUONklZBVg3R47LQRon9ZvLFyezzajMJf9qAFY5vlkXc0uCoIutzqeBG6CwNLQTA2LZ/TE6Rxyq8
U5y9Dqk2tIeE+iv99M7bBi5tZkvTtpJOG/JqAxdkXMHCnIx8jxILt1WQ09TtVEc/K9WY4NkUtpVQ
ez3RqD/ZmrN36X0dHMq+67SmjVdFPlMgOpMH7wsPmn+vKHCtm8wD9iBFs+WUBjvNoaAMMsWZy8OV
3ZvfYW7/ozij/0WgBOFamH7/G1AC8tL687f8Oybh+zn/xiToEA9siwaKY+FwNWeLa/9nCSMydP+/
dI5RgSqSdp2v807/xiQYYBKY0fNM3Z/96H/DJLj/haPQ9D2XvpUleJH/CSaBj/EPn6InoANjUhQU
Ph3Oc7NV9G+eYj1njhtok3amy4peMeTc2zdZBSnq32vf95UDOI5kjNHk9Mv6stX/89gQYHZjlgsH
c36Vn9dbbi4LaSA1gIALerj376hqMpxvmA8AkVbMTGDJpU2EQaFpmmGNuSxeL3diTYdgOC9KVPD4
F5aN6gJ15WxbL07LVtn8/J9N//ZyP9v8PLysDcgWVnXbv+P7R671n7f5x7v2i/Dr5+Fl7R/bfH+y
RhMARv0hRnHy789VGM2rzmRnq2XqWAqAc01AjgbWY4AyNi7nNUV08DrLvctCuM3/dTsFG31aHiEr
hrOIAxlhfvZyV4aT+WQ8Les/Gy43l8XPlt+bz0/82xv8/x7+x31hIQkvTl1CXcJV6+rl8eeVljXL
R/unVxDdZgHZQITItP7RkiX/UZUt95lU82gB0//6lpq1lu6uJr8R33/lz7/4jz91uVks/z+xH9OG
2iYBPG7JxaS2gX1iFSCM0QbpTwQJMQARDbbVshPKvIzWtVFCip03XO5b1r6ft+zS+DGsnaGM67Kf
jst9y8M5Y87Kiqjpzc+FleaBplMQtZb3/NnO7O07txX9bnngZ+dfbn6/6PwBSZMcDO266EXs2HQ5
pCh1futH4t7ojm32WcwqmTEkpXNFdjnCvXmxaGGWm/asOqBOLNfxLH6hHhfVh2VV0deUYUUZPsqL
jfKIjk29GSI1L9oGbZPOvw+6vY0PwsOsOd+/kEGXNT0N9uTU6PsFeBqUcCBpY4Mp+rlt1ZIqnFu8
L4TSZeHOZNVlbUGXQtj96yYA19eJmE18mGzhhVzC/MI+fDNDEaCgpfTiqEN7Jw6LbGzRZIRiRoX+
bdWK7wcHuQ8D9WqTyoxHF/lTvqwumqi+Grqjk9+5oe9QTNIvy9cBKsRbLKue0yL2Izu7J+sowCNp
CjO/1US4FkniHhJ7xKP/8/EFcLaNWVFRcud9d+FlLijX5eayWPCuyxp+twtQOG+30DOVKJnbmBNA
xtUCuaWQxYxtbOiS8ysg3au+sbTLu+mtNhJxBMvTqMFpzEwNCMqI/4uRdJle/BvwGsYz6xVvHxa0
FB9ilprihDRerMu41FYjU44JTDuflZE8RKkoYQ+VWNfXy4da/hNbq9dtAB51uWv5w37+q2BHI6w4
ZcHEST7N8pcSrhhUk/lmNn/mMSEMpg5mOL2OxzMOwuOiv5o1Wf5QhbvenpAFyG6/KLSWx5Y1m/ml
aWezWxPdkDYjp5Y1f8CztFrkRlWkNVvDan97CDrBjM3sLCsFM72q59XldjElj4aXlrtvGjBh7HCz
OpSzC7p1WWNm9X+4O48lx5Fl234RrkGLKTWTqTNLTmBV1VXQWuPr3/Jgd7Fu2zmDO32WZjDoJEAQ
EeG+fe2Ehym6V8oZQ+CsqEpnboxI7BTIOEKQuXEnHmkHKyalhFtEDqfmbov+ChYO8NovtWoYoi/+
OLv7uBp4JDxhzfo4jB2saH244WfjqDeP+B2dyJF+qu2c9/3vi/UZr3Kxv5dnMdw1Z63Ga+SfK7xe
pkKGucL5qnvDPBPruQFq1VXeALW1XTd39jhSrd+GR3Koy1a3x2SrrlxdrqdUSletklpRNRgleJN5
UoDaYYYRM5hptv/jeVVPR5V1AVwAPF+sThr/6y9YHuBACrpjyzjeVtl28UgHE5vAVuMNLGrC2yQC
zbr1HGCG6lup/GaCmDk+K3XjJOpA6r3Kq1gw1cGQUNjLMmk3Gc6OOPSptn4QzZaa6D6ySq1pxgMD
MYzdRivY1WZf7zx55l3RxhWYXm/TgvQGUNf5Tq0Ly+WrV/UpwUa0YGoClgeOeYW4cooLMAir09OX
pnWcKVC+U3Oej3wP15p2PrfeG3XHlKaVvruFd4kMuChmHgfRVAYyGWeixIEQgyPdoP1WGjn1gF+X
7aYHAByQ3Y8jY+cSPP37AW/li1STdfFZ2eAFszEVnHgV2LXpoRVX2GHs0+Fjk4gPMBOmxeP23QRj
t8UeIOGeCvVh7+NMQZWAcacmUWR8QtMJNqPix66LnFRNPJHQ39apxWotA3RCskXtozbfFtU6K41i
itjci1qyaaEJ48ipr7Nq7R/nuc76QGQRey0nqs+1Q9s196YoqxWh0OxmYHbdS2W6424g+bSzDZzh
qJCOGJ4gGpvwByQAz3OWS1cSNiS9IKPkrWHLyuus2s5L5Yly2BS7ptbFnYMSgknqBtpI41OqWbVS
TahQoRMpEw3VBI2GPG63Y9Ti+GINiKhvR6q1anFxpc3KzHWk+tyt6ZrIciInuZ0JI+uGrKID14UO
CgWlsrlS/Rk1SxCHxlhWpjKnFrNi4ku4Lf/HzehV+D9qT3UQWlf6yLdzqsNvi9fN//pv6e0YJ0ir
Yz/U10+gjvvjU153vJ7Da9D2R6Fvgg+g0a9mafQ60eSr5dC0seULYT+rdWoyKMX+78nqo1FVO6u5
27FqcVib+C53NmrBjjwaVjWrU/LN6FXOotnS3KrZ69rbeW7/ihZR30Y5yFm1Vf0/dch/2vmPM942
/+sjqoP/OL9chVo3J7wp/ORkSuNjyM9WTdbfc/9apMIr2EKUdBDGsrMpDVojdO7bxHYowg2d5S+1
ChMVmndih3/u8q9FteN/XUe9M3L4IdM3aj9L9Rdu/04dd/0v/3H7AGJs27gNdibqE/++UPXZ1TpK
ZnlJqdnbPmpza6X/bLntrvZxDCwzR+Cl9WQRsKPyXE6sJurmTRTRYE1jTMVBy9y3ui5x+smHcYcs
l05eMY4P5J69QyfIckc6Qp7q8qnl2+S6si2NUDi8Jg2T9Atv2y058npKdRK1rDZfV6plfUHvZ5Qr
rH1PQyFNdXI96URkJgLifb7gEKc5/b5poWH6bRqho4e2j/M7LGUbVTedW2n2Znud3oy523lL051G
G+LAYLQ67yt+SwTkkQyrvuQqbghmTHH01m/FAIwc1j4cAvsuWHVqImUubgpEcjJnJ6N3ZKgPyQ2F
tmKPXrmgKYG1bYAsEF840r5b7WKYvP8L1cVD4tvcxWVOl0sxXCNpxNVKSne07Wh29obY46splgQ5
mmKK1WP/DgHPchzRU9zNMhmoRTonhPlQP/V3qYxa1FyBDxx+QMaRumadaiMmkxeud11rGfuocr4r
Sugo46DbRK1z6SHsLAPV+eR3CQlWtCVVB8fa7EAo5xrFakaTfl5b398Xqjn2pSVWk45ifGLCn0ir
c1nqTjjSr1I3Rs2pidqQI9PH1CUswX9RCnOdmHkMB94/hOrd2Ks3s7IhmOT9nKpZtRYn5MfFxiti
meLxDjhlQKc54Xojsk7/3tmQt7U6TG1Rc068qS2+DOyqpazrnwl57T8X1Qa1LmkMss3B7OwI6Y2o
I6kjcFO75Pslj6HW3TaouVluVTCD00HoQ+GtfL9q7jbBA+/v71ytU4u9IUGf2/J1bh1eYnIVh+w6
WpATqg3qgVHHCRC4d23jsKpSPWlY6RuWlERI5Z5qZ1UTGavBXicrGlUzpLapXeME45VQXwIquaQ1
VTvlVnJMEkRjI0PVAPvT7jSLUwIJRG482FE6R0bNqBcKAa4K6O8nz6vI19XDvZqQodt6/eBjPThT
fB1JVYSaDAVxqA1CLzQBQ319gTfKX+T2DiMlOu9rEo/oi/3lLsemkPzndKeYwNTXULL3e3FQlhy3
ZTWn9lF7q8U61POTCkH+/xpjNYEnEpX870HWx5/jt7++/Rli/fuQf2KsoGh1y3KRutserh7i6v5P
jFVQnv8EVYnEkjt2A9t2fMKuEort/nZ4d9jkuKz1bZPaYcP9vwRVDUfgt/8LKOpCavRcLCstK3BN
zxFy5B9R1bgnFVa2tUWDhCf02Dp7j3ZvE1HptImQdmwT6uIYnuibOv42DCv5yix27ttGWCxm+yGs
8NEdnWg+uFp4LBEr7SklrTVs1Cj1ATbSNgyNzLaDhjx/M+KRCpKp2wN7xSyblMmqd9V51NZTPhgl
1CXvA2jqZR+kob4NjPI57CrnaCAOzKLuYcS8xKww5FhbajCwxkpxaeLNbMWUnqb9Gw9rc9869rtv
RcaxGUL4QC20I30aPSE2nXWGJHcGBIgDD3eH+qh9x67mY5vr1ScrmA5WOT8GftidA/pLSDCneatr
KcNxu3mKPaSoCxbFeycyfnhaEO3DEERRMnkG6UP7DivT4lnzC8qKcMPGkca/DC5ZYT3NX0gMb/qs
aHelqX8aPHHAWy+Bk5+qMKq/VFX3nOjLwwrie0eyEYR+OYEOoaQYDJYwQtaXbPqC1fWw4ZHo9the
IKVcjdcgguWjjnCjnsIgN2AA5pfJjr4CgjXKyLZeh8i0n91826aUK4bZs7MCD+4RkewJIk7J0cAn
6VA1Nje7/jUMxl1b6cM27vFuj5Dsr9SLw9D7y9VgxnTikhBb7gVrkfCRGmL4YMSLnKdJp3KgRPLd
ADxoSELu7GD6RcHtl5miq5MWRvsoTbxdgClswlieaskk3sHciTfU0XXnFYMeBxofiHNqXjyP0a5T
jdt4MvHvQ2wLw6z3NkSnyo4IQO9Dox0KxEgeFYxWj9w6XZHNjxoF/C21G3h6UF/cBg9uvoiJa0Yg
kHjbdqQBeo6E+pBnY0uiHNkPafh38ULJDXxMCL8e8mnkd+AvA7SiMmOwbub5c93ooG2q/t57880s
Ii0u2vbhl9OO4QNN3PcysbNjp5eY+aUkK3M/nu7CmnSd3QVQ7Cab2xNeVj3AR2ei36VF6ELG0Xq0
KNHCiR3ZHu/oap2sT1ntH2iVTknrYIxFEi2npveS0iHdlqG97gzgyiCGog+BO2GE2Fg8tr2OyKfQ
H8147o5xZxb70JjHh5ZvccKkh3QkvakROMTObaz8pFv4oU6UIYRd6z/zqU9UM/Gbn3IHpGUE5C8r
P1UJWWW/qlBJW+8UGAxfmqFEgV1+0Mlw7qoxd06EAXHRmi9I46NLa2j1eYlb7zDhwLalgG39iEwD
G8mo1b5pFviRiTxtrlPUXxu8Q3z4I4amnTMSTI9ITKZjiHDg4Cd4CFDO9lCYfoW3LKJlz0udYx7G
1qNf+PexbRYneV2VDZ63uMZFq/ZFz42HXveHn82AF4Snh/erX5HpTxmWxbBHLkQD6VHCrdjpWl89
QMTGni6svphOTbFsg+UghjwwOboMlyW/tzbYJdm7leKTJ9GqUk+GnjEhXPZg5dlEw0ounzLyceeQ
wN47XWfu4rHCOseNzV3Ylt5ew1t3oxsO3ckRUVVa4GnuheHHvrfT96GoCM4QoRnBGWwzsIFQ5rRj
F3Urda7QZCzuBNgdYIPmSiCluI9zx71O8jRFFR2eOzSvTclXruFoA2wOSVVgzT/ppDhvIJhtCi37
PQaZ42UocXRwesZsuvt10Wobul9x4d1P+MkOqf4wAoxSJbqhJpbMDbF0NG7Laq60XOJMoRSXX7cv
4tegltX22+J1T7XSU84OatMfs2rTTOnUoZsNitw4pdpFrf/XGQeLOmMrMz9Q1CFj2MFg6BmsKoIs
Q8zrrFYxG8uymlM7qcntmMyTNIHaTD+dEept0+2Y2zp1tNrAmJ5e3sCYEpUXJC218j9/Ak19LrXD
9d+ps/wxez1M/ZfrrIXrBj/3HC3vPx/+j1PfPpjafN2iVv6x/K/rVJtnwuDb2Wvb7e28t/26dnxb
HOo6//2vrhd4u/TbIWru37urlX9c3X//ZNcj/zi9ugX4dJMTuH3Cuh7NndNBcWxNjTutzq8mttt0
OlV5v79wdZDapFaquTqwz3XuYDtnzF8iZ8SESQ647jXbeNGH46boKfJys56xcWuGFKpUpbFF8mtT
rZUMB6rKXgrNYGy+EJBPgXyv27kUvzS19rapJ/V1RPuNQRF739arOUcOVme4bb2epQMPj9XJ7YxY
5G3SmhzZDBfrMun7VAgIcEYZ1KhZrWFAeF1eEgQsMUDc3R8ryzAbz1n16bqL2qCOC+PFOMz69BRm
ScB7AJE0LiFBZSCSXHn1E2LJ/QAaF0N5lZdUcyoVaA1WRwFsnu5MrCyr9TEJwhkiPr939ROt1aug
hubamyb3t7q0wUpzlfGd0Qcuz7B1tl03/vS6n7zJ7Q01XF9zALXAG8QwZpXJIkFYNUEKh8vKf1i8
7acO49uAVjCC8vO84TTPNc5xnXe28d1M9Pl7KQP/tsV2ZROs1LHb1vQlLNw3fGHCXeJ2At3j3aFS
UCpTphabud/abl+elulo0cUhbTK4d7gnuHeBB9YinEHqKrNCNenEthCFeQQbpBgjjBgjbgzDu0AV
3MucWqz71TiOPqarsxtf1GSqKAWPFlrzajS0CotvXxxMXSIw8pWqnIKaeCsw+Sn0TqMM4uffkwG3
v9pwJgrX6qraBCEjTXd2n9upSy6LteInpQFEnGHhuDlVCfmcbTRnLc9oJ5HSlFKsP7ho48aVzibO
ke0OpJt1h5rZutMiDW/rKdV3irWQtmZBD9poN+7YfDFq7BfokdCc8VUhXCsMeznHdZybeyujJtuV
vMEUu+FZt/aOBPMDLTYg/Fw8e6rpG+NcfCVGiOvgNbHiOrvWQpt7dUw0R1RLEjYqGbfAEh2w9tEx
VFNzgUtymzHBw1hjoqS+A57spj+hAsm3dACWrbr/CoAw9dTdQaFV2SRdIoDXHFOYWyciL9NRJZZU
JuLKtCCAw/MnE/x46RrQzVNpHGUc6DShX6CAxbQtEXP6XgIBQTEXf0yiJfaXrVXYj5NWGgc4PETE
lYfl1RlXN5cRtwJAnxK7uz2A12zo/163AFbaxTOl7L68DQPUevQZDx29QIw3JfiqUi1/LLtenIAv
iQFWKqueW7ZFpbPU5Gr2WFPGWqwTKm95ptTlqQfu386Vfni2Y4x/VcZbXbCau03Uuj7TzP3kW5/D
38wPxo+kJ3qTWMgNBEJscNyMfdegj+XpUY+QmrtNbkaktCZ0V1MkmxJdVHyI6LfZ420RJeKXKYpy
0HT6c59MDoFHSf1dZy0bhNHoO1S1S8DoXzm/fy1WHdVzVhQee+iHvMxIrt0mKvOqFiPTb448Fnf+
ZJFSyybzJ5Sjdl8KL0FN0GTXlIFJCWrThCfbpugEkD6+FZiuS2RJ3T+lGlBzat1tsc/Lu85ssVR2
bPc4OC414ICEqdUwUQF77cUdXHMz13hlphMFzZSiC5yANk9dkM1PGmF8h48A2NdSsUSMiFJEU4NE
nEvuHsn1IbXxQdPNJ4yrsJ8aPRc1km1u1sWENh7rVDhZ6X2UpO8TaCcKCut8b7Sgd9WHHUAC4/Ms
L3Rf3A0lUnb9KWAnN5YjeLeVYOjURNFl8LBHptjzpJ6O3iqyAwa270rqoL54NXd7GDyk0Xf2WzmX
QM7CSN/NMjay829UqFt3QVs6F08mFH0ctAanJ6fqWoKU0qoFU3KX19tSQEKuIIUSPT6M8fBxENhQ
JNihhoKBTTPGsIhMw7lPBE+0CqioF2SR19UvTYb4gLpejd+5gI0EcbQ0wI5awR6RkMNZ16sAU69m
BjwxOVHwdbZSc2BAMAXbTMVMhatkhyIbUctGWAmvgqY2EABTKSgm2/AbgdyT0f+dU/RMi5HqoH20
gH2UUJ3yAsSI1wXPftryW4L8NLlHi2EvFUVydrtidZ6F/k79n2lFG9no9wUsqUigUgV0KaNHiuG6
1a7o0ETdMkqxYKkS+FS1IlWppNA1eSQgq7br3+OBd826Rh+wQw8PqWCvOvv7alNUg/WncUF+7Akg
axYOGLytD47As6KiDDdD3pPOzFb0mnJDqNfojkNm3ldBJRV3016HxLrRfsVC6ILY+9noIijowLtC
oXiNvov4CLBXJG9FNSkV9qvTf9rCAfNbMsOd/uZTyH5q79KK8DOFqYTyZQJYqyfUDHjMFcKYB2lM
iGNpHA9ktZN6Txa231x34Nd7zmCVCbOsT0lvjXq4G4VnpgvZTF1bLLQzfSbVjYCb/JlMxoKsz0iQ
BWwPr5ll/UQpzMeI5A+DbVhqpMO5PW72sY/dfL9kBOwtL1ke0h6nOQscm9/TOqi7U6jMKhIrKWCs
KCibkMmp/LWa8xVO7rYykES31i3AW3WKVGVnU169au42Ubu5t2PVsjorGOT4WCMWUzv/sZ+a1U14
So7r/roeq9YV6XROSj1DeP8j0wuo5HlORLnqI4AXtgYZL30j3b0+BKuRvS5tSGnB9EohtTgAlCYc
OQmhacvBCq1uE+nzxlmC79FUfFzrhXpscdbGrx2I/TpqPHKNC+ms/hQN5bHwBfGEFhpLHUBdZYRb
kTVCtgfgMhV5+yOcO/JbdfC1KkJoKwsxpXBEbmR3w7QhkEq5pA67cBKK4QrO0EiPs9ANO8Fr9kI8
9IR9GAoFsRQeogcYcRVCoimsREJMAwxf+ImZdlHbJyErgjjK7yDJhG/gqj64guW0hcSYCJOxETpj
KZxGCbl8i0E3lsJwjITmSALfwVYTwqPa2KGSnGE/dkKBHIQHmQoZsgURqc7KXeNRTxz7IRCSJCxs
ulny73owk7HwJichTzrCoCyERqkLlxJePXCwYP3SCLOyFHolpWjrxwmgpbqIRTEuO2iXtXAvGf3w
g6C//uy7UDE74WOGQsr0hJk5CD1TfdqVmMIqZM1CGJue0DYN4W46ADjVpxqEyRlTH3SZhNPpCLHz
eneE4pkIz3MUsmcpjE91yoXCjHF2zI+LkEArYYJmQgdF8ns9Mq4oRumFIdopmihYUXVGXUijhTBH
TaGPrsIhteXOGKBJfWGUEhmsztS6FwdDCKYAdtS128I2TYRyOgrvNAF8qk441U6xHR2oqPFSu49V
BSlVfUQHeKopFFXIG/m+E7KqIQwCtVHvLoHQV1fhsGZCZDWFzQot7l6ddVXcVoXXFJareuzUgTag
V6LR5qst7NdYKLDq45cUR+NVU31MoDsYwoxdGuixsXBk04gAayBs2RLIrC202Vm4swyUIxi1FGJF
QqVVe4DaOTuuln7WEkrPbaHYwg/JXoDDGPwGYdwmwG5Dod4Owr+NhYQbS3TUoGw7EEquOk9B/mwW
gi69LXOfClXXEL7uIqRddR4H+G46URSZI+Daax5kXqpK4+dWaL1qjwiAbyQk306YvlkN3ZeBgfFE
mLiAXcf1tECAO6EBR4oLLIRgT1jBulCD1TngOTFsd/yviAkDUmZQhkvhDedCHlZ7DBQWARrvvuGX
Y+1SIRUXwix2hF6s/svMO0C4xrkgkEthHXdCPfY6+MfqFMF4coWMrHbQhZbsCTe5F4IyTUR43cvD
8Egoy+MAbzkQ8nImDObVhcY8CZc5//sDCa95FnIzhR/VQy4050y4zsQ1r5+ngfg8CPs5FAo0CUOM
X4UMXWgX9XkMYUbjX9A/1sKRHoQoHSq2tP1J7YDWdNlS6Ql/WkjUtjCpqU/WHyvhVI8Aqwndt3/R
JScUOUGz9iK41roQrgthXa9CvR4FJN4Bws6FiE1NpLbNhZLd8HxeSj4jfhMwtLU+er2eDbx27Qtn
W4jbZLOyCy7S9iMPU7DFpS785vNlqV0zoXYXwu92hORdCdPbErp3JZxvtUsJ+rsUBrgtNPBauOCm
ASE8gyGwN4UaroMPV7vy63kfhCxOaCU7YFkc3DXCHZ+EQI7BUvfdQh1vyxVbwil3hVhuCLuczpN2
XIVn7gnZvBTGOQWuOz2Aep4K/zzCAVto6MJF7xUhXVjpNtB0dXtcMOpAzZOPGIw2hxn04B2+re3T
jIhkawqBfaU0WW7kKmz2QSjts/DagTxke+gLl1lY7tR6QcOX3RZA75UQ3zWxC6GIjro14cHPA2T4
IaQ+bgUWr64lqIPP+ghH3hOi/Cps+Uwo84aHoiMhbPPDGB/UDWoYyVHns7YvoHExZaeg+NgLuz4R
ir3aJQRs75Ou+hoK694X6r1nwr8PbUj4TtL1nw2B48s9JFIHxwJufi8EfU9Y+iBcqjPluP6LK6T9
uIa5P6D7MYXCDzwg3E1C5i8dGP2O0PrpRPbfC/9lEY7/LET/Udj+llD+a+H9g1cfPmF2/6DOFWMK
oFFp/k5+AdrKjGMABVkajy0F13xq58eIscAsDgOBeA2sLq4DokR+AkWhE0Xk86iJWsToR3v0xbvA
kFeTOkyOV3tY0d3/1yltw9R1ktD/PaVNCRRv6P+V0/77mL9z2r7+P76tw5rzdH6RPhVEv3PavvM/
kuOmrZNKIyI7bPo7xS159H9S2vr/WA7Z8MChctpwfPP/ktFG+S51QH/YjhLAClz+HJ0ku206rtQR
/ZHRDsyq9Cm+zk9dUf+sUhKwq1QSNL8Cx72DJ4RsNsg+JEVzr1tE7OI4Id47Yri7CgYAESkYv33k
d7hwz1S75CEWQhQ+RaeJH+mWvt0+bHFtN7ogRtVnvPgDj9fUWVQnWvq29q1f7UIqzrK9nytDUt3V
AjJ3Y3LIYxQeVWo/agiddx1aaLp9RnuYPa08tLB5rCzt9nmR1/vJIZm6dku8twb/sTA/TwaJdydP
t9CKcLepnOdag943ZJQPulb3oBWLf2hxHNhw5Lh10hRfvNA652OB6Csz/ypnJ5IU6a5TQ1bExpn5
WFb2V6NdSk64Gmx1D0uqf6Odf2a0NyJiYUQRFOdlnfptluI6Dzn+ifjNNslcD30brhnLhETFI72V
2HazY3j1NhYjbuiwOPwAkFeb+PC+9J1Jtfee1r/Y9Z0N074hTuOkzmuaNXzc+sPQj2Ked6nKFbDW
NDJUpYqT1wuj4douYBhMOL1Gw7RD6f4CDOKnnWv3KSW/iWMdsyI6mOV6TGbjMCEtAsVYT6AQSkbk
G3PJXzIAJ87anJvCWHfcq2e9Wj/6cZBC6W8wf14xiI2qcd/2ENBIZdfbJjfAwzEM9tzYBSaJW08/
z5vZ9P8qxuSxzbRfJmOQXiNllx4tMz46q/MjEI/5svxURryCK/cYDYyWvGiiwrp+WriscG2fvaH/
FBb2PQUmWwRoEUkIM96kYrrVzO6uSoaXVVsgZBT+69TbcCb0rQ16ybLvzX74C2QNVJjhE6hYyvpX
QjCeLz0W0vmBCY3Hvrc1ks0NyqJwaY/akvxE5wd/PbZ5FLJX6AZ/0SgdbRv7oKaAqbCIsUxx15dI
N+aZGMlimtFlwiDN941g11Oyc/CRxY0SzsHv8c0JjS1d1h+W8xPIo7mbYx3s2wp6MrL1fRZy1/Os
h+ps9A8dyv8zlDATQE/+QJdBVO2hcShKx4S+6AYbv1peUwCuBxzr44dBT892tgxveUeJbNaceLEU
L1Nz6c25v/TJ/D6DMz9pIKWsTqO2KCIL6gTh57XPAe0tDqGx7pA3KNd9GvWLb84PZNkdlCzFzkk7
rMLwmdrDmJo3VZLgxhabF10bQqAp2l0TxjQ5wwDdZODxXcLuvfOH+BzHzbIrBxwWcB6Kyn3WN/4W
DB+vC7d66DL9Kw7AwZkq/w/pbBmwBt0DQpo7bKXWezrU91XFszsb7oqF3/olHgNYkmN7X/Y2uc9w
pos2Ldvetp+qzG+33jRlm4BK2zBMtH3IW+oweN3LCI38ZPylLXVwliZ9Z5iQUuhZjRs8ovbBkrlQ
QOSi6/nZL9PpYCxoPtjhFEEKPWmuf3Ry0AqQnSE4DZ2/NWMy0nZGqUVpWOu7FXNrgvh7oiFKqOfm
bV787IniUNr5IL9rPad+8YyxYZvVoeHILlPvaBSshw2GYZ8zUO6PTj3schfeQ5CgFHKiH9ixj0dg
Dh+nNnFPYIibTTw0lAZHmJnyqwi2kEbNnd9NPgHYZrvgPkLvqZkYnNNNns36Sz54zsHW7OGS4xTZ
wlhb5x/2WiTvzpztVgO1B1KIgnK1Xj/ZM0hWCBZ4ARbe/aRhyeuuGtcTZaCKBNFwGZu6OBTrX0C6
231juCNSuYDIzOhxNLqbMM3bE5YEkAp0yvEy92NvW1CLedGMjblssEE8zH3cvlaRcY6yYN7rZAg3
weSCfHO9S9eUhAprrN5c/ASw3v1gIcw8LIF3tNy5ulRLR2Q9+UoDCpFiDV+TSeKR3vyiN7BiV6zA
M3du7ye7Q2i1Ji7h37L42JflN8SADykjiidDkL1+EP4oUo3/D1PJL9v4ATCllpbQaLq13rsOwxrf
MD6YXfqxaCkb7MoE5pM97zsqUuC4wJyCbf/k8xhQx1DC/BTlrWOcnGRckDOU5r5z/OAAzvXizxER
ihBdldaAakxi3NJM83lJffT3ug2SCHwuntEF8e75S0xN/SPOzh/HBS5LkHibqK2WXZ0yqHZAz+16
U3t11g4LoYiObNC8xihVtoHbTZ9tNLOPduu9jpVD5os0w9GI8Zy1vAkqj9+uZwvzrw+Vpj/7TYH6
JPMzrA6b4lhT1l6la4wR3jh/jmvjgQatO5mtRQ1K/VxWq8TibAMfw7AjlM4dQTKzydawO/pj2T0R
MDDBovEmzTCdCCv4Cc63wRySc+Hn+8Hq2y/O1IL+KA19h0sxsqdluh/AZDyF2NiZgKb2vTMOhMSq
77Q17idsTT4s5jvUgpnq5aTcl2bwBgsLbpvffsrW/McIcocC05CgbRacVn89uCIhY1yzCUBVtbr3
V1cBOLVd9zMjfoz56vRxwpTzbrpz+xXYgBUsG+Jw2X3UAXGrl/VSD3uLEflrCW5xY+bBk08QE6us
OT0GRlPc+TTGeYH1rZ/aDzHY5zte1SY9keVRp3O/w9lRe9f5QcMu6b+kSLIOxCtKgPpZDy56sbix
EAJsZLK7IIdkHK2xtkVphRFhvbh7qHbBrnDb+G5I444m67xgSP8Ad/DoVtox5Kk6tytt4KjlyaNL
0V0ztucGxFNd0ZyYvucKaoPeCdg1wrZZVX/RBROjWDGL3nzz0/VghIeZLOhuNDGFd/jR1kVtbl0b
xDTZEGNLCDfdUqjUH9qq4M4E4CtXqKnH3EiJ5428SNxK2iUi/bM/uJR9ehmpzJiQMiaMWrjytmSg
deQa4k9R+3GIf3X914WaJgaO3XgksPkeeWbwmvZEgZAiza1XAEWmIwEmOdq3hMC3MEj6U+1G6OOK
I7XA/rkskX+5s1VvQroiut494rc6botlRi+O8Mmwa0qFiTxcssr7Bj9z2BqxfMdCiWzSt6TNL2FE
YYRtuvPZjHg0Pb029m6d/6Q7hLY/auydnvkwTVtuxpoaNJqr+ak1SzwOLAepuqYR8O75qdjmrm3h
wPS1c66p1dIRav8yxRCM1HNXxp/tYjaObgHBtB5X+liM3DdhOGr0vsZ5T78yPGHIMmzMcKoPg1m3
u6zsfqToME9W7aBQxpFgKqAaIflqBmeCG/LoG+5y0UPGhfLI1FnuvMzjKyTvAn0jJoQarit7t4Rk
E4YLxjM57dSQkIw3SWuAynodLBdxNb3bAwSPh9mjq0+59nGq0ToOjIuPi3j3AYU/1EtZPlOBv8v8
7kX3+u65MNvqSZTamFo4QmZBMzq8o8QmP7LU3XY1GphtBAJORm5BiQ2wua/yHvwY+tgtyab+SEIF
nw7IOzwC9XdSI0j13KBCbcdujmXqezsGLVua5lPgfi3i3tuFtZmfvAKUd9zB/6/q+6UwvzgImwC2
xehsx2zkh4KFhR75QPVopMeBTIIfljZ2lDQFs075vD8/VQWQ1nHxvo5ozo26yI7rmj5FfQ4mDE6J
0w7WNoD4StdFA7leJsFrVo7f3Ko7a9R2bYclfNDq8qde2Kem+QhQ77tHOYdHCmwwTdyy/e/hVP2M
e+L0yReSVE9Lspwocdy5H9vAwefr20gQW4v6I9zLc+IED/RNnzTdPochgrawf5pnKFfEqiIP2hwp
4geLTsSAzahvFdt26Q5LPB3JsmwbDfXa2h56rT/27vrRmVELV6m506243OhBsDPW9WRbzqsFm3jj
e953oKY7P+rvIWq9sSMmGWN8qM36xS/cd1pa4szJz5GO9yZfuk9hZx3aIe638RBesmY6oh8FYwVp
c1MOxkO9q53mo+xk1tkH35HYQgUobXoFkXvvFyD9Stt4q4z20pmYFOGOAtCooaW1gku+uC/V4t/x
ZP8anAAhIuQVKn9rJBHkugkf68OhzpNNs9oHv63fAAZ9mtqXKKiPPLHv4HacVD9ohr8nz0bxvv3T
tZ8JdSNM5R82VncyRsYdwYolfHRxQKFvUhsul50RKffvGFBvMgPfN482XiOiXtlvLeq+7YieetJi
c+/PLibHU40wmcyn5gsbzAWp0+jyA3lwg2I7edPOJQLtJQlFKPjpYXa/XerktPTmjqHHObJm7LH0
iqSWHeBfDQPBTB4K4mA/yAEnPoHiMgs+jrO570vjC2qcz1PbEcc6oBX5hsrsg7YduuzVCw3zsdbq
w+LMPzC1OK/+V3zfP4VxHG7q4h2Xv9cy67529gwOct4kxXoft/XRnuNT3VXfLZL8o2k+uC0dFuxz
SRKmG9NbyBb77+5SWgIc+gzl+sFdrFNqDOdifMMBBCZU/USHHiQk0pfJWra14e2dMn93xvwUP9Ut
jesa1getsJad1lKvrYl4qSWKq2kp/duabErt82tIIRK1z5pZPHchT0pt0j3UgRf3ntNsujl4KmA1
4RJL+fWGkd7FpmJjSxGuM2kb7XUk+6IV5nODqsWFYx/xigAy9hAvK4JYqvCb6LUrMBCt+/mt8Jd3
fy3uvS4BLDWQfzUPzuA8TmV/Z6/1k94sTy0y2W1eaafebx4br9lQIgcIINm5mnNPaODT6HjAE81N
PDklT451V3TJlyHTX0C2e4tR7Dwqn3CuIaw7fO6y8cJLCJl091MH5G9r5UPgJrgIzyA443spjZ8p
AKJY9uviWRDb/EfHbn5m83trwGfDyxoR7F20knjpju1ER2/tNrbv/1VHzc6yjOfAjT5oXndOvHQX
FMFdRYpsGclGzM0BNzPuAG0q7IPndvZPkWXvojLDEdFevoxxql6ZZW4furz7QtD11fXjb3q/c8Pi
lDrDjypK9hhWvhVVd1mm6jv1HIdFI3E/du++iZ4nfwr86KBjQWR3DLeK4uzbyQsibxkwfuCz/jKc
8IUM/f/j7jyWG+fSNH0rE7NHB7xZzKJJ0IlGlM/UBiGlJHhz4IGrn+cgq0r5/9E1PbOdDZNeSBIE
zvfaV5Tonju+Oq14DjnAzam9IZ3psc7sD9ItQ/Z/96nPzSdVaz68VnkP2+mmwL1TBqpPEfgp0Urf
Hn6FOqFFCfi33FlCK/lZJhW8HYu3yLygQEQ8Jqmzx6KhOdtQ613dmwcSCs6400gGJzp+HDxCsix+
9lOO19hww5U2fekDPzlHqC/FCD6VWnIFjFDaoZiNRKuc3O5G8S4ji4misn4MCMs5pq1JjroQALyp
sp+dkrzR/uOja37oymiTeOppMnF9BF6BuoVge5UZ3eoeOGAQn6wQnk31GfHiN4o9Xu2UCNU82jWG
2KvY6hIGCyPBt+AFD0kSHRIK3UJ9OpOpfo7scWN119ErqNZkE+eVkzAS6Yo8LO6dXmwiUuP8UWmQ
dLw6F4DGWxc94RpwrOfsM0SrKX6OReWuqJsjL7eLPmo93IrevI1TcHYGXp/uCGtFX9xRZAjK3cJe
mV16T/HtlQjSlmCJRRL3QePvcxXVyS50PW2VEt4KKnE3FTVHt1R5rDltroK8Ok/wqUI1tqXmwE+z
V09VviPMcltP0aHU7Evrkdkr7lILMrupip8NlRtOUjO0zdfZNFc6fQPDpN4PHqCTIbaxXb94Y3kn
jFoAfCGoz81pZWQ1ZedTjLBrGPYhJTAlnphp4MABOkEMT4/MZ2h35PO9wsjdael6LrRLEWe39NQf
bEXdae1wW/TKbQ5xOWkkU6SMRmSPWOkTfNMTPsrj5PSnjrjBCVYxaYof3jQ/Jrn2YFZExIvpXM1k
qA4BSa+GSOhLTxiJSlwAY0dPKAs9EVAJxxho2vuWg4mdBL5ulzvgHD8k71l3TiJvf0TGbhxrZjDz
3jKGa+0UPyJSS+LimJiccZn+VKJtpyHd1/Q/dcYPWGOWyeaxYR8hVYcolOAmiWpYjuSRGp/a3IUc
I/rROQM9XpB587MvMe2wPK/j5pXO8DMLYFZaA+UlmAt7+86qyaWX71Wo0ykCpSgmyi/aWLmjmyF3
SEgPqW43lh3fGUKEOznfSlb7g2V+qky09OF8NaSVFI3hk6gOpTG9pNpw1/O/6zhRaMVx1PsNls3P
MLWb1aTTuGzNL7UoziO22WxG+GL0VxunwEoo1cQSPyfrHNH/ONKApuJKKn/2dv/s6e1r3mRka1o7
XOG7rtygfbvXKzKU6ffROR/X52L6yMzwK5YOHjV7CxwCEubaRERkdPdByihMJ0fsk5NCvi3yEi0x
/IigKbQo3gbhCyt6I7gl8PihGII7jSofN0noixlp91LK8qGtH2gOsAj2JuVU4UTaFcS6NfuUSIS9
Fm8bkOwVuYrJyuqGeVtUwJM19ejcEZZwzgAq8ZqEeaQT6JWx9lg+A/pDYr421nDL5MqCCQ2360x3
2XxwvOKhbFIOV/38o+4N0nNL6uvDEK1Jcasq9s9WL2k0JCpuMvKPtJlw6n6GopAH8Oesx4phZAri
jymj3svjt6GBm4puJrYzEcc6AFfo3EJb1Uz1vhNCptv6pTOHFRH65bVs+nPJvoxJnwE9HUnERyl9
Y1oDfWCxegZ1ZlVHYOwg7L0zg26XpH+WCesjw3W/shbPTdTS2+LBOXUKYo6Z46etsTKyimZrGhEh
YSaqC0LMilUzk4EjGOG3aRVi4LYCfdVNBf192nRgAljh3Ww9/FBZS2oyaYkjLjlElGGEjwTZqU1R
RROFj0wE73NkplvRJPUBQ/t9EmbG2qkjwu8Rqp/1aEJMLczHxPaugUb+9WAaV3swbxvapVaeoTwL
DwMMWtlHnCxXgqifA8up+NrTxjfGTvFJ9Tb3SZWOO5rhwlWma6ybC7LEkwSZNvHvtla763Ronrs0
83x1cl50mui2cUHSCOet2rSptjZY/jDqxazlVkEdKhsTwlfBSVZXSevrNFgjDKu3eYiIriahFFaF
5Pq8ogykd0n0FSjHOmpCgNnbyyqoYPi9SBzqoDeeyuwXJMNbPVxM6QYwsQlWOFtRS+8Lh68wDzaq
riiIP0h4TNHHYZPxCHLh5weHE3oM46i+1oAGKeR0OBzCMnmLKsIGp7w7WOThsX6rzEOaadY6yYlR
zoTrh4q6aQOaDUjZdvg2oB+9hlrlIAlerYHlKbK0eK2gHNhFDjPnyK6ECFpflXZvsoYim8MiZUXv
7fxolekD2USfssW9yrxm69lsXm23nNTsa1SPX7nrcrp7IXGZCaAkgsZ4Qv76TP8Q/nWLWgS5J6Nq
b1YtSVQ4681yhUZB33RuuxpDG3CDoHuEVtsoZWer0RfRY9PAvEc+k2pE1MuQ1Ve87Y8oKZ+jiaKQ
az1XR6cqbqvC3aSajG3qLfznwfBz0tyP2dzZaJ7tDGtCqQQTq//DXGafnQrCS1pJp1HfhX+kXKVj
8VwNVBUo1nTodPNYteKdU9xZHaZxrZFhvjJrTIthU5/J1WMJ/kvbebpJ1mj1nuuNT2Wu8AGW2S3I
GE+D5p75OmeCyp47R0KHlTavvMgjv9b4yFB+8PkgdK4UYxOzSLD2mYuoL3d8NVJ2JlUMLV8BBVH7
3NMPI6SDqSi7YXQee7P/GTQ59aHlaq7SAxUsB9q9nuj4AY9TtAOnbGQvIr4MbqetIAz3OjlMwTB+
MFZBXZF5ZpPum5YDVFGmYfBMi580px/ceUBzq8my8Q8VUUs4iYcwMd4p+jknQcpaqxh/qaO1T93h
2YgZShxnAzr0pA6cfbz6l4ILtTejA04Dv6HuYW3ySwaSVlYEaZIloW5IZwWXJYDDZboQaUJML0re
wLBXia68O6F60yTVvYWDEhBkFfXjBZLrxQYtpDdh/Iyi+o4+OrR293AovlCDrarIlIa5fgjH7FHP
u1stCFh5RHdllx2tNqhOKEYOIMw9U2IsOInnxUYnJ77CFzGVI1SIXR8Apz/sNtgTPX/DlOQ7cUGf
1kDAm62fRZ+9hazvUaxa1FsMu7EXWzLYeTPtMNrDZ2anmFvbH1ifb1ulJhU0zx7QDdHj9TEVn2EC
oFGwbjRb4HQHVVCunRXP3ugGKfDGHK6w1V9qjbyAaZ72tCa8aSYCw2Yi3pAmTr/Cgru2idpuYjru
nOrNGBm1PHVmHZOx082j3DnP4dBPdGog5lK1cZdX1acS1zcTnGI96xezjO7i1qEuxXsK7Gw3WxlR
HmVcrdSBxUiNTVfJr66CRJrYg+dQQCkmlDI8hfl4mzg4Bb062tszCTDdWH5mhThoY3HtC4pqNULz
IzKknBYPH6iiAUsRyzD8JvKXjsXlYqlh/L65lAz+7b6/3fzby5ZX/H6DuNmlkwH1lLssRe0HsnC1
rTrzEdYCpesi1V40/AVcARTzfF9Q5fk77urbLrB4BpaL/4v7RsgTbIPAIs4Qp4dF+k3ctE0uM9/G
dw7Y4tZYbnqO0x6c+alWu749Ls4FnNq8gTs6oW9Fub6izS7DjyGjARebhTnm7ozbC/dBlTvYjJar
c6vdBqY7boNFDPtt2lCkkHa5qTQBO2tg70kgJpu2Egd3iVtZNvP31W/FekV0IYAdsctVTcq6tAt8
x3AtJoHlvuXa8sDvaK5vN0EjzQVOlmZrzhfE/JkuwpXl4ap4xpLfwmj+0/XQmjonNnVAYZBGCPhk
/tZy7ftiuS9XhIJxndKW/hoow0dGNMvBrks/Ctz05IbAcY4Rv8/QNxfDSScWAFG7iYeQjpp96k2M
ooBvmcohzsUJ4erDZ9q6A1MqFxT6HLKmFMcKKZXvoeqdZg6ThlUEfj7iLkxTLTiEbnHbx9VEPti0
x3rPwXXqLwSSVRvHcpB48fsZrcrXQk6CTMtkS1kvVDyjo2UISGarvDg5qep6QwnCXHrpLrQPSpZ+
qeTOGUSu33jdMF3ccb53kyG90c2gPUZleKNO4r1OIrHvMcExW6+SZigujai6S2sKjyOqfYRlKFeA
85uSqBVH9MF6bDT+jF6W/Nz4Mss8T7bkvNN5HjqcqlyluZRT7lNdkIN86OpBGdQ7Y9CaS2/VSCRR
jcylfaj0uTywDl892UGWnVWSFMKiNS69bhiXqQ359Rvk7Sv27WxUX06exhte0l1yK/WpGzjXcWzv
2LGvcTu6B0czghN11ayADD9QxlfNA0ZxK/2z0dv8LOvLSXMxzh0NCw7/Ju4YgBZMfKopAfYYGzhS
e83bMNYJp1nqgJVmLm7n+KvsCGLv67n3XdDFhDqRTWvzrVikuq8NtaVRMc0L1G9OflGVR9il8WzN
Ye1HVQalAtxWzBrtXVo9rJjPnXMGIn0GIz0QE3Cvh8IByhIUSe09V/2iHnI9Q7HhCPOohtXn0AfJ
a4kbw84I6DhTosAoAQ6Qb4hk2ExRPl20EUK48KZTLLcE7kmBnWN5o6lOsQoct9sRFM+30uHV8yqp
OQu97JL2+g/Od+oemO6RBchGlV8ijBJKEwiVHE6OZxFTmaxTYRuIpLnv98PLI1buoNHsSj6Y40z3
Y0XbaT7kREK4H509n8pcsHZNygeTQh58M5eAoO9ECZ5G6r6V8Q1D/afaJY8T4fhpTvWVgX9z1B7j
FnNga2rPpZHSZuhVr/R6AN/MoLJivh/mvjvmmeGbinqyWlaKmj2ccPTFe8VZC5HdVEZ8agrWeQm1
A5GMSjCQZjshuRBqb9Hz3r+Ypb7v07bBU6+TMBs0Gy/C8mgHrFMJqbgXYTauyzgiMd/tYVC0/tHj
XKWM7t1AnSlgw3QVGiEBs04nbbEyxpIlWGs9D8Fwdqf056CYLFMZPFW7uWo50hmtvsn2UNssS0aP
tC8RrYaEzCXLqGhWP7fQqD0xeJ4uvSbxQxUHGCSArXpHtCujSFviRapfg2AR5uTqa1dVu5xaxM1Q
Gr2vaEfXpaQlmI0vi9luJTQz3xIwch/EHPkn6jcTK2zWNmsHzb4GfeisPSve0hY7Ekoxu+sx7390
tnFvzvcIr9EC1eG1U9BiJx6ajWwM1rqerqqeBveYYMtKuah5O3IgNEFXRLkWvfISVDCvelTISAv6
Pq35LQj4OaV9fe9q5mZI7i3rQvDio9dSBZqg1qfb3Fcm4ySElm/wbN1RYXGo2uSXqV0HOg8AyeEs
Srd9LVB8pCWW94moINYCn0VVeocahuSqjJFD5DqUmqrrR63cGrIWYQ5ltxZzHhqQ5HYmR8tHi7lP
smmHaP6kJqwoG/2AuWY7Flq3aqiBGsqiWmujyxfKkGPEGjsl9l2ropE+iodzGR4dVnF+TGDFOstT
sQGgoOgoF59OaL47TmCtOrhKtTPAJBPvYaJRDoMmhbd4rwgZDt/6SNNfOrLDDKshxdIJD+R6GD4h
7y9kBgvWZ1WJAsWsxUcmqMIo+5uyir40ShlWDpUOqzq7eizOemInuilEK0bRCkUGKjUbDNBKlK6z
mhVD1Mw3cinZGOpxogccmAKxuV132roeQSIQv74lbgtSXxXsNxZjmQdDHn64jV0cnaJAqsbwswpt
o7wdgRNW+kSkkj2LPdNucV831ROKqffeTD6T7sMwLWvb61NAvRY1ThUzSs6HlVuAeoWOXI+JHz5g
fKKbbPIzb3LAztp2+6ZaBa5x4GWypObNJLxy3bbjrRaNMhAC8lEE6ALT1LBO1lukGPPWYqLk676t
Qs36GVjap4jmWzvO9UNh1+4mQQ9fwNATLEvg7zygCfZasEJbZ9kM6IFFIYTR7BQ08YGJW7fykAGZ
HdtDcUE+s3dRDnuXMXpuFJ3GiCKAn6kd4nWU5pfeyyqsbH5UaKLniBQRLVVcCDiJd6GqPUQWa2Yy
18Y12p5+7XRiH7Um67es+ByVdFg1CRkmHkc2IF37nFhIdMrgRG7RhTYulG9eBjLW1CbcGdovK3I3
jl6/dpPq7eyqvgOW9faGS3MRpBSNJvd42OKVAVOx8dTwHs56DzLkXkJHCdmjK/WQRBVdOGiIyd1j
4eJaWOBJvc/XDVlWhtF90bHxnA9Fz3vbN5atI5Wfkuesu43M5iMc+0eB9oCFGr7HgYacOqBdLwmu
oCzuVoRCGgonXOu5uaMvCxw41N6pxhtWhGozLQj7swQBpk/dkQ3ILY5670PFGr/uOyTYaar+CoTC
f8Gp9mZhujhd0DjmGfBEwEgd24LKzeKQ8j9b15QkbSgFDY5K+EmLEvI6l+RQiDH9GHPe3dKygTMs
Utxz5KruecpI5hhIXlaJydmUeUwrjeVMUMWGsledpqM0VtAQWKjDjVOA1VR8iVgSdIRJN0nYX0Bf
sp3VodNRhzrYCJG+Z12n3JhNQNOWiZSrJzy52OY2VnCnZetTJU6QHoRUyZYvo2LFx9/3yLtJsMM0
HD0aBv/DQsUWHyAOO9q14FSF8WncdrV4+X0TzcmuNrVhTyehuZVFum4kF39TCGORRsflmg2IvO+t
ZDPJFvo485BwLlfnGsA5z+hmNwrtuZgJ3l/uXy4cCoK2tMj94Fa7V4cIjQa+1Qab5zGS12KX0aXN
jcMEnspPsDio1Vwcq6Yp/VipvVURzIz2rU0NmO7Y1UbvJnPlWPDCzji/TnlUcNgSxZGD+zEqnGTD
F3SqpFu/lhdCCag6tJSX5a4U08MaZUmxFq1lpoeBhOeDUKyN3eje3g2bLWrm5rhc9AP5VmNl4Q/0
uj2NJYrv1DZHryIhbjDDR58Bg/jZqANV9cmqmKxdyDeOHlBBhlXwBNrdB7+dw+qY9V15RFsiVh2H
QPbr/F0La4VTV7rvYvfS1SPkYj6iFRGJ6adq2hyRO6p+VyMVoCW18y0VJV4cjvHRCMuYbUx+Mbay
P6AiPQ6MJ2saWMQ6qV0MxKTegm9DT5lTdQRbqChX7FB0VPpOw8bPUsIjwKKvVEHMDp9ygzf/qOOd
3OEWPLUJq6NOWnoLq9HXuD7l0SWECFnupEnaZ5cCBI+9gsndqTdugV/CmaJj6ppgO8sfjEHchEWK
q1Eee/khhCOEQdfEZ1oku0MdU2Ertz0Bfjou19qYc2sn86aaqb4tgjy+q3vZEVT/0kN1Pnhwvpke
02feO4e2xHOliuEYmfTbior1jDJ3t23OBpAw8UOHgveFW5+I9pS99b0tT9uvwgYBa4SVokhhOTfp
9hsf9HYe6MiD1q58192W6IRCqvDWjguaZI8hCfdhQ8XnMCKVIByrVuOteWfeBwNrvckTuziyX42+
eU5yhNCK2mzzCsllPxfstQ2AOanwX/9/uxhUld6Rf29i+M/s7f0t/6uJYXnJPz0M5n+4Hi4G23N1
UyeBAs/AP3L5XPc/TEfT6S/Bx65x+aeHgSw+x3IYZgyTHd4jW+/b06DrpkGJiW3blmp42v+LqUEj
7++vlgYS//ALYLzQDSpW5Db8aWlINBYhjWHC8ectQkyMzGtj9li+sgqkuk3Lq2LfiBA1Ad2VNAQ7
8XruWTP+8Zldf1so/kdBRl0ZF23zv/7nf7kZ5Izhr3ANul4W58UfzopZa+qpx527FwjuVlOmu8c2
6N6dRv3wKCQOBThd3FTKpkuprWxJzvMjnSLW/2YzpIHjLwYPNOEaBxKTQjbHNi2++j8/DdfUksZD
MLlXSSH3g8xEz6kp+kEJ1gY/3WEof6R2cLVj70c21dgfSsBKDaxoLgrCtYy+vwwxDYH/zWaZpsxK
/OuGOYQoapaKD0YzHFV+jX98PmPaWAJ5GIbhfqJ9GgH5zkzErVZG7il3LG81jubol1Gk3AAoog4B
WvTHBOPYSjQ4m/veLqHCyHwIuvCmZyo4aZCTJ8fZpWPgnhosDqRh5Neh1M3T9K+LjJoWP7IGVmIT
PRnFUFrrzovG21nElF8q00sgciJyAqZXI1bKM2EMKZ4P9VMhfOzGvLPCe0GNDpGrA+LElrX3PCg0
JhRfXuDS9m3gnRQ0/dI8uHdEBtuXNRtaiBE31Wl7VvPmo8cAb80DBhm1K85qMj+4ZR1slelXAFZs
NEmJXHrjhDdBD59NAmrpp1N/DNMDwqcyRqTe2rmxFYq4OMkHQvarmQzREYTM23minRmps+lY6MNj
wPlw63advWk8dPuwq7penDLVtLealxCQ6JBk5zJHx2lyqKPCt3Fjsm50Tc6/yDOygxtp+wwb7TrN
vyYkKwelYgEAfffZyi+kiMbzEL/kls181Xa5P4fkaNgJa+2ZjJmhAYVyDUan1t0NvRbsBA6LImeZ
Ojr2JvfEl1Ngv/bCqzAMGa2GIaEXd9jjM/E+OHm9bojcZFnt+TWpn7fwnBAR8cCzPL8JLYA5o2ph
+PpTyFq0USJlhUNlWimmuTVq/ToH9d4pWKSgQ3uQ7UyyyvbQUwq0C3uwmQqrtpUPT64OZaKQXMG0
HwImjOIdydE2cK7a7LyGzowCA50ik1YAC041YEWi2lox1LsWBs5Js0+yfZBX5ASC1vmMmt5gNUyY
Jt32DklAD7GWYzQupvg2Ud/DHptqavkOXbRqlIONq6O6M9LhcyzJ6KhkR1DjaTs4GsAnKO8tcA5+
qmI8dwgXtm7YGVczRyJCwRN7xRTtwBWp6sztXxMD0npKtHZdTsNXZpMJmVJyvSIoA/KU4kK/6ZB+
a1nYbg2CE/3ErKxzEdR0jxJyE4vG4hCg13svM1AcGZYfwY7fKBYXJmZl1F7yqpoMf17kbWT5KCJA
+OUDiiXepzibNzlGFD7N6BYoyuJMX7U3y119KEtwltvLRdsVTxqNy388Zbk/la9fXvH92uW+75vL
tdoaZ5Q11p5lDQEaOkXr62HE9Av8tFnuw+cvq3J41NRnZ2NO2QughQa9LVNmhthEB/X9RE1WiZS1
gztYPrxclJ4WkdIqb7PLEEfBR4o2UNEK9Hq87+87f18uz4o9lC1kVJq/X7SkH3+/3Wx3rkEwonzp
H1syqWq0DyZt08oAEgJqcPPLP/m9be5SdPD77yz3TsvGL29PpSgbtlwVy+ZyCEEry7hoAvqhyPM+
OwzTJNOweypMbYMc33Q5yIVoG9Y1s10rh7xeTntMfYMc/6gs8ms5EEZMhjETItxXLwdGm8mxYIIs
5CjpMFOazJYtM2Ylh01Pjp2BHEAzOYoaM9ET/C7Ahjmw43+SnYvMrgEzrCmHWStGodg7yX3CnJvY
BiFsqrefRHuHZtvb9UX3mtG+4nQRJhU5LjNJMTjLEVpjlga0DE5F8aoxBRLnlfqtHLs5fsNCe9Un
5CCNH3a9L4x4WCPhGaGKGdwjJnivUGMWs9VFGYPoZo6yg0mM2KNuIN1h/m/AAchyABAoiLmlSjfl
8CzuCgkbjBJAqCSUEEtQgf5ly1edSQFrAXKYwB4cMAickSS8SFiikQBFKaGKFMyijieGfQljEGFx
S9TAp5AAh+hubQl4xBL6aD+wxdknO6aAgsGHfDkJk3TgJbMETjoJodRgKS5erK2AJ1DbbS6xFk+i
LinwyyRxGEMiMr3imugIjs0YWVcH0GaQ6I0ucZy4+6iH/NOc53eM26TT1MW9Ag651xVv75H9R+Bp
XN0WGRIv+isZsLukPJpfrPe8VYBsr2zBi4DvsrVI+7dG4k2ORJ4IcgGDsjmPqrV+jNKOg7F6Mzb8
wghxpEgXThylPGfSXINXoUxDSJwrgNjNrq5EvzD7lCtUwl8xwFgOQGYBlGluNWynEKeluBVj9CP2
dCq8HRR1jugA2boN3JnxYndvRR+DELpWvoppd9wrpfKgSayuB7QzNPxChWa/68B5tsT1qlgIGBtC
1xUEJz7aQs0ezxkF1WukBpdZoelrtphCdKVYwRzQNkmpqKeyB+gCOZhjHDRgRsx1dLtPO5YYe1Xi
kOzYt7ZEJlWJUZoSrdQJVwa8FBLFDCdmLtxfyhVU2zv04ycTPNgCbfCw1vM2bIfXuISHNcNsQgt7
R/H7L37ihx4ANU6dfONU1mkGWk2BWAOJtUaArrZ1Kft717TQNrf3edChn6v1N8a5PYpxZiSJ3sZu
9IMGBIBiN6Woc5bixdtkzka+ifJoAAHnQMGpxIR7iQ6TtHxVJV5szfc98PEEjIyF1mVOG8cjmvmt
IrFm3b6y8jukEoMmImavSFTaBp6uJU5tS8SaoK4vT2LYoX4cJaZdSHS7B+Z2gbtHiXtHAOCmRMIH
iYnnEh0XwOSIox4GiZt7EkGny9U524Dqo0TXOf1EoMU4EEIQv5GypRajiHt1HXFtJD4/AtSzcPpJ
qdBZNZ3nOuXQ5FEZ2GNrdInkmoH6R4n5h5N7F0ACWJABpWQFKAo1OUzCFLhQBk4Ad4CKB80IcrkR
y98qQa/vE1Syr6AcEsk9AE+sEslG9JKXSMW2lTyFgLCwbaKLQj+0+3gfjdBBktlACHQqoDpGyXnU
870uORAoRqSlQfVaSX6kgyghYQopomk8OvPRlaA1aqIzqVuPU2J/uqP6hpgkhXhRIGBSiBiLJW0E
MRN6eY0sZzqZUDYF1E0pORyiubzjJHkdWzI8hmSBZIarCp4CA5RJLiiWrNDyyHLf74c1yR+FNp1z
EEpCMksZFNPyrECyTpXknybJRCmSk8IBX6zIuoPYIENom0juikKi6aRDZ82S19IhuHC75RtKK8Qq
XeivGSIsloxYKbkxR7JkquTLTIizAAINREyyaYbk1egXuK8h2nLJuBmSeyOQkWoeycc5EHMUH8DQ
Sa4OjHk8a8pjLFm8TG6JKZk9W3J8nWT7MDSmGw8CcJBMYCU5QTX+Cls4QsAULiRviDn9bZBMIghi
xhcPu5hKnrGTjCP5jKlkIEuoyFaHk/QgJ8mQiNYKdKUCbZlBXzIiBadEMpo51CY5u/augOwsID2F
ZD9dyYOqEKIKxGgqGdIZqnSQnGkk2VMNGpW4iez8rkKt8pLyoEK26pJ1HaBfTcnD0u1xZ0lm1pEc
bQVZS8NJw2vhbyP5JVa/OV3YXVXyvJNkfF3J/VaQwBNkcJjDCpPKeewkT9xKxjiV3PEIqSW55Eay
yhr0cgzNbEi+2ZPMswcFHUguGsWZeaNBT4d5+hXZbCOstSH5a1cy2anktAfIbU2y3BV0t5C8t9Xg
49VJ+4YQdyUzjmgF+5pky3Vo8z5V6ZWBR48g1DPJrAO/kUkn2XaisdB1QcALycQTcSGOHuR8IVl6
tITDxYO4p4CELEOVHV1S+pLbt4jjgum3JedvSvZflToAGuzfPakMIK07PTmIBXKpGgj0+cMtx6vl
vduxz24BbC4v0GwO6CywDayXq02n4U5aHjLCDu5aMNH9RaOQYI+mPf2vmgVzaRNbnhktjzPI/6lp
+Pudjen5qTGXuHXKYd2C/N3YshxluRbrpOT+25vLU/5WW7c8eXnZv30r15w4VmXgjsuTlzfg+G0p
rXtYCgG/2/GWm//n+34X6v1Xz4EughkgiJVUd5yAivqPvkFHT4S6/r6dC8K4l5u/3+v7z8e6989n
mtExD7APCMRvqkO0gXy7Px4PidHXNsu9qWv3LGP/9feW9+u67rV2CWNjqdSq61L+zVRYHKiXqxkJ
AESIPmWzKo1+yW2koBIuDCN7sa2cQoFQux0Usu7bdGrWOiPeIQnR3hcpMnYyCgJfkAm4ITD3GiXh
XYyGB5Eie3WXdavIJoinNsv8jNSyRumVE7XlBtnZzZt6S+shtdDyZh9qGbntUc7Uao3boRrMk9YY
z4lqmbvZYJTOUNpuzGxAZmLb3Z58Hu3guq5xcjJ8FGr9AG+C+SLZI0iFE47i7IQjIFqrqPRbLbLX
dCug5atVZBteS+U71ovTxOYRdKVHOLj3TjuXJ0psnhjE51NfKPNpuebWOouE0uNMKx/Q5AXN1vQa
BcmhEfE/nhbO2nyirrAGe9ZwoBk7UbEls/Uzzu3inMRAuvPETECqgFhVxOkQLKVt1DZc14at3/RZ
AIouLzSwiyahiyqBdcbgY9p+dkHneEZ0nd+EhTCOenjNOLHxGfGGjPOcXuZyPHE0HU9WmD8K3XI4
LvMMFLvDKcWHgIA2xPNNbyq9Cbjk6akBYRjjZ/i76jy7bsbaDWUVJM0vihT1bdAhEvca6roj85jP
qnVU+nYfCAa8GWkf3eRJTjxx/BaIkVqQJP5BmTsEFZqnk5q5hOLJa8uFgWfiRLYLLRYZGZIJxD7Y
j0Kbw6mfU50EMfnUavKKLcgMqjHXs44iL+yjZWh7mC8Hl4Pzy2OcPzlWTW9x2G4UeauTewrzBTil
afecqf55X+QAreA4bPrhvkLkhrqGbI5lx1quufQabDEul6hd9YmFY3vqhs7eW5hGT/DSpI8kycvs
mXrlo+5OLe3kyIeWx+2hMk5uu69p4lhFhPiD2Q40LpbzwaqYKKeyPSrqiKbDUhyWWm5w0tVcOS3X
stCFRTTwi3tYUmJ8YG3c7OPOQilrWEqxIYHxZcZIVtvDvNHFMK2stE9Ptp6lJ8Npf9YG5VrIF5d7
Q2WqEfJROaCQpndy/vXM5enLheMeE7t7ND0IjE4GaBp9joh+4kwcy889ys2W0Eo+w1bu9MuF1lEC
Mmtaxbm1YhCkr3JJU10ulDjsUdnKdNXfV/HSUVxhM+F2yvy8PNDJl5RJh7j6jycuV5d3Wx5fbjoq
smcjpYbrbw98/9Xlyd83vVagrulY8n7f9/1HK6PJb6buxUA9QNB8FKd/bHoV2owApofu5l/b970p
35snli3PepCzAC5gvTyCneTkmYn6O1j2+2//bfP+dnN56d82Y3nt8jwCSX9lnTjX6DB3oUlJ4GhI
uXWVPqSdc3KHCLsOHVy+mcfFtQRwxnpt/CgzU7kkmL7XIcgP7kwTXa0bWWcvSreDQ8pCUHpHQ0WZ
XOManRECIpKzOr+wMu2mzHT9BPh4Da0ZUwQSrqmdb8PkpXHUHamPhLPV6S+dde6G7hlCU1omXbN0
A2QnFFThWl9VqqHK2TJ6dYtdXGZ0fsyNu4Humul/09Vd3lbswbq2Mzv3J82n6tnush/YtsUOdINx
1BjjNTf1AxvRrpyG5SB+bBfP7DWcp/A8B8Vrrk7uSx+9/W/uzqO7VS3t1n/ljq9PDVjkxu0IZTlI
zt4dhncwOcMi/Pr7gE+VXbtOnbrV/ToaEiAkW4S13nfOZ5YtPmAA5bf4b7Ja1nullpdccp1tW9gS
WKA6chUlRq08eQ0Vcm6nfuqv4EES19npPzqj+UE8mHGYKx0g7zDXtUOMiFC+Nr5zzkzMRYrhYdts
TrH2zDzNxAKcbiZ+IwT0mr/xZ3m74gBLqxy4P13o3vumKiA/jVyJMocGAPYsn/43434SKa1yC3qC
qZNrfDdLt4Vh1x9yTsE7zDAmFXTS7gkqSkB1FOa67JvboWZRXrTkFVHv0QzYGFNnJagm1e+oqr61
qqkBe2RiMRmYNMqXCcXUPTiLneMKa8tBct333P4LIz4DMwHTUw+3ivRv5OxE41Q20HdN5GMyBVNW
XWvVF9VtARmAze2kku+hQ/Unc4K5Gt0q6NR3seofwe9ZV4MzInIqREgBuitv2m+xbzlXvRzLh9aN
ji3ly0MhY9h4uQ+hJAcLECpo+bWysG6NjukSkAYwF820lbI077Q42GLOs1aysK57pdeufdXfxWWm
H8EsDWvyYJxTFfW/RB6MxIEH+oZx9rgf2h4VeY4zxiZwYudnQsHU0BHDaAaEzUhJKGGoIL7vEQtm
auvFtqJtQ0NWK2pkyqUcw5sOhzGYO8J2YTzmntmVAsd1/G7A6bxVjQJwEUcUlTadIl+/S8eg27qK
RBGQ0vTv0v47sz68Vha6SscUsKecQ6JZ7Udb7n9riBqkOBp6f9GrraOpyP+5V7u85e8Zaqr7N9Wg
xQYtzqAfanzJUNPo42rkqpm0Sh0Xo+8nb86mV+uoBKc59FH/uVer/U0XjqO6Nmoj09Wc/6pVa80k
u69dQNVlvqZrrgMTToNAp/+WqJZVdtMMCUJOR0+7TUTvCjA2D8OQTEctEtNRUDfy8hLdg7sMwCvw
5f6Str08mx+iKX3OWyiNfcsEHJFm+Edw4vIMAzbT3fCjgr/0AD4r8EtO47Lso2y+rFGqpMNtEx7U
IUbiXIwPqPEAuLtLqDK0WVyXYroSYQvke9bSfz5gTaPIubzOlvRSCozPS7dhKdMvVfmQoh4NxY8S
PjqbVUA/dm3MCvblQVQtweZLNCjxYH9/KlL3R5SIZhM0OUj1ZbWUXI4/towz0km8NInHdSwpcVjL
lGj5jzljWuFRDDbxMo1Zln2s7qvsBLVuUKGNAOde0lfamdX9+ZJkXSwYuRIC5wpWSQEsPJ8SU4Uv
w9Ogh9r7sXR5jQQZ0+RQGczGcjhsUzFD/Ob2xucD5zR/foCuAM3W3JExJyJb6MqjN6Gj9pFGZMu4
VDcfeUNmYGk5AMq/R9J8btXX4snsdQXxe4fUqarulqyVJYvpM3VleRZR7VVB8xDF8rlajQZf2+hE
RGwVBMhLglLSztn1y4bLayGXuaUDd/5j1efbv+zzI7ppbMF0pWOmrX/79FKfJ5CfC5d9fNndkg6z
rF4esnJHcWYOmE7mCYyjfTxTjFYcdTPNMLzMT5fVy0M1pd9QbPibz0XLs2zewfLMrJQRv3T8scXn
8s83mA1cdBymS/LOvwnd+UzlWUJ60I79PeDnT19/2dXyNKr6eJuY+sPyannL8uxjP7/v4kvYz788
jd2fOqrew++f8GVPqTVaK00K+2sO0Zf1f/Hl/+Xjlo/5/NJf3vpl08/1n5t/Wf3l6bI+smJcfqlO
7AmR9sL5e0bXcngvD/922e85XB9viVI93//2HuUf+V5fMqQ+PwFISE081JK+hVqfiSuXtM/3fG74
226XFdZ0CSMQSIsDaUlL+fQifb78bVlhwIqDL0fO0788XTZdVi3PlodlR59up+UlYFqugMvqbNnd
8tTsW/a8bPpvP/1zv8vHmEb4oHR9ul2WC9wO8mV5KuNQkijVkEWk9jDoqPIdrTknBac4I/V4jsVd
Fi4PTiroDH2sWrZalrZLuoo9VUyWqxgSZ6vE8rSsmtTYmu6XpyplheL2y26EFairodQwuyQBxcCP
fSm6sSLwrI78bRIxsB3J7nNnL2JpDd+j2nglrpfOiIbpBJ+XN9Td9yQ1YqSzA9T19OfYq9g7w3CT
KQ3kAzBLXu9EJ3q05SYdYNfTqeuyo24HP/RJym3OfWfVJ1rm+TUF9S/f8uPPGA16RmNUh5tu7kwv
gUtLJMvy8t8u+0hDWXrZy9vmO8Py3o93/MlLdwlo/m3X/x+7Acbewex09sue3eVmu3zSx9Nl6bIb
Z2mXLx/wb79JpkZw3sdi9/XbNFRnSjHelcudTP1HpsvyDALfH7k1i13u920+V3++73NZWVnUgT5f
L7v4bbdC1tw/l4Wfu/jvPmbZ7eenfO5mWebGyWuWoFweXeqiw3zjFP/IXVmWLS+5g5+1WB23yxbL
chnOKYhfni6r4uW+urzntz0uL7PlDrms/thyedM0f+zy7GP95+uPfYZEaYyKmYK0bJm8FMqNySzi
pKnfQuylpxAaUNGrkIOzEb1R1w+7ZnYGQtYhM4HMn8JJ1PXk6x2hqUSoo5n/nkgLWNaI/Z37c7ux
gJqRGATbsM6yq8Z1i70kw8EtSaRJEuebbgQIyaJj0nyzFOegQeo/9A7x84UP6siw76As0UJUlXCl
NNWPeJJMkBhhbCKSOa2AUkHl7xrQIsekTuFKRNWDaivGLiyalzRSfsTwh3aj1rmbYsJD06twVMXk
BeZz4+aIvSLKCGZve2YSUhFACpCq0OnTXEJyHzdNFf5I/IIk3h6r5sx/Nf1+M/MRsnJoNnJI+21O
nAQIeUyQ0XsC+GLFjENFe2HhTlBhE/QumvckeRtTh7hZGrWniBH52rHsI62k50xPhpssKq/UsUGa
Bo4TYN+97Iv4YFZbN4T/VhWVi9IL6iaWAbr9fXRH2LGytgI8wW8yL+hDAdXhlwSiY5CiehX1E6WY
6I3asb7R+le1uUesfa4MQgeqfZGp2aa05+ucGe6mWqdsMkpGk5GK8wdQ4wrYL7yfCRzxhfLZvsKN
dxSixrHTks7aOcW3okf94rSBwmXR11djqF8ETnnpQnzyQ/mY2lReknC8y1rrKo+qV9P0h3VHqaYb
L0EWHGNRnuJyeC8zDTNtVfsrs0Q7ZvawE7UWe2wKpAqFehgdWvJdGOrOgJLk2LdcVIHl5FsDZmzW
Ee3qZKLz6Gj+gIKEj6oRzhVEj7VrVdh23SI6EKYMz4kmdJ3RfGYaXRm1sy7LdqehzzEC097gYaNy
TVZcBFEw4s+ypv6AiPw1Jxf5VnbldOlenHt16OSOVJ2enpryS0FmVOUk+IbqU0Hk+q7261UagNZr
Jv2spwjI8m1gljZAtdL1WnMwPE12Hlgu7OVz8jAdtGqVUzcJ51TiasknnpOKEXvba2KK1pjGAPkR
Z9zPuca6274GCdlelNDXekU0R5bcShV89ziSioxTKiw8OWcll3prnZyA7FA3jdD+/ySPxN/2brpN
sZqvqjlzue2Iy2vK95wwZnOGJKMP2U0bHGzNxphTm93kXEEF8kyUZp41pxebc8aznpWgNn2oX4B7
Jv5xzGwMC+WJM+dDo0O5K+fEaGPOjjbmFOm4f22n4WJR29nAUeVWKVDCze8YSzKoQ8Ko86I553M6
tUNMdURcdUtsdcb50cw51j6B1rDILx0D/1XZpA5GAFKvSchbJaj3z6AdjrBUtJOIYx/WHJM1QGg/
hjk/GyNI6pnBWJ6H3DqMgzvu69RV17DTPfDT3aWcjThdBMi8bouZFRtlZ5R34QrJNVCH0XmcehK9
1Zps73JO+bb1Oe/bNB5ERwJ4Fbf3tU4m+DQdsyUkfKzJC9cKksM7htDVnCWuOscsDM3doKfnoWf6
JxNjhPhiPlIVhMcOSED2SXEYADLJjrRyanDNpiTgZYrlG0y8ZjX0OWr/OeW8mPPOUUlmLQwXkyD0
DsPiViT40ThQH5UOcqPZwu/2Kxl75D3oDEaAs+UzjWCOFIO7ZdXsIJJEGgfU2xuj2moOjoe+Opj1
tOpMoDgmlwSzBjlCMPtzoQLA7qmal3wzcPPNddW7IEVlW6G/nAllOXZOSAYQwYgAMeN+X/LjQiMJ
f6EO/5UX4TWJEHsrHu79HA2JX5o7EqlOqVJBzNRoMrQKgIWhaB8KoXBQ+EW9UpU03LW6fi91jRyg
yD3AYKFBoQzjGRMoKqpIwT7FRTcMU+I5MhNqV2GEHoaRbeuLbltk0y6gD1hVww3gihfEZRoAakid
sOZXRTG9rsdc3FV2+cTZB5C8pr0E6jZfp7xqXX9b9AbzUSKsvAAiYiwqhKINKIAxl5g/g8eI03TX
6W9agTqibwFPaBU9dwpP9wO4s7UtQ6KpW1RGMZHimmJdJYH2oHX0tFpXXqnmNzf18x28u73bGrNG
lUANrc7udT+bYBgngafkSUXpj9xXtzXvSZyT0hEnBG5VpZyAGCNKbejrxdEIBh8v75zK1GTuifhH
vHC242wC6wJ3QltHJeckhj2S+ipE7IN5drr2hpQhIjltjr0+6UDJN8khaZ9rRlFQOGjdc7kj0+0b
EwQ0DaiT3dZ1t4WPiNy0SoRYEFV3bR1HZBwZh1qN150Ym3PiRJsxNuLLjA7nagcUZByNUwQ7fM2J
t+4CW/X6uWxtRPG1DvVral2vk93gdbaxG6X/NFlg5AhVfBqFOtFmrWbFaOq1o/9Wd+ZJijxf9wlN
pjyxfmU1vjV7GCOPM4WyMTOBVVAKYI0YPbH71ZvUPgkrnI1JPn3jwdW2bVglm1iDNIJ68rUCwQI3
I8OQ5bCoLlVnP9pKSW5u8UpFLTtMkhFRZ2EANq3HQY5bS8seUXuhW3byPYJgm45B2qO4mq4qh8hA
ImXATELpAEUqIF2HN4lT9JSNzWRVaZFPxH0+K1yDjZ7Ht/WdCnf+hgYReDdkuwXnhp1g++JCQhtM
vsmOcEQfXX+E50C3U/BJgTA5oNVjhb6Qqrk49mSK0beb4+Hj6MnP4vQ4xcoNkLfvhhy2oTZBMABD
z5HhwvNV6+00Ej5VK+nOiODOWuOVP/+nS03eFLnNZKnkyte3lM3bfpM7uLJ0J/pZahGoY4OBQoMm
EA0AuYV1UULJVFzFE7LE7pg/OBSIOq7HRytwtyEgius8jlAmmqLbGAhfulC1NoFeAsxTi/uGkUNV
WfW6bduzq88+eKl7aSvKWxyWT4hVToWPKb8TXM+S2YtEkA1smqwCK5hoV2zEz6ZfBlNLvSkLriIh
v5cU5w2VDg55cqOHxYYoUL+6guZ1Zwykb4wwNvs4/JkMTxZam1EM72mvjF5lK2KVA1xvZsmqbiSg
EAyi6DKEs97wPrO4kVABHBMAtx03tKEaEKskHYX+kaKtKowZJBDHLu0HJSLFIvcPFUNotS6uSpyB
eBqMZl9IL7UdHGeKfsB0T6ojyhg+0Zs6qN8R3oe1UenqobKH7VQY+p5r3CYjD+saHSuqRPmjw4Bj
JICxIod/XJhG2xhVNSOf7lSFlnX0K+tUlfs8HaODq0PIbdAT9tqpdaec8XzlpTG+dJEonouObcf0
wRPGN7D5+m2jzZfONE9oqOPx7eQPPJ9cTEKP/zjioMB5IJC2ZFq3K5pyN9LsZuKS3Q0GmYNKXl4H
unon+qxb62p+b3bdz6CB96liRSuJG0pj1AvOEIorxag2aiS6fZgNm6nCP12EcXjCEAVuASjORHCC
ob3UUYiNkjrDJk7KK+6DDLcsh393CWMYDuYqYqBQGmE5u0gMIF/Qik1oA03Vz3Fg32RL+JEpt4EO
2VHTi7vMdaJd2mY+DUgwaOk0rsmFQo/qTzZ4sHgiRUTcxlZ9pj3ebkNdwfhux9dlLG/M6GftiJu6
F9azju07jY4lYszNkFDrnuJf40SMBzFMDI5cM8RBPHGM0qBWbIOKCdnuDNGUVe/4oRcWGjFcvcbJ
FyGgjBJGJgD0+gLdubghGClAGgwzNvAL2EuKpa8Ql29aLaXS0Md4GdXkRJJXsLPradMH47UPCnmb
B+lz2E3BLq+nZNUx/0GpUT62SI4F9AFOL0YHAKnXaU+5Y2gnFKHhWzdGDyppIuvc799Fi77AlcAP
RvkOS5VyPH3cZnzvs0F/MsMKUDr52gwsB33Ta1CT4qLprq11rOFCDQwsx01wVbZy2ridGuwc5Tpz
++8u0TfXVI62xKmgZxuaa7SolVdPAXCPTt9To38jZxXpTDvNAZkHK4QKiXn1V+mU2OD9DUGoP4Cw
16vKsCjauBFqVBpoYdr+rDPfJThvOJHOAWJPRGvN4qZQ2u4Pi1AOmv/od91r0252Rm1xxySas/GD
i1MnTwWJKr3mPBqNJMuMSfJKt8eH2q/4VbtHDcsq/knErbaa3Ei1ueIqDZKQBGeHSIhUFE+FId7C
or9CtrYaSZQCBp9DG4+mm0IhsSFB87OX2AJ3tctPpmiXhcQAVME/l/h9zpUPBZe4KkwgLOoHeaiH
NLn+WEa6AWqfos8++A3LJoHwQzrxA43oWfm87E5O+ls72cO6Am6oh9N9U903qdGfe63ftXYNwzmH
WtNPiVz1VhzzRcDkljJQAGFMx7jq7I2UwLhx6Jo4UiNKBDdSG4JLOz+MqX+pQUDmGRFdQY8Kfn6g
HDl58TgxEi3sP5bl1ljRLYatoP5jWTc5QJTpxe8qR1kVjunfZvNDx8FYoi7mpBBc8lvYBxlpD9P8
QGm23DsjWqrlZdOG+jmu7ei2p8m6LPpc3ljGc8Tw97gsgvMmzmk5kMPTN8Xmc1td+OKA/4nclnmT
Lyt0kOEMXz6XoMZB9z4W+WH54GWFH/YrRmP6mslpuV4WLSujRM1PKCvvl0VmVkY3tq2s+yCML9QK
C7SQ51bToktfDe9DVPmHXtOv1TFOr4bBNM7LAwGLnQf/19x+LktHCApQw1MvweqoEFzq61e60h0T
MzHP0fywbAyznnYO2ZxjSHRSnjv4ufw0AKFtlg7aq/l1PdM0wTUaHiA+XoelKRgZDee4cW4nIsc3
cqp6zp3OOLtuotzixw/mF3oU//HA1OqVoIXpOJJ3oTAKmRq8bDo3h39sNyTS3SPfqz52BITDOqF/
PWdl1t2URHN8HFGY0RAyhe3KTbPmtmD0dTEUJ7gIhNalHwynZbPlwaoKcn2cvNwvL5dtoe+2a7MC
CLq8a1kmRvKnFTjXaQczB8CDiyxNd89oQKeZ3fAtIFTrvCwXdiZvLfLJ/dhR+TvmzfxuPJS2CK+X
LZgFntVI0ynbcPwVY9Tuyd6xzthS7XOZh9VGC51pzRzLPi8rtDZusP7PNq95u2VFkKjGDWJsT4+T
FpKNG7bA0DDsSTyTeD3Mq89tw6rCeJI09i4VFebDES/gpPjhpcxNh3DHkcAI24ftabeVT+wN1TeC
v6NLNz8YbdMeqCkBohmw4C+98f+tzX8doYv4q+7/0686K/L2f/7Pr7yN2vHw8//+zx/v+aP9b2v4
sXVstrqqCVLedEy2f1i1bf1vBi5pFU+wZqma+aX9b5h/UzUWYwmxVV0T9Oz/cGob4m9kc9Cuxw3k
aIhE7f+m/f+bA1iQYQdl0OYLGrptGCrahK8OYIdS0hRxAd0HlvvDgRmqR5dJ6+HFBIhyv/xj/sSO
rc87+2o3dixN5y/F0aDPWgf1N1e4T0ASXq7A348wWHGFMwS35aAz2dUj8FJQ6X82jcroaFNRznFz
56VShkOaqdgOZPYN5BLyLlLJwXLCrWz7dTIQH2AkAcKWPHqMHPWhhEThWRZnWmq66xKJIcwIDF4G
SPYBjeIs0LwqAmffN6rYKHIsNlKpz3/9h9r46P/lDzWx6ahgezSyBH/7r4aQugY9cXDNBQbKHgee
UYwTroswLNGmSrSUclIkfhhq+p5G+r4caq4PObIpPy83EeXLAD58qGbvABSu0lT2a4cMUs+i1pLk
gu6RFVUbQWtKFA2I1Ux7TrqwOIrdogQTjn6QloHdJ8AtV7T69ZwvkMYlfg1quR2h9IpQi61rx0/R
bCtNp9ABW5RnvVeGZAJyPcbTOntxbZdvavC1W+ngJLYR6HMxh8MftC9jBU86pBgcOtpjHo24+el8
ke8U74mGwxIEbWVGcL5rMX3vsj9Lix8gbADwkEY4Tr+4mJ0TNXgnTY5b8Aze6sa1YMDi8Wc569FI
XosKvK/vMmutzNjLrLRf/4ffaj7ofj8obYPfyXRRmQnrt4NSRcmvZ+1EvCbwGrDE/kOsJ98Iy1nJ
nKtfzpQLgBTEmIB56lpWKlqLul9PlrlvFIo0fkcJOA33QTI7r5JQ3c+qRb8XYi0iBLNhTrBQ5bwM
DSEvjNqsFfjA1Zweh/wy2NVo/+BKtRgHx4v2LNXUXIsgescjSvxXBGKzsrG6xdT5sIEpm7rv3c1k
uN/T0BiOel29pGF+ZZD7jFKXbEUUXqvQTE6ZKJ+6Pj8TTEb9aJh1HvIq0hI41/nZbwgzgUUi+wPE
j7XQ0pvYV247lMImkxDmY7raYHCnyLxig2HF/PDdyFWTbBr3omq9SlAf4M8wjm9dd1wzG3kYmuSd
4e+RH4opEUfMf/id/uRnIj8JtZODIMoSKuu/oAoaLK3daPfuHn9nv67Vie4zzvPtzBRuxX1rJC9/
/YHan53EqKx003BMx0Qe9c+faEqtyUqNT9QH/VRa1nlyogzALX+alXfPZZTf6FAYmTJ3L8nIERwV
/MJ2IcjHyAmKioL3RmMsE+xl9/rX3+3PjllXtR2OFlBUrs4d6us/Q2hNjn0/RdgvrtymCHd2yFfj
TgY72bRhKYBz9vIp+w+/wZ987Kxj0yn36Q5Ctt9+A7eGsEFZw6F+kL4PpvPAJFwlDDF+b6rO3wRD
sksa5+Gv/1ZNnXf72xlqChbb1nyb+pd7VBwwD2SC7OzVVpNeFNwG+D0xD6RX/twCtOcUEgOioGc8
+o39kEC6WVWDIPHHVoG3uacMBojnclvitMuu0XwQR8VFxqeWs4vYTaq5O3LucDbEIx48FTI2iOuE
SMDsbOAD8yh7POe1cskNTNaSf/VoAyNOgF9UfC7dewI36V5uY6IPODbPFq4jUkoaZrZpdoBOAptT
P+WMXlfFnBUOUDYPaIKgq/VsJLVVgffPcuofrfqYlAldiQ4YvV/R0PIHhGaV/a1lfJmYfLM+sRNA
lGTQURl2PQJu3wfqmJovknUctRKg07BxEqpAzOkttEHjfOFJh+nKwCRRqAYlZ9ztq7LaEq6ImWdA
A66n44Mui8dOm7fl1oovc7yzW+45lSJVyhjuA5A0vhipViuz0l8sOmsJmHbPHHGu9Vgn1sLdUhMk
LQF5RtFRUhuMAOA3DbP/cEQI43e+DOclWkUORGHPKm1zPne/XA184SPlnuphDziP+acOVEveoiGc
dgrKZE+6F0cdgN9r5bVODXxFlNU1Oj0G51VA/wZ3ltyk0tFXoZpjw3TwtqGdXaVZ3G2zmBsRYxXP
JCm27+BCgIQPrgqhPXYxbRUBe9AjVJAL+rqlPrlGhEtFqcLjqpg/IpsR+pihRWlojpqEFGJQa9UV
c9eNP+c76hN24iIIt7gs39vcOtoC9JNhut8LFft5f+cWPekbUitXRdPuBKbRa2TRPxMFJAS5Yg9D
6Ssrrlm0fuauMPV4dCxqeJWa+Z1TUSoghVGnhZGYlF/Fi4uudysMe2tmuU3p24WhGiv0aMlRmDqG
WIGWHbDr+F6njVslBwkYSuUZZwCNjHDEAaw/NlPx6gNjhYJvPmOs9VdZGhGbosyJmF5l+co69lH0
pwnu5QaU4tQdBrp7BAbYFz638XybUk5XH1oSglZV2N/rMcZrGRFMkZH8k/TX9Rh36zkB0075VxlP
bZ823lCRBliZQE+iYpfV5TYva1oVpUuql8339sF+hwysKcm2dJISbZu4ZB6nk+C94egNvuDuNMGw
oRiVjmA9VEBWK2rU3cbXXdLAGHyBVB+GjCOZ9+KWHt8YmlFPpzQbt9joGZ3SEtf89ejHkvS10Fk7
OAa7wJK3TVNGWznR2EnA0FWxTvuN+AGOBg6JqKSVnNZGRGlYZwhIzxO9AqW2IBGnOjdVkuu4OesR
6LB05gMaZbhG7wMdjub/UIVPU5Dex2Z1iuLyEFuhwNKPiILm7j6DbphiFQF3jicCmr/BwTDm5OfZ
Bc3SOWI0o+muuoyenKLzxOheXJT7XqbI+6ChqFlq9WPG6Uquu34Je1s5yCY5aY2Y3vKO8CZ2w63E
2pW+8WRW5o1FEsGm0Zioox7cwe0nLGKouAqKQOzUkFqOCcSliB7zBIiZJokQLFQd3mH5OIjKXk8u
CB4CZXTM49oO5UC9N+hsEPCbWciKKU1TDlGI52Asj+mrJ0HWk5N9C68ck4t+O8puUyrKW1YMFwat
xC9RTI90wehpyAiR8uUrvZy7QJ0zr2tVhU4wHDF9HIRkhGoyWilMvGF5p9AV48o85VxiDZo8M2I9
jaNL7JDBQ1jCXaPQX+865CKGIvDyN+HK0jirWy3e08SbvGo1vNK/BVyV0Er2R9wTfXyNqYpLdEbF
uMDHRLe1wbG5sjIgFIVf+lCu9De3Pfph97PianOoe85jd2h2jenj7K7uc8c8XCiDhtflqAtqSmCJ
hnprkUVBpfspyeSvyiYXQqo+uS7lTTOcOqt6bavuwW3Et8TA+zgdq1FEq8idZaajTfuREEFvsvvn
lNDLrvUZdLc7M6luJoq1/BOwLsYS8RmmczA82WOdSnuF0PktcWjJm8lwn7rw6jMbdYOeWQh8kKal
XOpzglRv2zqd1qPEcBmASFglg7ZTqAtvIe+uMaZjNfQfeohHPYzeG9ngwC9F+hrTqV+FxlOp9tlV
Vs92ZqtUPYa2z67gbqLEanIpFTff20VDqpVWXYzAUrbUe0QSh3tlaDP64p7PvBGULQ3yUFgld+CW
/av9I+HmNBh1eVfRoYoNTuaygK9aGe0jiS6XOdk60dt4DV94DSeHPh7tzYpkKDQX9qPN/OZAdC3J
kYR5etNE8T/LfFphTndwaI5scAzkJDvEb370UDcYYPqRiybylTxQEVwHHZ2lXTsY4U4L4weof6sh
rrH/u9hCotInV7MgqbpNyOqQVbE2bYNaaafrc/clXfX9Y+lSdm4EQWPu1B077QA3bSaJgvKbhYI4
nr4r0TfO8mbjx31Mn8Z96hr3MmjcqwPC4puy3uGj4+dX6atfVCpiB6vJdkkVoVMJRxDrJbj/UnZb
zCSojJj5MY4E2NSB1Jj0l9I1Xh34sdTZGOBx34xkR00SRr2OPFGsZRr8yAx9oG1GlCGjqce2zCKv
TcuYbML+KPzmWVXcH0AL91Y5B2L5yhNRUyCeiRljrk+IVjFAe1SNF1mPDxmXFwBtDhbWATKBne5d
2FJJzzQySY+da7/HMQAy06Fo3MjiuXdp9NuWtunz8KbQwxc/eGnEKc0pAqqJQdNDd3daSf55G4r9
8t5+jIJ1xO2tIWpoHAiY0V2GBr0GvyrEBlclaJWC/jm0erJIFCrMMiaCubZRMNbdhCYi3UagpPa5
m6brgfW5yjW3Td5NScsFNn6P7V57LqYwIKjCxN9oYII1Gkg2SUYtQoV64DinoXbfh/nDJocCvwjS
p7BsaUKU4Ber4DEUTNd0DEaz4kUBsu/bLyLQzBelvsSRepf1U71RbCqAQplcrze4xOcI414TImo1
7rn9GIMSlw4ZZiX6A/wAv8IY/WA3vmHQOPc9lDubKgIQMZQWNs5cCKYyl1sXiwGpf8ojmeBEuqnt
ZuxLMosY8GDEnYgsq5D50Vc/J+VJtPnBwEtxVGbkDZxUy1R3SOyaeQJYfzyYk9nircvkmjr0heHq
tC10HWRHMoJ2mBTqOkMGkAdDOLAWgFXD7BpZnn0+BHOBIouTbq12SIMGmzwk6QS7MU+d3afU16KJ
g/O2uBln10o4+1fijO6ym+L3X/bmAKHYdemA7CbYG457CpwMOGja3oQaEsekyp9qJ4tm91Z7jHwQ
DaInrSm0Q/gXsYY+Q1yXpnqt5vo67wWBX624jkXIEZo9cohz20XFQAC4BfUkYDRiSjLalCyhHdie
sPBtqzkyL1CSX10dnfsp03Gp5L/oM1/bVGYj5h6YA8++P1wzTKLobIeA85rHvEnuqyQ6ZV3xq+6H
UySMNfDHN6ezvhlHZ55+SrdFO1z8EmlwFjjh6ftlTH9s10OYQIMkucYRxn29exxI9GEMRZz4PEwx
wnWsTtz6KIY5JGfVI4lUyphwMW35lCnKzE3pZt+Y941HkKvjsde7fCPJd6TPqMFuNMlobEVuHKSS
yiPEgWEhfM3SYots243ZFU8WI6HjEkuR8EMnjUkNn1NUiQrkX6PjH5eHvE+VoxolN4y7/e3i9Kd/
vZuN8bsFt1CriUtyRkbDraqLB6rgP5qWscry6y7PlmMlmkxEKqPPOBvEQ7hbkkFCPKjH5ZljdDpl
Hos0+9D1mtp9sARKPszP3+nRaES4hAeIpq9BTPWnl0RPOf4OdyMxJ3HyHkv/gQnT3kgLw3Nz80q0
wSPlcwSilnucOtXcRwN3txzYzUoDiuiM1HeCtmfiKluww25yiGclLBIWjJMM3TxDJ+Jdzc2NCcPC
GPvDUsNsY6zUsvDcoFE8p9CYsEXmdqq7F2ZtDI9UsnWs6dryQe2zQue6uektpic+/566jd+lQUHO
NJVfg0Q+UNf8AfBcUEgORFdOGYMbhphHm+llDbSEQBowCpX1nsy39bn0t0wSfZripUUarpG1e6cw
NEBiTLknyb5BNo2rjOCPEqjP3FNQYd/ojxq8EjriHB+U8JYyl5K5D5WafqsAwa9AzUCnS+MfjZ+8
G2B+7TY9WAN/X1zfhKqiez1Un5WAv7aJWvUuFggb/J6N7BHLJ71vt+DuakH+9zquh5uOhNgy0rxy
ANHUwZBHGzzRrnXDtSXOfivR8owM4aDivTmtf0/U0D4eIVPXerK30+4ts8ZZxiYOKSXyKxFdIQ9y
0CaKlXTQ6IeWIIaEemr71iBlWc1HzDCF1rqa65jWJDZZSMLEjIZoM4go5rA2anrFgeqA8JvL0Y7P
rx/naopWinO8m8uKfYEKwe+HC63Unz5e9lXej0SVBIzXJYUKK27+H3fnsdw4Eq3pJ8IN2ASwFb0T
KVtSbRDlGt57PP18SFYXqzR9u2O2s8lAnkyAlEgCmef85pPnYLg78u+21PxVayfclUqPHEbcHypT
x6Kg4andV8hrGyyayLlnFHFtnWo6b0oozYXK7yynp/Hjlh9PMCtRBGGD10L0ueGDoEaXveoqj7KI
zGBv5efIxWQ1Vqd+iVL042SC0IXWwM8jxjrVcB5Ui8RJWLKaRp/2Efn7AFwqWYmG/4odkcVIRPge
tuGDgvfF9VsXDwFgExXAzsDqpB9gQWjqX9PE+iFAMGdOhMQVX57J8JGTJuNI/UG9wwLmOYnMmq8F
Y+zaSr5QONzo8gMwgnlLPWdi7NR6qCrzGwZb5Hi84o5E0o9QUe8z8yno8ghYsbuW/9IwKvuVAZCV
ROXo8xu1MkBd88eZx19mmQEWPl2AFMKcx1VAO4gajTW+4CsojU/pMNxHWBSsupy9HL7iGCGoiY6p
GAxvP9WwFolnaRFSNjwowJ/MD7eGz1UmtzOScWS2+13Thws1JsOjCFyp8rjVsfJOWS/00UoHDHaX
F2a41Rpwv8kYkzZKrV3b9OUeHu9n3yQLoynHTiMpUUX5PkkRXXbKeE36nsdxYB8AgASrTMlR6+yc
tYtU9rI2s2aLyymKJGhQe2hHQLdfsv1CmyZdWlGOlWzPTmFyh50WjrtKsd58Sg/sCopVmXn7xo+/
9n7c7eIWyfbEmf5KVRAgfIGtgMSa4safw94b7/C9A8LJi8TkzbRKfegLe5MaZOfg2oClsuBqs6sE
jVusyF9YIO4OsiaTKNFfpFf4mHvnOUz0+2SyHpA9RBUF5YQkRYYVNKKuABaU3zFU4XpkaI215pXj
jEDVV2pbPtQ10KEgx3tn4k7bVie0+R2kolId8rpFNkyjQq1DVyBhr6blRtdDdzF0yTJVa/JqSrEb
kZiYoaiI5+f1N8/zcLrx//LiY1OOj0Hnf1KBGSwGoSvYKBQLt6vnPBqrYL9zdsKzwM/ze+YvrH+U
BaJYYxgcLK0AvUGNbxuZJEjRYtqiBcZ9JZg08g+U2tJZrbVyC28FKj8Ww5eq7PY8YoEsjzs2/Gh2
oL6n8kO5U21WiQPbnNocPZhiytl3t1h67fJyW6nIM0GIwZ5p4xdFjq6w+yk0mwe17sHrTywKIjC2
TogiAduOjZYFfB6vAk/hResjrt6L9wqL0wXKdi9isrdaan8BifYNSHO4qDREBHRWcKWxExrLwjAK
SUVZxqJif1Po0aciAaMRjsNn2+rhrnfxrjOSY5xq7GsyraM2jwxXJ+p7z9W3VqM/l4DXnSm8BwB3
b4wUn3M1XCVpeJzcSAA4QPwUvPShzMVXDX0FhNaOaegkK7dTo1WU8H20wdh66gS5JLTeNG+CfVyX
mPCYJeR2ZP/TKXKXCgwKs2k7VsJxfhhGlimieQhN8pl3Ybsdp3Rc6Zbxw5t0lPVUr0SMVOOtetiP
7GXjq2Wb/tavXNKa5SwsVefOoSq1amMoPnp6LE21NAEgaHIP6QZlPNRgj7iXIH/CfelumFR1nwfG
iD2vqNS97LuBd8bOEUfC1knJLhrZ0aMgO/WglDVQNCrJArz/dB+dZHUj+gSqhGJo+wZjDr4R82Fh
+fpeHskmjhUqpjy7V0kz6nvZeG0SsMelqN8EMVoEvwamIDyS80f6EOsTvcqddeQbT36LLh7yMCX8
ZH55ca4vTNIi28yjPknKlK1xvWt5HFkH1eWFcp7aVy8AaQggGwvlyzsDjYSVtCRQzGovE8H/v2IJ
NHWumPyLkEDypY7/1BGQZ/ytI6C7/+PaOvluxzYQh54LUlcggWbr/0NdRKPcbOnUg4T7S0YA9IFh
Okxnl2oZFqnQX0ACiyFLdRk1KP3PwgT/L0ACw/6zTDO/H03XLOr7msPbdj7KCDhAVdOU/fyPqW7+
qqjMHwNu+fe4TyZLlxXll5BfdQyy5XuZUflnBWc8VFEd7aigd5u8ysnYsiDyA4B+bUsRA+xC/lTh
hP7QhjNmJymeZOO3DSWuJCXrCSXjyS8LE9tu52LbGrm/Zt4LIUSF/MB8BqzDcd+ayCVNZFNxJUuK
tRF2aLCgXlYn+enW2DgsnZygCQZolQp7A777OBX/33NkDLNU5ejV14vIUzPde63stF2bvtIv66DU
3hJbu7fKqv2hkRQdtbZ9ZzuQYRFtifvEJ7MRqwbaOFYTPplqh3WUjVezPZGIpFhUnVLdK08mOd4t
BLKXW0jGZXOLldwZMXJw9zKuhKI+9u2DYmARuEjKYjhkc1PHoKFkl28aSRZsQj7GHUi4rE+L2eps
ni2ba5+MDWPyhHDOYAL63NpyvnU9C4WTXWZBBrOrugMjVtcPfo/ltjmSWkgTM0Voq7Vykr5deuDR
hoHpx0MvTNODWSjJzkWzFufszOnBKafDSR5NfR5DUajr6DCPyoEGkMAmsxpnrUZkbau4Kt/DCQcV
r+v8PQkS562IF37qFu+sEP3NkGsLgKDDPSZL4ENHu3gHTucussqsD07Umq+ani/svijfB12QhTQq
nizztD5UH3AANx7tSPS/nV76eLcqhh9sCruFtIMcdcjOvLxcu14Ym/dUScq71BPdRmQqsHDTOSPc
jIZNW3R8I0plWVKiPJMfc2Fh0bgCLlarmYdbvA1Yj2GD9SBDsmmnyT2bSdwtw7T/eY3A9QHh+0O6
rrOoP7Zz06lWd5xSaI8KJKa7DwNyyi1Wh/BGjAC0Y2FH9qE25lxmXX6SvXYyyVfJw4/9QEkYQjTP
PiRJaiN/aGISNF9CNuSpZqEdBAGufRkEVbXySp9CBACrR9mo5KgrW7Hv06xtHttCa6iXhA8lzJvv
lOXvR+Tavxjs+u6SwvVfKLUZyzC39bMOKw6cuZYeyIviExz6w8bKQbH7aqH0L0HTetXK01PlPqhV
1OLKUduy6g7ZKs0NKHU0X7X9b6E5rjilRXXId1e3gbBzw8t3fRiCn+fOE9Oo9lZRBigymvGeZVPi
iaW5z6A6+MvmxtT5nFsRmKtbLPSmoxspxiltEQeuzKQlIatcT/LCyN+hTI270Oye4LZTxpJqIztA
y6FB/HYYjDUuC24BV6cyfo7082lY7bLVMgNvWI2GZt9VNSwDZ/RTLHlNzOq570GnD+6bOW5R2QDf
4QA9gSxpbq7z2sn7OZ7inmGk2p60f7NRGlN9rKuEYvFSHl8b0mMbHzdbPAFj7VHGJpu7Y+xVx3wO
DX6aHRs7frud1AQVkvl/XtS7XiD3uzN1SoOPMcguDoSCSdXxcJ/oXUNxW6+j3u7YdhNLAEhc3FHH
3fbvube4NeJ9nirYAxv8puHbkVGfzM479ZHuYjptpd+cfKlgNPZVbUS5VCgB4yuYMMH6+VT47wkg
cXJWZf8BwPiIhTCFq4L20ARGCMIyDf3jQzaHvJc3LCp/CNdutw3//eNgVNpRt9xOrO2Egl2ZNi8K
uymInWZBsRcu8aaY/+cYVi/HQbfOfsuHpnUW+rSUDO+qeVDGAl9jc4CfxH7qQ+ukpdEuNavY2WVR
9JVNGblBtdoUk/8l1vmGJl05IDyVrWVPNn23S0SbPl87RXhUgym8NEGvPFsNcFbVdVu8Qjm5SP0e
bHFV7WRXRbW8FkhU2eREz0liKXtjGpVVkahoFQIU84M0+q6p4Vsct9oLJAdjnSG4vR41vEqCTiyK
PlIvgIvtTZUY4d6rO+1kplOxEp6KrUEGZTVA52gzJhgsR60e7/U+a+6CrjMflZbGBg0JBMD2QAhE
c7dL7tPJP8qenObUSblMCl56rG3z8Tpt12phTAXKSC85mXCoRZGywfbOfgHaeRaV3331/FjD79qd
LlNZTYfW9ZHITIf8q3ff21q70tKaAmlSzPmgWNz/toi8XIEyv7vg6DrLv98ANHxpSPRqVJGAMQnD
cbUPAk92pA9pXlf+d/B72jLBAgUzbW16MPxVHOmQaahWD3dTU16EM6br0auxSIyGFHxP2hxtDJXv
etKhBxxN+AZMMDK4nygH1qLksBBSWZZ5B0vj14A8kjE5T3Y/xG7nfhj4p8m3GCtM0nKDvUtCPVsB
j7NOhRkrOw3K+SbuzO6CpzBkHlMx30a7fXKN3vyr6n0Iv9St2gB1Dhgw+Bn28yYI+oax7yuqX+ir
0g9YIuDwOUevhzIqGqve6OySrtPniTLuglSE794mxz4S0bbU1XpXeGlxdsmDoRxiuG9O3pxHLfdI
SGUbrSuLXeqKdIE/rnqf6C08m4g6ed2ldJt0Irc1H6Lie44KEe/lPBkavdloJ414zKExz6PB+koJ
yT02Br+1KU+DVZ13BsVACqfgxOMHtWhUYqwKkKiNH4xOiR8cM6ACGNqQZOaYnGcqpbJNHSoVsisb
tBOUfRuNb7cQBs/pyZ6MncG/nNxRr295lQjnlth4iSE7pYMQB9mYBmk2L9Fg1MzP/duAPJKxOmxh
Xf3TcAv5kIJToCw/nNfofo2iVm18mZK+OgrX/2Emg3Y/OK31aifuwjf88BlaYv9EdXOVRpbyWKgK
LDnX8BdaE2hfBSILnu/on+wpRcSv85MdlAr1iYfLNzlBxz+msKz6CXfWcoeRjLou4BN/qlpnYxa9
9tX1fJTXAaOdRewUR54++ADMA8nGh9/mTyBzIeILhCcmfHXHLDiNQs/RoQ/0XV/r/j1L4+Cp9JoL
6X8VI2IRPGk5xg4RDN+FHJTNDEkGI62eZO82g3o3p89n/bqGnAGH1bteo4moPPV6Si6fREaGfoLn
7K+H+KU7e3K4RH87HC4oCiobuzVID1it8up1wbRkG4cYJxTEV9UwUDd0eBrIUVENSxTklacgzpRH
WHkbfDKV1y6bys1/3bb+vGsBe5+3ky5mZUDUBfvaDxivIB5CJca8M9bd7pLrUKb6yKu/FngwdmSM
0XS/h2dfkVTyO3Tbbf3FaXNzD7rpGJClTBchLidLD4GdtXy6AYozKDUFyT5E8MJdR00/ridcg8jR
Zv1/uGtJeOgNtQiqn221hdeesDTQkvwVf779MUlLdxKD933GhpRulr8OIyWLxDHeaqNod1nvO6jb
GuZbhFYlVlolGwo2zM9lDkfYK8w3A63zbZgbzkp2vTb/nhh1dTEcRXmwEci8no0t+dpsgoDaJtfG
i+ShVk9m2GIH8zkcphqd96I+YPoxgjyaD6/9xv55FFsluBirGOtDk7fKKoeVDl4qj7pz4MILsQA3
Rq3FmzDbXexYXYXvU+yAsLfta4Pta09te+73kVMup0LX7roU/qt8+plIT4RN47yZWlCvBz0fdrBE
qyd+Q9/lhIpfN3Q4xXmcpsTewdqP1/Xg1u+J5UDsduMvdY32azxwi7OmRn+ZXBVqYl0YUCvF710T
iwNMHpSn1Db9E7XP4CSPZDPL190BL27XHwbCCdPQf//2Soj/h4+fPS+cD8sxgC1/pABoho9v7BCJ
713tVAKiZ0uSWFSnIVXPQErHR3Q4aGwX/5wQlW5r7sqBRGlWETC06zS/7r1d4APnJPMHFEbdwQnC
ueEhUmLvIcZo94B6xWuHgu2DOfXew6gV8cbyXQTvk9yOFmrW43IlohBjJs6QEyff/8QN2zrIM2Rc
wMjnqjKQ+aYjryp78gx51VQDgna7SjAiLAM8LdzIeWGco09Yrw0Dm0stbmJzcT2c+/JINr0TWPte
sP6/k4dtNC3VyrC2bRxn63//FDT9T8rJ/Csk8WVqLjQbWA+kz/78FephBiYxtPTvOL9Xi9Ar4zMc
/0cKlMmeXHp8lk03avE5CkFd5JBD1zIm58qjqrFnYqo7Q4054zYwlH2zw2rn7UN8HKr4vuifPoTj
+dV1Pzo2Odagt8vIabUS4QCVGMr11WXs2hgduLu2wX7z1/v9eQbmenozKw38OZDVsD189je3+O3F
FA1Tl0xTDnJQxqkRpPg2VMkmBbfI0h8QxiRVPK/9j4dygic0d5YinmU+b4e/nRYYeakhTf/hYnO/
UQqUhwB4wc0Z7JNAUv0kj2zy3+SLT1bUPoWD/2T4lXMsZwwY6Nwc9+lm7KC8BA4eI4wI0pBH2R3J
T62prc1IDZQtXSXoX2pdQ+S89h/JQA33NmBwCPKT+p6kMCu0Dqo/3PPsGR+Sg4yzmY4Q33CKbRqE
2ruOmrbeVQCdfbErtApdiPnsf7iqlpXTf7BSrrSTP+8fLkl/1RGWzjOE+9mfX1z4Hlrcd3r6naQH
n7Dw0F9pW905xX2FLEkVH2QvB4CiYlqZJisyrg2wRab8NtJH2wElhmuoGdUZaowSLUtQE2bUr8nD
5LvXOXURp8cRUXlQQe1GnZVBdKRYQw2DPY2axANodtY/Nh72duY+yFDWZPXetGJcWDLHedDnpphE
BZQasrSMyXlxg3+eisfBRsb6xD+kPI+xLsisQ6b11kEe3RoZE0GQrblFw7Kd59l6iS3Chzm37m/D
OOmNW8VlMxt65sfr/68vd7tUCUvmMEJi/4d3hs8C2lv8jw6TOijH3M6UozwKw/q1iy1l8yE+zNNu
MXyIKoqM5rw0IY98O//DvJ4qFcBIYS0/DOR5OZdb56vWfgZymne7+C0oryhIkW3B1t4HrWUevLjH
7YCM+2EC/FTHVb1WGuJy0BnisLpLjdC6zrudQfbtwfPUcXML3U6T1wzMTeg9kd1Vjw7vZaUqTf/a
6NY78gDtj3gAJ0+e4YvoIqAjEP43HpnLCw6Pq0o45WdnhPuK8Sk7jLa0j0GNXohieuLdJVEjt/0i
CYo7hbrsE/bSoDbQS9pmUbDsk9I76x7u3A7iO0pd++ciad5TLy9fIx95h7akpC67bRjYuzRGf+w6
N23hz7cTKNl5cl/tFJvqYo5GTtb2EG6jajeqYtoUloLDVU5KOwOY/l113yMHx7ikRDMdubYJyP3k
oMvjYHofG/MTvZ0eCxPpMozJla2MWahYIgflXE+QIZL97RriLz7ofoQxz3wlzzceXDDjJzkDfX7+
QFJciLWU/UK4EVnisUI56XrHG0BiYDdEFmjUSrby3A9lI0dvd8bbQMyzBZ5NuL+FenmR2w319kq3
mJyN3vLPy3tbDXE9HuH+NPEcb1wqivK5fu3PI6OGuYqveadb6Pb41/5hNSDn3RYHHy53O5d/Aer6
sm9qffAfi4WZiPt7msRWLUM4lmYZtqbarN0/3HIVzYfPl9jGN99QDgJuO7jhMO62ceoUd9e+GwbB
pS6BpQxRk2+vQUgXxWkAlWkjrQfBMTCCy6ROAgViciPylAZHpAWUeUroVR+dSxNMZMaKfAlEITrL
mGxE4opNHYLEkwPWPIrWgr/poGsgofTvyyPJE/vjIWOxuUJ9XKg6yBnnI/fRqBLgL1FcfzMrf6cD
0zsmhaevgXn8AKU6qWurrIvj9dB3PzWFYu95NqjffMV7znluvWqBoa68wXIPtWvXJ5b0JiCkXF9W
cRkcbPhEiOmJ7jQNBkC7VF+Hgeq8ofOVbTvbFBiIBO4bklVfCq8WlyT3kwff9d9J6z/8+98610A/
fLqzWLqJUpWpQa3+mDnVcAHVB13NviEfhnUcKvePXuxBOw3ERfaQY9c3GZmLRYIFbQbZNH9AIrvA
v4K5aS8qxBZn0zbXNtdxGQWL2Js8AAXobcijwujPnTqRiJrjVDxRFZGHsrHwoxPTqO573/IoSghv
D7WqOjRxo246lLzPQTiwyCAL8Qy/xF+0boHrQJUh7VI7Cq9rhf7RFzRkUpWDPJKxydSjXWt7+L8x
+GGanItmjA+WaB5WqvlaYdjd+2NYvrDstNYoVWWIxJXKazOmKjqcHpjluWsa2idFca2z7Kn6shym
5tUdVOPSltNDrWTR9t8/Ju1jGZlfITxcwYJIZTWvax+TlZ6iqUNRWcpXFEPQf8qUz0bSZQ+y8awh
oUATXXibLmmdMFVPoZptkbbKHmC/Zg9V66fn2ML1VCk9Hz61Ly4hWIwQkQSqyl+ApnhI/XJBhG8y
UmItpQRs+W6vYYV8pg5LTHk9GVfC6sXXsmUT69NDW+CaEKP+dWg9xBLzqJnWCQi+xyRKgwUA8f5L
32jbFIDoX7AlNxnqQl/0XrhImLr+0xhNDXDBzDuosd2sugrsqSlylGB+lYimkrdqaPHvJaJKPEKD
M46yRISZUHtKtPIfTwrbRk0WISfY8wnyuooztKf5VWAvoGpVjPHvr2ApJeIfkN2KMm8e07RsgT1V
98iQNI8yxI9iXJWBEWPyyQytc/M1aRQfCdJytMXR9KofWVzkl94IISEYzlPPr+qtEphitAPP+8xr
xVsZtKeuc6OnIQ2ScwW8Be4M8S4dQoyAnWSXeSPM6DgJl2TuUBgak7VoeuV0awJV/OxWzfDixR05
9qdA7wxE9f5udM80DklrueWd59fmLgG0LmNyyog59CGoA20Tq+QKQNG1n/Rvld0Zn1RQXqe0BKko
uwr4+HVljGItqtD4VLEkmPHA/v3Pc3K/NB81PxCboA9KjOlKE8yek3yrxWlSC/VzCKSwF0p37Ko2
fxIj6Q01yj6X40yUChVzb/fN+AL4YZtSc/lsUH1ZKQYKcXkbhm8RMAQ5Pw00m19ngVvYfLpr3c0n
v2cG91ASue1/sSs1bB8+3Cv51dmWfAa6ju5cq1C/0Sstvy+qtK3yr07NHs4oHHHW5qacgmHRpGq0
lrG+LSqKiaq+rRyeE7d5iGn1BzxXjmVvNHiyYErW2nCD/LF1P3V+v4o6aGaRm9bLXnV86OveuDfG
bOcrenXJLMEDCaFNWM31RYYaM8J52Kq1u1tMDlgTUjVq0p08rIQvZeWGqCHkGEipOpvBWRj3QLmg
P8Dag7+AA+1cPegPvl9g+yOq8e9DGRWi1j1wW78myMOioOYTRQNmsAw0c3OdPZ/tVkhdRl4sDp2J
LIKpeMWTOQThto4dVg5jpj76lWjuMmxkUbS0x3UEz+YoGzT4giM64OXM88+Wt5g8cubR/zWGS3l8
8MTzbZacSo1sXDgq1JmgqFVKkODHFKVUIyQdbAxLBYJF1rw98+bNm0BoovY0ICpzCHX6/KykyNDM
PRnC9j3ZU5gATYZ93kW3ex77bERht43vZZXAo/AxoWsLMb4HYB11FpDPXhKblP1gU8lpfDDWXebE
4T3ulMZjV5mPMg4apl9VEKl3squzp4um9N2KnDuUUO5ccKmHyILI1cEEfG7mptMowLvN0zUSwJ8A
Kl7sA2QxznGWFofAag760FZ8BDQAziYkgPtoP2miQhjQV/dVBHRZjgJdBd2gjsVOYeGwRCEnvAem
Uu3rIck3TRa3WL6q7h1bdO9rXzaLsDG9H0KUn6hpV5+QIMFhej6pDGAJCV9E6wThMWySq5itoTy0
M3aJ10ahDr+QhwY+lpsimmUfxgAKp44AAVWoWeoMStim8DPA1Uq6lbWdrKPiaIFz2sjCj5pm/Q4A
zN4BlfOJRUSyGCBWnjAVmp5I4d6jday9+x5sAjSCQKIjlLXHlN2+BGbjHjVL2cmeFB6SRzg7o26U
i3snCalKOMM6VuFOIF3NjdcJx27b6OG7vO/i5en+HJD9FF7tNBb64cP9ObSMx74drDuY1AXPqBSp
NUjND3YeoaBX6eFL4lLoBYAevENb/W7HavFtyMd956SQCN3+QYnBFbczo1A0uDzJxoGyccScaaXa
nYXz+DyAJ56HvqT2FqKTt7sOKK2r3xfoqaLNrR69caJxUu0ou06TTC3YBvpVLeotmq2X67w5dB2V
fX4e2PrNjZzHV+wiLzXUyTmsknwJs89EoU/tnmSjsdAH9vUocipQXgQvthdxtZFjfh7kp0LrXmSv
9bLuqayirxaSzwsNmaV1MWuXycYto3oJlpsn7a9YK1DP6tGj89NaHG9xO7bnXWv3g1dSzrpaznLZ
AJsX44CblgzKyWrWRbsqyu5jO292AEGSt9Fwt42VUvsiqXxp2+irDEchgp9x2rTYVzKr44sODzkI
zyIDje82ylLGG8fO91TRoT9oTvIGvl9bwIvt147ms9EVufY5V9CqzgtuBBkCeEhcwdAlg1p98WLK
8MB3/AewT8AWjB556QELKnPs8G31lOYgm1gXBpqpv/qDMiGe26PG3c2xVA77UdEeYgG7SivsZNcm
Oh6zkZJdbBfOaV0p4Xc4rvbQYBVHuX0xC0mf86gWVFZbnmFxYr8O6fAgZ4a6+hr1rvNi4VK7VhIv
2buoA/x5Ld9B9DAWxcXuJ+3QJ5pdruUh0G6jvJOHgxluiqL1d6rpaAcxi2vyydSu6HYYyJcvZao1
S4Rswm3HpvFF9UIYBjxB0HlNq5d8dPhHonK6kqNu2vPcx45tKUdtFFZ2tcjMhezWKbc0UxtmTjbn
YpiRHduOdYrsZnxgNrIUj/6EEbeZIaPsuqCzvJlVqXokaxzHxu8MGbAQCbSnCeOkleVpHt/5Lt8r
ToAxPXoH7UJLYvseSeBg1bu5/gyhQIOjWYxf6kY9tJWhfI51c0cy3n8WdeBcJmNckZuPanSm43dP
1OlJV6LgGYB3ByPM9BE1N7MdJdjxkFs8Ycb0KBuNet/1SHZbzU6PSEL+HJUxxRPDSrNQ158aH/2X
LIJjOVDgmhsy383BxCeigNMrKGiljrJRKrPdGiQMzrLJYUXsuqz5cgvJo0mp4PmHubZV0rRZhqYx
fk519wwQJ35u7LA8yLg/xyNVOSvx+DR0lXGAi8p+FwL0IhiD/J6Ecn4vj1S7yu+Tbvw5Os5dGZOj
bgIUpsdy9c2sURvVR9W6N8RQn1AMcBdKUZdfu0pZTIVI33Fqq9a1nnaYcJb6EyTcL/rEChi46DZw
m+oeegj0qflIJ9+HHLojFuTK+JwUh6AccUREOc+3Km7HxG4D8mTE38tZqTLbyAEZu17B0sMnmyXa
xtTrIzLpCxC64Rl8HTXrEgV02R1rHzvtuevNEt9CKY59NWCyN1XjoSn6koyQHV+mAi0rU1d562yX
70Q7tJe6sSN0D0JoBGFkvECDL8lJpuh8/dlVKtGvPciJx/QLogZ8icvUeMYlO3zvDHNYpBmIYrNJ
xHooG/OQJ2p9cJEi3eDYWjwA1zAg+QoS4GEA+8Euk3Pnmq9ZmKk7Y+7JUIji6TmxUZIUbVStM4tS
OP8WhtMgLleONv9jq/LkFCJ41Ppu2jTCVtdAmtv3IE2Ak+FHqoWdfSzUBE+htOzeGztBlbwNh1MI
YewJZuXJTZ32Xcd2YT2gErCVp4PfuVO6LHoolWgjC/ckKJy9LNbLxg4y99qVA7ms8N/mmHgLokGL
mKDSmk+6Ga27pGs+Jfw+Dwgm+gvPDJpPkdEjGYHW1XWUjxISFETEoxxV0erIjNR5NhEGvGTQXuwI
f8tc9SKgWLl3oSwbnXJB/XruyZBssux9HIRxNgEKXibFLXZxguhhnIXLUk/znVfW9aueWqhcQ1I7
yG6iD1+asbfuZS/z9K2qltGj7DnKyreH9klNRbjALXhpIMF0rDHROM41uu6unA9lXzZhP6CjU9XJ
6jZRDnzotjbqZ15d/Ha920U+zP2nazZoCizUvg1YhyQWkll+uDUqODUhiZV4hQiLswjNKF2p8adR
tOI7FH9IEEaImEJZn8swUd5r16oWk2H4j/Aaxbrr1fEwJgWZ97zX1tqoxltvIM894El2sArK8agy
jJ99C3VvXymeZRwi3894piVni+XQo959adIwuJQDabcCUbmvjVXeoy/rv1pezWI9Yw8G13Z8rcg/
yAmKSOa7vzmcwzHSjmJqC34ffv01s8K7AWza51QR5qqKnHyvBUn/KPDju17biaLvvp4WT4NfGzuz
tZN1zXf8fUKOWl7bqBRvgcoEEs6KaWMnAag6m99Vn5jbIA/7O0qbENQjsOASBS4bif+WUHF5dBv4
MO9DV04uQyhIjhhwfZ0B5rcLfLje7TV0FvQg86YCNXQ1Xlv5OGzrcmzenWqddy1yacIAApvwMUWa
E38mybPoPHskF2pMYDhKZAzmaWneHF2SKM+eQMM5MxTIsMi6Hoberg54otRoK//d7eZY7CgtC5z5
UPavE/+cI2NFDgczjysE7/9hctBU4bayIEJqeX4XxgbfArTunts6+oYka3aale+eoXVbi7i3pm2j
4LSCpTMq8shBpzbuJ2CO+fdYS0uE3m8pJwfh3jIUwTXJ5Lhk3qI6/HTNIN1OuPYjxT/U82R1KtQl
P+lgj2zUggpfi0AaZjnXozmmmFH5l2kUC0AQ7tHA+fI4218eZffW4M1uHhrtxy3yYRbcVEQbmqQH
5obWVZXXj/GMjRvBEgHna1C1nbtao5gsLmN36fZZ9iwqJwN3pbxHPen90kBBAYdf7aRouBDhhJ69
J2W1D2JPfB8H+9UQfv+a+QJBogp5iSi11VMbluqyxjz1ri9SZY/6KwhtD5o9BoTKWZjdz2bA+uqu
Z9eyQT3Gv8iBRumbs9quZWeMTM++s8cKDeu22deoD2U4Y8BaV+MfmDgWgZv81YXBj1B1qG4pMbuC
YJpOAcW4fTX16WZy+uIRaGKAwouZf02GhBmcxBrp0hSueFNrM1pCUx/PrQBIbuB6rIXVOvDcehko
U/O17NYS8RyWDiZ9aRneixnVp0HLGfMpfzAVnAh0M9O/NpNyDprYe9Ga0NxYKjRVaujVi+l4j3Um
is/D/2HsvJYc15Vt+0WMoDev8t5VqUy/MHq1ofeeX38Goe7W2n33OXFfEEQiAZVUEglkzpzTMu6j
nGQ3K2rTmwx73ZzjbbwWXTEgldUmoSbjJEySlZC9JxFYa++clsE9KPl32AHeId+m2MWq6pXmeP1O
HqPxzNGwn4ewn3zTs71NQd33pIUerXaU6Bq7UrHlT6/WDgnzVx+9dpTpcKkGc63VaBdRymFSy2a5
lBaqqPvyuFs07Vh/Gm2yEa9LQJwvKnvUW26U5rKCuPyEDu6vJgPetadMk3KK33bH7kOCSSEI/4Jj
E0Whv52fPkNHugBJGQSLIuMauHK4FrRObPXQjun9ZPPo2pU9hwG52IruqIQpnO0xBBYTBxSV1/KM
QlOH2l6N7qTcWShReRSjQe1+EJC2TtxKgzeOwae8t5rLYyES7cgkRTcxUdGoqezq5NoMPXXp08M7
IYXVRcgMiIe2sDVdSNa0NI9Pk7ADkusKoskovG458IVUMpRwKwDX/KrU8HzzOI6LbRaP3wAOj9C6
VMk5K/ihQG1XvDUDVDRRVDnfB5LM6pABWim06tQQSf4SpEY6l6GrvrnudBCUgNqabpfuHYIX61xJ
KdbsuHHIAE4pt7bdhekOYHkKsNa5Y4Q30ThNvJVBQp0evaAiTmtKW3OMo4eDLRnjWkOYdW7B7ekh
Qi/BbnQUjavW8QB7G/3B+WjHcDVWnvuWuZa/7yqKyvRodN4CSLRWamr5K+pgnTenc5FrqBVnK0ZL
Lf6ep7p9ElONuKU+nHAZgY/8psXGw8m0c/WQaxHSTdMSmYcyVpqk3lKuvaWrszUZO708dNmAsMiQ
W3DGc3eCPbayFU6FQXWQw4yqNDGUOZkyE/6a+BckQ64svBjauYqN0Flp7HYXaslV9DLDq8//aZfV
bqIZmnzVOO6Er+ar1cMNzOq/1hB2YepRrjoQqrpnKICJwxBZLHXZNuTQLTUJ3vsxftgTuYeHIMvK
rTPZ/9Nf2Nsyy15LjyOHqbn7pm1AkU9XagK8XI2p1ZEiguX9II2brIA86PG9nb68kNJqh7ErJv1E
92JbtnMRX9mSenUyfNsiL6SS9Er3/r9u78SAWhs/cmjN2Bf9x37yuRVsok4h9ozwemV+EDSBlieR
240LQ+vSmrp+0J2Jj7IRikP16FWkeoRdixy+2OXIs00209eWfX7JecNTtbvkJwFFbjrVJYksfUaq
9IXqeeMKE3d0ChzkUYTdtNnIcTTPCWg5LYS/rbnrZMfd8dUj0P2nbqNSoGCIo6GGY4/SDvYb0sVF
xkT0RO1HDgPQauzUfiFsiWXAURA21VIp2iVgFPVS9qXxEsZWDptUWaz5eI0XgubyvkAmBREcSX8R
Ln8m9MA5OSqHQDQdOXnt0UUeVSu4qlMvgnF5niXhayh146yqrB2afoTtELV0TxA5u5QZJZfeULMd
OIddCg3PvoVhnv1DfYR/KDqLRp0OXpFhfbhdW22FKZwOaP7UmAS15iA+IxI0OufZET61UfIGZ5Fm
yJJp8Og8uiJWqEf5EekileJvIoflqHJDtZHTI0+4ZhPkvogGSOe71psFZQVQJoyRMi7ZvFvLcuo2
LjsWPZe+6BFl/nOK7FfsroaL8M2QAZyHYyM9VtOCKe5shQa1pIX0oqmt+jJ+6zvZLCHYQd3P1IN2
h+q7sXJKx9zq4VsKPuen7FKr4hj1h+fn3sJKze9mUOkLNUw4XgcRPPWtbp5kJayuZaqXV8VvHqY0
bTmPTx51X1snMSjcJhMSOjtqO/INJ0AgdJQD2wfLzPxyESjBC7Jk2YYNDYX06gT0EMMPz0IZx0Wv
aXCPPGcKJ8PzvkddI817wmq3stKuia4PH6PMUZ/wUbsSXeoFvsTcvC5otj28lJqYml0DOw84KE4N
exq+jGMLcPiPDfUltL8jchaZV+tIWcSImkFlFvYh29KuCvZub/p70RXNmHkpaSWkdIosZyssjEos
+f5KXEZgcMy5uBQz6xX5zXxTVyZEin5b3bwCQb1Ct1r0ZXjC6qj+yLEMGKDUqnMNIevOU3g8uZ0J
tLCVvpCaaL+robpzI+WaxBT2J16CfErTIs0WB2T77bT0j8Tq2FDBsn7ROnRv1DLV7i0VDElsyBcj
lbV7Ty+aemKso+JGjMmT5zSWl5HyGPt/54kxZcJA/5mnT1okrR/58yrKq7nWp2TUBrfZgjLv1jwG
8pdMc2BDnOBMpjQpy0ABaNbLBlKTfzpwUXABJupFGsts30VFtlTAw3wp2Jvlo/ZP403/clS7yeXC
1QTMVEXUiQFFQzJN4ShUdvxoIE3UdoFR8wVFwwhuKtaOw+7ce1Lw5iuETdROySA6iaQDIKaITa9u
oBqSGLsqbn9d9Wa2caXO32hZMgF/JpfnqLh6TvN1KASpgwhPbNdnfaGZH56lDus8ivp1jz7aR49Y
oJ/qyVceU/VShURlZ3J7fuVjupjc+GaeDxFSgT7oK9o3gNOiRl45g9S+SmHUEzlH/U6MotpCPSLh
CCR7XFicbLguGy26GZTXvlInTyBY1sf9c6XKAq+eTQvjD9u3Vu5LN2oOieNocw+auXkuupXFP39q
WtvU0BKeLh+O01UkhW8TX/9a2J9NMSKqok6l9nn5xm2/+llOMQcqG76z5W1nbeDEr7lpeQBom/xQ
9YG8Ry4NZiepP0Wl1V9bKxmufVyyJQIoIEyiMeAnVv2qOYseEez++hgVE/ySHQLKkdD3/F4DFpP6
GBc9SqqYRBPo9rBHg/RN9BJuJScFIuFElAIDULf27VQuDOONtX92E8l7D+Q6WHuiolgMgOuX65U+
VQ+LvmiqyI0oVoKdc1rg71X/1Q8D71aouk1BupFsUPm0F4olyW+6CgzDhPFj7Xq18tYqRQH0pjd2
xajE22EKrnsqSCU/DbIV/ILJ3beccR03prLwzTS+h2mhIi6EygAKz/G9RQb2YKZaieDr1PWpUlKd
7C56hQR61ynKej46UbEvQ63Yi6tnIwU2KRLRD8ll2Q/PymuKfVjD/BLkjQK7U/PqOgb0RFCL3YMq
rHZlb0dz0Q1NI96nagphvJz098wfQAXpOvWgk7PVS/YB1dmJqsno7l1gG0coJb6lUy8l3HEKw+FN
jNVFrJ2dIL+IiZHnapfB8/diLNYD41pY0kqMZXlugV+EaWBaxUEY8KVOf4ghaDCju8LdyENbcB5C
kmQl+qvwSwc480oiouK1rU5fkGa3F35TwdHQmOnd7SDAMdBIoVogu49+/S5nTnUSY3YIDFgN++gg
BvmZJ/PEKcOdGJWsIFvo7Kg3oouKErJzqJms9FAh75/be5hMgmP+n82AoIzcKQdhhnwuJ0KNiunD
LVSon4LCAdHBQK0Wwge+AXzGehw3sVpef3XFRDEuZodNKK9cX4eGOoefITc7ecd2gJgTj2wgPUaM
Ck8D4R9sxEhYwkvMv2oydkjagjsVTnDPL3R5JLjYqePx2Yy9Jx9VKM93tqFukVYCETV5CHs0EP+m
Qtwp192ow6w1DacKVeyzpxPx82BZlc20oZF+tjnoNlK+IHU7BNCz3owPovE9gOHtA/soWlQfETKc
xpMivQXDxEL89BGXkhQmB4sPO7OG/hxZA8oOgZfvCj2s3oKCp3vvGB7xGLqlWtzGSA5RGKanNwhK
a+3wwu6Fo0aG4CVUT10JXaqrkiAPRkmb7lj61YcTeTUEcGjBXeaHsK2B1NLabCJC4js3T6yJgE8m
b/boK6Vz9hN7PCS6ql/FOnbOAzzVLuO0XgaJ+skYXCDnvIQwUXCFSFFU/xSmh32M4Szx0dgQf4Sw
tXZGWW/rNUu/VbKV4nQ6uybukdHoVWdvpFpUd7VjPR24yqkRdgkKCl+RtaNw1YuuM2Z8Ug/b003M
+uMr7FBpTxKEfO8byCO/uC6EBkomf/SBVW/6xqlXIbV9wu655vhhl2O9MeAyWkGQFMzYqPgHvQi7
eV0U+rpJ2vY2WEl38xUUPWr9KizsUNQNcU7YVkcHOnh47GRySkYFd5XV3nRAfBeF8/9jFEAQxUco
7M3FZD+JfrRAiRdmM0RvKN1u+zRRr1oTRxQWQibMIe1FgdTp7n8VxgoxhZeytUi+MCHtCVdkZr0X
Yyb7/bMjDe9izCNce0TwIJ01daDe7NZ488byu+pm7WtYeOZLbq4Q24acl+XukuNKR30aM+PKgoA0
qzfCFQ54ROHKCoXEaTQZXefwZx0USMU6YcR+tQsoHa4U9axNJ6NiOi3lqfYC+aR2FD1ProkF1X23
lDIOS07glqfJXwxmk79cGX/7E7/tIMJl0NXG8mQN+tlKfEBLsQsjm40muZkj85l3uX7jIaXfoCsw
ZuHgZNu69I1bqqjeecgh2Z0GhZuv9Pqi8gjHP2cZ3UtGsdpVzFFzrVmP0YBQzp9JvVLebFcNj2KO
K2X2zp5eWJ88/nph0fXC8BCVwd00W+VcGmW1kCPffYMu5adTauMPX3vNJA1x0ZzKY9hKx8868BrQ
KpAIujxmVkVpjPsocwmsSRyCMhCS18AaIFO2bOPNzZONhzoumrvJSzU1pYeOrCOBkEmzOHlBY6g6
qYFxED3hYRWIFjuOXm/FLKdNwkM5OP9YumVkLItgL6hkqE91q9tSDZzP1MhHg8/u1W1itWcQETAz
lqINXMc7KvKn8HiYKL2MTqJfkGUCGSfDlo5J2M2Rw0kaFv1Czpr2DEcgR5A4Kj7HSoMYXlaGXVVp
7ntXviI1nn+OHSTeHYygSyOICmKQMUUx0VhxC5XkeeHk+S2bGt2F6NAf/XwrbJqiEPDlGNTY3o1y
vuzmEoQF3ZG1MzEmvHKIHijMKI5G12pnbWqM1GjnnVGHK2GrlEg7QyahnS3funJwUXdPU6E1+ilQ
rmrFvmAmpudAxfnBJ3N+0ZTUfB/NyDiIRrLhdZuJy6wtuMx0b1gknI7mT6eqb365k+812IH+7voe
QgFkZre6G37jvvGjh6yHuOc4HhTXD/gFZ+0LBb8W6XzZ/Zqa1lpRNemn0ToryZOLfwa0nmZJnRgv
gx8hjCNZ5iHUKmUXwKc0waq9K5QLu9DwwGkZC62vrE/0x+2VAnv2GtVI61MieQdLkvFua661DVvF
g5eRJHvmQ0kRI5G3MWJJe3e89E6JoXFR+zR8HcmuCjNyl+Fe8tN+Lrqe5jqLpE30/3OSlkfp3BhL
0FsEp3PF/8f0DXWR17XGr2FA4QSdbjr5B+fKT10GVdMiB3YrCvcgzOhntahooe/dBHHxgXQx8qt9
Z5Jg7oM3MjGP2b2qEka0kuYS28muJxnzSSgGBg9wQqs4H7xPbfAvbgcmT+I2eiaMX0Cpgx22G2XB
D2MKbnr+ZzGiYWDkH36qmGw0xnDhZ73L0QWCRvCWB9klgNJyYjy2ihrMpSm7XXaEgIZWC48gZ6NX
Hi97keZGgLVdjXZtrEVynPq2eUeW560G9b4f8hIyzCmZDp1pRd1bmZ4R0lSuwwAD9rRskUXJEgok
oExTt1najVt8oufebS2zDpcis96O7ieZ7Y7YZ1VxRx0RqpgWHXMpWBigA7bV8I8Bj+AwU7ThJYx8
dCDITWZrX7Vh+Kbm6TAa5BGipnbWcu3rlDXUbX2qW0oY+rDbE1xVFL55wpYFxxr+u2zqGToE+eyH
o61kDtK+zDN4tLrEeQ2KARVEJz6IXqTp4+vEeTIN2W3X7LMMymACFFQTUaJ3yEry9EFD/aKr6DLf
rsz/SGznW94a0nfXreYkKwJ/VrPRsbty+AbPSAwdRWe8wR2DpEbcIWMs9y2kkn35MiJ3DpUW3Iai
21KZfHFk+CoVBa1eXQOtmVKwsPQ11z3lqt3CALiPuJHfgr6j0yXFItIgORBjkp/3R18vKNJk0K8i
PCLlO7z00SGipGDF65LUgmR/nrecL8Yi0c95IysPEJjaFz9TeUjgDyCpZrHBXQhwmIK0dMqh/10p
q3yj6QaYt16DlTIj5FpVX/kV98vYp5ycW+tPREsH6mIKhMta+I4WlYZUcoh+hKT01k40lG8AyBSX
OHKZDaa1K6bm7/F/uT7na9BG/povjGL6Y7isiRcUqXq1EaKZ9XnUfrVkYCFIVE7EBHYBtwRAbf8c
OJL/VfVSdVa08LeWBRXfIGHkM+FxZe1QMQsDW1ntpRCSYk02412ZGO4Vyql27Ts+O+a+Rit1snVN
Ks35LmurdqKep4KB72EM/06aj8W6AfL8MZTmVxuGpUtJCcNLmmhrnxsEp9UG2bnRBInMfc9cNj1B
IlAMzcFVq84+DjkwBsfvFsZAAjIF+3GrAUlsZF/NNuBupJvf8RvK2TfdtUhBJ01DTUCjDvV9nEj2
VdOIjsbURbh7VtjIgED5Y12M1roJc532zjbKE3/hsld45xnvAsrXWohAmWQ7xk/Kcp2TGBQm0a2z
bq9T8X/v+27cOF1kL/WuUT6JiB2b1jVe1FTxIE+vXqPetmaZ3IYTyIEXV5Vw1WS9s1SnLhi7clO6
KTrzU5fCBGknuWTCIbgK7lqQeyfFn+j2jc80899lYzBeqypVV2DFsmXFB/CquROS1ioRJakk49Um
OXHS8/Aed5UzU+uuX0mldmgMSGfaCeGZQlADwDeM9sMEEoVNytuOsRyBHmBU+IU1tKpsAK+i1w0q
fBBoYs/swrkCEs534OzMiw88gO9t1X9TmoLjRZp8cfXQX7K3Z3uj2vKpyQ11LjxyWOWkLPxWE7Wa
Vzb5eHcE1WGVlor+CrRNFQqPnTSezCI4uGWVflih4oMWi5qdgU7SR6fb847H0L2xzPbU5VDfe3wQ
H21suEt2oupaKwe0tzziI5B+QSerAHHJWn8ZF3zNA5UyN8hPpVMIsnPX5zxm+P0brwgYeDOtyPMr
0oLhJtEk6eh0yq9GjoubAScHoqO/7TXIy1jv6+0A1T4VCH3/KY3ZuQHj/NOFUr805fhbGhDRM0vA
TlRdRqu24Zwo93K3N0deWFYT81bnqjtTIW75x8rVVagaw0/Nc3cD0ZgvlQpNsjx4zsEwYMaVIqSF
ZMqr3wItDXdQ8wxQNdMtfdNcg1khSzd1VYT+ln7iGivwaeUbidtsYSmWvRmmUUjvpZmpFwR3plE2
Q9Qt1/wnYEEv30YwrxnUwFexUt5Qg4CA4yswneF10LIJ8cYLaGq6cfPMPCM9+xVAV/PTtbe6XFc/
SAZPqjNKfjcpp1lWg54eE4XgvuEnKZIIg3uVgUvOB9/IUHBBYscx659JYWw7Ai1fQt8r52lQjtdI
DSjqlpJ6l+b+cNTlCGFjt1Hv2pSqtSlW/WGiGjTN5hbwPTEj+a2OYwswgZPxjaMmPqb4dt3D3HAx
HBDAaojEVMXnCIy/3UnpK6BRJUBzvi73sNVUxLTQoyFFokflXjRi6Nk11QBQlQ1v2b/mpDFVFUrh
SBseH9mpnBpEkuOFUnbtAqbK7ER8CQibGFYq9JSeIwFnOnbs+IhRqlruDieJut9mNs/iR2NkHruj
rl4Vk+CUsHWFCzAjrdRPCLPcieaWbhmGcP2mAFanubIx6tBjui3JFyXYkxEv4Q+fLgdPmS4hwl5n
bnt6jBStG+zb1i38lbj8l79vnweiKFdHr1YB0ZH3UdbSIzlFIGVTN6i9aqNp3ByQOPLe5UbVFgRN
xo0Y5UldIOfddEcxSlId5i5JfjEGBIWmJftakd7EkkEDU7noiiU7sl8L0fXY3jyWFF3YIdaGXlgb
foPyrqqJVnmUY0FSJgezp01cdZMah9GVffIYEca/fP6bjQ3LBuGcIxkeHTKBe50nFIRrrX1pPMu+
2NRyxWY2Hp52ve9VVMfATAgPzrf2JZ5QiTWRWDJUv6eqJR+NaqIUIvz6na6RlOX+HK2R6LCP5XSl
2OGvK2HjqPRr9C+//zYKKMF+rJfF3tGFzTWKVGtX99QTwkREhazt6Lo+F5e6PrLrEJcPB+FLMk+d
+XZbPaYKGxLtzBeX/5pEusTa5YpRLwbfSigUkMpN0ALUTeLSu0Ac71GzobCtLIHpFKlD8vHPwBBZ
3ony+blwe9qdCI5Z7hfA7QlV2zMxXOuIm2het3/6SaEa7Kpg+OgNw9rWriOvrErud2rk9LvW0FOo
0qb+OGmDBHLm6svnuJ6jUMn5GldhfPg/+ipChOACAYHC+jQL5XNqp+NXLzPLpRyn9c4Pgu5FVeoP
YXfLfGYMQ19BmZ6yzYtVz7smlSJdUhsGNb7sSC5WpsS2w9eqDalHRAa8HtLZsajNPSjLh7eYwubS
OUf5q+iQ+2NWZ0grhxTXUdhEo8Vgi4HwcleRfXfW2tUUPJ2qZGddleoEeSKHX1Yq7douojTVG+4u
GrLXHAb2KzoAb3qeDx9wJsBOuCr8XL7X99K12nvlthrXatS2d4F1/nVtahBPJt54pkzbnodmpq46
LVc5X0EUBWTpR6k1kzRF3L8GJQhNX+b0FIRu/8pW19s07MAXYhRC8vhYjc4/YhCBOIUt0h5cArTu
wViuFM07a0MLolEvnKNokoYkNzqTQ71uJSdEnW3qP8fFlVU0G1mP1V3TRHKzrqXAXeQp0VUnzNu9
0RKrmLmu1OxF35qM4uovmx2rlNITmWQjpkEhourgfWyYxuvW8s4NYomPxrCgC+5DFOb/GqBgAJ6r
wpZnzwHie9450dPwyPdl/pddrOn62csAV8dW9KDv78iqEUieaoNEjc+odNnW0DNqtX6X/Qi7wSGN
UrRnIRE+Ww2/p+lxZVM99FxO2MSaf3yF6a/VkQ7aK2ZRbZBBiSSqmSHrMNxm40RJmFOJ0Ayk6bos
27YIJnFJX1ylMKXOtDg4qH7O3cdytRMUXvpJV0cPDqFhobRSfjIHFyJiJUiVRSihUvkY1dk/dGgT
ougYH8Eq8+4QK3kfVL5Gqd4mS9FNXSNbQN5SbMENh++aEv5A4sc+icHIuPErse74uBcSjJdCkYJ3
sIzOzmyhMxROXl+U3K4KFXQD6/OzjufgIau9cO59lBVIR19t0ySfxndCmKvEKKGlRUxLTFJ1znLS
lwf0IU8/i8iMLgLSwB6lumKhgie+PJEOYND/smTKZ4imwwWwcPXAS/zv6zxepzI+nmt0PcVilCvv
mnQAU0Cg2d+XsjuYcwD0QMOmhsrGepGOMfeJNG8oV5Sa8JBQsHoQV7UwjqPJ4VytfU5uk5MYDyq1
/uX/8BITkPlDwqUnBv73ImL4MSm0/OjQ7DJORPvIaap12zivBHilva/3RnkUl0GXelRYYRz4QXLT
oKgBtJ/VgrGj0JHvQYBcmIHy8z4gOjLL0lPvfK9tN1xMYcR8JpKOIhP535OSYghAQEHdDY2k+au6
K9Od7vQQpFCgWqgTmrTkfP6gYXv0/wxXcid1pz/dPoCnGiUaSNsU+I+qRYxIWlcgZo2SXe2tn0xu
tTY8XiA0yLKc/nQfK8Bg1EOXk3QUdY7dVfk0DUO7iqY01eYY6j5we5+7V+tX0jawyoT/XYN8XxXr
16jwqBiRXHn+tDncgxdVZJF4nZYSA5lVuohjk2F82mTZ/EDlrN6LlYSd++qiAj9OGREzNSULL5JV
Pl5PmEpbR/BBb25iTmhRcNvW6jbgjEXxft4ftJr7VYsGOjtU9FdSCDsaXrgLaeXSINk1OQyut5Dy
sN9500QEUnESl65H4lEJ7Wr53IiV087u2f3/2LD93y4IntQzAF3Nqm85+IzgG7zGK88ucGbYhqfG
7C7eYPS7hse8ATANW5FZb0Rg9a3oWVFZnlNNKc6WU3zvDYR6nybhMajoCzUw+m4GAyriqM2lIyyr
wcz12+EdDXt53jdufeu7xFzGueQenbpVNrpSxTsVAudDZY/eWsvq8iLpRrdAHy65j2PBobk17Le4
6du91Mjgo0iQ2MA0abykTw55sVfSwDmorscgVMG/BoWHqg7hQUcoTuZgjHp7eMmmxGIYhNbJNtul
6IlG4i6wi7X6ezt4UTi36qBb505RUbHgmgtUmvVd5VFs7gW+tNaH0X5tpZJDa6ruawNMISntixOc
LMOIoH+kiXgaX2uoexPbqs+i97B7zo6zoHQgATFOtXbVF9cMjJ3wkOM4vtqQLyOb1Rkb3fJkb06B
BpCEqkRJ/M/qcgIRaJeSOH/asiqWlqMWJwuxjFiwKZphTVqddzTNNaamTyN0wXwfnRTxJziyxt7A
VF71Com7uQkzxdGv2/Xzb25MLb1khE//vL4Y61BxVqsE0Pz0ZwsTPOyPd/c0/XmHz78g1G1SIqFn
bh4vmU46nRNr6L9eM7QsGHhSMnDPV20DyV1SCvfrHYoFyyD99Q4fn1bg21D9Tu/usbZqeOx3eHfC
W/yR4h1WEKc9/8hueodJ/fj/PT6WLqcIPOp/vTsxW7aMneTZoKKmD0LMzpL0S6iWxu65vEXaEXlm
lByB4RUv4I6melc5P+ZmY99Ilb1UquV8UnwDx17qArBEKuk9QzMtN6XklKmOvnRGpARqKztzYzJe
UpWInD+63GWCiKxnrKsHSdG+ikHRFIAxNMMZHv5lS9F8TQB0JfKhXeg3BzuPvj/9HYX4Ic98Npy2
vGg0ib1eMdG0I6W1qEJbuflepqIhNh7svpaO4dQbCqvb+SEfrRgUbia62TN22z48mLi4tQ8dhQ3l
8bSGaNQ675dJa+X/srlRtXJMqzo/XmUIK2L+Lnqw0xpiVq0HqIKYebIT3V4ZqhPg5kdPzOpr6IwK
E4Et4SFsvtqBPlDsizCFED5sIJPI5mJQ2OAM/5nJMdWo0x8Y16F/tNTq8ZrCBLc7cdA+8sn2/f5j
tM/Ia5vHRwLYP1/LYQKMX/vSO0fNTdNTJSkUsA5ecBZXBlrlyA6X+UZ0LSOGyb1QQSAEOtK2f3k7
kdxvS6odnwsID9HwCm46/HqFp9mM8pBi/N+v8ByIi+bXq2QUocAfz35IbuFIlv1kCZSZ0DabjpVq
SBol9V60ZTsPmTX6Ynuyzjbp9rI4OQ5SCb3s11cNdMGCfI75Kvm2N2+1tP8wKiRjlV4b/gmz+lja
rfvTQbgMyaqePWFLVpmtmYcWmQp8Sva/WbryAylT6cNPEM/T0Ki8q9T1LBL4Va+ULnE01TT5xJ+r
IB3YWntLQrHLSe1y20t8c7XMEjIs7LwU9xs/ruEAVCtHrEy0Clv+WmuTrRjpNWeqOErJJc/UNhkO
D6ulObOeB8ESREXKv6Dmv5zOg6om3i8pCMYrbE/mRTqls5VrGlX6rYB/aB1U+TYolYCYqeOdZQc8
CPhiCQLKNp5HalIfx8qUb6Fc3YXd9iJtEY5lvePWqlBTiRxpbkmf4FmVlaO6JolkpvfdMVMbSHc7
3d/y01CWwswJcd8VvfwaXo3RtykDM2NkiR2HOssV20SCkGR8433X6/G+qvKaGuXpclRhrbANZdcp
XkZ80V8EdpsvxyFN7o5J+qzpEUewLTO+5xKyCmYGvkN024aSqzCTf4reKNU2DOnOUcyE88W4wZI+
hxuZZ/HU2OkGZEn9KjpdlK9hbq+vYm4SjnfdC+ST6PFOYCJ2/fAgXOMOEGBDqH5L+EB6TTh/bvkp
5PJMz6uAWD2N1ivI71mpthyD4JdtTKjnguG6AihsEOcTjmGv/h6eHM1mzHfukIE3/mPPjSnQ0MoR
N9LxLUJtBVh1Eb+30qBC/8+TX3S1nJinFurezgOk9c4e4E02ivBCufr41hgL4aQgKXzW8pbvMSvY
akg9k6mwE5imxLZBOl9yQQlMo4PCzbGzRvsoRkfy3+CQvPsAuupqaPWprOPkXVfsYD/WQUk4nklZ
O2YrE4zFSkwyclkC5RtweEBhZQ97v7vypopJ0YRCl8cJ0OGJJ8keYdTAEhIdhQpm9MryJSSsNUSN
em0irYRtOYiWGZ/wSgx2aLqeyTM+esJUNp03T+OBn9A03SGlvVdqg4xXn5OAhAj1LjVeyDGBlQgE
O9tJ5xsE80/FqP6B2QHYTzCVietWfon0wlib7jjVzPXwEko8sp3GrF5qVXdmUHvnXyuL8illSqMr
DWJRQJe+mW6Rz6Ikk++5b5Jq0VWVQLbubDoYoraONE54kjxA9DjL7lXM0YwvZfeN+NrisVKRRtu8
a/WvEWrklK7L+ktTE/Wq4yA5anJG5i7qvU0gW+7Zt7RsYStR8h6Y0vfEsowfcX99rIPo1VVCauWz
Mboa8FUrXR1YHxbuOKLS1Mf3EVmr1wA9iNe2QgkqstKbMIWVPs6o2gBZPQ0iSlesMsLpSzHKvTE6
tHoHRHQazeFTfkV3+M9a5OOmqFZUH8S45STJsrH4kkmfqdO0r0ObLAoInN8bw1aAXwTaTHS13LBW
pt8UUHfX1TsnMaScop7yiclZS9wViY/2RXGT8kZp1cPcm4m/T7MJHT15xRm/OcpH+vUgN8a+k+p4
phtSd5z4KRZy5Xdz3Rz7o7CJBihCf4ynZgxrc4GkEy7TjA7q3gHsKiOir8pQtD6HhU2MQgcHeio1
93IVh/OmG91TZXrWsc6sfj5oo/2VENzO693xLR8RcMjcqlhTkxl8ePqItkRsf5UoaF6k6qgfglb5
H9bOa8ltJVvTT4QIeHNL701ZlW4Q0lYJ3ns8/fmQlMTqmr37dM/MDQKZuTLJYpEAcq3fhJeU8g20
XtX6lobDq4L5hEdlA6vStAPX2AWX+8Gq3WPFg84eMmNhzyIb399RwhlahMSB9SvYC1Bd1uX0GJnw
mGYmqbpZYdQVv3/RZnexKhI+nsBIh0uFoNlu7IDyCHZAO8R/lSPKSoI5UNMC0uOj5gSrYHCCv2Sz
CU6CHTCN1VPk/8U8sYpu9FtbKYOzPEIVkCoK8a4ROQ++0TkPdgV8xDavomeQSfogk1MvxJjoM+16
1Tv1eBat2IiiTdWhXOZjApfiRltdkOntj+G0WOaq9mrERSpQDfPBx2MFCc2EjYlWmw9qNtrX2ALm
wpjoqUxDWrrw2RdxVqHaGEbhUoMAclRAZdtlGc7DMCpflCz9dSb6oFk1j0Ofz8FQBF+d7qdmZuUX
KzfTrQXBbSm6XS/YO1ajU+zlaoV1DFIGSRd8DUf5Lyj77dWPGvzGtcGaifgq1ZCKyKzu5GhycnVV
/V30G1h78hxQmMjW8Dtz7OIg+rm21mhnJs02NBLvS6hTnJ/ejtRJ8TpGgm0tmrw748+76zp83bPp
XaAwsy8a69e7a3mUmnequ6qQUsHoNnsvLOVMRjb7MoaZsTCjXj66tVPsiwyxx64LouexBaJAniZ7
hw0+j+pePzeamiwaXXORuvQwAZnO7oekkQac5aODYzYf+0WsLusvnm77z22r75XYVL+4fYEOWRr5
x0JpoMfLbrZUE9d67dX47Aa28iPUsgdQccmr5vFndWUm7UNt7I6oU8Ac1f3qDaz81uMx+ofi5l+x
5tKf5VJKV3ZO8l3DH/rUeWMwiWa6XyPJw8OSUOSQcHRy8uopg/29anVsuGWo7GfUo/q5qgz8iAe9
RXx8cEG1jbq11UJnwwYjEmJBryMW8LNuHOKvRh58z5PK/U4m4ZQh0PFeqCNms7Xrz5z2iOgJDsON
ifwNjJEZ1I+VniXlu+PLF8zUmu9aG7yPrW9sJNPpVjLOI48u4L0sf0QuIntsy4IN6OAqK9HXjnp5
hji2SbMuu0UgV+jhYa+TxsBhbsiCBz8NnXMeGKCYpzOY+NWiibNgWdvIiSx9FMf4Dzj7UqUoze2V
faNRRA+30dqFlxTadbCMLMSLKHc3rPN7yq2PT/U2RazvK5myDPugXsV2K81CKZbOrt2p+3gAKBd5
WfmtDV/AH1vf47Jx54iNK0f+C+ZRz6GUl9NAM/yVwEP+Fpq4HHsl+wBzAKKSyx3yalFofR/1HEZG
43/Ju6hdBXYob6XckB/s0McyaoroW/NJg4P5HKS6t0Ef1Aa8Z5bPTaI8igAkiZIZon5AzqqqXKtS
oPIRUC8Cigm8rvpigcneSHGSr0qMYKwm8l9Q/J9cv51uafey8dUcmkVgpcOrW/b6xlbxDRH9pfy9
7oP4rcHObd0AP1orTmB+jZPE+KrZZBT6WLbWRdPFb0P8XYxFcJxXbKu1DZYt4+ugVQvRrxhsVMMq
Ucl59f4LCeWNeAnyO9YikIK1ZsbSvDR8rM7YS+zFWT41731iQPfL/yOk0x0dPkWjLz7N7UHa79Cx
x9ESiT9xKENwykWQax/60qTLzryJcE0dAS+iP8HxNIA/gY3OtvHjU79aQ7n1vfr4qd/1svTYgPhv
I3OYV7CW513XvaZGVV6Libloo+Gz/9MF6726Yk5z66LKVpJEghUrsa319UFZ5DjqXb3M0Ja13iN4
0jrOKtf0/Oiw09vAiu33cs3/k7K4u/VMJ98nmd9uKlQ+j4aLok4d5VQwJFz8IrSQL35YoQnglt5j
orQoxIY8jIaqfAIGkJ1LU5NXptK6szQ1XDbWt89CHjZoJLAzNc30LPrEmRs7xg5m0Em0NCf0kDJK
/OJYUZAK4i493/rCMsFCMJHjhT8M8iNkcG9XjyUAVpyeC/Z6/hwAdHcVo0ZcFwsrwB5UNLXI7g75
kH3PykR+rPSyOSG2eIg9F9VeNQyo6BrRRjR1XelmaR66t9GgG9e6E7kPVE+9p1ptFiLKHnl+KXWe
42XYigC/0JoZjJE6YeeGB7/U65dAL+fRoCHHbJEpHPW2WYpmU0c/4MYPFztpo2vK3tOoY0Cijq4t
c7Oo0b1kUoJbVUbFZCNn+LtaplE9lDZZYD0Ojs2kdhvVRnBsufmLMXHwurpcNqpfLk1TGWOA0M1F
N0x57YEg2aaBm5zFQdGLaCEXJoZ2Wpbe+oJ6TGAreT4uoCZwxilY9IkzGJzlRm4ocN77XMl3F6i9
KDOQh/m4bOOe2sikwZM4TbILITWtY9oX5iFn1zYNFyjn2VE192cQ77hh2O9h4f5Um15+SUppBJZU
+ec6q+wNivABWoumfuoU+Lu5lhcvSoghcgiB+h0sr6Fpzk+tDJ/Cp7SUde5Qg3k71ImFQl2bXIsI
N+ZP/e00+KmP3AaOK80sNvyfheFV6skBzwwlQx6XOsCCYzZqCtjI8B2B8wFVl2HYi7P7wTKUZK1E
DSxq7N2c6eDzHALrcToNtfKpVakQ343eRL8qwdMXfbfgP3Fi9B7cl0qxjGXd3Uiw0daYrQ6gjczg
VVUkCe1A2diGlRe8+lHyLTCd6syNO3jVpyp4XL14rtWTGk4exZSxqNQdJcNuLoJidrAgv2B7kIXl
njJw2xg7mEVGb2nPZqgriyQaqnOsqPFGkYsE/IJmHoowjld+2SsPFiSxeQed5K0brQeS7BOQn8cv
ilYzFyZ74PIY4utaOYfuWD/oFXeQpFDkg4JW7S61JW8zFvJ4zv10WAwYmb50Hbvk/AvXnOSgGzkl
gLDqZiS45GgBvDU+eBNNymmgQs5EWxyA5IUgHJoRj8bo94hYQ4SLmNsc0VYlFFu79m2o9OTqT9LX
St9lhz4tzqIrnLpAIBjHsKvXokscOl1tzuQKZmLOvV+cqZMm9q2PiFvon/WRBlvfFpQT8nRJVJ1t
P80OIl4eA2nlGmMFEEtz1gaJrf1YhMWuzjqHFHzjH+1K01bg26ILuvj2go3L8JgNRk3BWCume26O
OZPmLewG3pke6coexRZEDJJJLUQp62glOkMltYvbqe2h0OySTRv28qACQVPYT2deUz22XQwSXHdJ
VidyspabDmHEPte3Q1IW23TKTIYoMq5Gp4wvuSRS2ar3pMtZMjflqviCjzAO8DapxRZhUticKY/K
w9qdNlEzgIXLtiuQGnMza23Zw8yYAB9tIQU7NuD4vU1Ny2/cGXwJ6RDGSfvyJ6yxQBfaPYyZyQn+
FuZWpotpGWEOq4l+sZo5hYFr+RjGU4gJTmCMD1Fdl2sptinuR4P6GJhmefW5gpu1bxRzV4UU0KJI
sCudWH20zFTdZJ4Bk38KtjG3eUyh9kyhep5kcwWs20aEKnId7xoJuLZo6laN4aVTqJvOoiSEbJD8
mPgoaxqOEb3kHrueZlTNL3XIwzD/fuVbNCIl4dfKDylteeaKEdomVzGzSXOFM69cs83AdBU8zbKK
kuIqSZU+rxqo5mXYotHUJKQOKQJ8g0R+zPyGvEVobzy86X9Sn3t2+7B4yxMjn1tSoT9ooORWNTqq
RzOMtG0zJNoGC4b2JFZE6idFlMtFNbvt/W9lxtMp964pd3xbsUhA70wr6q2Tz4dJpFAHFrUVe5y/
2wV96qMiVuz8hNT2aGx8SIphpvcpDjtDskzQH0KlW9Ly5BrUefZcNMVz1mnqaXDb9Jl3mQFuNMjI
TIOjlCF1Z2vlToxaTRWi32m0GzFK1aNA3ck18edkLmlYY1WR6+6r5gSGpgD/rsVvdiAfjMl1xbTY
nniu8yXVzUluNGhOTlgBzGwVl+15DSEsKtpZpVn1+7hyPSl/L+O4n+kaklhy3r1B7XAOrlT+OtRN
NSzjLNZmnwY+Nc2yYrcFOVL0j0GGdoiDhWAy6s7Br0lDI77OpjU02OEXQf+DJzIEmfvuJ8qHLxiK
+1+cBJ1geEXdOYx7Y1PBy4HrYufnhILwApltc23qgzPn9sbHPh0aCAZ7U7HRkes17MVFZ4YrKsbS
Q0Rl2nC5f43BLNA9/dBVlfvket30Q1FrjBlpJq1TLsvGwPJiCsYlwFyPmo7cxtT0GwcdZ8yQb0tZ
udOcfKl5FlNHdsUPCB7NrSnUrJtuzqNPsIrZT8CL9MZokcdsPDNN6rXXJuHyUy3YN/T+DEhyj/ND
gOiAscijoXuXc+Uxpcr4zW3NaqZapvOCg9kwx3M3eZQbOVgiPL13EgudQH9AszUcs20PEgflE0XK
5nXZ7njUsMGzM6pYeryWDDteZJGbPibTYaCyQKXhKnpk1zs41riVGTr6vukcVSUzRny7oU/Lppss
gAh18kKMlwMZ4axFr7hq3GNIXn5e6L09S335KbJgX5lIMqwHyk8r003LuVAWEsJB4USArbN8so4H
1iqPFf4qsfpi6fx5dqSeRUsmhQ7y+glP1eqioDm8K7O0XHipZbwNbfbDSozkmjuVdEIemqK30fE7
wudhykZeqSZX3xO/+WHwmb1xc2nwvgQWEGpNMEex+YLbfHfKIDEtA9sGSexYWGYqXbUtPejWLnqT
A25BGAzJ44Ffy1dl5AKJDwiOd3XrrUwHhCV6b8EPh3+MVkrKJlJCaUMC8PtQImye6AiQF+ih/+Ky
oBCZqrn1io+ou8bqJF2bRd5cfTM/xu6gYkOmsfUvk7/kGmUXks7+xQqLayf54bbvA3OPiDeKkNPB
iM9e/i0r/NqbeR180Sxof3bqStbkdR8Uzhc/c7tlrcnl3mYDcfZ4i/Ow4SFLQ8Fhheu2fi7Hxpt3
5CJhCxUhStGOH83qJrKgfcpnTWnGb8pksYp4SjpzrTznGzWsMtl+9dHa/W7bAcoqHYQzbijh2ixR
RnFlo3t1TOBape63f3nGsC69gsJdoz21qe7A0pOunpluah2xhcFCdGSI1HldYzLdJb69jtAk32d9
1W9MW9q5Y5YulcHZj3HVzmSSHiRimn7VBpq5ytzmi2+lNQ7vdjCr0iH4ji7TxTYK6z3nx4OUMx6w
yKCvHKmud0i/7hz4zScCJjNzGAqndACXHgED6T0/vIoDAmXKXopQpZ+6IklCViyxjSW1HeXYWYNy
lLv8S2/nl8JMycZn5RP08fiMsLP8nEkKAl6KdVLDvDoORnnpQqA8eRKG+8B5D+UmPciITjhhP2w9
CwUU4P2ZfpBObgNT0TeTtw5UxhpsOtJMU1MazPOU2Xow1bY7NWYNcV0C1KZLYbAo5cbfq05zVOrG
RrN+QhxOwETf4YxHhB9R7oORGpAvEP3iABkLPL0IEW3Hr77y0J8uWnd47nFTOhdx+FwrWXUi0cov
aeyo8HVV+yLbaTiDZJGsy6D9YVMJuWITrB373oLaqPvBnKeN7MDZVQwiGt9d294CrjxG30nrE9Ep
xrB1giif3dqBavWzoVJjQHVpu8x7u3gptLBZYoOZr0XT1ExuP46Cvqw3wn9z8mHe1dBAybJp6f52
arFr3bs6TL/5BKrYR57+QClYmvsdtou+s0ur4VIMoXG2E1CtXb3UHe0H+7piJof190432stYJ5Sd
MmQ+y+BtLPkdhpI6H5qw+tnpj51tofIT+c6hoMw0Q4WqXfQR5JkmxIo8kBp3gzUeCSd+zpcEJc9L
Op1Rhr4kalxA4qRLDLYZRKmu41opmrKqJydJKb9HoHoynM6eykhuuQchCyWaVuCNx8EmWcZ97gnM
Z/eQNNkcGoT5lGdyMguACVA47z+6yY1TM4407rq++e3vzOREhBhwuD1stYFX/+NZZ6GUPQTxz8LN
7V1foP1oN/jbwLpJNoEOwwp+JszkEm0yttzDSsu14jzapQXZUm7I4XgXpy6yTcaj+j61qcv5/Pw3
3EMozmVIKSB4OJ4RZc6WbhDID80YWbgMdfJTHl/LkgfQya732rZhuGl1HOFDz6nPQzAVX5y4fFPd
9CgX/NKjuMdtHTgTWS5tblpYrmuNoW8ad5Q3YKVxMs/UeKkYVrFVTFYD3D3dMrqCyjTPpbCWl6pc
mu92njwqAzZBVSbL2NZIy84I85/s8k4+18I3r+Uddn6UIdEUNJtyqE82P6V1pNrdujfs4SJbtrdA
A1p9lSlQqmYS/kzNI5UsoOP8mC9mX1tvlo/OadEq1QMFpmZVxHUG1qUEG00ai2eu6pJVejNPKyv6
XmT93M/K+F32S0wQ0iB+NoEGrlqkT/bjqKHSYoDl9Z1OoaY/HNVat59sx1G4ZK/IchXfAt+A3mnL
xc7VOws8YfeueBEXStsCim9UJkD4JtwjRRwuydwMp8Qx81lrGN9DJfeeoCIOGwXh1DWip84ze3Sk
IlPvL2QsABCmyfAwJHoH7aeUV2XaNq/oou5ERGDWIMYL8nNqV2Xrpq82suXFWzQhzK1C/eHA/zKi
9FebZ6QnnEWAkP+y6Um6D2owHFLSvrM+cNwnQ9dJB5X9bsKedBoKwUUPWrCv42MAUA9GTVkvSwOb
ao/PcmHi+Lnl5iK9NOHoz+zWpvw9jVaNjeOMoT/J8qRF6mY8FNXcSEsgFZredtumIXs92kr65sTW
ewfS9FI4oX7JNP8HZu0pBGhnloOjnsPjQ2HBkc0tJlLDum+j9MFTp8x11lR/mYhnJUGjvLPLeS/k
wHoukH5aKkr0Zg9lvqDu6VyS6QBmGSVVakcb15RUCX2PSlmMJZgl3y2diwh0HBNofkgR+96XS71J
9pcLy7SKCIvJK13s29q3xWITc53m3LcdyWbJ85d2lqdHyaswIBhjhJ9aLT6AuvhqAZg8BpqxzPzq
EQnqYK6O6mGsnL2ekMe1HFs55pi6z8fBVxZGXfcbJ67ULT4kwzmfDsEmHUi5gDIINrnnBAvdbNRX
c0BPv+z7n5DhRr9jx46s1XNJvn1W1U627BBI4nIZe+OOCsLc1yUDo6hc28gDILa4MBVyNZ61cSMp
nfOV5/eqxF98R0UGxsYERpPz4TBCVp0nGuXo0NT6RWdEZOjlwYJS1zTtLKqbR8SCko3oux9ghf0O
qWy1W3ZWp814GjnqlApe7aojDWPpwcukRrloE0O7RI7vrHzI2W5irKlIjQcIRunGM3C86dQCxZ+g
PnalljyiqMBzNS57YK/0fiv6lAToC+qywEEl+8JWwHpXVNJQ42RHZj94Gk/JuE18kyVp2Pl6Nu7A
Y/PpuFQwAkj9hwbsEQ+C0RepouzQQcJdtggwb5Kit68yhqaypbZsenCah/dKrjRgj+MHzTz2kuAA
ZjjdBiMJCxuYx6KwRnWh+Y6LuEv34JENdwyTEv4YSuaxBqHowle7SpmXXXmWntjO2EaMJk9NHujd
ZxMjAMwNfR7y4rp8xuWLJHqkP/H9McHozFF4Ty92MzkpN88WZOQLmc/kdiioSy8KFMKWwxQlBsKi
ck91/pdoYO0qLymYRgvLKscLClPOTFPqniqLNl5ufbJhrtXY1sG/EiIG2C3oZwOI5NSTd2E0lw0M
3GupKQ+9YxWHpol/ncVILaDQjQwjoteAlEXM7ZQrEd+rWG5XMXfCY2ngZyzJRr5OFMeFVcmBr4Gz
bWqL/H06Ho3S5AaQhNe6kCJ+/lwWeYK18MBFoRtjEygkpWFdRV9tZyQaK2RLQ1tlm1S5FOnI6oL6
W49ymi6yYjg1yAFdZJQN5prre1efd70mNRdTLexQzffGiw2Y6MCPruqUBbqCOrdpV987uZqs61B/
a/02OvrtD5Lg5Sluhnzl2C5qMQEORJWL6KY4Q1MZmRxxej/U1qkv+oHUKfYjvSmbGE1Y6FVL8ZuL
KspXA3uLmaFL9QvXe2Veh673WNglTm1h6Z5NmS9FECHaE0R7s8GNWG0Mbi1TUxw6RD1gQTpZn83E
kNqTt067hdTF6kWrHgIhziSbMfY8fMA37SaZdNwWVhjlixFSCbtedUr1YeAmBJbEofAVHgt8s1kp
nqzdBJzKusF+tVfRF5oknERch68VetHmIcrQEchDL140lqLv6gC+vgOY60nxzeqB7fRM7pPsCeXH
JTBJ6To9qLtNpbxqsVMcyiRwb00jT5J5OHThCgEXPFbStpeW2LVK6xiY7kOlZ39BnQAjlnbdjt9a
MOuoVF2NLAIv58Tj2nBcAFel9OLjbfXQDclcb8rqyRuG8ilL7EuOmPAp96TyydE6Y94OQ8MVlqZt
K+6aEkW4cGv3ZGR5d2zzwT2l2Mujzxm+eklYbgPZzyFueNGrGZGbJA8ZbMRoBI8ajDylMjHqShhX
pZH0KNu6/MD9YyO6e6tND7GfgWxiowlAcvQRb6CCaWhVvIAPYT4bcYSAt4p2OIwq8zmpyH0DNJMX
9tQ0BllZ5xm3dymyjOcElhKQUCVeirmq03prFL6b5W1uA3KYu72Gwi/BPOFVq2x0PXTSWCpq+wDR
dvhfoqliUrlEmV9eieC0A5OuIzt6G5W9KCV14+fr29y+dxcI/shrEaxBpliUvu3eRmOzahYWNPuN
CJaDDtBTO5VhxeuOvjTX6zpagxvdGJbTnltvsFZJMOYHO9pnZOiecPtqFbl7mpg0T0nZv1Cfc44Z
ygIbFB5Q19f67tzU8RZKu7O3NAk1FtFXK9+KEWbWravVuuikg1Rw5VwNkC5N9T3VkZ3d2d1ZxKdl
EC/YPwcYtuNuYqUdj3gBdWI5jHGwo3aRKP1faW603/LcVzFG14wzvPRwE6AbVVMOuzRG9NzIWIWZ
TqruyKm389DpvdeS1PFKQ+dgJUaVCtuPuohxF5lGMx1IX5W1Fy+wtZfmW1Uk3kb1M0TLO9J2YWKW
i0oqyjVoZu5btjcOOwebCmMZGtbv03g61ZWkUOcfAj6c6omSr6KJ7eUZD5jbei8mfx6k5WEhIQP0
ovFtu7oxRkRTSzI6/Rx6w4NohWOanQrQeaIFxso4aDj0zIJJMX0sEXmy+x6982lVDDq11aSutQhN
STsPrvzroEtbS4JyeO/mgT/fxS5gyino3h/raC76Q2DOPw1kXijPCjcZ1vdgEUI+gr2Oidb8n5dz
WzaMRqkozxgTrOB3D2/2aLqLsXa6w6Ck8lFWSXc1KsDBkD2yPyA2EUyOQuJQTLZC4izWjEkHA2PY
0cJRSPQpf87ibCoyt9jTfhoQwWIU1V5MP6aVxTQ8fz10FBCyWI6AqG+rVuSWgT1RlGpmIJkX0TCm
u6wKfh3gBqY7Mt/pTpzdB+5x94FPcf9ByH154GYI3ov17/NE8x5zf6X/IOTTUve5//gu//HV7u/g
HvJp+cqTfr/9f3yl+zL3kE/L3EP+u8/jH5f5968kponPQ2kH/B394EF03d/GvfmPL/GPIfeBTx/5
f7/U/c/4tNTfvdNPIX/3ap/6/j++039c6t+/U9vzS54OtQzT3oFHu2D6GYrDv2l/GIoqn1kpNcLb
rFu70aPsY/s24cO0v30F0SmWuq3yv8XfX/X+ruUOF5rlfeTjSv/bev/b67OZYevd6SFP5/dXvK36
+XP42Pv/+rq3V/z4l4hXr4fxYhRdu7r/tfd39anv3vz8Rv9xihj48NbvS4iRePqXf+oTA/9B338Q
8t8vZTsl0rml9m2QjGDfSO2kkAjYbB//OYiRaBiKnapdRLfoEWeVmHCPNd0y3IvhkgLS1omxZdM6
7yHTGn3uVQbcqtqQrlkQI6BW90/sghGynVpxDpOwBd8yjYs5Y6CbO6rvP8W46HfRiVqNJYpYok8c
qh61DFMHBFYjtn9ALvqMqEd8Lmwp3na2g+FzB8/XNqPbAYXK+JinKJBOUVoU4SQnRgNLAs7myYdb
nxhWI/0dOzoSIlaDtIxYKvd7eM65Ki9vgS6qkovKCGx0kg34JdmIxQ47e3CYmKmu/AgvVxu9GwP+
fFecdZIG1O1D2D1Tcwis4lwocXFWlEZbe3oBdF3MbrVq2LgFyIYPs63eAZicNm+IC7KimFiZObZE
Rn29ryWW9jutIqnp7W/rBUnRHMI0Rpb390uKsLTv+qPKg8UtTB/ZolnqxpHLHhIzfkHe5FB/M6tH
HhmK+gfj+kaGfzUO3drg/7YHlOsd/GrysheG96JTTL8PF+BEHMnRd0nXgKqw8wLSaYrSR2Zt88Ly
bw1HCRzQMFN/DhwXgSuSV7cZovM+TbLGaE7Ro15+mHOLrIZy2cVJuv88cVQGf9uE0vXTWqJpZOaR
TLexVSoDr/oYo7VR7rxT0CTeSZwB9vLwbS29tQtklro2o/cBEdc5Y3QcYZZOofeZt4W09sG2o5i8
aaDvxGEkdbbDGVnfiTMM04ZtIiUzMZj8CRNNV9e9FMIJMzLI0ZjNSrPWkYGX4TbmIzzWFOqplSTl
JHpbzOSWYGq1uRi4jU7h4qwbZVLeqncQsfcIKk7mSsqR9ACv8Sv2Phop/iMmQyoJ238Z1MZM3+iq
/e3eb4InVNHTSjOqPK68FiP3F3PwMARV1yFhMr3rP+/r1kyh6kE1tJfiTRiWp/KJlAkKW7a7Ewcj
y3Csvx3vvV1k0pvBCSFbOMUmIFswvh5wvhvjTvqwgF7kJAziLpZuC94mfViw7NF6lVBoWKgoo+/1
6RCGebMXTXF2P3zqg6eHbCwbsfl94L9a4D7t9hpq76wypO1SNj5lf0jYIuKArCYXX/bTS2ik7K5C
DCXEAPm2CA9qTGozNNLRpbV3UAFG9IymNtjTX52W4T9htCCvRD/oMWd3n3GPLYWxpVhGzL3HfGrm
Xg8bw6m3oxy9SU1KJSM3UHLTw+gxAKC2tS2SBjLfsNei1TYiAgKXw57b8S/WBGNPM9h1uRmXQKos
JPwnOEk7wUmaAVBPPuYmpcfpVHTW04g4u8eIKVW/snrsm+6hovvvmoGAqNxXiuXx5Lb1cB0d46LX
SfdUsOHe5bpaLocyTr95ukFJCYAVqbMBkbepBCVH7pfCALgaFcivhXXtzqR62AqwsUAhi0Nd2e7c
MJxkee8TsOUUVt0yAb81FwM3eLLruOFas/nqfwA9e3UbbVFe/H4LbGBxVwGKuRhcuTuncJwdO1c9
nYlTcUCL3QBCUOFpf+stYUH3hWqstHskYqcuNpxTDHUjbGKng5huF3UAwJK0QG5WPYqhKYLq8ujV
2OYE1anM0X0WZ+KQDwls21QH1eFWvwaiP2exB8gBJWd9LYJlTcMOOvLRRK2t6tyn8UvoOhbiwzGQ
Uyke8A353RdSyjqLAX86+6f+pE9f4j9rRO0Tacv8UDt5dET7Pzo2pbWoHFKfiHr96hKDY9GN4Ekq
Jd8iQnuQR3voZiKm6kBQU/fEGT51IviB01pJW1fBWpzGjfFuB2q2/tAnXir8maMLfhDnEinTvtcS
hO50Z5dMh95UUKS8t8UZPsH4kpjV5nO/1Dq7v+vrDd/dSZg+4ek+xdxWFb2iLeaIQztAPZmLkaIY
5A1V5dYwlYuu+/lLTb7ZlwGym7GvP5P1qM0mf/G8VMZBvQPXL2cvChbyZ6MzH8WMMLfjY5nz0Jjr
ZGvNhguLDuV676e+uxdnSZd/HTzbXIlWNxTu3quAJHNz/x0S/jm793XATHHDcXGfmEbvA7fJYh2x
4qeXq2HrLNI6mTTx/2XePfjX3EDGhcIKVrIfZOti1L2rJJeo0BdO/IXs3ZvR68pPzLUdQ6f0a3vh
Y2xF9ZvTRpR0wtZ/8EOba6YRSnuzNuP9p3UaRL/2fleid8OX+KDIlbXtpJz8E7IDsxrznEOAvcRw
bFAFXLUh0EuwCGb5GkaSs4xR65pZJMopmCbREt2x5tBMB4p1Hw/3PhGiyMoyKm1pe+8XE+5NESb6
0lwzN2Pk4NX2L0sa+fjxFe7ztZByRJ0kF9cwIELFmDtYqJKvRTOW8+TkJPEJgG2Uz5sUNwvPx23L
12p0vnocuBQt6GeIanUUzv/lkOHXi9+rgbb3TAyFnYKOtTjNvQQX2IK02odOt8jMpdaFoNycqlkF
SqRMlAP/URwaHQEJvO6vouUVCODcI7oprCMisMbfETw1gX9UsPdWirRaUHb0jqUQSSrqmMd2N+uX
ohPpTP84CEGkeAoSnf8cc59zj6km2SUxEIaat5HB6qEglGvPaIVErpI/txVOdL8bv0cKqZBWKewo
yDDTdU/zsmWIlMNcXAbvV8VsQBnXnwbufbfr6DSgDy6J9OmyKg73pe4D92n3pe7BGYZN5GuTlOt6
PT7C9e9nNhX33RjhF6MmlketFUpRbLlNMa/QKvEb9aGfBhHGsOeNAjJbxPaSaeyDavK7zbS2oKwS
7O1SDc5iNMj5j6QJMuaiaVGZP+lePxkJyY/lsGzhx1Qg6YAsTHbndqYt3Mb0tylGF4fEQoWLPVEe
LcQpwuJDNbMzkJ3QUMtVPaR9NSs0+Vfobfw+VZx1waTBMLBXEU2y7LCZekB4kZQ92LCNT26tKU8D
Rc+5Fln6FtSU8uSXlo3avefiOJ0jFSbr3dz8H9LOo8mNHVizv6giypstvWf7bmlTIelK5b2vXz8H
oCTq6t03sxgtEIVEAqTYZBVM5vnE6auF5OveMqpv1ay6LFeFjZjGgCCwrt7P4hxWFmagmfuobb/J
WifObKVvROrOf/qKMe/d5ZUcVyuUeg+lKz2OyVCRv858SuNzuJo1ATPS1mtka7ae723nqlAuJXm6
66ntUZsbg3I5Npl2mGWRNgQ4FUJOcCENfzSJ9gLWxyHI+p9X0uUPbyOJPvJCrXdE79QHXQUs+Vtt
UEoOymoRFUeORcKjNLVSlbDJODqz1Vwg+H/pE0rn2iZzThl1Qo+RLPyjx6iVR8t2guNtANlyH2XO
wV2vfr+NqW84KJ+DdGlF5XeOUstnTqCqZ0VJP3PW359MUdNUa9wRMomUlfAoK716LqJuBfp8fpD+
WjUjRDySIiUbFctuHvWWrXvRXXby/VQj4Ait79sLuGl2znKL3H6jLJcDWyULO/GKo3QmimDe6xOZ
QvL1UYhQ95PLsSTgaqc33rumNs6OQnisrDoBUOW5JStHVivPaRaqmTjnPFDU9599+l4zzkoGZ9yv
POP93odJbPyg66j9hTAtIyf9mhGDcy1EwRGmdg31zFqPQr30bpMNmVmgk5Cg8iOrspAuoRk9j0Qn
Hu4meUXO6GizOXMfh7ND9+DnIH9/v9zNUyfX3B89Yl3FW5DF6JgQ1PNwO/hKe7RYe5bQBvT2qI/1
zh6CaedqbQueFlOq2wZZK7IuL6X11kd2txsOEQnFrZp1OBP/3LXFf3QoVHI+k0jZaR1LCFmkfeAT
dSXqjaroNyPpLj+b745/2WbRo7M772dn2Wwaqb7ViMv/e2gr9dwMbc9/DVuS+rIzJviNcEHSVYLi
zIfWeQNPWhORTjsoPjT3FSiy8wborD43MZKBzpjmH7k/lWs3IL2cJTag51pdOIWqrTwRmY8UdH60
ROSmvJK2mUB0wopFiyyK31eyCiaNZs9KwfIM4sFbDHuVOfMJLnX3oIVZ/6Brlr8aBhRv7jZbrYJz
U/pbaRpIuoQyK5CuxuSOe2mURQwYYmsT0CE4193DvbCf49YvHojOdFgqWiRxFk3tEXDPC1axrZ4z
i2g2UkxXMXjNXclp9VvX8Ak1sYXksFBiJv+X7Gq/a4+mqA4tEaxkCPsn2Wq74Zdh8qaL7EoE7DWr
9epBtrlmue1MO32SbZHSLojASV80T/NeB+SHIbx4tvISQcp7IGCzORY+EamiloE2uF11XooIgdY3
e9kwWkH94NVut4OkxXxEON8bulDZq5rZIXiBm/Qlji3YdAGBKXdfOToiclUShrfet7awJhxDMbS1
EgT+xhtCOARpUFxloVpIQ80tArqyiqDxz4ambEDTqGqwuTvnohXJiWEVJiXoud+jJKNWXINQ99ZD
VyIQ9LtB9rAGdu1ixQHGZCobG9L2ntex97mGaozgUqpCag9ZLrSCJdbyXr83I1wI8FLWp7atdo1J
8nKYzNuC838oT0H/4Bs63zdxZSTnGA3AK2fKPy2xXwxi14c/kHQQDX3Z1mQwEEzKbvHaV1Ly9GMP
TiAA2v3gtc7DJAqyclEBrtkdS7XIeQgzy3mwNN/ZtmPiLO42U1O0ExlOR2mSXaUvGJtFm+shMYqM
Jhu1IIhuL3O33V/G68k47mHTHL3Q6fckZpOcnpbzu82Ue5WZHfuRoupCoyJt33wce6V5TkxnG6j6
TKxJHxxTIkyXkayaTrJOu6DZydaoGr/EvjiqJzrnteLbK71gqwC+Z0GIaAVDV42Wb8ByRFtZneOK
KEot9M6yqtVEfCr5e26E3YUnVXrrhD4L5GFIDWvpVRqWsqhr4vllNXcAduoIbpsVX1u7LFBaAAe0
b0on33LTNZ45bOBODkjgn8gGvw0Q/yuMwHHpIPV9/cvXhBOAFgu+eYrKO9PHFcm73qpVZ+PYi0Je
ySJCiuroVKFfwUCnRSHcatEbSQtwk2pSN0+G18bvQ9J68UuZd+17qXbftS7auE5VPZaDqr+Qlk54
ZN0wU4xC42Uk2mMVWIO/la2RyXof1RKDAAycJ5S/j4lPmFQinGv2EB9IAT/IRtk/rr6lLqshaQnL
+FNQKxCuhbdSAvafAcurlqWuUn5qT7Ig+Uq1wqfB6ssnkjln9pJUYJezn6RLN2W5mpsmYNTf/m1f
bI3Qsi66o3/3MwTJxkFLr0PBnZLpJHR8ohGvnShkw5jn9j4Ys9fWrn6ZRIc8d8tzbcfLm39nB4c4
nM+dRJQK+Ly8uhftf9imzPp/+d27xTHf/0Jpx5WZBgmx0j7EnckkY1jknOpNqEMMopBXfck5yULW
/2omFjTahZF/kvbbCLLLX3532x8+JayODb+H75pa6UwyeOE/XuneRV79/W5yk72hkWnd4n91lCPe
x5Z+RqhY64q7CqRuNAKWgwtVmm9tUm4swZaWddAmEcHDBDTebcNooGH0R1107KRR9rkXtevEh7Ic
lEcCB63nvsm/KYU1nGSNLVd9w9rMWvV8b54RDtlFSTGe8s7VUMkhU2OyYx1901y/Spss+twCcunq
xVpWS2Umdrfq5z17tnz/uzp8Ixo6IkNN69AKLPKN6U3dOUkajzyVKDgogvzKoGxcEyAUznVADHoQ
XuWVpfO0KbQOOvK/G1AZY/fYt96l3Z6zGAyFcNHSH83AQZIcIyvcEDjEqHObU2wUZMkNvQ0sfeuJ
AwP/W4owyTFr0+LojPFjZFrZNv5tkvbKrsNy8fflSEY7Vj7oW2/Z/ofT79Gk7X8fsvS9X6O3ZbAl
yMlda4OXn5s06gEtkGlQkmOyiOw+/J4T5kkS0Q/+Mh8GbKz3WSvala+56bUoIAkC99N3k11pV5s5
2sruu3JJ6r7H4UM7n0KT8OxNHZJK5DTOuPrDKC9lYQQEqPet4ROuRcw2sd36fLo3TyDuu0Xn8zGh
m/zl3hCBh0WJDc1LNSueeNpyOwZHKmtkSpjHppg/yZoshtIUX5qhXuvNVDxJmxoBgqlnlx83Jh/R
bI5qo7VsM4UJ/Im+nRWjW95tWda6i6knWP0+0Jh89TW0y2+jkg52IE0uXsgxpC33YMv66RhvpI3J
UbSs9KjdwRm5FuWExAcyS0+9Z49nuJnnWNRIk6+eJij8G6Bp80pWZcEe/ncC5WN2J3FLG8u7+px4
y07S1JJtvYVs0C9rwNDkCY8TkWQ+0oxjqV9TouPNco4urahJux7a5pG5w0HWXHU2iVLUp2rrILm1
kMZb0aj61deRCjM6SHPSFg6qcTGneNFkdby2PaW6RKXF6Sxo3l3qaMaF/7dLwLOjvfY2Byhqb4b/
TKW2zIChkMzdm4fcjIovYUXiqguVCtiRoqyTuXJOJoSSg9eo5tZhU+ShJx9yBYJFfbeK6CsnXPUP
J96iqBFsuM/UW4fsuYfO0+1lUQXY7K7zFgVz81PXegfZaisJxPt04iuO1qi9U4mF3KdI3KwMvbZP
pM1/B6kQkkChIektTPfibrNhtO8KtSPfHA9pV8ap7GFZ/+pG7ub/z3D/9arSJt4h6y59HRApX4vj
y1YUnTh5lQXJRquYgN/T3SQ9An3SNp2u8gcVvtIm+8sqiaBPxLtbe1m7j0uWTA4LZFuQLnXoCCsX
MsvZS9WnJIs6n0HZe9eGE7apyatdoavRJR9asn8tw35kNwjlKc8HroQO6QJZDOvzaHXPQ8I3WBmb
pTVwxskq/3jjq/6BWpWXk5fp67oySZURZFXdsCjklSikyyzorJ3YtY7m7Mesl9OVOxqY6zHsv5Ks
cqhIq3wPgBttyS/vd1Xkx8jYqF8tvmO73HXA7xRO8TaSgLT13Hlay2oztv0aoaZ8K6v+PMQr1TLi
vax6uoBfIXRxnLhVvgWQrEg3Ar1VqapyRv+ZuOYc/FqluvrrqOU/q7XYb5VVL/F8UGT9z1ZZzR5K
cz0F6vd+nj3Ir7aK6lBqEuvb5gnR0QMrGFtDsYT/zCpTevUsa7LIwkyALPTv8WDk2Xp09rrNRj/b
BgbpMKpxuxKTdRJjqoFDIBLNZIOp5+atlZ+aSYqS8E5rS1+X+gB79nezV1lGuZIj3oYls3Yx5b6y
bpGKWfZpXxysJEMnELnY1Uz8+VfVAsKge5+VebDWsxZGh65282cjMb4i4pltyyAgTqcLirMsXH9s
T4N7lZWpqapudW80lEBbWjUSS2NXDTuAhm9+XpFM6NX6wtMd5dIKwRBOA4JrnkJbsjTjD3tZ5YG5
GFzgk1HbsW+Am+wFgbbfzz1KlxxfxJ86HUalbblf2iHgQZeUcOJ78jK6oe1hRhTeFzBBX7Syr59N
Y0oOTJW0NYjn4UvC9Dg1vC8mO3Wc1JYqsbC69mTO7nfZj3UAj2/STh5HMh45j+hMnruRdUOSqeOz
qdnaZzJK0e4kRGQvl46yyFgKhU7JY0qsJmURVaR9qm2FQHjuuJCGy9k5l569kotQNxZybXmw1PxW
vTZJrF6Lxv9UR4G2lzVZyMY48RcDuXHnu93QdfPUlcZcIVWpNt6bPRvz2fajadGriArOQObWnj66
W1nNFOsVVeclaqxoYghsjanFIZ+aHp7kVTKHWbOQl0HgJs3i3qS6LYuWWiMynC5/OP68RPZvYba2
B81xHk+xKAJ2YfJVbQwfTmF3W9mA+paP9ElUvNtmTsZhWYcNf+uB6CF5GQrsTixELcQD53QrBMnn
Vr85dRy5aWh9AcQSMdMyKrqB56ax/AwdNEbhUitsFaPnOuu7Vmj3NITL81SPjV2b6fqr2vs/W0Hf
xYdpQBmOeYK7IJcu+Do7ybaOTfMHhP19E3ds8gFpYPno7+3GKR7kRn6qV/NCDfLwKKuBFobrSgVN
5ibOazPO6CMl82fbd8tN2o5sPnpO/SHsRaVPn0mZBcvKV5jjnWVFhNShUMfow3QTYMZe89JNUCCz
qP8uzW42hNvSGBdWtrNZox0gd0NqFlfmv6uTMg5CvpDm2+XNPSTcyqx4cN77/DXOzVtDXiBf3McM
POfRIQ9iW+fOcFKCYkDwHikra9CuHVrmJmK+2GRroo7DSRZFnb8oY+Bskya2/bO0gQYhhkYv64Xs
QZBJxPa0GLXK52Sncf5TIv6K1jc5SWU6bJLfyVz8AZ15IVutKP5UNGq3m1tNJ6tB9IjClpOg0o7I
0vvtKLPAQPrYJ6v9wjI2SUBb9kxoSiYhdcshxlapE3tTwjODdq1r6ioI2h9lyVa+klboBJL3QmbF
L7F3/q/IvnfDzwYpAH+zCULGXw1u7pD8eh9GekuV+Jtw/L/H/69h7rabfPzvHrkFWYXfLu8mEu8m
EvLQ0vv+Xq1QfwrM3FhoSlOt2GMoHlAYyx8ccUV8AQlM9lVaZDGHqMjVg+384eql7cR6aHfr8nuE
sZoybmN+t5Y95dCmq/aXib0saTKzPkTxwjLZRo7CeDPHVuAtNJ6r59Id1pqsyn5ZmRYcZ6rmRg1I
GyfNr+9OERGh93cmX518XzT83Lnf3hu8tuuPDZuOt7dhqkIETFkh5Ow8Zmw7dR4bpbpVuY9p45ln
4l4Osk0VpmJwAHUYE7MjUZUNbdkN61rzvJUeMw9fsoLzFw3tQg3aufnwR73awHtOchTuCt0jajb3
dmL/2j1Ul7PjJjs36qxLaxUpz9eMI1CtUQnRgWxwiWfTusgrN6iNfdC2zzc/2SUY0n9yP593Gf8M
Nr7p4fCT2LWNES1sMar0uw8l4kInpywOt5fUYGVEZGWtBnHaOPRdQApeWe5kFa1zhIAtUpFk1c1A
fdTdM4IB7hF9CedW/FWVDdLWe3G0KacwhjxI7J8RD+kCfZv6EY25+jGKOfMyS52Mr2Gq+ZgpyDP5
0yadeQq2q3SA1iGr0k/2bWPmHiYbzLe+f43XNGG7LRtysTVUz49m0f8svM45DkwaSIGHtEQy1a8G
IVleIYQAjtOKm6LewC6HOQFmsNKqYCVH+ONSDiu9ZYsPQYQfGtJIs4p4FOKbSGKWGZrwbeydSJlm
k22wUEsvh0xd3epkobqnm9fkBRAs7PDrHy2W7FSI/lDPWX6TJ8g0PGW+Yta+cpzJKmR+RWElpYIM
M6d+AH107ZCMZXSKyHOFPm8c4izdBOxx7mKHtKq5rKwDZ7b2LjCHJ8UYyLKGirww5r7dsICaPifs
IpB/On3oAUwEviHtpk77mz236/lmHzL9D7v0nwknufmbaaecUVUEyTKCTxqq6lILdd00YXncllN0
mIX27uAgLaAhoLdphNiuwcJlxy8qXMnWADTrybcTHlCib5VP9oOqRLtO+CJ94B7cwH8DYTo/NnZv
LJoaag8suAXEbuOLoXXIYwR9BM7cJMVVb/RFGnvJpY/K9BnFpWsFTfwTYVb5xg4aBcCaV37yyGRm
/6gk2Q+Ndg78UU3MzqRo1mfQ1QgIVYgADW59MwV2CKCIk/z6rNUKe2kZ4dnSWfrIBlmVRemQx+4H
KPIEoWC+3B3llSKQzsXw7T68NMtB7rYhjD53zqd0LOZNbTSBtqlmm6RFheXaCiHSasl9tGEaJZqs
OKlOY2dwF8+8ON2wgZQt/kcvYqnig+EZq9sgcrybk5n075pi1LvYiKPLvbALoqiHaXm3gEeKLnAs
0UqYI+uFLclgL213F3nVlO689DVNWd0btMmlG7umwdbqM/IOxYvdjPKyqInsgN60MlLzz3dhOGzF
dWX3xa2T4RD4U3/wVOdnIW2yKhvu1T9c4kpJF3/Ufw+jzL659JHVWsrWe+f/dSxHvLDSluEOzeY9
aI95G41OuKgFQquF7A8KwC1XpeIZxzz0QG9J1FYCNOqccL6znKyIzV6/nlRULumjFvxRplk/Shfw
AxFkJQSYgqC0dmPqOMwea+XTMGh7MuegcavhyOGXYJcLezVX340EUkcUh/qlbM1DE3abQekPcWMV
X8PMbXhKGsprFJvVamyU4cFWrWjrwNY4ukhPLLt0KpG204Hft+2XrHHiV6NUnIeCROIc3Nurz3nM
SxEcZJMsQD8Q0qw26AbizbzisWnMBZq73yq0gl8SQ+f5aShLWbMQM3pxRn5kbtKtJubaK8dY2EqU
PAdh1z8nYxav3Mxvt2lm989qUcRn7oBvslEWY+B/dpktnmQNHIezbUxyN2OVbaElg7liMM8Jfw42
N2m3ZSP4PHUtB35zwRxGQHx6CNnEnIgq5JO10+rbKoUGFEXKwEP4lxKPFMbR0gaws0V86b2hasov
yLw4IJbZBVCykFOmMXmQkVZEGV6rNkseZBCWaGtETbYFcXxt1FRdTC2zDsdqS44LE3VBrH755BRm
8cRcmmSJfM63siobjII84Th2LtLUWH190lvn5eYvOgWKkEsNWPSkUx+ny8Fsv8Ze0B2lCycZ7rWd
7eW9g6a2S5Wb5KnRzEXiMAlOyqi3QAWn/t7LlGtcBwqLJQI/L0iW9ZdsaDj/V1OSVnxQnlvDIWcB
jaJ66/uawYfoN8vKCjkiEw/TVE9gG8fI/oiaLGRjITzubv9329Sjwjc2JPcmyrqwXeiErKldcCPr
Kc7c4ziG1RWNkmqJSmv27f/tkTHG+O8xOq1Ck8Qogl2VpO1zMykfPu/xVIhanXfhbh5GbakoZvNs
FGP7nKQfupkmT9JioTGCkqE1bGRbNHnOxRzhJAVN+5jGOmHNlXlhbYoyd9b3Xwce2aGlxB+t4xmb
xjOifZGo9qXjZmAPrn+seczVpOtyOc6esnZLAiBRfXfBYc6ILc2t/jqBXrpV9d7WX7ved/6o3lul
83/1zdn728G8zWa9PcnCUyEf8NAtQDn+sskrtYN4wVawzylILgI8pwxZXRWy5Opm7EQ0adw5u8w2
5sNcQseWUPYOBSSeSc5Lr83Kbuo7QvVzPfqkVsYS6Gf4lcBJwsEi91V3YiQSS2Jwkh6wqxFdrEHR
LwkEGZKb+JmcsqBc3xrtuHX2dqC+h6Q0cNTjvxUNtwjPnrttj4DNqvBm46UKzebI8Ue/kFUdOPhD
1CSI9NRKtzSMd00vu2fZVgNYSJQqvMiaVk7l0r3MEbfyBxg47nFKlGRJAADyIpM9nftqNpbILYVf
HcPZMFOy3vu2hCqiQ8iyJyV8K4UgmHCQPRMhTFKPEJ1kT6bW0de5sjb55FjvwzCU2z5ZhwHo75mI
4fqfqELncGo15c3uh6+1VSdXWVP1t6Zr1VdC6rpHDtfOaVqg/N35nGTqabCUVT0fsi2hwPaaOL2P
jPz4fVXb+UyUvTLvSqKu9ZStIVUUVjjCnPp9NWaQMlgMDBvZIAutTO2bnwPw4wg0bHnvnzYcoiB/
1DUQIPxw4+SoaI1ux8q4npKL16k6d8xUe4LUPCyTsnH50Odg0Ti1CY7LGJelGxRHu6sq93aZ+WVx
1FyLLWinhMiofOsM6NxsuBVIDY2EgU88pQpjQBana4dn3Rea4ZkZf0t9f8nWY/cji/sHExjVp3ni
B2MaVfnQekm56webPUIt0y9GXKmrUOPAHmb3F9lpcvclFKLvjjVki1DN69e8R2i9dvx+UQcogHM+
2EMU5TfXTGa9axO7e2FPQmiNEdsuW+siDDjkMb/JRqcIvGc+GNkkC+TO39Dv9s6yZtiNuzTcgYgz
MTTo4v8cSzZWyuz+e6wIwRPT0LyzKTrLsWL9JUgzcyW33XqrS1E3itqf+3V/1PtRcZdZB3GoEXPr
Vof9McOD2cGKsF5SLXY2VZ8n61bMtfu4Bn2rcAfuRVUdjfnCrjXnvtQUrdSfx+RRdpSDOVa5R8Fj
4JlHOwJBFdlamXeUY6nG+N+vFLyWQcSjxwj8WxHorUXoaJhEm65vuoVs8frqZ7Os3nzUrNH2xHns
753jkpVFAD9ooU0Gt9GaGLejbqNtRhgrZ4Ep91dh8gX2XA21KUKWicubdxYRXKto8WEGkae62idL
DQkzbjt/MwTF9NmYYU/9MncVpF1pVp3/NP/LWw6Siz29f3lLcxjH/3gFbONRdfsdKydrm0CjfzGn
4Ftv19M3ICFPCgCiN1OPLZKrLJXMzZrlTzfPC+kBZnEz9B7ZnH5YEtDevRuxNi4NTuDPzCYhr6pK
W5xlvSNufBBcKG/4xtQa2a7C/JEH5QVdGffToNeoHVXsajvsp25rODsHp+mUU997+nouhuYFsPkA
V64ZvxW1IW485g82hrZQhxdd7s0vPYEt8ElUYrzEp2bVhHv8hx0NtXNrlupL4MKCHSzrp3+EUNTd
/24X/r3w9x385fjyA/23//11A8b5y1++n3/7/8f48v3X4v07U7EeOUB5MTzre2h0w7cOCvScpOjD
uAsy6SKA/1a+Y8tA/4Z++j9jbDoHILc9E07L2kEPije+60+f4bWBYquVd0eHeVwJO+LF02eIPEvz
tz0n0e5mF/6za/Y7dk/aRYbgyrExk7pepJliH6vBcBDw6PWVbJGFbLhX5VXdGHT5q7mIu0MXjuPu
bp+0wWKnLFSfkXWGy5Ql+qeyb15dTlV/wNvNFAfeWDcPuxGNmuUIhmWTll4N2o8CPa36JKvyShbK
wHF5YLYNJBQeSQopWuXcnmWRlF57jkQhq741WksQL+3qbqvNjn1sWQ+UOd4YZjAvZD/ZRTZMJVRZ
cjpr8P6O+qmfDaTe6uC1cK3o1A+OdrNPMYiTMbWR01RRJGFtYF76AfxLkmaHyulQUU+J5tp6OcLd
sNuVExu95M05pCLPhuDf5fPzGLG88QqWW870jDrI/OyiXUBKaY/4orCRdjMh7MqEI7JJ87P1B5Lb
pud29EDgEpYB+dirq2UwumQUpPpFttqRyLMiSmytGeH83AHiEqthJpPt0lAN7yMOp3cNLuGPNHlw
IBkGC9smPmIWeYJg9dddyrxFLwg76NXus06G27BFeS68gIASS0xjQMoXEte4U52QyAANsJtalQdZ
G9kaucqr6tr01Xi7VnjGriw95TMbCQQih5+soSwg9bwiM/Fc5+VYbOt+YsoMUG/J4eR4tkjbymFB
Qfox+q9+UyzHcjLh3ZbKOlCz6JBow/zUWDHIWcByu1G1vLXbhs3GHVGM1ZRgfGsTAXxs83Cvx934
NrmxtmABmKPDQOtcJTxREMAzs2hEpaTiifG7QATyZ5X1UXxQvAoePSygC2lQ/WvjdEvmIpyaxBq3
jSRAE0dUybMHetfnq3g0+C8ZjqBrFsQSswW/tstG/ygVoSHeJN6VA7f6aBJdgjaU0pMvGYYbBm8X
VUt2RO66+qMsmNxfDVUDZRjALrvZwQ6YSvnQELn9WKQkpkT6DHb7Vxczqgb2DcOPu2kG0rlTDTa0
78NwToqwDU/GW9cGMOUynbt8pfkIIdcE45yTWTfeQfFXgdq+F5YeXFxgngtpVhMdBQ3T/tCgWnLe
726QYCduKmFDcaXoIlxZzfd1UnvKqotr1khFbm7mXsuubhLktyJD6gRhaBDYNqEol4LIyq1qoMNm
Nd10zYLeJvtGcz6DaN6UZlB8L4b2o6i18c101GGt6HFzQuFtOBVtUa0GvWtf+irzVxyRR7tGi+Y3
9hcIowlqki8GbXoL3e6zQqwJaYLU1MBifpMNz2bemi8qsVP8eee3HGWeh3D2nqRTJb4y5DxoCyeC
tKzn3VZRx2RTmfD7yH0ZX43eOyk8d7/YLhxMYyQ4J4pQnSQlEy7dOLRfqokUusJJ3ccRsthx0IgD
mIjU/lKx+WZ4TvkOeT/dBU4QbZvWaj+JIyPpgEovDNwp7w91r+vPelS9dey7bgP2Ana1AL+2nqa9
iIijTVI70QHRX5IggVktEfvSv47Kj0pXpn8IKOXuR774U+g50c4oI2PnNr762AawvQGPzf8QPwRA
S/lWB25K3E2jPwQOstVN7yA5S6hDXjTx0RMEaVn406yeiP3JNpMIrbjbblcukGm35Qt1a7GEY6jx
ETuGidH5PQ6fjY0QKvJqVZmPh2B22Fr8+1LWZaGb5nhQSSP5n05qq6gcOwfDeLDiilEIYAyJEQKV
oBJkZkRafwnqyHos67F/iL0vsWkgq55mYX4KJv9Jtjleaz2GZa/u6pyY1IGUgniZWKG57gtb4wxL
1AMos0tuzQXYN9w9E8Zj6W6zCsrfVOrabq45kiaZ3WEerHHi08zEfyNg2XcPTRMR9q8OF1kDeNs9
lLbLDnOe6Gtpk4XgKaBVoF0QMmEoaWt9/SPTlPZw87A+9Cw4sEMxwxLtyd0qiLVAO0bEP1a688jp
fXxNVQ+RmdB9zIzKecwzqz2gqR0tZDVwRv2KmiJbeL07f2m04TDqRLooXjLvWsU0N0w61E8EIII/
VfbNqDyy89Q/jk6VHFxL9xaBH/wwy0RM+YSGtfVsV8xNWs7NFiME5Vc9idNV41cNr58iBECU4Nlp
mLA4Dinrala7xy5UG05si/7qC7kCELHTc9cRJTiZSvYRBMg2Ow6gOtuGLkCe92PpN8lXVPyCRZ+Z
CHsMINUSt9ERg4gJzXD67AVcLFpYXew8dmz8raeR8EPSxrVNWzVkYxB4sLNz3Tj2THr3Qc/H6Kri
HqHa7c6ch+RM+je3IntMrkgt8lhkFfA4CTGTKijnZ+TNVLZHEGQbHdeCvTJqH+gnJGQc8qN2ANm2
oVP9Y6rTvswFhN+3yBjuZiQOsnBa2L3mvM428rhRV7OoDmoypPVk5TVB/UEEEsoQRgF82HDqjzJd
sBYKPibVLk6gRNKl9Eodcr6N1EV2RHQC+bJy0xwsqt70F6vxa37Tdo0UaqW8uaFHUqTH7kSh989W
oCzV6RRalz4tIzRrxvygI6H0zSjzfyzVij+pGuGLUeyiK6vZnLum6UygrA3qIgvqi5Tr0YH2O7Zb
lcZCHZr+6oo0MplJKzNuicXsweH3T65Ix5WmIQmgs6S9fvDctHyeyV08IDLdL6o66XcjMXEb5JHU
a9JGEfwK7SJrRMoSmCIKyIXtNoFPzBMyMON1ZQz6Qikz+wkci76YRtv/3HfVFRUIN1jwqLUF0JZX
PUd5QuZIlUeb3Ch4Ug5GohAclaLpqscOiRmtc2abyphXAQlXzBO7061a9b6+aS2ATC7H0vwZ4njj
JpqqHtSkQWcLzOgi1f3qLItMHN7UfPLjzZjkO+g15kk2qpkJfYQ9snVlIeaRukSFtGYQX1Ij29gK
6PuJODB+xoX5EPee8RAWfXUhwRCq6y9TI65aCJP+ODnHu31MFHNpN3250aIkgBONYOfuNhx3RGJ3
Jus2lBwYydHu1NTDD62ZYeuPYfE9uzSD235XEqtbmG41Pbv17PE/NYcDK1tvNbTFV2YANioaHCH3
ah5yEkaKnazeG25VDq8Sr8nPf9lHs1NXMVztlXS7F0XBFoaZP0iL6WaluxonrVvqppevR/+g6kH/
JIvQ5aP19V7dyyqkcg3iLySesemfFL6FT2Au823guqjLi17SBk2T7HUt9g7Sb2hJfElmf3PrINwK
Pcw3zexPK9lrqM3+qa7VNyRJi5M0jS5as30TX2QnYvcK1EbCXckJxUUb2IibNJQrjXpgMxYsP3dP
/ZMSZMHGtI3gwLay9qTN4F2lx+g0X9ndUp8b1a33tdUMG79FK1gt/g9h57XkNpKt61eZmOuN2HAJ
c+LMuaBnkUWyvLlBSK1qeO/x9OdDskclqSc0fYFGOlBFEInMtX4T7eu8EAYmL7p3Khv4/q0rjqiS
IOGKl8BKmLNIFdaEK2Rgqz1xS+fV4uUSFrb5HIRadOzBoC0Lz3JejaBmKlSriF12Lp6Fh/1J6gTL
Jgcxr2lOvK9TQzuCTwu3URT157xpijVqo+o90XpradZ19FyWoYa+TIouvTW+KxhC/FF30b6IDYN3
mzNuQ2/y4JVwaAMmZzcbdXY3ROMtD2H9ZHzzROIsm8mdDmXc2U9hYq2DYqIe/ZWtNqGbKjJjeMt0
otIdsq4ekQhcyA1SIPPwMQcWFhRDcW6Lqbrzgv6LHF44urVKBbLsOtnrOExvCTYbe9cFat4WQ3cy
bDtbB7jtPopSE1BYs/BLbeEeLbc8Vb8Pu976E5GDJ2HF+VuY5+VSrTX9PhtGfyOv2LP1uF7RRrf1
pKQ95lODlT+WwyCA9mvhFxF0t3qss4niihmoim8aGa/xj9l7xtAD580KDe5HbxlHIw3Mh6AHhtEn
9ltvAGVRUB/Ym6hIP6h+wi4SgYKpUDMMvbIris7PzPbAzNEuJYoOVGu7HLOvnlOGGFB5zrLSKn3n
uxT7LkEsqe9xTSZeA4a6MbehgkW4bB1idmgBkOylbDVKSO021EK8/cRBcXVnhWax/zUJ1rz8ta9l
qzWYdqXqUYR1ch4VM5upasPjjDArcn1f1db4xF6/uPH1KFhLYNnP9eFcL4FoP9cXrBf+U73srwxF
RUYyFTs1ifxN6moBFvRG9BR0hrJtY/QPbC+Kn3pdKW4sHfNL2ZpricK+Y+SNNLe6ro6b+pDcTtqc
xGnqrxLuYSpdctP3yBR8oj9kHflO0vHf0R/KYCY3sk4CRGRDLcgL1IBDbQOhYxeHtltnMkgjK5H+
VjrM7LVuYXlSvDU4Xj9Xs4A+QUAUzuauyYeIN20OqlFGCsyxNU/yTJ/PEPQ/D8qU3Miqz/o8s5pt
/32UbCAh/tdQrxE/jNKD6Vs11eZO17To3Kaxvcqh+6xEgcq6rJMHH2rDTi9cXK0g8ZzrqmtZ4ML9
g+dlLrsp7vgLvw/BHWzrlq1zuPaT1/I8SJPNTFz5oVJRPWtlT+AdWlGHyqoz82pXIXS7SNw6wHBz
/oSYT5DXlte5jp4/wSw6e5V6GnEno3XvrEmDaacN1TfX+CjyaPgqisxY8jWkZ1LL4ibAIGyjY7d7
DrRY4JFW22slddlZal32bKkd7JxSb3fDXMxEhfRy7FQ3shUxhw4oU9AfRzXMnkWbvrtRb53gdGfP
ZsRWnqfqpgn42agJn1pPavEGhg95o8CMTpHipg8wh86yXjh5DkID0vCEo9Kb3Rer0bWyZ2zfzUPR
h38N91IkxkJU1E+GlfzH4T6gljdryq/DEWE3D77t6ks7NUBjGKG3jF2iPbExshdw2uilbl9dRI2e
mqpWLn5CIj11opfWCJwbQjwNnjZF/DKwa92odg1ainuycBWr3uqjh8OcUQWnocGdfUAfelePWCQp
/titmqAQz1No/VkkuFOUyR3UZJbYMwkDvsYisvKTY5jDUTrtSj/euYrfO3Yc4t8Wvd+rqhLPwj6N
PCCsVbuvkvI+Qp1a3cIJaH4o4h3T7rGKui9bNT8FcQXD0HPTlWGaKCDOhzRt3xPkUvZjV2IcODZR
etZQHF9Gtt1uZFH2U+eGdNRJIlZGdr1ANVQr10hA4XXG+Dh4RBEio37FgbAkQz6KFWikOaCA4Daa
3MntwEvtWTTJIhZx82oalnrjDY6ylKN8X2+XqcAmWraqryPyfq8EWsJjmuCkBse7YfUepaux9oqb
OlStFWHNYNMlvMHRGOgseIzswGzzepoj1F0DyD2CHyJK0pH9j4M63RuzTM6KtbezaPqK9zsaZUui
j9GT08Qgs/BK/UhrkHqe9S0ChkDY2J4ejAwb2mEw/YMp4LMhFRGuFRvOvahy/Iomws1k09FHFF97
ZmFSgz7SltgmbAevsPdwt61THbrlyh0T/bXSxVl+kBkGuxguJNZwvEgLdQJqkHvRWZ5ZdflNUQKb
ROBP9WXVuBjY4y6eEvrcDQobzk4V3bGz6v4oz9os+uvM7oVyUEOg4nT4rP6lK+7o/bW17WZdFasg
MBmTNovbIN25WFld02Y9N+i21KNX2VjMcJE8XIyJkzzK5JetmF9YKmW3sgn/gGyl42+xlY0sQZLr
tcrQVW7SgXRyEOv+BRM7scKoCWhTCJtd1nnzGXH3taLqpItxKbzWl55e7zqytwvZ43NAEiIt5dpD
CUrz3xcJU/4pTojIz/wxsl6OijvHXLkxduSy4Yer84HmOYzU4o6tRPtUZ85tOHYgQeaSo6VPihq6
J1my6/ybl86aHGPaPdk4uuM1WUxHMRcL8MyL0nR6oBOMVBGtWeq+29209dQ9xV0wLlN88vZyLBFv
rCUjc9rJsYPKhD32gbm9/hs0FEa8DtcEOdYhybVpDTXZyNY+9gTQx9lfr8SCs0otLBS7vnj2rGg3
qbr9bpmKtUoAP0AeCopH+IOXaz2qHKuY/fxRHbLm3jH1L7JeXicca9Q53Wa6WBnc666ZnPehNTVm
26Y6B2HsnixdWIQhNDQEm3RY1QO2kqUT9BdYmP1Fmen5Fa/JSXWBnH2vF7oIViQuBSs0esgGX2iY
VWQosMxVfqEqLsKu4znDrOQg61IzjhbMmGJV7psI8LfGKn5duvq4j0lsPvb5dNdUPT5BDbHA0a67
R8uGjIhDwLGfS9eqADWTCs1ZWYrgq+FlnvQHWRy9KFv7STBuvBgMotO21iaTzB018NpFMZ9iHr8x
qy6YlzDUtTO7RwPXW6yaKACEM+NwtSnepu50kxW28tYwpYqUFTlb6x0io/y6QES+Nam7w0Qtf+Il
UR9QiJ0ddqlHI+iPEdcbVXsQfZYHq/ESlKV2CFlmHwx4Mk5LhFxn0l6IfqjuMyVzd8EYDdshSsbH
VB/+IPRv/RFZzCPoJbzkhZlsHJAXNwTTwwsSuMjJWLH1h5PdW+rQfm10LH5tz0pOrgYooK5BvSp2
ah7QRqgXHusepjmK8uDFvXmYAzPA/efKH05dWWu0ZbohP4zm49zeCC1euvNWk+X9EkMC70j82nRW
va2Gq1BR7FWbNvYJB++WPU/E0xIU5a4zDBt8DQ2+qAGMdmKApMhkvZOVZLSca7MIAsgmrtUtBpS6
Vq2G3olqWNM93rliOxtLYeE1Nimz8fCBuUuFTUM03fsuG05EVk6yJAeQPVRXw7xVVZWiTVnYtssy
qauL7OLxDttPuWYtDNSA78V88HXEN/wsdveyaHR+cgrUHYznC5R7wvrVs0B9wV9AnL9X+Se/BX4c
Y5cU5g8q3JW1mmIxUKDKsre9KdizW/JPiRvih0Ts5SHwS2XBg9+8d2Xy1xV1ciD/vmKNbtbWnTJ1
jVWovjO1GE2LqvJeEWL+qCyjugQwCbB7dJ9l9WiohFfSyd06c6/CNrZCD7VHdtsTpu+64F5T36GP
uxrAct/gTFW/ZulK/j9Mjv1gGWx5odPZeQEXOxl+LOJuqSxIQlnLdJwwWurN6hgpEE4343zazVZA
8lBrpY13CH0KBFCahaz87GOg3LsVRaouw4ywo3QG1vRxlzUkqiKeyYUAo/k02olOHmiCB+zn/rqv
Gue5seZfUP6CsZh78vvwz2sJ0OauZrW3Csw2fxnLtGFq9bK97ynhyvG8bqOU4K51F6eutONN5fXd
lp9s/pohetLOgVsTCswqLmLsPxGivRO+HS+wNpu+tCBJeYOlyZ0exwnpUx+24nepRnkmBRevqozX
FjbarHK9zWe/LurTZWilxjLDm69vs/4yzoekdIij+8VHm6IBIkuy3vBDWKTlyFoU/eVrNzepynMh
XmWvz+pmZIEj9DzdfTaUBQGsyAbAKK8mP69WOw28q5HFX4reX5tMDaekHvC5asfwPgPLs9QtUKhj
BYChD/LyXdOaZ0wvw4/MIBuqt8y6rrbNWq1gC2j6N7pTYyqliA9jDIxXtxwDIjjp8Kj38bDKitK8
dEjAbPQ6qm9bHUaJ3pszobPvVp94+S4Y2qVTuFD0SJiRYemD+lY21/BBcYbpP2o2iNuScDBSPHmM
TVx+N7UWPjoaMK5MKYi9xzrmbxhNcrfD5qYFj/cKM092j4iz7OOuDpZV3ec7ZilkF+vIXAXzhCsP
TRMVwbUciyqrFkYNk/yf//jf//d//xj+j/+RXwil+Hn2j6xNL3mYNfW//mk5//xHca3ef/vXP01b
Y7VJftg1VFe3hWaqtP/x5T4EdPivf2r/47Ay7j0cbb8mGqubIWN+kgfhIK2oK/Xez6vhVhGG2a+0
XBtutTw61W7W7D/7ynq10J/4oRK7dzzuiyhViGeD/YgnSrIjgZysZLHVhH6oMN/hK6cVZIJ3Nrzo
KEt97dmP0N7BG11bDVaWSF6eZUOuD1CryhxdMwehLrNL1m1jFK++Ezp7Z0qalSyiNZgtKyeNjoNZ
FK/tCkR1+hobJIOSSUuWspMad93KJRS6N7PwKXOy09QM1UUzvWLn+nm30Iwc+riszEoHulrgHWWJ
kGp1qTRlXGe1G6+cMq0uud19+f19kd/7r/fFQebTcUxNd2xb//m+jAVqKIRmm68Nyjlg6vK7Yqy6
u17Jn6QpvJGBKcomYW2kxXzUqc+yF7uJhM00OwJfyz6KmTMjD6LTWjx94g+gedUdt5z6KG5vvvcS
c6Tke5XqWyaqvGq7LPxoeE7QrZg80gWyBDYYMkr4HDRJe59NDmRe+viKV58iYRIVufz+y7Dsv/1I
bc3RdddwNF1zDHX+Ef/wI9UBPU4dW8WvU1U3G81s043J2nBPGDN5ivr87JiR+iVzUhIsrQiJZwfR
OXATZSEbCsd8QlvXe4BuHN10qTuu46HEZq9qHjAfxbJySoL7romS/bUYzKkDmT9QCchuWyXCeCZI
WjiY31tkjmFEzz3usSr7zDjIM10x7NvPsXLU50V/6Mx4+bmyx2e9NwBnRTqQ3ztQjkORjf7Bhmme
X8uBgY0l39ZWtlpzl89+COQF1xGuHPHZnERpZi0xnff/yyyi6/M08fPP1TVszRC6PW+eHcP6+Q7V
qlajZw65u1PCctOnqot7EPo/jguhkjAD+1Ks0U6RV3XHonEh6Xd582rXengwki67C0WU3WkJ7p9J
75p7WXc9dDA//KDAkHTuJ+sQt02JXXTtVhbb0cru+kJ3CKImzWaUH+55BUndvOzWUEI8ZDCgKcem
kTWLoVLQZTZiTksQ9YRInXoZ21pxdJMCHswPpw2Cw7to8i6eWoN2jzK+8T4RO55N6zgNZbwdeiM8
51Gir4GN9ncRT8QKI8b40e8IUbFL956VoodiNkzKWxIEXxUV8LmiO0f0pqdHuFj3lak1uwlgFGHO
Nr7oxDov8gyuzDcugDLj96q8QeQwatJn050G5zqgKH2YmSm40M/xTQet0CMMFyo8jfks+DZZeRl/
IawCMdlGZMlXS3tpih6fX11A+53PYntCql2e1lPoXitlEaC5edP8KWJyv/4SrHY8hwOTtdsEQJjl
wY93pjMqe5KbMQrWSm0sNSfAAgAS/REJfO+YKE13IN4MAZ6SrLf8ijX0D6eAmteosU83n31yl0Xb
SpYt3foamX699fJmH6pF8BSobbESxN6P+WQ6J5f88NKYg91tOhtKJuKVV0y+IXto7jHkJj/qteQr
K2u8wvQlMn/wfCz6HKicM5B/7FzirDVwI9kI+DY69xV8f+FNxdKs0nExqhH2V3Nno3FJs2bhOxjv
5ji5vXoCLfnXIcswoGGva2/Zp076ou5S9RRpwPKQbd/Ifpb2oY5NcLab2LkdM6zZB88K3t0e1kc8
CrYbXS0u9oCOm5sb4XvV5RCPPCcBH2MqD6SZTmbneU/EZLqFG92QIxpPilep/rrDO5K0JjAytyzO
hgJvAElarLPTqTzIugwsJ1qXWnEmUvHUF2hHVOxA/TVbPAI7YDt3IyLF/roQLNqUDFyEHCeHyDM3
iCDSJPw1n9eaHAThEx6WdRIkfLER2LK1OXnByma5vNYanTc3qvEnWA75QXiVda5t3TqPEWi63785
TOPXeckwdFUzXU01TA0Gt/nzvDRUXtr4vS2+DJ63NmYfBW0+EHlr2fZzJhC388Cm/buydIZgVZEe
/6FO9m5Bhx3iXDFRG5lHy7I8CwZk5dUpJfk0GUgLNu2G6HfCFtKKT1XAtCcP3ZBF+GXIc2QVVBUh
HnrJsl+5sIr87iDHyPprFyBET+hZ+Sjq1Jq6yEUGn83A6Pr335NcTvw0fxuWbbiOsBxX001HLhN/
eMOKMsLdWLGKL4oZZUubqNA2Lwu8RQEyvXUCBTt07Z5zx2kPxJPRL5jrnQilRLUQ0zmZFO/iC/Nb
X1gjPrXsX1hO1DdCH9SXqCwWsj7wjHBHNLTYyKKWYREKguORqJ1xNIOhul621AoW5I2aniYRpJtE
13qMF5Jwozu+w9wb2y898kbxDIr9pT71l2bR5u/+GDvrHmOgfYLu4kuo5leAcYRW6bUeN/P2JSGe
LIG+v/TPqJeAYTdUInQcDmHl5A9zXnJVZKG5kUVlbPIzrNRdTLyrQHhZh+EddPk+avPiAYNsMixN
/TGOirb+/d1y/rYe4l1rkwgT3C+hk8b4+VddlbXhkMUMvnRBixO0lr9MVu3dRWlpn/q86heNaPu3
oQ3AD/iuBVvZ0Z7QyNlgid2/iW5Itk6rh1thps26DkC6GOBLDtp8cMisHWRRnsm6QOjkamz7JtLj
7MJ6B0kXlcemxAv5glggdrEDk0tfqsXR08b+WGCW8dSM4hxU0XRGlCh/cnXxQb6juZWlYA5SNkVQ
H2QxbcN+Wbl2v6/mkaXPVs2fDHsrW0Nw42sjreqN7+rpTTBDzsBAtsdu5hNZs3Z8u2zqvj6C2gNq
KWtk22evsteREXfYLWQ1SlNt1H9j0rfm/F6qW+THiG3e8x4rdnFUE0xJVEIYsUpXI+7mrnXj72wP
cmbtjvatjZTbtBBmbt/mlXmqcjHuy7lBtsp6rbHs/3Lj5Y398THViVEKTbUN1WSzpv26EO6Rou56
1zfeR92vVrlVgKgVSn89xPzgUSNxn/MqsjZsKaJbq3Ssu3RCeNdGYFGWyIMnZ9GZwEHZAs+mUt06
98xwkdXgasYeKTN5QCsqOzk2c7/fmAqLUTzHHVSnCLUMp44l8f73P+q/TdW6MFR+zoYKE9YwDO2X
JWRsitIxtEh7tzXvpYbUfNswy/xwGHrU+eA7aizkJnuRIi59C2qkX5mZ517KVM83Mdt7jJTQIBVZ
7t2UTmjdqEBodl0yTbdeN1SbAmvmC/SzftEbY3MoQo1YvFnUO0DXoISSae14qbc3we/dyLNCjbrr
Wfb97D+1ftZ99iOxFv+XV9rfHn5duJbuaKZjCHfevP/ySmMBN7FnH6v3KE0/suxMeN67HaLIOoUz
lkfic4SexisUj8Tqs06exa2jHzUMtq4DSjRqFvI0mmYQsVGOG3kB2Vk2oGQzRz+8w0jSevwL6t2h
MFAGY4DWitPfXuHf8lQd6lmqaUzWPTFQcAcQRnUAPXDD9PpsSx2Tuc4OW+322gXU17VozF18NFcW
aM2OyMDW2aWq00fdEeaNNBvCiTi7+KpodgIRXQhYFOVB9s3T+No3Be/vLEQZtDtfGTZ9pNfQfZ1W
W7RDeQtS3nkP1AR7egcwHhESm02seDUb3323ertZwlxAXUTrnUuVIMaqzw2IDREOzoPsDLLGPxeT
h+jm3JCNrPEab8QMXAT5bTuoc3iIhmgqXkwAkb9/TGz5HPw0B1isaVyArbbtAEI0fo0MIFmZaGjZ
vlsDyPGyDgl+4S6wjpTefi5Nr1+JurZ2wVxUejDcqtFkt7KVVzfuvUSFx0KIx4wlpqweLbBTvNy+
ogZqP7ca+A8nN9WlbHR1bFg8HhUOc6uT3wV9/4g7UXkSpbBvhR/qyxZl5a/A3GFUGePrVBeg/nBN
2WehXzxWSvUiO3RKVi+sdmzukHuMD4E/JevEG5QvTbiQHXI9c1eFG4wHr8hcfOI9Xv3zpfHTe2Qf
YD2yijF2g6HgRiaJl05qEfbze+4vMkdbVYvqu3E+QP/5q67KzOpOHpBK+bFOdv4cq0Rdfe33WadH
KCWxpvjpWr9ev7RBBbGd1MmeP9i2egrghLwlBvZCcTlk+7xW7Nc+Qje+tt+6Bg5d0qkVak2e9WaX
2IFDWWQB34ErwWAEkTPqoVdCTagz69JlA5rXCdRQ1y33XUHiD6GQhMfE8LGLhu4fQZ+rxv7AwqMP
nt28eXB0sC96Xj+7EARuJ7NxHoCzGeveRdwtxI34YfSrDps7fI8ipCuWLFxAmA/tWfYdJhy8kkrx
YK3S19dIhlX5lCxk6/WQN0vTjaa7hI3jUQyasdW/C6VIvZNf5E8+RVYw0p62WDFfPqvkgF/G/1L8
5XItjL5VKXRrIcdKmZXP66VYjt2oBZZGud2suz43LqLQGhIcfKwxnw1znWxVC1e/nv2+X45m+MZV
ybF5M8bdknB3eern3pPRWua1gdi0dnQlQl62OnNveVYMPuAU+sXkiCYDEsTEWgwUtRrdyUPuNYgZ
eGG6nNE017pGmNPezma48NyvnQ9q08JvifXz59DIbpWTPrXLPhr1NepGT6bjjne2OtVLre/qrSzK
w5Bp7aLvnHTfNcV0J+u0FHiwAulJlmR9Mbr73CnG28+qVkTo57fRJTNEcxHZh6eRKq4THI0ItY6v
2Hp9kG/0L66imfeDFpya0R5eRWkZoGlQb8Ih5cdefcxMA7XyNKYFuHwYg8toNNJymfgnD2mze1dV
hofaj4g2kDLc+t00POjlaBxn/qHjdllJfBIPKHAuIAXp2+WKAxmFl5MWP+i8I9DlH+/YLhcP6pC2
a0vr9bUsjm4c3mVjuZSla4+x1JamrytbGMuEGH1iCQh72dXG8EzjEOodq78+22ETae+EafX1XjbI
Q9ID+9y4wpi1rPpqIXvLlsZWb4OkKO81F/HsshH9bWw72slrASQBIi2/JgiQpcg6vuRpmm0z9BR3
Qs2LJ6y/7mSH91D37ZvArpUQNTp4HW5j3g6OMxB7GoczFNj0BBlgce2hsZI5KLF5/Owhu/lFhoua
1YBMNlWHxXLlEEUIsCYfxDB/Z0l10HxE5IOUYmI13j7LemONWkOJsiYBHXvw0q8GAjplbA3fMCoC
WIyl5n03+cjjpI218yJ1ZO517GuXhGfOtew/LJLKkl1xybJ03PM+TlGseGlhemHSNyAAWOd/Hdy5
+FlXpCa3cSZabkC4uYuAXO4rVn1LqRyQVja6eypAzKjM7XOg8lqWigHTmNzbaakfi55veSp6FJ9R
bXyfnJmypCnDKVUJ6ZmYiegmm1SQ38ui0cp3eEOgjwI3h0vTtm9Qc60kK98nQP5br56KrSwm+k0x
eMDDhrHcTaNZb+RgJCGXOTy3l15RkHfy4nEt64M63DWRJp6KSe1ukt4UK3kZrbJPakK40Mt6pANa
dCcTYZmwBb3hzcTGeFHa0qBoGu8wcn+X9ZoPdht8tzQ2GF7j4RDM3fVGUXcuhn1r2atQxdmsLVK+
IKBvDatQUOzsh7dRNEgAlIsYv7VlHzviyVJbezE09fTa+HWM21M4fhGRD2+90r8ZUbYjTeIDwlT+
zOFGRgR0ziU79mBBmnvT52n1EfvpnTJ0xt3khxmMaTFcMmDzSwgT3iaO9VnbV2m93ag3OWu9IajX
XpQsKvQTz65QMm9haDAEK77STZz5qORHb3qguuywykq59XpNuR1sdMBivTzIqs96eab2Xs8fxYLz
lwYzMJT1xIdtq8HCoWuKz04SIttjKt7TmBkJiGZXubh54d+xw3EWBhQOMrHUWX6fnYQe3JGiPEaq
0R+MQTPPauOLM34h8SzLtpZV8pACtMGmZWhvSEUSwW5ZMriqFjz1MYBboC8xKJI2fEKpwz7HXcl8
RaPlxcODb3zkZRg+FaperZwxxfPIHZrbYT4UeoS8Q1btVC9rblXH5jCfyUbZrTSNYikg8a1l3S/9
ymTA9tJ6hLSjHStdnQ69m5YY6NTR4zSQBvcBX3yE+GY0pvfRiSBceEhPkW/1p7UPYuw6CAJfuYkS
bSGASh9sHeFYDUZah2Cl0e0Us7lci6jKm8exRh1mYa9N+HZPTYaBQVXwmEQirZ5KiIJrjMGCreNb
5VNmIGfJrG7jFkNRL02MRJ0c0cu5GNq2vQvQkl7KotN25Q0LzOhaRFHRPcBLBH80d04nS73VC/9b
oj968aR+AQr+RwRE822oS2/hV8J+TCq9XuWOFdzB/ss3UT+ot4NSDgT5R/UmGblJiVUgsYKfz9JS
9fYCwzbeqfy3t7SxOUHKEyu/GjU22d03TQv6P3k0lCpJ/oxY2S1irBGey3AM1lUBRPhPJ9PTVWwl
PAFqZLnHvtR32CzyABSm9ZyVmXFTeON4mUtlU/BN+UH2BAo4WSiaMSFiqqZPtm8CifaV6ka2ulqG
5iK69kDiadW7oUflzp02skjWONr2BPTW05ilT+hRmYu0VeKjm9fBWde1P5kMu5cwSPNdAc9mbSFM
+eLnrkbYr1BRZaHV7YKjHjT5fZMxgwgfYZu52i7N6gCbWU6o3UuD3u26GGp1K1v5saByn1QJ+Cwu
2ferCpjSs4mM3tnuzR8+F1JgupZjjHbY6NgzWmpX3+M4lgNNLrHsiq3w5CO1uHKqtH5BLv0FZhK/
z6hfkvF2vzqTB1BrHiTgnmyHQGAVPg8KHJBaBrbGL1OQXAdZTr90qsL56vcpAhV2VN/78yelevDj
JwGCq1+yyn+xFF/5SMvuh0+C1bubFGvBXCpAic7JeJmil4cqbTb/ZZM3xzpymay/ZuVJo+mmahE4
A4D09zhPm3lFoKjwKewoMBD+bOODXmX6c6pHb5Mf1WeE//TnwIhBsNbV41Cy9OlHbyU7wcXG1hio
9XVI0Iw3kQmqSBZnwOQWFTqDG8clnEHpV2iTGDt5RSQiQVkUMUm6uXUMo3OMBc1FY1d+Q/QnPOW5
l+2CBJ8FVmsIf4gpPPpuki+CiC1lHg6wS9MBZ6zEepQ9/OEFzbfuQbYH2I7w2c1JlkKNV1E6qsnN
6AbPTu1aCKYY7MZVa+tVhjIDCZ0j3FLoQXOxVrJoF8dRBN6IopuUA/Karr2TRbOxYIYWjX4InPGB
ifhZd6zs3o677D5mywESk0xGV/AsLP2IhzfM0oNsBTHS3v7+DmrGr5mHORPquqogVmPBEhK/hLMi
m9mkrJ2eHd4wbgkQTgbZ24mJ0UsRx2ow045uW6GaB6vK+FHxt0K080g0W6O4eNlXXXWi+6LK4/sS
E+u9E4uGNGIEsdxFS1RFmHhbq6GyHvOie1U7XsxtajRnv3ZQWymmfaLo3evU9dNuEsA4A8ThXksD
5Y2JENjJMnHIAR9+HQ49pNk7NY9OP1+taGHIuo5V3vbYkzyPwLPl8LqY8puCLDoGXHQrZzhFZqbV
MQV9+uL89ZmuW8cHx83MpezlCwT9NGbHg7wGmkgkNceV4kTDciASeNFRmLsUmC/4TG+nzypXgIkx
BkTbZJ08eFjxbEzUda9DkXPWjmZpvaiY6B59/BV3uZGi9zaffdb9p7Pf97Mj96/rud/PfrlKHLpi
C3SaXKt6V3eKt42CMFyyQZvmXdp0p6VBshFtl68+63ytnVZdqxlrOUw2dKZeLs3U7rafdbZwEEwb
9XIj+ukbOHDkMWtN8OT56l4YhLEm0aNUXYfOPfrv+dLKgvZN78Qj+LEAEI6ypgICk+qUJ6Ps6vff
/77/lvA3DPYIpNUsWOiEbWX7DwmjzGKTE+pN8IZQTRjfWPauNrJHCF7Nh+W0WzHW2rvqO2IZ6LZx
LtHU31fBZG0h++fHHPX7RQ5wcAHCih/5fFCQ9V9ZMUhQWdTr5vT7f7Lxa9bEsF1hGwQ3LcMxHVP8
EjizNNUPA7JS79M4rCJ3qoGIcDCTAs9n2252bJPjRa96f9Wpg43FN352Cz01uzc7qw9Q+4Cba1Cs
SCNAnkrT/s0Hr79IRare9miGPShjerZStX8rKm6QjqXMLg1W0KYLP9Nvx6YitDmY+GvnCS95y3U0
bBNpkWfyIDuCVOjxrQrz/wLVMJxfJib+cMe2EFG2bJOsKHnGn5NHsOhBYvx/7s5jSW5t266/8uL0
cQS3YSJ0XwNIb8uRRbKDoKmC9x5frwEU7yWreERKaqqTkUikT+TG3mvNOWY2xw8YDJgiKfMT/Rl/
DvLmqjlfpKqfn7wCzzkF7P2b25fN5R4/7rvclogcVmuik/U3P8mb+/3Y/PHY3Ma4g6spggmr93ca
cPNjIOyPGAeogdT6SECD6YuNpdfsne+CE9QdcM7fLDeh1hr2jKQTbFp2Lk/Sy8Q41Vao78DRDXdy
UfbANG5ElPOUUsex6Vct1Jb5AcuTSF4ZOMgn/OPyJDjMxktMdNyyU9RtvPaKXl8aJceEGiFTTmQM
8XyxXGtqPXfALLfrNzuyFFa7s9zR4K/iqgog2aotTHB68eQGWtg9mIkxXvhC7tq0g+41X5TDRxxT
8f3LfoPSKJPk+rTsQ8SiZllzyhMyb4yygeXqBwqZDZp8SpTy+7XltuUinve+ufNy27K3bnRzL3zo
NP3kF0fZbik+jMmtUIqCuvi/L5adkwXwfpPrY3Fctn/sliOQxjQNBpq0Nnm70iRttPnMq8wXMvqV
SGnTizWfh5HRxOepya79y2kYkfyGsNYWncK8d07zAcGZ0UlEVbE8SVem8q1oN8u+5V5hOlV7qKsj
E5X5XP5Pr6p04z709O+vGqWD7FqDQLKRThMEXQIaE5B7H2sUP7jSCvuKcdO6Lpu9Okof1Z4qvgaA
4dQNanZNs+Yz+cLaBaq8flmuGZ7OCpCUDKMsdJaJEyKcZUfEOp8YibpcL5s/LpZHVHBdf9wk03xw
WiUGk9L00hkhEDA2NbM2gWxI5+W2HxeB4QeuX4TJgepxfIThRQLgfG25qCVvzJ3lKl2rZAMb9Rq1
QXKK/AwCllVka4ufYVVFRbVOwWxAlYAHTZFrwPjWPvtlDj+j77L7uqFu3Y+qvH7ZrNv21iY2SNV0
L3dFVlF6KYuOPDruHNh9e8mi6UTxJzn79PDAngrL8RpdexwG1Vi3op62y2ZOOKCjT2N8LYPaf18x
Y1HsRH9MprHDsPzqUUZ3k2KSYbrZRNQF1PoL/+bDiLjv0TPyapv3LH/yPCggWoZ3yx0gvY2OGXjG
zRDa3VEUOQjhwS6+oAadn8AqJGuVIZw6AhZSb9pRn5xlB1KxWyolzbvO8wvoMgBl4wz1emiph+UO
ooRJLVF06SzyVAs3Tj29e+htFq0ejDZWztVmNuF8HlaAExFZxRjYmDJrOy9U9fd6jTRr3h1ZMWpu
g/VK2lfG2grEcJjFxfi+QM9JgXQsF+LcIK8yE3jWYszwi3gf1EWKL9dujkPufzdsqEP3jX5CcUsG
2nipypL2FBLMj7U+rZWwka7wFsa70aauVKAh3cWZOtypUBZvW/207FtuqRSzQJ0UGO6ySe3iVtd1
40CmYrCvQ03bxLKSfxizerN8F8bQdm7QTPUlTUpaeKMQL18vIOZVluXZR0XjT00qj7wfgqG8FwQ+
LY/MlBgEWiHwJNQIlSTdt9f2MAaf8Gq8/BCqB2Svt2B0amR1XOWkzFyjAowgdSAvMx22aV3ik8Pc
WtovV8blCklCL1f+s2uU/1/u8+tL8DxZ3VbztODHS0i+Kv5wWlZ/PSuTTKXJiFx1UzPst2dlIfzG
To12eKfrk3WNk/ZKfEf5UWnJx+xgtGyXzQxsh1GpFMwqOoNu31KCHPuVl/tSF/P1mIWbAcTDJChF
SOL/fU3STZtZxhhtl2sve0vjD61JMCWvl63zzIq2pGESkIuESHu75mHtUJcFGuoHveoBb0LdlStN
2Zk6MM7l2o/b7H+4bbmfnV9JDXVGKaUrBTMm2YcUpw/dVFJ5TGzv0KnFfsymSNsqg2duxpYzz8s2
6TQbeMYwUYbkY9c2yUqrK/NQ2gBFRX0fmVLCrMzI9mEQpgzPbEZj9430ReUGK5OG6S/8ttyLCkC6
1iySzJbNynswkbQ8FsgqN11tVcYlGbIS1lxYPKot8486aMh/nDfDIl/5mlc9+Omk3/L/Y843C3RG
k+Sl3CZxM2ClZ8Vesg0gOV17urwn0xs2y9YYt/Z1uVa1lgxljDy92AQ/7Sw3Skb6EYKWt/9x5+Xx
VKk28vzQl/suj01azsbLjd1A6njoa7hkNcXb+qFcMlfpi0dKwCZKgCI5LJ8ksu07Opc6xduwe9c1
GRVePpFBXoGLp3yAuJWZ4mORhp+DaEq/hlP0Ua9ynWn/4HGAWihACYd8mO8Qcp54F4qSoa63kczN
06WXq8scSh1jflllbGtX13gTPyZWldIWnvtjKgWhlMwF3HHbqdXTjRVO5Z75uPVAm/hW00LtcyG8
GGKir100LSgufllzEpp3tMF0KfhjvbPlzN+bYdVtyp4Bp46+LvtpPQfrKSGSXm/kOZvB69ca0/9L
kjCv6BW7+Kza0SMurw6snyoONHKl1XI737obEQ/8YWapbvvWrLdmYUsfAuA1yx0S8qPWaq9VB/jq
0UMWUqCZn1D29cq1xsk64x7WrnXR0ZKZd7QeDV9IVtKt6tXecUrTcmWkwr6JehwucEnf11Vegy8r
/HeCtUHhK+NjZ5rFaax0+EljNj5i8wg3TahlKPLZGxaAVSWiny7L3grPk6lnj1CWhktFbAJLEu4V
h9O0HX0JGFIbTo9N1MauTPzNcXmQafvrFnTbg1T30o2ZkSS7vDC+l71pB91qeRChi8mq8SxjD9Ks
PlcRbJZpnBB21POqKYy0dz82yYn6vlkWXnWktPTz5rI3rCg5LI9t5nSlsPQp6ab0Hm2dxr8IvEPo
d+L7VU593ZxPXXoHBRu3tP5l3/IIyRNrLTZkNCH7OPM88aEc6gpkB8A5hKqU7GMaNJ1q7JN8RtN5
hUyulBkdi9ET9/Fk3b3cntgGVTeUxFYzeLfMpp+W22umJG5aAwTAtJTcpE3ROMEsNZFG4lrSwNKv
xlT2F3Sy5EFEYHW7FmENcN61mTXm4eUqeTXmYdn2aMZsid2EkcNJFhiOfs5GMJZ1SVTPy21laZxD
eZIOP4lr5tt85XZE0u4xWDB9ReXWReGXqvfvzMgLn7q+3JJUnAdOkX5JCQiPnKK9sjIWgZPHEUQL
f3qqR+9qVFb/hfSdb1OVKx/VSR+gggG4Gyh7O1Diwex6pglSMGEFgYHN5jwke/A0O4si13x1udNy
rdYasqIsK3WX26QKy4wjBTxHujwHHYRwC7/zedn943FWT/RYEEz5uvPSwbHBnOM1jf21ZJT6hTWu
jJtVUfaZHbVndFtg4kRQ30sBc2VrqrpPkOKuno9a0ZFWftZ1L+6mcDY1Lc6mxcXk+6lyDCaUP7P/
qRmJpjC0NHe6ajARoHFBsQ+bSEFmne1HTEQws6o8/Q0Ete7gB/UHZc5nWy7s2Unc+umZgHjpuNy0
3NUIgEJ6cE5XP+5rBiQPKiLYJVElVqo6+lc1bSbSq4yRZLpEPzeR3K1VO88eyMVS8d5q/hdtQAJT
M4d2urhYxWB9vuZDPBP4FP2dHQI/XJ6p8pXvz5TPAa2aIalbQ6rEmdJWLsLgbM0bCdPQc9pPCWC3
vgw3tSnNuQjsMRM9wodIPqeLEpKqSdTsuJKehvlapJTpyS+qZpeTQPhyLfjPbW/25n7dr2Ws/KgD
5INNbRT3zXw1MGT5IAkuls3lQmhWZqxf7gTZUKgEbXBXKzYUN1eK8KYDvZlYWvKI5Ec9WHpbr1QD
qzO8DMhgAdUB7GrpjZVo5LDOO+ChFavebq1D6Qf2+ypp3cTQBzJSsEhkfTdulk10X3uS5MQD2T4R
7WIMYAn07ZY8V75qZt95WHufCG0P3TSfAWWSVm2yJMxOYHnRMoPd3ZaT390q9jS6QYB7XU5oPmhz
hcmfa01NH+p7K6sef9y0XLPKXl+Fc5qhTOCPEqfWiURyi0U/vjlIc8JV583ltuViKpi5OHgOiYi0
gPNBDLqtKIC5Cv0wQLoFKIVle5q3h9pHxbRscxb/97afVo+6nMH8yuQPMvrhtJKzZxaIQDszwXoJ
oUEQ68YdWmFjE1hFeDTM1D+31txwkprqXZtn0C8g+z61X5Ikzp8zFQ1pVanWO4lhD+FA0pz9vlIP
uZnG26RsyztWnSA+0jL50hG4uTxK6YqrPzJaIdzzXIbW7e8rf6p4bU+iS6jbpipTFraF0GQOp9c1
L2qUQWfJhfdV5DP+YNL8Y0qtDw/Ms1r79Zc0ntYfRAvmOiJg3Y3D86gSjafU2IoloYTXVh32JCER
+Vd6GjOy/BJGVb1v7ZVmFuE2LfLgLsjukri55pqvH2RJaAeqBQS65EXihl2LAkbHlMGqSV/l8gj1
a0hkhg6eDgctjM9N+6jokr5qRvht1O2aLfYTyslahaWmCYi1UA7GLL4xZdxTAKU/qApwrUz7ED2h
nNVupvwdYXQ2Sh8Ixir9TZKjrOwkK56yTav2nWRPBBX5NDDx2osd3dTUxVgpHc3onqIHVG+1r69i
JInL67AjhVCkj5Js0nKHkOpk5LRuUpSpq94jn8oKEtcTSr7B6iZvei/RNpP42upqtu8otaxN6uOu
AGS6oQI+uGZVMPcW7d6bwmSHFxetzIRuKBa5A6IXQycZalLIW65zejyxgOGcls4gh9N9DzQ6kkhv
HAPO+dh7YYqosblGxyStEd4Vm1GzVCcOelr3cVOuZIBsJD/AkpF69XOcg+zrjKxcZ76XOZJUpqvU
V4u7CDUgkgL1DMRaPTd4wWIlbElkCFwIN8MBwbF9JMEQ8HmNkYyeYXAfY5p0k0Gl5EiuGyLEstrD
4VvBw6SZHzX7CY49sIbCMQYqBtHUfk3lUjshn/niB9rWDJgzGWUeZY7XjeWBarjf+Okp1fT3Q2Ro
B7+RzVUswPcya/HdSLEbsiONmh7LA6u69ISZPz2VDNJjAPS1xZFRRV5xH+jFgxBNehAhrWpPP1K+
voLFMj4w9u4Di3B3csetIDvnmhE9VlKyVcy+J9QqrN2cduStjpiuq3QnCUzUD0VAABwJejhlI6fr
uubcGocJGcR6pnluCPU9t4k1nYMcgYpk0hXHwnYqPFJmZZxrG3PQxaEoo/d56vVnb6QoG8PMsJTK
27WjemuxHnUYkq092FKg0Opwr0RVe1kuVBNy4lBmRPAFFaKrUtaO2lgjldPMU0E39tqjRFmNRgC+
3ySGFrGt23uT08hnv7TEe2yajhUEx5Iq9kFKpWE/2t3HFP/4WVcHtNEaP6OGwNVVNYKFWdEjbkQ/
ueoqAAneZKnbgZnsKlVNN5S0r3JfrtVQ5fQyDsNZztKbBu8i6fToazHJg8cYtWYVZy1B6GmwpmBh
bxPfzFdAlFfG4H82VK37w7CmvK4ZMKphBdCEIhCDY1H4xXRJZc3OY/xo31LwWgcIgMYR/ciKVPOI
iKAEOhPRIZ6T4VJ1KB565HAnBGyrFn5BYbm/H2Rt5dXif3k3pIQDbLVthdbnWyf5gORc7Ti8v9nM
iaFwtBVx0vlTZwWzhWZsVpNux44RwQ2xButZk+KvbdMMp7a3p32uW9tSNplBU8TaMVMZDp4UIH9q
QnOjBCWU8wm2YdsFH1AkyZd6Ci5xbSpIDbrwnLZqsm3JhRDrZTFOcOKjlIeeoxbRQ9iW94yp9tov
+pR8rURsK1l7DBNiByMdhphuxDDM5nJ31NotXxdInLY05LXid/s0rVU3EHLnjr5SkRxlYmqZNyvD
SNZ1bx59jEikEKROOpBNCDby2W7CYCvC5qOaTYD+ivwut3T7oPrKoQ+le0hV0fuYY8hRLPtLmoOu
08ZWPqIS0XeZz3CWS0m0FZ5aHSN/Xc0q27Z9FqN+5ejEk1Ul67GHZlp5cXtS5aZB4WkTISAXx6Zs
m3OSEg5s+HnrQs+NnVi2QqoWyg0of4luQkhuZj1Oz7///ZVfzrEcifPxiDpdV03TenOOzeF2mqXw
s2+ZKQ83XWUXhD15eu/SZbivA5VJekGNV52PzqLMg1thRX/wxyivC1DLMShMgVGcOhqhSG+18bD5
MtOu7OwbQjz1MR9RGJKmZHYSFrXGlChDYOOHqrYuPL5ZvRPFM0ky5jZgjkdyUHxS5Dg+xOhO2rAb
8dFztvv916T+8jeZm6WIOvivaPQg3zZOFcmsB3yy0zclT74Sg9ackDsk4NhSH1knaJWlm6vG1Rll
xJYli78PRmVYUwNGL9zn1iYU6hdI/u15IF0WlsooHRNM+NGYyau+79TT1JOj+fu3rbyp7fHVguqW
cVJaqmLPzcM3egYlZv2FEMj8Flb8P+RYfLbbXl2R1AdVw/PLfWYaaEqm5r0I1lS799DGtU+5New5
1+GCJbiPs3bRX6SucChX2ofaHBMnsoD5Q/93FQ4r5o6W8hCWirweg3wHUEleNbV/VCxgDR6Zf0ad
rggcMfaDP9UrSo3WtrcojvVNApgkJWCTNKOZi508etKQbcwefHFAc/dYordcl54HusQPu5NpjDRA
6Lvi8SXDs82j2imj8Uum0wwMsBC6sTS269EfzE0urICFW96t6qgrsQ+O9sZvtU2Qi+pW65sUU35i
rgeCrjaerkecwm2md8LvKYdNDQYxrVxVut+4XsFMz44+46QL6vKLpOviXCZMyCSJvFvFImmzxP/u
mFE4UjzyHvCW2fteD59bJkrYfJbJ5jDuYdYWu6JukN9SpthyilUOQGdDKLtfZY0cXIgaWtURRJU3
wd6Ym1M661PiIkMiGQN9X/f+sO5hfrm2IbJ7G4z5zu7aJwF7MGUWoCo7BQfZTVEztbui2GFBJCM0
PXjjyVaLeBeUveKMnR5OlBcyV5SJO5IVfqOZEjmsJfDHXraDzKHUL92G2YdMp+NPdIOSHgmoZDKV
KSu/f4bOnd7XuW7s9K6e3IaarSyUG4jwcy4Q9rt8auo/nKneOGheDmUdnoRJvdqGU/fGQdXKns3/
0vS+GVUYMP3oMic2JXsTI9nZKHLY0qXtuothiO6i+wqBmJF/zBM884wtm0Hv7rs5oQ+r30PKj/L7
f5r6Wvu1vDsK6Dh8FJXmvam/MXcqsppUaVlETwNhiqRgENPby/ktx0lOzPvY71ST4LGC1olbUG7d
JErtaD3i5IW8X0yArKKRHA4t2WiKUW/QKFDpC5v0Npczey1PgbqZ5uVJFvchP3+irfVUEJuXB48N
Q84fPs4v451Jc0HYCA4UQzV/Acxoaj9N8dDHT33YXpENK/eKjdy9QmHsepwpV2NbJTcNNDR0Ep2r
qCOONMVS3EYwYEsaqd51reSfBqtFQRubGiLIqLs3+wc7t76M/lg8+PT8/yQWsd/OZvjiNZVOjKZZ
ts5A8nrFaChhndZEFjxJPuCbCaRin5vvmiRiqgC+dGMM6uAEkpfv8ezQHkIWew9t+MZM7EOmGGK/
LKY6WTtL9YBeL9urPWlZect6RyGfwvFRV5pNX581pdhHFA63iuXPwBKMNRDT7EPVT7KjefWWaKCv
I0qxj1psIVxpqnOUetWW2nD8kHYVZTMG06YdHn//y71RsC0HoqWzeLNkoaJ1td/oZaa0hZwwxNGT
lar12o4NnzO4h+27tm61sIiPxqAYa7xST6NEUFQ7HKSxFsd0qNa4lwAQ98FZG+TqJNKggG+tfDAJ
rr/RLGlPYmEnNfp7zL6kQWLWWKFeDJ2yTjqXogrsk8gvL1PmfWrlljHaY1GFz/Wdh6/nWLWwyH//
WTl+fvm90f8waVEtDlJDMd6MCVWfitrys+wpEUJeoaTtL7iBbYK2O9/ch0wzr2kYr9DJZGd78u/1
Jnj2ykl1Y1kVm0S3/fNykduUdiH3AHsQKCuxW0VtG98y8nr7wqo/EsE8nCTKvVaTrkOpuhCoPACq
oDyKu/Gi895udIBDIcfWztZ9Mu0TSb8ZaPdd4uxjaO45TyekWZLjANUgszVHFBZ2V1l7Vxrt2qNH
r8W6ciSUHC1/08mQdkkJa9HNZNjjC5NTI3WvnedHgdsSGuLUfjY3P1hiTXcizZxRNyRCTVJQKRh0
rmAfslMzU4/81C6JsAcIjpaGNyZa6b00JuWKFsUV/WJ+UYeHppnCHUtOnzq9gak7zQpShrvERQiu
upP2jikhEs+6f2qN9miXFVk+nHyAgTs0FeNrwjTamRC0riMST5x05vAboiKquMwuzNnto2Xk4ZEm
Vu40sS52SuANh9Ean4ewVek6ZMrBmxNdPTV7CtoS1AV1TIfQgOFUkNLhleRSNrD9Bkb2jWDWhUWO
gocM3GcuhepirsB1nekQPXMcugqoWJS8N/SKTMs5gVe1qLmhGcIboxzrYKzPevdMg765JkyGHDAi
e1hv/Vb3qvg9Qv+DV1EjzscvViL5J0bwcjP4UL0rpHVONMKOoDYuH8V8gUPaIaG1OPle8QVG0VOF
D3yn5OIC2Fm/09t22JnQVHu4tFc1RFI5iPRr1lZn3YBK31j+TU/O1g2wVLdW0juSI/Jn0+fUblyo
7ZuPmTIZzkjr4ZjJ6mUQino/KsF2tIr4pmeNCfNsbHYMS9S3+6AnQijASYteb2eElP7BkzK3KFJ7
HTEzOaJ4H89+S6lqsuz6xif/7A8zevOXVYVpKEITnAxNW0Fv+GYc7kim5KjT2yeD+Bg3DkZmcSm+
LMtuGUOZAV0tq+SArDcqWe6FE/kATwzFXwUEM26NcPqaDqHYJjHA+UgAHv9E1cN0wGTZ+ziaK1Ss
nDidn0iIxAwCCo8hzj/jzXBiI+tJf/EMR9WwSfv9aK0UfwTfn/bjSa4/xUm20xB93oEIyAkQzNoz
DBKxiXLleaHm4BrZkl2i7cVADwh8WfwxrbtkhXWMs0gbsAzhtfo0FBs8MeoW8wDeUD/Mjz1QrXjO
+8zqqr1vI1Vxp+4hpfMFd22I1nIGQimYsqfBQmlkDF2z9T0aSvF8CHtVeOmibjyHhrhppqJ6WcP8
j1fUuHqhyH3NwYohBmvebP739im/fE6f6v85P+o/9/rv15s86PuTrj43n19trLMmbMbb9qka757q
Nmn+Da2b7/l/uvO/npZneRiLp3/99flbGmarsG6q8Gvz1/dds5yegGFG+/9Q8eYX+L53/gT/+mv1
lHzuP1dPvz7m6XPd/Osvild/yzoTAbouQtZs3GR//Rd8v++76M8bwuLPimBfFX/9V5ZXTfCvvzT7
byoyqmAZqgtT1ubqTU3Y6LzL+luHRiNkno9iiyprf/37039H9r182/+M8NPN16teodMUMBR0rTL1
Aou392blHUcw8pTJBl8az86ZrjiARS83SDQO/dIr5dy2xlJPUIWj22FxkDpj3YdltlO6flilpYkN
qEZfISh24vqunTHSieZVqIehZaL+G7WJA3U8aNYsOvxjlwVrEvKQ78YEC/a52hxr5BpJHEB1yiWs
35/gONcrEq8MtzYY50PL911NauSVUgafZfQj29o0LvMKZB8WKhBKHQ28scoCWXfEZPnrcMyfiCef
tjoewY3FR3Q5Va67rP6Aq/6SF4cwVTSnapNPulRZK09vt6QNwtgcDcu1AxPZOvV2FvwXS6uIhJ7D
Sium/ZgHgsKdPBklkdjCcRf3ALyOsg83RWpF43ZeMB0N0vWySd8WZlieK0V469GyHSsdAOHK086U
m3Kj1/GN6vufDEJy7q2wzfn7nbworQ7pNCqE8Ty0GPMohSUBnsqqdDRrQukN35zaJgsqMtvg7tYO
GnvbnVSBR1st1oMex/eeb34Mi02VnJkNkfrd1DiKdOVpIkwWQHpxUcDiuPZoAyuY21/UCpyqDj+1
Od1viUlHjGaJXCSycMKmWRv9OrUpLKVpKjtGs+EYeo77nKlCIQaWNw1dfYY4Q+G338hq8x5JKiGs
Q03A3+QfA4O8Nsv/JiRqVZmXBo4SqLcEl92KGAWHbcfBqm9xg4WMg5srZOsLDLB+RYTx86hHq8Q8
TEyFfUfJ03MbRk6qGw+eR68IkH3p1tWIXA/AsR2VlEWEcEQ5UgQ3DIxtEZFtvJDBTNIJcb9xVtac
ViVGTwJiTzmYYe/MfDmjRZ7dd2ETuqEnW25FWWzoC8IK4qwD1lrvY8u/Va30lI/pSchfqiK9KYi7
wv+V0dj24nUU8aPEo//JNrz9iA2MssSUx/tE027jMf5UCkrhZp7ft3G6prWScHr33MGZ0oaIYi0I
Vl4sV6vUlHatPHZuGGacTa5+W14HzVt7ZgQo1uOTdy2OfdGoLtpKuvCKskk7NXekkrZBK/ukgSQ7
zZeKdTqobtXmBUpwf47btkun6IZd3vf6xihNDGCVDQmvH/YIQVc+tjpXAYa91bIELFdZZU5BVFWI
mROPyuBkKFacQE6fI+sOchtmZqtc4/y6erp0aODSAkYzjfNIijBUUgQA9CXw4phTcW+AO7qTvGRj
d6WTKVXwXisSXPThM8RwD9vyPunFjvm55ViiISbSsHfReD+OxCMnA4Z7FKcPLay4xKjWSey5qK7C
bZMUvSPbRU5+VnTCDGmufQ3UWJTKUKjK0l4ZtU7jgKEmrrpwX3yBPeTdiIuWBM3B1qSLyaBDhCBj
mxROTFuZ1lKTehz7IUeU3N2loSmtVIs2pRmlKJRV2PuHmhAIxayqFVrSYqWT/rPujfK2HJPhpBH7
ANnDnhMbR38NmbZaZ2Ghb1PKRY4C1Ja+/B1zDn2XhjICq7EG2631jtk2ILoD+Wp3pCxhT+tLykhA
3+/zoJyQmCzSWgIXmvQ5iejJNZOf4TRWvs7pfkB6Dv29V0e7jgWwjBJRkRzfJgmpVBLQ/f2lG29V
LTo2mYIuS0OwWRCIiAAVj2MX0qgg5EHN7kO/ncltSKoEGImjQUH0iGeG4qsxrvH8+xu/GFonGfL2
WKggoXregFY21ZHZc3VU+4hIZ2n61kFgCrxxA6DrPcZli7GB9UQnrK3mN81ubMNbc6iHra1QF8uJ
5mJUqoyjqgp/X7SAvdP3VMjbowpU4igrQ7HOE+AfqSwDO2T+rodU5mJvnoE1ZYxZIHGZWwX7xOq2
edyLbWv1A4MO4+hoh9MKBUTlZqREOalWP6tmnTpMnqRjPZbSMUxqkhM79UbKhDhmXYhGV8okN0jK
9EgjRHZJq1NcycBpkPXTBYl2tkODwvJ0lI+w9VFMTCkosIHiX2nHJzPTHu12iiB5m/aRgIpip9nG
OY9k4RDfGq2DSjdWYaMbL++imt/K8n5KJCxmZOLq5Ja06QfqaNXLu8wCrNpxi9AF5UY6FeqBBqCg
b7BcLUNjb1E8tfPp4BvaQy5r6kpqgx39WHVT6ertoKUZ3nGnC2LtYJi1dliuZaqiHXSW3g54enmV
T91zimJ5k49lSX7nhy7hVjDrc/t9cisVgB2Jrzd+psfr0Z7ORKCpB1/Lsr1COHzbmsO2l6ZzCV3m
ZZX9/+u8EWPT3ED4308caZhW4bfPP88bvz/m+8TRkv9m4mcZS5dumRx+nzZa5t+Gphpzq2wWJWjm
T/NG5W9ZpuZkGSpnYSgSVKa+zxtV/W9Aa3iAlvq7atji/2beuJQ5f5hMmTYamkBcqSCJ4CorrNcl
rtkINFlF3u4EIMsVHGP6uFEeHeuivMIZU0AUBME2TPEOc0ZV3FbFZwZEdBUVN3oxBUe1bS9SQ/6R
hdfJNbHFnuaTWpnQ/8NLUu8bpTvXorR2CEvKLWpB62Ul8moh8jO++nWVjkoMrEIUB0yhLRyWv4Dw
ytKfGG0JEATnhFy4RU9A4KIjecxXM1Xt3KlUAQiZ30xaan947TcNr+8vDjNRlim58JO8WZriQ+8U
hg7a82RcW7AxywT3bIX3+wVZ6PnXYsYuxMjYPeqYfypjv14av7w+P5sNupFjTH/L3J0UNF+jrjcY
5usbTUecovRK78IMclKTMMgqBpDMJCxM67UlEJH+dKx/X4f8/N0r+quS2ffX59PrHN50ya03n581
Zxsngi8f2QGSnqojaJUpHU4OxZF16gaa1nAisMKvVUfybD/OTnR9i6w5Ywx3tAInye/f0j+/I8bk
+c+lkO7y+ohuBgSFOIBRztBRcJQIeW+m6OXp96+i8Of8yZ09f3ABVFQ1YXPTtmf59/plat/SSMH2
WG9MCiskDAtr6BLR+wIIRWw0/kH2M+8yEW5tqZ2ya3upv2G2MbiEe6qnQtODbTIYxjEK6V/9/r3N
3/lP/+nlrSmMDzQYVQ5Jff6GfrJlirJTtUBp2i0BPqZH24cMyq906x3qjw+hLssuIpXiD0fCr187
fUzqw0JHiaD8sv70gjjqLS1vt5weBSdpO3EL2c7Xv/9o//St01m26djItk5N6PVHkwmCjZQ45qP5
gwW7jY9R5XDkE00p/3Ac/dO3+PNLvfmBcb76pS+SdmuNEGcIN135bfQNOHrh0LBheawFq5DS1+8/
4JsW68txBdLNQOBo4AZ5OyCPQQyqoOcPrZpyS3OhyXZ2Kh+RQKQb5gikS+ENiMb2XBQA2EzCUsey
2zE02A6tIhhJidDWfQSJpzfUXYzPjPetbjqDcRe1V08qaHwqBQuprrUJ7ZDC58onJ0ryVAQ6Q+dC
P3iu/xdh59XcNtJt0V+EKuTwCoBgFCVa0X5ByUFAI2c08OvvIqfqzmePy34YDkXbEkWC3afP2Xtt
VGu7JX+AeLqg+4TPoy26OLl+kQwXBFdfzNYSu7/85j/PvG6/+RVpyYgIcypall8uW7dPbL0ervAr
fQCMLMUFZp3hp+RdhEo6XQa189sZU7MzeU/0c5kbm8vDXDFmlEyWN3b1WPScbYjvwVDnaH7j1nNo
LFkfJsLwK+Ryvj5Nqt93nMAxqkK2XHcN5V7b0pJYdeNk6WZ2J/tvoqRwTNxZ3cVvi92jpMvGk6Jn
f5muaNp/9y6kiOxd18XK4r9ffufMK2wirIsB0K5Tor2HzNIy9EO04Pfz85rVebCOZJTNliV3Fawa
X7E+Fq8/q4OImjVTTkn9vcr5v6p+1oVdh12jfU7jVdsIA/eYZ2mRzbgpMAY7YhroPHkgeDz1a6a4
6XMpQTjODvuk0mKH1VnNhqlcAjMGTKwO5bH0QAWMCn9mZuVFTu7Fg0g1jKhTUdUCzoKM6tzpg8rR
wgpMeYQg6QVG6hCLN7cHWJ0XBDfPLlZZSQJ9DeI1rM1HVbWeXat47MBF7DxbaXCuj5jhXU6EVLd5
hU7VVJxodRojrHXQ6SNEFUGgg9b47iAjekPPRiYeRme6pzXiF4JDubvM38jnbgIFVD66nbbktcNo
mZMG8uCgEyuVHeSHJxN2ZDArUBJmccx7/CSyeW6FszL0KAy/JkrSVNvBz0gw9RcLQW4xKZ+0mozv
2vuWdta32ukeLPPJrntmE631RdfsJ3M135wS173iyX1JF9GP8XgxCeCb4Jt5thP0C5nFebcu6bKw
XqHC6ZgXpMtfrqr/LlwEL1O1shRT3jGg/3mNROdrjdbM52g0MfuUcutOOdIKIZ9iSY8sSdUgLqrq
L+v/b3+qxa5LirRz3Qh+/qkeqetw/nO2XfWlN+bLWBcfIx4pmPfPnZm/5p799ucF4ze1l0tnFWYR
QwHPNn9V0fTkmVVgUai9zGnwK7whi8weO2XoN9275UzrxlOP6qAUPnjqhz//8P9+cF2LHFrKc/ge
Vw7Cz79uMtIGYjLKr+vUb02nRxD3lL255krUDPqBA66jfFdmp/zLy/yL3u+6SvKDTfRDNI2vRrtf
XmfkELhsZ15nc3TOHp8woMjlBCxvkThaxHtpQy2ypmFAwrme+2tYEI2gd3t6yaxR+9uz+e+uz7Nx
6TvT49YcSqKfX4ZcKCQZNjA3paQKUq/LBl7VDfBdQujJTCXJodfOvaNOxBPV93kch0WB9KpM56ca
hfnWKtTwz++M/ru3hnqYfgRDI+0/YoO2rU0IK5ixdIM4CGxcm8Y2tWgS00uTLB9TP9t+3wJj4kyd
sO8Vr6VRk8kWq6e+0D7nUkv8XW8Oh9RVFj8H5OU7Nj1E3tdwUBNI5eiEheqcKUUmwh/wOccYPdb0
IzVjuUGPH//lZb6VNT9XdLgYHOd6IjSAS/1a0yYmbs04ZZblmKu3rcIhQSPrEPhZTSObspbXiMEF
wb9YHjBIyXy39mbrF9b1g19yWutV+11fKV3Q6eAK6sO5aYaQYHhvsxJOhUSqiFTmx2FOptx+xFmn
6jV9ODtdQ2kuLGHeyZPgMayaXzgx94nBtiqLAiPVwiQ4Lf9SfZk/z+L/uc45GcPUcZidcIL++cqK
tc4rF3fumX/1AVP4XeoUOLuVZbeCOJigHiQWGqZ0VkjzgX1LNstHRkCtlVLwT6Op7CjPF06B0g45
ANIxgdXpkyCjQ8es30rZjlDuOMxie46G4it5ys9g+N1DUWn9ZoSYs+S2EZZNZ/i6hbHW0hsjsKf8
4CZkVDVgAPE/Le8rMnrayxj6irg3Ql3tH+fa/v7na/pW9f3nAvifV+OXzxnSthloytJvE0gBdIah
teqr1l0n9ODoc7fcsC5c1c+Ia7UpCzwdxSra4ecpG+7//Fys3630FOBs0qxCIOh/WfpcBF+Y0cZ+
611xNTM6xqOp569kCm3sVltOwpqcoBEj/uQkYUEotPtS1vm94zV7D4UPwRHdCUMYL2njDRxVl6Pj
lUxxVmW9WhgNumttwATkq6XzTURbvw8a6movoWsVt7Yb8mI88W2fOhDu4erERQByn76smxP154qP
ohoWAEP6PXDKmPG+/VaCO/Lxzi9AQmK5zQlsZTK0T3WWKNdwy9BSXVRd3lj6Qn0FcvCuOfWzPWbs
7c01lqF9HdGgGZiDT6I1ArNLvrvXlKW/vLZc1L+8zXidNAaDtmWrtDR+vugZFDrXdmi/dc38PYlR
RSr4btG/UdP/+Sf9ZpFEzkP/h4My3/XXkTroQrvC0ddjEq0+sqYNSqfZsXSCd0+JRSVGrSoBzpmV
+fTnH/ybkpdemA7TzDNNrHm/HpxJAYJ+Elssz1AqxwnNJV4ic58P/TfdcBikuHHo6CME/yq3fStR
xaZEjeLH1PVBDrG7cdzvpjWK7dpIO1hIF9jUIoptpvV/fqq/udBtFVU9/CmKCw62P78bQyJaUnfU
flulybWTf6z77H1SiwepWEEpxEfv1H9rZt2Klv9cAqiXXQ0UgMVs+Ocf6k1IxYTg06VN41k1VCYT
Sug4Ilxt55S4aFd1u28i8sx2dBk+6bG71/tqwtmWQ9CsUQkZ3RCm6TBFXUyhuYrlSWjzkX7+X0qg
/57XeCMttk6H98VUfy2/xDhAipxYk6A1DKHaODbroJNC5MMjbqXZx5/fjd9esRyRCCeh3Uan7+cX
xvYyCKOj7Jlr3c2Dfmcikgv1yj6zOINd4foNyEMqQuVvF+wvk/VrxWWTanUlXvCGAI36+QdnZN/U
mtn023IdXufFvGgOp8M4xahAXMk9xxWmFpw/c5kqgQ27Ho1Jj/QEM/UcJ6R/lr0dGOoUqW5+WFfm
mX9+YX7TiuIJOhweVT7MaMB+uWRmdIFr2ud8oog/ZlVh0mkOGTkI/R3nxh8obTF9m25kk1rsOstj
Y+LBNNdm43RYmFjFPoyFl/DPz8r83ftFhcw7xenW/Q9piyCbWDcqtdsuY5JFaslch8nMvuhX6OYL
xWs/eF6QiUSNkklNmBM3+waYWDBmbvmwlNtKt8SjIeWPMUvnx1FLLmRc9+ekOnqKsR6J7j1D+9RP
0D/G0I6taisoNM8V+4KXaXeDy4xMeKl3tzZsE9VECSfUxd6kNmDKvr2rGk4IQtLh2fcDbB9pva1j
Ue+VK+Jeb5Pvays2+YQyar46gguNbc3o1ubEuLBvqQH+/IL95vVyPdu2WYwdaumbYPl/unap4ooF
2F27hS+B0UVkm9FcgfBUYxqgGH0S6XjBufuRzX9tYv+m1kJpzBQL1pDqIgn5+QoXmUa7v3ParS0L
UDbqaO6EEsdbPQYuCYhV289dd5imcj4UMf1Nw2itQ7oYf1lQfvMKcJaykNBcpxH/2RkaEk8HYvra
bS6W+84ky6rNVXUjiCIOnFR7l26lnZe6OuHP7P9yuf7uMMkPp5vLIeZqc/jlU66vDI3rkR8+ODjt
xyTd6m79NWuSBE8IiFOheMCrV0BWUxLBVEj/8in+zSrjqbT8THSnmkm8x8/vAZVSNXgQTLckDJZB
40EVDzK37wmaKvWwU//6G3MUMviev+w11JSqh03GQR/161kSpHM9JqvGzyQP8WutO1kwN4P9IGna
RGLoHkHEFaEmW+9JsVyVyzD+buDuOoIAb7cJ3saHTHmvMjXdjOVCypcQaZDjTn8Y9eHUa63pY0BS
ggEnH/oPElxdMikRmxGbofb5Scml89LTYupVzIs6rNZ+mZbA6bvsfZAec+e+uPRFOTNFqC12QESG
ZiXJ6hyaeSNwy+xKXRqvAHe/TnZqbWZdEtrEmQj8wfUbmVr8jqp/m1015SqRF1anPOGWoDczWy/C
y7M97a/4LhZklNW1qTzg6uouqx4X/jgbFwYb7fPwYdQumAY52a+u8TKuWvZjoq/fYcXvRvGEL9e+
1ODq7uYunpjIV5y53TT2PmVkgPtJshzTUTysyIFe+koTBOwY3htTfiQaTk2LSDfN+8orXqhksOtl
yXqWOlrQZsTPN3hfOATlJJHI7OSupHWwQ1YvuO+f1C4ZQ0z7XuRpw/IZqznV8yDfzdoiFJWSPBxW
rF65WszBsoz1Yyacb3rarN/UXLtUbvF5KIUSVbqJ09kZBeLt4Xuz9KRWjzMkALesx02JJIfzXjEd
RF1xAiPSoAvhLS9+ppXS3ogJW29h9Ie1bqjqx+J1ULJxq12/uj3k4J9CaGWWIaE/4szOLs4DRK/D
Qpvk9pDmNtZhwGxZVGI+ZdebWjXBbV/v3R6Djx32UxdvhXSjLDesE61H+3S79+/NXCYTuDJ6cq7V
lNGCUAgRRC1Ahy8CLJmk15ks7SaJ8xrNrKrUvqcM9bF1Ovz8NaeXNR5giszj4XYP+grJJIVOBt+U
rPdK3a332A8AmQPCvz7C5G+5F7gBdu4Kc7SzT0MVI7b8/5u2GgNBrXJ2yj4lkSWXoPU4nPdLJalx
G/NZEkm7G5xyOw9ESQ1zDLeQlHP3gMLmZeEdiFKH+CXsQfGj6daRhrL5VUnr+io69g2FMlltGuXT
0GjKJ1m3l6lAHoXZSnnQOnrHnhi2ZKsYoZVY8VOS5i2moz4Jbl+WlPh3y1qEYy/33YRD1pdOPj9Q
JnTzQnDqkAnE0nnoqOSW9GmM/8Sz/F6RBREkbRxorQ0/W7WzC8ao7EKDadrIBaHGuti03+0pRcws
JmDwTRYMkAleigUKO254ZzNUevxiZ70C02soqa0QA9pyfVlMvDYZIQ93lRKvL3peQgnTvEupdt1L
+aW4Pmj2abGXIxHdRuNsW44vIK695dGGVtQ5WvvcLl0b9jnSmmY1so1dX0WMHInv7V4Y97d7lK4z
Zw3fgXgbafNAjUTsRHcii8WJnDb/YhSudXDcwT6AcMX1XJu+OcQ1UGX0kYzXCArX0hDorfN87VH6
OrGYfmolU3QzuKglhjcFCAg8rA3WqmLrTbH3PKWVHUJJcrZGzg+eBGZhqc3NHZzX9SixWvX6Uevm
PGF6Hl+GaRq/JNJ8m8b5qK0kPdmzDhGv5zqpEaGHSlcOd4RH+yZm7e+pXS6+biaoCGu1jerEKjcT
Rn9O1EP5iJnjsrjS/lxmbrXpJ7iZilT6N0u+WBZaHUOQsNYoNI6rbEIU2bqfx/TQ6ov9hfmvjGS3
DpBWkvzNshm0Xx+3DarcohnWYJIsq4Zb9882OhQ408Smj4Dkm27NXqpFfGEhKb5USOCKJn/M9Lp7
cLXcfiEQhETx8kWO83gxXHGXLi+N2WpPbgcFDK3lczJ28bMl1vycDcq321fEuYq7qi8qv4xrxKeV
wrtB7/XCJuM7iR0/etebZTCvmb2reSwYgYZNpnc7oxpxIdNc2jW6tjx7sQ10QzQG87Z6eS5MKwcK
pn6VsywDHPr94yhxuXsmgMF+6h+H640m6R/I2tWDJMmHoJ4s2s6VNx/mSmdGdf0yG4fsUVRgNGb1
i0daz7Z1pbObbe8NbV7Oec3ms0huuw+NbYdtVnztf/BGz7uJvCY2H9d8iG2H87gVdiibzozlSoyN
Oemz7cCYYu5a/F2TfbIUt9lYuI1DKZLlPnHb5f52b0opZMgnDaxVyaJFGszzJGpVWTbpvV28eG2S
oDm0PFpjiX5UJ0NDDUbHxmmdNbQVWz/YGnuv13rrzltKB6SBQhB9enYWpz4mWt4czYaE1b7PvO28
ZMGYAzdlRNtfdIEU0ZAmnkvdbY6lbXKVOmt6f9vsyJXKwzSbOejDSD7fbizmBlruqVu175KT6bWE
AWj63ozj9xWPg51ilcnaH7UyfbNjMPUFfTZ+gaM3QeAoUkgSruaFtSM3wkSdjL0qCa1Ky/yqLg/6
su5wrKY+dDZ8+d7WMJrvIs8/5XmMkLQg8GwVP5Sl23ZYUDAZmWjuTZ4FdR/gNKw57m4FfuRPeCr7
tH8dEEpjzf6eTSeyMpGdwaIezM+TsD+puGFC2l8XyvmQ2CasxznMgGWykhCiaaCU5skdh1d9GR5W
8uZph9wT3nzddZksxSZKErJdnPzV1eOdCU5D19OtiTVM6od48ljWlA/UbWdUjN/XAXJkZdSBgu2d
mSecmQ6Nm1SHJmAUioaRGPONQ2xJoMCZ4DCUHbR6fSEt+YHwgzXUimafd+vegPiKA9IEuyqQY+5l
BmMrk1pkVOu2vwLGJ32bJ3ZoFYwcneUHJ85LYzBfXZzODMrGpANZEi5V9ZSsFr9WU1ErAyYlJW4m
nvE5z4Hp25n1KTPVlTxgCMEaOKfQsOjXxqUaQrH+BjG+9YVAW0yS+6Xy4k/2srahIhdt22dUJopK
VkGrOQFiaD6e7n2Rje5mXechqLxyP/TVoTTsidmkci+kfBcr2eg12Ydqt/ALGdqXqlHPtEqmwHW3
2F9CByxU6PXr9xRbPsM/fT9MXF/sSVPQKsRddV3nRovS3um5moUoQuqgbYwHtYO+0VsYQieNBEX9
TR/d89Ij/JkAcGzysgD9Rozkpk3b8+woVaRKrUPDN8HFAtQYJrV+thTOEVXXQFyadDSGNkuC6fxQ
hqkhocL4UCoDaK1VG36+erjE1ovae5yQNUsnocPemLqCSbkilTKPYQTT+FeDJG0BFQkF47LD0MJe
7zBCjQeZQtOAebNt5/qka+J5WFdwz5V1oBP4QZYBytbS78fyh5tlH0Zf42dcq9YfqSx8Z+qivOQ9
xqD7Yk/GF+JZERh0nW99Mu+FwjA68UCazDgJpOpdg48UXuBGRcBASk+TDUePHK68b0J1Hos7IKvR
qtvvqDgSXGdWHnW2lfjtOLHtanaoZbPrt8twMjKzCDOV+ChNUbagSu67ZjJCweTT19oZzzb7UjM5
+1IXV/drQR6auu77dvxWsQFmzSIuw9LdQ4RM/VGkDpGuDQJMCB7H270ed3mXeCNuarYe2cHxu2KQ
G2nURwHK4ECf0bpiIQrXVJCCpEevaqHVqE63IYmoCmuVnrGbVeFUJt3RHZMOlUGfTEFt0YK/PThm
t0Tg5GRILD3MbtqjpnR0FBsVTA3Jdked803jY13Xt3gd724citYEswxnk9VTkxafUrzqsqMxDiYj
uD33FJdcZDjZN0YDAkqEFEebsztwh368Mkx0lquEDDdijQjMyUzkfVfZRyfXzSRcvGD5jgRRZdOT
5zSRC7Vxkrz1y2msj+P1RcjJvQtB+FtMUZQRKLez7OrF2qYM2xGlz/vSRWgt2TN9QhmAc3U2qmS7
V0KMWTviBYF1ggkKDIdI2dsNc8HI6XVv12EQl30p9t1A/NK+LYsqKFLm/23nVkdhKbBp4jnqr1/d
HuIIfhKVQ6BJVx5F3VbAEdPq6Mr1i2tRLBmgfNHl2M1mtO0WCfhKylB2fZXbvq9Drbl6Rm30rWvM
Z34ojX3msvGnanEckq445td72gxg0kqvnNzxjQDrGpoRmMHbTb06Q2RW2ktVJCXLiUVS5vUP/wdH
OFvZhjads2urJTkueQ565nrPS9edIgA3wDSNelObdwJ0stO1MMOnrn1Nm15G/3yppF5x5JIaIWJa
K0oKTnkukghFZHDHuVkUSwAAfi3qpPznYXcwXb+ysy6c16aoosE0es4aONbKcVQOXZt/1TiYbhhm
uAdjnArW8els5J68ZondtWILiwzAWaXOTDzZ1zSHy6cYDGWn8Y5jTcCPpnGC2+gzivK1UELhqu5d
QcfqrpANBlNPbaJWaXQ+5GCs656wNIiIcDPiI02+q9S/I9a52md2q0ZWbHG4NtzDAovqGj7l+iaz
B6XlrFrk6rcZZ2+gYbIOFtX7TlpUJN1UbqCxczUNcJw9LV2DHsPGAQ8eNJnb3VWYdX/kQ1wd7Nuj
XqK4aNUXMgBvj47Xf2C1WrYhugyVxqIRX6ymu9vjRoonkkqZf63ao4uQ//bw7eb27W/31NkglcuD
mn378p+f88/t7Z/WilYF5ah0wT8P3v5Wc3u6t7v/fI25IkRhjxnh/5+bvD352x//80yspXgFJ+78
85T+/YtpnNobKc3XGuINNff1CeeKtestyTadNMMBhBLWhuu94nrv3y9v926P/fL3kHIU0ThWz7fH
bzdz0oFC+vffOklvRa1M728Pwe5aN11Zf+2HiqOyG2NK8RwzvH35782acZCu15Z3+3aXNX08mJ60
Qpggh1qjFk/b3gq8uY3Drm5Pk6qYd2go7bBZrT7Kh6zcylKLw0aSLa1eZ4EyW8grM4cPmWk4e8CY
BaK0v7ERoWdncd7mXbpHIb+GDnCOh2HR+qiIK3lHHEUgGobcZUlzpus9bWs2Q+ETZxvo+fyjUCUB
RmnJ+JSUhgwYx8i0V6hfXY4u9ymtDs7Zj6XzmYqNaHgWcr8tVwfHCnhB1WTtsfPiRy+Hc2fpoP80
ZJ9SFGGcxq81HXtfsSHiq6vzxXMeIOhEtWy/xliAYWm048bRNU7/8fBcZBzpRkxo2WRDganFPu0I
zABp91gNiIuqtd1xtHpYFyMCcL7g245jf6Z5YmgDEQDFQMStugQeaj+SFHDMAOwkT3S4F7UXdmSI
BZODSw8C3VfxOE/tRZix7jeGQf2UPBi1fNCz+mMwrQ1ZhInP/vljmuAFpwMHDxe81dSbh2yF9AG7
IcQv6zLqXWkW0WOhI9ZRIQ0cSpVpo9W1C9GsIYL8flSrT3HeztsucV1yqF3vwZnqr1OVpZvcbb83
yfikDO0CZZYQV1HJI8b09zKLAEA7vLNXWeJohnqXwq1vR1IDK++YdGgTBLWRVs2YrfQfdhVru3R6
TpFvfUo0yplGxCcC7QG4LftlqlEjkZHgeUOzyb0Mj9hYi1BtywrSj9DYns9Z872Ghr/pOQJHmpUk
Pmy6IliFBhZNnZytl3QYWHAnXYOcAq3HXdF3OW0tLT8T95fs+nj9gcYxPztmUx/Mzj2WE2aixZrm
i4HwDDzLqwIL8uiYo2TWMVLtmERcF6LZWZOp7okW3tF6elF4CkeL1gfukokxYOzKzWoWZlRDcN31
evPO6XYKmeHU28QBTSCIpgK57lcKY/lmJFapkk4XTow3EaS3TBRLhwNhzdmdFli56egO8AfiiQPN
AmuAVKKMuewxni7omDwqE2oDpAZkE9kgcd0eWxxI7gKJixpmY6nsVwT1gZCVuS/tqjnhkGInAj9z
XnJatrHR+yudRFRRKRlWNjv8aojQyLruNNAf6l2UWWbpdgF8ZtTps/smNTDU7te8Hrv7liyduMuI
R9XPZCKy5AOu2uVqfVY11B+TpbH0p6kkLXQizBIO2hbtqxdCq/wyF8C5etNOIc1S748McDlWBKsm
Xg0M2JGoRivMag5OaU2R2iVVQXJgAQeo6Ol+AAp1sNfRxqqWbd2MDxY4lk3KN/Hoc+2vvDdT7Weu
msIFYlNzgnT1c6EzFs5JVQgTPL9BXLMwF+r7VQPWKB3FCK8O5zo6+sX6UTFKhk72Wambj3GW5mHU
cK5Rydvb0kauhR8oSiyv5GPEv/fkoG+I2vsGFDeSldVuKLnrMBWec5fOxPwWhmj9tkLOaXXMpOn7
ndA5ucQo6xZbpxlHZicX0lXrlZA/GBaxPn8Xol4urIAIYSY8iF1LbqHIszZa5ikPurW09wqnObgo
2rHk7J6ALIRlSwEGw/7FVMo4KvG17PEIXzHMirdbpvjYjtkcJl6WPg7S+B5bd3Vz7jPmOMoErZ46
IgNSqXkwAw0gnBa1WVfy0b5+imajnfet1O6dpOMQ500lM0pwjsaCLJNC+a693uB9TcEK3gDJg+OZ
W6XtToSJ5nf/3OisjYPhQeZIKbAYQhCWNTP6w6/KN3Pa9FRXyFQskQUO40CiKAuag/g/Sfkbjz3C
+SMHSlLFXOYXZRJ3NQo6QXOdlepaTepbq0v2XkdnRRclegSlwk+YzJuKoEJ7qZSoE+1+iMfOl9W7
SZo9vlBwlbOb6uFLP1V2hAuOsbCMYW+45KbUXYLMldVaWTIaQx7MKHV8h2ef7p144nsRWhN7/YZ9
Rd/w6AYMa7NpRj0JCEwTgeoMxVEYOQTFVES2SPpvczl901UJQ51ip1IF51hJ8CsGwB+1buwX29gu
+WLTCyUJtVOaEyrn7UQF+6ABi844y/gj0k1fH+E6swe9ET5rRgTpvq5DdpfGDDVI0su2zHIULjeM
HuVY7xK6XhHKq2556mNWWQyaFiGHyWeajVZAcYt2h3xARa460xyvO1b51uv0bTXoVxc3n0yP72lc
UbktL9+S3lOmzlGDH9a3HZD5Za45UZ890/LGfORFY2Xce3AnUNY6BS11UQROM5/npCbyHJHFZga8
GRLYtBy8QgkcZZQPaX8c8ExjWCdjgQowKZTu0hnNN5F7XHTmlN/JvH/L20xsF5ovUT1OkUXXbEOd
nIQAfpxNt5Ar3ebaXWpyCqmJBplBf5OXQ/JAwaIdJpAwo7kjsyCVOtRQZQws1M/Ey7C5GBMxRQn6
uQzQWHO1xEyN0DbLZywd5aeJAVKY5USnOVVVBTUtr6g2EbC5Q3SSaMT3U5J/n4nEC6AVmFhncwY8
hQF91wMfMXessfS6dlq3xpvBAcLCQG1PX2bZW6RYHHsCiAl3jvf4TSG8uvKrYnnGsR0y7yQ9LwEm
RXOmW3WGbdIjqxXdHxieVj3lhD5qY5w9tCZn2HjR7zWvli6O+Tp7uKhCrn7OeHWXwHpJWW3BqVgw
knY4t7oHI/40dUb52BRJWGSJ/oBGoXpEG59HLp7kUBs/d2PcPFlZBtUuFVBy2vZpcEfKeguImBd/
6FNWvolxauEpKjJQr1+ijCvDwdbzgwGoaJ8W9BhaJ4lmOWsfiiiObjOAT5Th1FrOW7lgu0QESJfE
4ay61PIe432HvWHgTEAryYqzbKfr7Rw62rzeG7zMvpWZ5b6oKCEXvtHWU4oIXNEXS077InOnS2On
yZmZ6XmQTfkkinFHC0pDjlZ8AD+YAmMEgGuWuO0H4FdLRXD1VxoS/V2eYdMaCqSVaeUdsnI0Mewa
GPeF3Ktwh/l0qdg3lHE6ZgyzsOUm2xJRD7Mtys6lVQvWyJkhCYcXsLaCtGKbpZ0yxeLCPaj6N+GO
G2sBdKMWibYxRcwBNx6+6EYNNLOsz5ZGuzDGur4noWc/Z4CgBWalfFkjpUnthymztuZi2HuGtrtp
mD9ZpjWcl6zDTaprU9TUi+4nJbtrbDkkchjplrAx71S01LBz9dbpKcwTmpeoKr1d2ehfnUE19l5m
3EmDNgIUc7gEY7cFhkwmMvMm3+hTDvGueSpl8gNrHQ1Rx5k3ebbam6Kat4VK6PGQiipKCgItVwhC
AeGobLjxUtBPkObOgDwLwMFnjpLdT6y6mtCsixCW5atx6fhlk5mRXtERURiBITRZNpBtjECd+3G3
dgV8lZTqJi30kKRMZFWsFHNnRwatqtACsbnvcovUp3h5uYV/GjgWgBQhZU5l6UWV2wFa6kXzqBXl
prdpKdeoW7aNXWZABjyBp7tk3aI97uttv4QOgzdN7fesSBLphz3R+JhSkslSn9ydsLe8HwSqTPvJ
oDPcG8QNLoKib4bSDUmT7YWEjihx2UbV0oSGbAJDAF0YlWOr+tfz53G98g0yPWZIYIkvOi3WPYnu
X5I5nu46a6OlWfqQQAKKitGlTrLVkuLCoaPScLrjRNvtVMTaBjTe07zAtNY5+GVgRZ3U6raGEFtE
mCjObbmP8w73J1jHaK48GLv5Q5a1DtlEdoD4RD6rPVzCTnnVJFMZp7tkSxtHiiG/LdSKp6rm4Elz
7eRm8boBWFVveWPiXWe+xjX8DUXEyhd7/h47lf2qZd+apYyh/cvlhkWHdbsyh0tiNvU8vUsrHDCa
WT2XlezvYriDn6b5qcl1DBDIEu7SzM3P5cBKQit/myM4uZTpSHuoEDbJHGfL5SyXAE1mFJ70VLb9
cImpYD6WonPOCqEE2mQhXiUmwBeuwvXb0F4gmrzzHfDiIM+46WE+Rp2zOj5lo3f21AtjrxOojl1C
rOeuW9enJh2yEyOK5VNnrgHRaZw1xozxk2W+tf3qXm43tO12Wa7/aGqD4Z1aOIhQHRFQu2MGSpYn
Aq7lHfvB9MmcYOrr6ZeZNjFd64kJDck0PnTD/m4d45JzgdKFqIF4WY3qUpN5EYDqnWkNj8zY18II
CPk2QreZ3SsyoKErF3cPOjkAFuH2urcxK2PZODbc+DGF2WAQZTzk7nqsaBRvhK4C1iIu5KgqE+Mc
i3Fza6VbbYnnS45uZGZI2WbSPeEdlQcvQbwtmvmHaOeWmdFqbiA/yoPFgbX+P+7OZEluJEu2X4QU
GGZsfZ7dw2MiuYGQQRKjATDAMH59H4/M152d/aRKetubEGFJZTLSB4NdvapH07Rd9YkiVitjseoS
K94I0LGDOOZFXD+XIK4UbilCS6epIP9hl8mmcWugvynktTlKwqU2oviUBuUtp0yP7kz1UECnpWfX
X1i+c4o4ZboZs4xSJWBFV7uaNHVyXraxiqhbl13WLOF7UXXt/sCLauzdpA62o0gP+A0oQn78MGh5
XNYjL0wNFO1JQr0HFSReer7xh6ynEzzvqHyf0uArlNRfBuHNGzwRrJJlvcdMVS2myB64Mpb1es6l
XE2D3a2q5kHcUxD3pI5HIGoqhsLRqZ1bD4+CbpS7aRrRXpPHjj9l9+xudAYrkIKBeq3S4Mvckuzv
Kmzv9tAcRz+tWYqUXwjGaj4SYbpODPFjckzuv1MxHDQz8TYTASw3Tz5Zc9dcZJ+OV3Byx2kC8TFJ
292UnEL0JeTmqvfA14DyeZ+o3+CQLNo1dJ9kGQUZV6EMwlaNInF14++h9Vv5PTiFasDX5xVfK4N8
6OiM2Vd09Rqa2FINjrdnsPY4vQn8DYkNZs6mWyGRw4sECH6GazK7Mt12nvZo+47CPREY1IEttULp
joz9S5kk9QquJ6VY/sDdQwfehhKhbp/lCutKaKoLHArp/wo6C/OmikA+uNOL40ln38FRDcwWs4KF
CVmWJe+o1swdAT6BDsMbVhvtLlLDi1nXzj89BxduxXKc6bGueMZNalsZmh60HuM7YRBgLfUmyoqG
wIKPZZ2pKNc5phxMeOhas8W7H4EDarqSihnxXUXrVljc9GH+OboOt0UNXTIKaeh2pgqjQdIta3ym
2yKad/Qt1KuxxvRO+ccQxGw/663nVM7vgWpYF8QMSr8bpfaNYpT+ECljV5nFOi8QrqwR/ceLunMj
ja+jHD9iCy1EdiBnSlpRF/XsiH1lTNe5pzGsNvLm0VwfrHBTSRaaLFEVsJrSttI1z/vHV7dc5qNs
Nvb4JauoPoJ8obTkvHdA3npK8aj3Kf0LwdXaXKfSaVhXQznutC0GHqIWlkskGe4S+OtqUNEV21xZ
ZcEiz5IvqjNQatH4GVLx89QTo9wYXIpmng61mW/zaAK/7W6EaPGOG2258kvEL8sN9c4IUwuCX2nT
JB1BtOUZdahc/RM93NwGtmqBuiXDemDJRnHFd9ZkHiVINrIWzV8lt6B1bCX2IvXMo3TzcjHaXXRX
iEvTyL62I71wNB6F72Op7ypPoAzkMXaIznCedfndt5wCoA77Pi0nsVJJ7e66x1xvIKzR6mrvJuK9
SyMlteAihZO5zZDRFTdH6b8nBs1drazLrTKTcaXqOcfsAImY0/DImzWSa2iYTegVuPbgDonfFQu2
qgN3WUziDTEyKIKzs0yS1j7Bxpn3cpC30NfVqSzB4DRt01x8nzunB4CdQ5julygPr0WKDpKiraWZ
chdjq1+4QTV8WG3MMkm7p2UhWzlk+Vl+xutYN+F2NiV2inERqMpfGVI1l86fXwSbsoci5R+EVciV
01FXagW8cEM9Mf57RoTkKV5UPusDJ9zBmbyc0M3wvRvAWmVZZSxbG3kvWTtRmKwtxfUtrsSPpNAF
W47yZ8vQvh3rMlqCmC/zNjlhsQs2vpv9HCCEY5CJi11G5N4NhmplkSLcOEH0w6LMM6KpEN0WIXuy
2JNBJrdPHZ/q0DC9vXh0rYwh+xdZFe0SGDuIGTfjIku0cAmwx+Gclb/Y8zJkSa4vEe2z1MoiFgVG
hrBQj2dbf0PDgIeT5u/+sJ904x9yocVSuBnvTqDYitLZvCbAfwhn+3tDV+ImNRNQVLWnMfILqgb6
bq/KrGNA5yjhHvlURr+F31RPpuNOuCECqES0UG09KJY8z8cFmmPIQI1BNSQ2EtuPB6uEcVgMX3XR
AMyExleX/jJuVH0qSBYsM69iQzgzDwctNqzBhXFYcR9IC8SgKXc+IoFEQwkl7zJsp8of+oVHa8kC
Dpt9cAPjB91BryaZ1g2SI8+DfgqOo81/njMGHvkRYGw0MjWrmJXjNZySne1j6UKhjVcONSpbn2UL
BRWHWAYVxQqi2gcGnJoM2W/TO1/NyQiOatSU2qRDuvedS4XIYhucOIbxFAsXpoQV8gmwKBcaCkp1
/Gg4EOyrtvVsesuK9dPoUBrk2KrGRVJz7js6PH7+gFb1E4ayRvtLFThvne7Zydxo7HVOSWP/oGXH
/Cga58mNzOSSTCrYiCQ9+/2Q8XztxRpJqN/AQuP73Dm8wW1UMGt6O/SW9D0Lq8s8dOOiQATL6sd6
TMcvGjsrF6YiO1il3Ku8LQ4x2Lk9zPInu4S7YykOrTlXrPeWPDISujQKfB4fmuta1wSAWxsu54Od
b8fcoSshNEbuAfZr5pc72bXfrarNX2okoS3rMhweva0usmteuFRN+9GUWAmAlgHxRV7R9r4PqYQj
CA6ZLGdMq5OWE2lwln2OYApR9cZ6hvYtbSWHxuQp2lFHtjGUS8C8zRkFZlIYIs4OCqDBCcvc5mFk
X5djHDy1SQXJd6zNzTSF33yMa0vTiwmOj2QPiG7RoVLpnbIq+zhOsbsImcV0hvxGyRPlzN0gNlTA
rcy5MsHtCp6Dfr2VMbuYKTeAsDHo0pidb9sqZNQhX857HN0vRVR4myzsrLWj+Ja3tYVCk5TRWZrj
zhwpYSi4S+/7gpS5V7f4nazikvSFsRvjDb8Hc7mR3afKL/HbTMklJDKYUBKxsWJRbCV7SlZQY7uf
a4dR2ThnVWsvXRPEnS3meq8p7d4ERLxWAehy4iA9kqb3peC7cpNiargqgI3FQXWVtUEpX9PvOy9v
L2Ecgz6ok+I88L1M7FEcXAmdT1EwZ2u8cEl+SbTTLdvCTWldq3l7em1tm7LgtCrNbPl58Ac906Rv
1MWi0pa159lxSSeuiqaqb1WcXW0L0Xd2+tVn2yJvps9HSHOQ17W5q/OOQjBUnkY13nPksZxIGusZ
qGm5igbMRz2wXcwD4keZ1eUt9dt1Xynna4DQsiQKxK9EvmNdKmm/mf1O9790rZ0XZZv6FmT6pWzx
TzEPQ0y24+LNLZJflef1v6oKfc+dwsXc4Id1DUbhdJ5OveHZ+9Ya83NgOds5HKkPmunxaUExrHOv
Sg6d3aCOd5N/SXI8JVFcyeXYd6tYqGJvsEqPUuulTcN7Imc+RCbT+VTZEAV7EoI4Oe2Lbnh+0Nnj
Xvt6ptUWEEGFlHdVjx+TKQvSss14c8bBQh8wndcZ1/giGd7IyYWPGResxlDcptoed+1Y/5Z1Dpg2
8xUQXxNDkTONtyEU8aUxTYrvqnsZMfki3fhHF51zFRBmQL6HbGmZEDWNuPNhIbfuXrVNSgiAbNtc
c+9v8NJmXGrxwVEo42iGOmugiLKO82/CFVfSycaW2GaysRpMbhz333wx03ZoVHqfVkO80mmTr2cr
90hQJe3OIev0nMv5d83nO6VD6sUJO3ungp6LF9/l2ezN6zBy/GQ+UE5zHsg/pnl1ls3D2OIEHavV
OTrKpmbLMqcnAo35xRKnuGG5XWlbYiAJn3QRVxT1VM0h7/nUkRhqgTdH5rl3yvZitcXeVNWz7dJV
25PM2QdNw4VGU3bmc+MSYWy/jlN4px1RH6iRWTlEBBZTFUfPeITfnCGAHZirnG6HqHiyWr7wlR2m
K9+GMDmh5p3DrEL8swjojoklT+xombHqfidDMW26TFtP1fgZCnZXqiu80+jF7aUzzbPgzFi1XWWt
i8dTxCiQbr04xXmHt2lggeUWc4Uu2Ol7bFTmU5gcWm9L2Kr4yJGnlh5lELe2v1W6KE7UuhgMnrn4
gjGRADf19WTB5uGdebGnGql2gq92pmmF9ngoCuQfboc+2yWQqWiW3XeAv1gXvdo5SNF+YyIwj1bD
MyFM7TW0yIs/TNVR4yfnXeFwyos+uQ0jCLmAu54jEhSSx4+ABRXIje4p4/l9IwbxJOgWANLnHpys
xUWUifTYT6G/1Iq8UesOsD7jgU8tP2LNvG3QLLIrum7b97nYq9DN7hHGOI8+WZ9zcSntHnIqAsZu
8uIBSUYeBoNYYB3a9H2nyK6xbKMT73pJglEhQDt5+a2AwshS1U+fZNlZcGGd7o3dNja9J5Q9z8mv
lsRwJ/WhDvz6TXaP6Rm6QNPvDGJDZyc2XyMWmr8rW/EI9N2b16H09a3JvzUK7Atboad84DIU6Gha
T1CiVhWN9JDyUu5PjOhVXptnE61/Eefds8agzOtapu+JQt5RAXmxYWo2jphsJlqxdLmE9rKvz3Ve
gPvElckeKuQQzmBTNtL7HsRetU28/tky4muTYLjt8nLcRl7L0Bbx1zRO8eROQXBkT1+xCR4ydJIi
2pUF4J/emfqngXTJQO7gi9cgfOZ5+iRIG7IosbwF30lSHtGe9N/Gay3vZ0dOwYvWeYU29fkD0rVP
dYVjnqExreKVwT7oS+Go5ugVfOBFTuOfbvoOk1oSHO0Be1/XJv62MHp5rtMM77brdq8JH27E3vwN
M1W2RT5kpJrB4ddtLBYhvb4/JlZEUyrMU5KBPqiD0D1Y9twxyNFUbbes6m1pfwRYhV5bJBxuAzTE
Ux7U4KkYxjus3upo6OjXiBx0T6Ns3tQlRoXwU68q8ZiWdWKzu0G+8ppWnsC8+74xjivbxtkJVEYs
Idx1W6UfqYNHsaw7U3WYWr19aB/FsnTJ/PVHr+Z5By1ugqrbdzuzwhZelKPcT8NEWEDG36bOTl+L
+h7WYfXWWxGdDzZ1GxTVP4VDYlwBH2zrJHpB1ZlOrR0m2PNC/4ky2eRNfO4iurE+9FG5DMl9viTF
fNKh6yOn5NNLXqG0ETI7NgUmDMYcG0Q/kSg6RdSXOWKFRbigPpDN7LdNg+YQ4mYDLNDRS9IxQruY
sMuHvXx2m3HbyiEgX1KUF3ciB1lSZ7aYsJqve8CCG7a7OCrdFiB/JX8jNVCuBfl4G1JIvOdGzleC
y8ZilCz4o8ngmOGmuzT1OG+6kFmWu/V09rjwL+tq6LnfGWIH/1pf+5mRt85j621i96Apn7vzi/2e
miZczdhD1h0lfLsSG9qi0Xl0wvat12w1WbBGjXfNcRQH+VL3Hf0PMRde2Xa/eTsRCOO25YNEq04p
88ejWNg3Jl3nxljZEfmhVsJwx7Ueq3ztvE+uzF9UbDQv3N/ihWnQDu3W3I+Gkhl7mPV8cUHTopX7
751tdq9YbBlxfTk9sdoRlzmqVl3uZ2ciHC4byOlb42lx/vxh9IJlDxlI9Av+N9Zku0aF/Zbi6SPv
VXHArSfukXtIH70ONY10R5qRONMEY43n2y+zeNahYb2Lj6LtLsEYxm+JYcVXiCLvoxfWq8L1K/Jt
yXD9pOzKYD6RgKXxA+QN3bIzusGmnLiizgRfWROX5qZVlP4+iAZHM595KtutXkJMtm6dU3zPQryX
tHjb7/ikEkx2z7pnIsmg4G8qu2/OSVtefac3rgwMmIASaLDVnDVHEVMnXPPOA02h5Vt0O6d/VDL6
/VcmC7EnOGYfkezi3TjSlRCOZGaaYi7XIT5QhBO6QUdG1cRfW3GkII9aEWmz5i1BFV+y7P5eOFby
Onc3TycAkyN3WM9t96uv9X2qRbAanWo4Q6o49JXtAo+LX+NQmcdOahjgkzGveE5Q8GQ5/Z+By/+z
IFIbJMTfEsX/g2C/g1+fpv+NQ/rnP/IXh1S4zh/QANH8beeTNfoXhlR45h+W41FvAz3+E1L/n/h6
y/oDhqBvhaTySL8Tvf9PDKkI/ghxnQVspNErH6H8/w2GVNiPeO1/RVFpFLMDYBTgOz0CyJA0/wn2
88JiztzYejbrzNgVE0tUo6hIGZbinKe58V6UMyDroTziz3BegwcWwwqb6ZBLJI9ezG8tIvQKsx+1
tKmJ4X92xoNmj6Vz4MCmCZgdmaTZ9mELrlsLuUbe3Q8dD/eSxrr7EBjliUzWCyamDXS1ne9oAwUE
i68ZFcPKQEPgK40hxYr0mi+lscOWBVJ/aKHzjt63IHz4cCjMWhbhQwsLBnuXairlp3LwiR1FfGWo
t7rNI0Ru02NsrpIx3+RB96RikC2zqa0Ndql8odssOOsu5ovivaoyQbpqn1U17hwvYkFgaJe+QfzT
XbybM5tsTuyznUJtf5jWBUUlGz4YzdJMoxjOPWJ65EO9S5zBubb98NFiljQmYNa0/Ha01g4drF/v
h3an96B0GswTPK2cpuYW3gAXYpkxqFw+Tdx49kH70NWy0OGCn7p30OorR/n6vQ2i36rmUuPlITw1
m/IY1LV6ndKdq6RY5UPe7iwGtTV77XLHXXaT9UN3cZ34jA+m3zMwEUbxHLpQx9+fAxg+4C9Gat7a
yprvkhUf8aI2fi7TZqN9b0S+d+pz33AJsWqK2ymE/D3w33jE0/2R6dC7NCD3kXJZksamRmdg06ZG
n/YbnZRbCv/UjbK/9N/EuL0HbOEfH+RHhp8vB3vu4M+Oob/F+OXsOJkRtd5zqSgrMCPIunbnrpOx
mNaR20d70gR6zd+byCL7BnNpRVi1oj2Ozjg3sdprD2JvZVSCMXCotgMAgicfcWjVzr19w9nuhfEL
8Vrs51MQH/y6f0pzs8e8SuEXot3GEiVeo05cwEJBVGAxTspVHsZpXMaD8rdBMz9cURBFbG7Opz4c
aKAp1yZWr0sl220yUbtDx3CKLlx8+HX+HZJa+96CrKas960vOvee1GLdz8M3S5bxiptQDPHLI9Rj
V9dMTPfWCejqfOi9fjxYL01RgYu3TXj3WobPfzvkbn++sn8n0EJc++cr7pj+4xCCeGo6zv/AtNSB
xzLIrMtnX+XdKpm0f6CSZo1R1z7b8DfCyH0v4yS+FidguVgpJuM21v03bUJWyRFrV2qilqDumg+3
IwjjFz2VLkI2J+4iNApb51Sk2SZD96ZxnB+xwu8DqHxet/UgDtk4uMsm6rjZZfZNZNW+S9rgkI4/
HnhtlsL9O9NBsMuK9KYSrKNm6iewS4GjI4HDG09frboSR16lEsikvSVE4qNRwVmI1Xhzg+gtdkaE
HlWmB6+G7ptTV77001ksICR+Hcz2VBQsCmQ3G1snOLUMRKuJhpK1CkfySUH9NTXb4OYNzoHSDbkz
Z/tn6XWn4VHx53O4AejHbdzDUEVvrt6meDg5EaFhSVOGpuWbmzY2AG7wmySroWCQ+F8SOiGxRHlg
N5DmS7HzAWFJMAdT8slz6FKYc8ouAkemrcmMPOIiqb8UuHA3nzsyQoNffLf7qJAOWM1GJ+LQsq3S
Z9fpHzQgdjIt9XAxQmdCsbYODHLkoreWxpDRYNfFJiM8uFmnfDjPGxo022aVFcalT4DPYRdxj7Un
Xr2S1LYzqA3AgXE1jbCgizYdNljW8h3rZbUIE9CbjARHc8a6YKUdtsla7RRQL4ynGGyn4WgkMKJ0
z1d6ZgV1VLgJ7dqqDgROkH/ibu8QxIpC8nc9VvKN8o3gwH0cp4eoO4IijvscBN2u7rvpME3xue9d
ueWL/lN7ORQBq6d1wcLJFwX5B+JMu5NFYx3IJhVam2c+V6TA8pXFEAG7tSE7Sc1rx2FikWs5D4/Z
ZWJ7ET0SnZgF8us4PdmJJELaIUSQR9/SfzSvu8llSxj6NbIpP3wqv2rVKaL49DnEZV7vSomTM3SZ
p4toWs1D8I01X7wx8Y1tRO3t+BLkO3puKSNwW9h5VBSUQBdghtghCLoYFxaW/sGK7S27p3Y1zVRK
xnl8+nSpEgW9aa/96BoGhH99DIhPys1/HbyuaQZW6EFrp2Tns/r1Abv428FrwZuhd9o37qxc3QWN
BlQ2lbRChdShr3p33s+h0+A/IHhCDGvV+B19K90yMXxU/6pp12YeTscxnV16wvh6ybJ/w+xdI6sK
qjXi8SdVLe5zKg84i2pKuE6tG4HYU4egNLyt0dR45qHqHQxcSTKx9UUF9ZcxxA+s5rHbs1rJt0Y8
oR7ryTqFcZGuPVpnr6b2H5dnAHJ8HU90uiJhAcVYS0sYawwav1CESF/FkP4SS+hFhR/8OFtgHhur
xMmGnywZCXs3xbhwkoh//wg8xiXbiLIZWtEPZE5AGaYjj01LqW01UiwSBgckSOuses7+weghNj06
sPEvdOzNKY+Z+GKd7FpgoDCJ3pBnRtTzChR6w5crUBESky1KqF0a7lFN5hsqwjdsjD88Iw63Vh8v
Q8R+huOGthK8Z53L/NYyTSbamzdlqIK1DzRoGablcGio/cxq+Lzk5I2jRzPnIu7tfpNGmnWv0M55
KG1sOBNpYxlO3MvIfB3TmLdXjyzW4dZkHACsAhreUSsddp9WYD16oFPonFhW8ZCfAmyTFeCdrZru
qREmG8cnnGjaRnu3gN5gWvNebDDtTiVPgqGjUrU8dbMf3z5/7BCWf//rT633+FD+9w+tzeXZNwPP
s1ywxw8qzN8+tIMS5OnnJrq30Riuwj4Oj9EjrzBrq92ZjvVWN3JHO+14792PbA4nquk2wrAA+qaz
+m6iFRplka8Ns+AWbI20s1mVtaF8ZzxR+akXxnynFSI7jNozSMcET4ZbTF+DktmRFqnkXku/XKah
mW4dzOOpauUa7ikUE/dRKhM0/cop5XhWFWeZ7TfzZsYufbLiLlxIb4jwfs0/vBQ/jnbzmUjfvNat
fe5HVpV+cBpRux5sX39B0aN5d9ldcYnmTfMa8y1Egpt99jqDPTPJOjFZ9mGt+ebcMjlKCkUKf+uD
0lJpZ2z+9QvvPOaJf7zwzmO2wapmEj10/3FalDOqvgAtfS+8Wa+JE40XVXN6fnG6ObqVYzhvwddj
y2ajNQBTDY0E/FvanWpXOMvJYUOEfZJFsbEmjj/hyEQj7/L6zYxM99ijSywbpw+pRiCZxFYDH4l4
hPhZCdDKfhTcDPZRFRd07dUg3cjM7bC+MRO4PVnTyc5fhOnCFgu+gtOvDnOfEBS2ovLkET8LeJw/
U9XTrmZ8nWzrzb3htNG/gRFSufr/eZF8x6evjuI9C9z6Pz6dtEE0szO4d+6IPDFxn11T8dTOZndo
kt4klR598awsX3o922Kzm0fGFVg7qhdEQnqOOiMEy5W3HetFxJjlhPty5TmIJLVfq3WZh2JFD8vR
i+kgMcMS92ck2ZCVJT0oddofcs26VWXvVYdsXbWnRPYn06+rTVsnUKmsoMQJ1G20J9l7t/6PKZHu
jlNxfvFD5KfRDve1bR5nIB+nvpfkQAMMO+ZDYuTGiB1BjisMZdOlcDjk8rQ3j0babgzKURZVWDkY
WUpSTGaVLtpo6HC44j/BNZjFafLFgNS6QyHuSWyd0s7ZTChfZ+yA8aqbEufFFFjn7Hz2jrKt4VI0
EwfJIY7THuyZZL7Cm7cAQzJsrXHjGKZeqlYYy7DG+oLT9AvoCG7yzDrrcSjdRRMkIEiqNt4N0hMr
vMPiWO0tgQs4BqK9M7g03YQzsCYIqTUy2DRDJALFQfJ71VbeqeqK7p7O5gax1V8orbzLXEV4zfEd
nEI3/dLZLcdGiwe1yn9Y46i/Bzm7IU0kTrlRsJPcCTHL+DdE1Z89Wt1IU6imaHuFjdZdiI749OcT
CFP8Da1MAfJRl7Q2rsUggmujjGYTJEW1drD/l0V7cVzyHqbhHeifWlZ+JQ60z1QuSVAr840DDuS9
Cfjizc6BrHpTOj2lij20l4Bym8x3CePtdRgfBoemxZoEitZ0DMqCrJTFZF+2G20QIM4C/6brV2nJ
7KoUUw6UuQ0GoXFZtpw8sdw+pOJjO4ITUX13pGv7QZocfvmCZRx2Y/wUaWMuJgvF0U4PSWokJxXE
1aZuC3x3jz8GMXBemX3Ylaz2MH4+Sr5SjL1Wy/07hLuX87I7hXXitoToOuhn257kJpkGjJkavCSW
IvPMixv8G7AZh9k/v8UwPhlHReC6n4LNP0i6QSmwBeS9urselwMMytmqdjv/0KKoXHgo3WfvMzdU
Olc/N8BwgZLAlkx6YxjVdiJGw1LD40bBdDfabsMe0unWaXQzZPnkWFn54rJBsvT8ZFrEDlKbPS6x
CAssTuuwWfTsBT6KcltZ9YvOAhdLKM/tz3PWbjTW2aId9tRM8U7E3XAN8uhnH/R3s7DDF3Zlm4q3
+dLDRV1Y2AAx2+Bf45mJVx+Q0NLqA6hKEZE01JluweBcbNrhAS0yvGgXiTph7+fNHOARBmXK1RsD
h4oxBwF1qlWMI0uRz/JUyV8cl1e3s4/GlEaMTiEOwjLuvvo10Lcsn188ofp1EUM7U6NFx0UNMoN8
y2xUyas9K7XLsUSwVx+zFxk9e+Hj/23OxnmMggLyLavOLg2thYo43Uw/fuqFNM9RaM4radqnLPJI
OAdNfuWm+N56gtzNZOUnT3HP7xMAWvFkZuuw8z8eLWT3uMPe0iZpfASsBuK82tEDPBzF4zoT04yA
chP6K5ri1MLlynTXgmp1NIQtERS9wAtvrInB7e2cgW4UM7f51FCboui3WI6whPgyusBHDhdYotxl
YmZ6GyRs27U2yksLxcq1B+ONsr9+XT7655tJcMZ5HWMGl46qsijhsl6IWFMdCSFnEUU0T0VVBvTV
oznDThSdecPD6kzkJCrTQC4Gj7x+opQm4NRRgoo1mPqH7D3JYN88uqhWBR7qRRkLWAhFyAzLIrHP
vAmrSfrga30MLi2MlafzLdCM+JDWZQvqBnB0pSFQDUp+COfKEzcifIfxPtJ8I2NBRjGvUjjPYXSE
VJZf0iA9VEVXvALe+oFgI87q8SetwmMYz3dFyc+hQMx8gTScr2OAvqSu3iS+hGtrtuxVExsEMgkx
aDhmCbpWBryFYX6neHpc5BXjt5P/jprhh6cC7yl7s2wjhsw1zBtskZldPaXGz1QnwVJDH6G9DDhG
TB/ZFooM/bNmFbw6cyG3qIhEATNc8jncM9ZI3pvRSkwbmmclXkRvFcH0thOev9AWQEPNMn1h+Vcv
9Vhm+9gtX2sIfUAnShM35UtvP5JotM1/DXq5U82ZTV91mmM32OgK36SdBcdJWs3G15PGpAT2A0PU
BXRh+jTEeu9SKrqBVl5yvNbTWx7xseNyBI12/qLGiQ9P3pcr6ZKTnzjFT2Af8p1Tfq1HiZ2dLoOd
lbmnnuTszR/xLRv9WNxqp3nuaDXeFKEyNpUbFrjYFUmtCHkSfzJ3MqOdDrSzvJcpcceAO9SyC0Kg
YuVg8mnpsaxaIvkiha+Ww9D7t8yt0Ryan+gU1iWJ65AgcUoVaJ7QP0k74dbpHajjqdiksQ5eWGa5
9p3bCgTTWZzIZbxmkYYrH+8Kqth3ahoyZDBXHr164hrI/ERowol20gjajWjihtSrIPRF+abpVmtT
g4MryOrBu26i2wg3beH0ZbEH6KRXHYGHg5NLtspuSnhLsMQq29Ti1IGro9XwHFdFcbaCadza/XQA
U6cWn9fmyf2ui7rZM7w/z9EEKHxiZVuCFrukABjDiVhw9lFAEN2YRWCeLOIhs4FbliUkkNGKRaQ3
kZge1HwhAkrctVY2q2iHyyy9s7tZ2F/9ElxV237FXGLtTEnrQCi4JJDW95Z56g8XkalvM2Lx2rQl
tJFguLNDCHnRwhtfluaQmd1wKeoRfk9p/y5o74KcK6Z3ZyqvccPi0akVZ5qTN/eczE0YvomwLcFx
tPOK7Ze5GJOu3RG58v98Uv5fXQhZtMn8y4XQOSUOHH8v/74S+usf+n/VdNYfjrBCX9ATwlT3Cdn/
aysUmn84FNOEn0sZ2NePBrq/So2d4A86hklPeqH92WrHb9H+WWrsiD8opGOgChzhIyX6/6tyOvH4
S/4+pVlASe3HtspzAqRd0+Zv+vt4rEZj1KpoxdGIWKg2xOSjuXcPbAo31RD+GMXYMHZUCZEdDFEV
pjEumQ9Gzyy45fGnTlTBQRbh02O5TbpHflHVPBw//4SLVSwIVUuUrfiDfN6v0mqfKsPA/Fk2RJUJ
o6/Y66cHa/DQzhLJ2sWDf6iQsw0cKPiLpNjZqlT3cey/1jDVCQP197Zp46vVlPYrXgYae/ABHSgS
G/ekH6681reWzNG99D2yul5EUjU0mwRXh4yOOht3n1sAx9LeJTK3km7hJ8EBQUSD8Sh1oaUWuBu+
Y53ZybEfNjaTGLqmKJ8VfnmSJAHQspFMvqYIDfXLdp5mEzXfj7wbSGbjWWbud9ttTfp8HBo/XYNf
Wn14SCTPvnSGLRpMt8rYSTzSDd9i0wSs3XE6+pnLMSU9TDDWeMQQaiyKovVQisz+GdvCfxB2Zr1t
K2m3/kUEWGSxyLqVqFmW5SGTb4iMnOeZv/48dOMAeycfstGAkU6nbVkii++w1rOOYe1xn8PLI3ok
zU/BYCxHPj6cF7bt3sgNQCka8JjCEk3BLIfHdTnRsHk/ic4YbmUPykmGxc+Zsvvaj61+8Ra2ChaA
A7RGLhGwifmIT1r5Y0PgRDykPHvjdriqTr0oMwJYLPNky9S3eCygNqRujpyrA1rUxt51bKdzEdnO
lugWWFT881vi+oMRNvfY+sW5jq5TJxJLiGG3NE3GyUTCc1cLHwtYxyfSoNKH3B2eSY12nwnYOcwU
vTea2WlnAIv0jdFxnnQmDgg0sEh3xls2L8kOhOvqlQVGk9UfwxzgqBiWhYKqeh5rPW4RAnTQ4VJk
06mL7G1yrRM5y+2R8IWdl2BUkbMp7lRtKOeHxDu4BSkPqJB6UY3/1fL/No+yPMl9xiCViRTzKOv3
G85rWUAGzYKvSbnGDgKSQr09XG00F7R38UNr9tHJseMXYCRkPsXtFxkQBBLJBN9BiBfv72MaC+j9
70cA970QjAJZ7DCV/j1tAmGpXeEvhqIURuMpS4GCOA6ZzFDqnolglidzIPinrVtI1b16y4VpPAWV
c2lw4Nbabj6VCdbDoBZIInPvDsF02cZ5EL6NEi5dEWzAmo1fXD63DeLB8FV/r7Qz+9JgGPzuwiNn
hrYbVCV1sRfskGZu+m4wsFDz/yjL6EFlCpGCnvcdM07YDxVMPw0DLUSSfrJpteAb4Y/qnH55dOfk
YegxS8yze6oHHr1F9SgyqS6IKWKWo122TZpwugEC6ZiFfDOGxfHJ9oCCYEQP+AOTV3Tq1xmWwcVl
xLb1zIF1YirsE6ESKJdF+MCUHKpNRSxGj7UQvWbxYs3G26jD+dlr7J3D8C21Enkt4fYqoPF3JpCH
KBARUJfR45FLmZFUFO/oVaHby2QyTwL931RZyTECU70JE1auMppOgmnwcRh/MRroILH2H8Ra13mx
4PFuG4MPru42F3QqvWvCjAyR/yasb+z8S47nY2V7OzuZ6c7vcvGVhrHdlAXAm7TvPzH4aPwZy9Qp
wRiIjwFFbzdQEFWgTaIuwmnCuHFe8otsAfLTj6PSSe3hqXB7xLHFiZdUHiNm+zsPK0+CvHHj1ON0
nRa04ThIEbj1dX9MXFbIYvjh6rHcxqvtpAMwJUQI8Sp3561puNfIScrL0GRHz23bS5R6fjs46Qkz
B/uvrvniesI8GIpRTBYqyseor/0O/PKWtHQCWnq+abLeI9ASjgtIL78N5k9DFOPqn5M9Uh1GHkAJ
gBFLnftTu4poWtaNqNAYqAI0k5GUF2uZX/mdHok8eZFq0LtExsNDK1i2LTVohX5i6ytjXlJJy0OE
y7GLiEJnXR/vrYDoMWF9JBTHoasY1mj6ANJtQxpkQ3NklbiZItM8wh3UVydwnyKVpPtktIFZk65A
26q9a+jEj43QoIG9D5Cd5ImikuQ1O/hKjxkfQh1igIOYT826xpy/GL0RAHZz6wcJfr/PaYGcYhsp
kk0KXTKzmyAdFnZDsGzvEaYkiSKv2te2E9OzB8vGNXgCBK0xP8xhsivkVDDpVDhiKodoAHq5pd9X
YkElblvfjZrGZlr4PdM4eCUr4WPpAAEyyEJvDDTRdVKW17nxYWmv5J7pnkmPIVZa3CocyWgcTb2j
Ef3IBt3eDvB0SbGAop0k87QDYw1uZnXSVw2+v07oXdTmzBuGuDgwad7MXlVsOy9I94B/oy38Nb+e
GucFuBwNggHnuMyeqEla0khN6eu4DnfYN/XOa8sP4TB/kyygjxJ2etJok/kfs7+4mZ+nmHV+LbM3
bSCBej956qV5i0yv3A1oyraO03wcCo200jE2cO6AZhWGBAa3Rs01zsVMjMlPEdsm2QK6JHh1+8+N
RnDiiDsrcPp7MbmbEMQO/jZsflp1u0RZJJaa8bWMwHdFmeEcxkp+r+JM3uzveBdLaga2QPW4l474
NcY51yK6GqeNfsRtrJADcDMWQXCPVHMUBVpSexixbsKHfz/jqhSgRSMpMlrXvlbT0F1mNDfZhHEo
F+zUwFi8geBJjka+xaQRHxqze0MogaPQg+qy1DBXkpVJOidMTGcHnt9651qS/aqlFjjgSbgJxmLv
5KwdbHffmy2Sicm5dWPh4lXiH+c2Kow5KnHBNeeqpaBqQNcdh6ZHFlwy3WmCLRiP5lrNFY7lDnY4
Dw4F4bf7mcNDwlbT74XbowSyqlvQCO+uzVDfPY94pgph0EaOAsSf3V/n3q95bZtgyYntrtVbDI5q
45GvAOHUuEiw6xcmS1gP4ujU6Qp2fQ4FtTbYd1M2vwaZrY4FVHM7W9xrXfo1LiHfTQyCLcJiTe5E
NNguEYaAiE1F6iXAGRcTvsroMJZ2f41IdfAOpIsv2R5chsL+qTiNj+nk1TuJGX+LrsTdg8BBcadH
sgcI1GAa6+Gu7sMfqU6Lpxqb6iYoyy8mEJ9zY/dPOHW7S8FhcmsyxyI9HmKMUXXiSvdwyiTYyo6w
dNF2Gj4FFk9jVLeyuKVmnJzWwYidZ+c2s4LdiKD90sl1jmJnX42ln/dS2dBH1+2bG+qHOTYpyDLV
Mu/BJoZIiofRI7kcsx+1lufPJh6XumcKvYCs3RarB7sU1W1k/vTgITnbtiHOwo7Jc92t0+EOopIT
yvkSe91VcabtMfomTPyAqZjDDHsy6Fo/9yIeEBIzbW3jqzEMbkaJ++nkNjAejIT2GD/HcDWS8Qmc
E3jR9b+NqdFuMSvB7F1wznQ8Yl8yC2PLspjH2kFxXkAqhQ06YQkIUt8cOMtFOJ2S3gqewhY3kXmw
PS/4lFe9jc2nZtk6mY/k642sSPGZL473NXOrbDfMYQ+NhrZkaGFkFaH8MDdvVaC7HfsLfYjXo5YA
lgq6vWOyW2jjk+jnzzZAp6vlBcNeVmI/tuvGFaCDr8A3HaMmmvGNPned9zOFt3FJLUO8toM495qq
CU2Cpm5pfoikgvLqiltli1deTnIs0vgng+zuPiiH0SIzvn5S+SEM6w9txeYVNvOAMzDAnIZOwUfl
DmZ1tGKMctPHdOwBb21CMx53Ye7oW1cbJxLsH6Wd/opNuzpG0XwwuVZZljRPEG1vQ4vmeVrE91Bl
Fyf16oMdQcriJuMmXMUTE+Ri3tw5SfaZWxjPPLqkmsW6ibubHLsQltvMzyeix0h/c08gt7640EuQ
eKinJaqLZ8Z4PAGnXu5QmpMbW1V0YRqhuok9n4F0f7MztqEpvGx2Uc3eWi0rrWvtdDP6sS67ez4B
ysUsH++jFVz6/gXc5o8yYZxtGRENWLOGRHR+mA75Jem1w9PfRYuy4A3DIoGJTpJIEfGbHKd6cg4d
iU/bTjnl9X8NJLaK5bnI0HyzUYeaIU9A+RiZLkvvI8znCisCEotx0+2CKJ+O0bKu9D0rPA4BEaQN
GISKLaeP2gt6bYVoKJ9VB4Yu+xkESuNtHUb+KesqFUbyRLICSmqLrWjcV1/er8qcmIv7MEbXlLUl
Y6PqDoYYAfDkVMwCp28RHdKWWVmJTsG09qOm8sbXjmvUrT9ZdHfbMSYKjOq6OnsxMnkwWfIrr4yX
R9iHH1LT+/jkcrI8MC+gpov2UA3O7nr0d15b7MK+QmVmpadSj4o2tALGwoJ6hFJ9wQIOErKoACVE
ONTDBNGkkX8LTN3eEq5RV3GCeacZJ9HOTinN20E92/BWd7jhLqGhv0+9ZZ5lE/+UcfmNFldeprZm
EmbRNwyetyODIMWnm2QQT0amVpGdvo0LYOjZ8bYhunsectzK/L06NB1+fgz44LjWyX3t9Bqj+cke
BoINe+sbIQ8nI5QE6ULx2fX4WDeIJBa4vpqoxjioQWLAfDVMaivHY/KNh27cgK7OgE17T4Fc3fYj
88+2HYKr8+Zxst3GQjzbDCKATxAMGRSIekrvRApy+dEpYxAohdlslsa1H6fpzeqynf1Udso7zqjK
DuVk3fBXOg4RusKQkLnwPe/jhvKDZ4V9/u6KybxlQ4g/S9fKL1YQsAWpKka3B6oi/FLD+XtJO+ul
8+ZD39fZNZxHF8EtoxUafMu3EA/xwaz6uzCB9i3lLz6V+FxXqQB+QNg2Jlm5sIcugX5homxLUBz5
U18nH4O4VCyCMI1BGeQu0GphyMABoHMomyn+d6fHeNmCoye4eL518BMK4LUjyJAyIkkNmHcL4MN6
IOEmvfDCvgbT4mL7tfJDv8BOyS0HcxA19z6tqa1Dee/KVG/itol2Ts3tbeex/EiV+5LNm8G1mtNU
dDdqAFQnzghCoH1kPRLtIyed7yaDHEbR2Zmtoo3NAUAc1yb9f/bg5E11GR3AObmeLk4tHUg+SCDe
qzn2/y5O1PAhC1w4uorOwWgYHuBV0jtWSFB45lZfTUI/xwRm3/uXJd41EvtUEAlz1yQW65kOOKlb
msc1YO+QAAJMLe6kcaBgtKitJicynomdKi8jkQdIahi7xdU6+Fp0Rq3A8EaDEKOhECejnIdLU0Kk
RrkGhn5S0SVG3Xt5/1ONLT0Y4uysZQfVtayMTeRBeqVC81BYisc4NpNn5pPr3g28f8JBsCWGiUUF
f+e7U//VDpL0zr2S3iczYoze0zxWVrp3Q6t6rNMxuAZWJyBdCzhx0kBaQamfXgoi5HDZJ+0WCFlw
bjJ0TKPVtSxUvOT7ohKiJGE/PTMAFUcx97jtOyww5biN69yF8xx8CfouvxLtw51VKO3LFZ/cO7QR
g1tPsHcs43VMi09Uuv0Byh58ibw+lVyS6L9L9ocVIVYiX5pdmLF2HZYaPySzB0z56bNRkque2SmG
aN1A8NfiAhwwfxzXoZcx2YSM4ObvCxUe4j6MX0OYj+ei47Wg9YhAGCHcxQP548qq2n0xa9d9icBk
U8qzWiT2Adqyu1qDozl5KtkDxJY9XMwyo1MhpcaDMmg7on4rl5Xf4bAuIaulZAGYYybxgpeBjn1v
Ozo5ZlFvsOYvjVOaeqf3XzoB2FaGBBnMjfVge41Am8W10glxoht+GqmF71VFftD7ELKyVIqayQ4A
mFo/AjXEG+rk7FgHwyN4utksxjvd1yZEkHMWyQQ6fvRm6mWXLbUMKYNb8yGqPyxoj64N04CHxlDP
eNVHwD8COYRh7kWt5bV+6LqfyRKV13jkWHKlCavWAFwBrzI5NJRevhPH7gWKVLOd9al3NDJMG9Oc
m6dX10qmbcrqeTth3/JDr7Oo4PmViM2eoH7ySbVe+wqnbjo2U9qBOFxuykVFFWXB+JCDVdpKnPs3
o13abVbY44NtojxHdlv7xTLmEv4o7IgheIYC6F1TKZsj2Uaap605HaJF/CxyXV1agnghb9EmZYMw
DkFv+0Wi80s2dSA8rTnajFnnXt6/SHQMQBnGF2ew3MswQl0a8qlHZk8B4hnNeQkhBbQtRnJbrOCK
BcuPBY2pLSD+EN3DeWExiUmEjxH1Z6WL58mtL2Nh2FtO1K8hIQBUD1W4s3hC7XUHAC8FcMvQg22V
7Z0Mh9mPmUzgBHFR7qXt1McguSE2aD/qrP7QYKjsxag/FPmDpSLYpCIJb3khxAMSj705Ge6RRwZw
ZLxjG1AI3n15536TM9+7egEUjN5VL6zvvBhAYVPho3TKy1S3n1Emcn/r8UHFbraFpCxPjlzO0ilf
gzzdvzeSZQstiLH6585bieEtza2Rl0dPQhEPWfge2plJaqnKr3G7/CwjjxCR9hNwys2ilAuYieio
kBSB2aPcybMJjWKilsNSGsSOZn10XErioohQ5kM2tjY4wMpgkQ+v8aljuffghMVnxCEjlaf+yj60
veAmhxIrXidMfLzHORuFZNeowA94yp8LKCMjM4WEXl3WFvOmgIs2R1lPy8swD//MnoMGpDXH+IZS
OrzIGACG61j1gT7O2nsVdPaRxOueSvlD0iSkdCmMsqVtvoZOFQJDgDzaVKW5e//8Kd1YghuL3ipZ
fYJlUxw8i0AxLxvAH6uGutn+OOcUYXOe3QamoFfgzXT3oXVdiALczDOZQVWG5G8ugGP0IzRWEgNo
KhhkAsljZiLa6mpIjGI8Kx9XXX5qwfJRzGyoBKd7W3CjG00FokeBClHzr9FS9UPLydT2a+IVk87D
EBqhH5mjcybyYCe9PEG3gY4lGjkIG+SFlARQ2ZsC2ZNTIO71BrUlbgmhbmy/qpF2Zqrcwk8MZHQ4
7AmPJl1lQ7AKbQIob0hIWydNmmOM4gJ3+aY39YB3dIVAh0wxqXTi884mVOY0DvZnxDzLrZHqGZ8i
eCcz/OgA3+Kj1QjYDKZ7LMvDI+q4H2lCEso6LKrMvDlOMaFZ2qnBOhWMuUj5gUmawog5MLKgyWAy
/MstRH01stB46VnuqHLW/xum9EH9mbXHczWlw24ZMgzsYLeTHMn6rIrknH9UCL5PIe8STClKK6nK
H3YTIze3hj126c4vDMM9O6CZfBFVR72YdANuYR6jMEgoscR9rnXkq9yj/I/lIUPNiaCDsY2SzHeY
v/e7vI5av8eGhRX9Dc0BBtuSc2e03AIbOwyVCh85PjNM6MmwM4d83L6PghIhkRnXMalVXyMSYd50
57yWnBxLwSIqCR7seSiezAXlnGcT4pHWMCQ7UX3xCB1glImrq8hE7A9DSDFlvXYIk0+h7OLL1CPh
D8ZFnblOkVvzhGQK+j65t7muXVnXN7uLn1tFo62X/F52tLm6tFY2dKA/4pW9NelC7xCg0Rua0SBU
BDny+0SitznD3YRqy0sWyFn4zY8j+68w/JTErTq6JqgDT05MvJdq2Ziujo/Dur7XA4UfxxczLhW9
vAtW7BpdYBiEZLDbffTSzrJEjKDLHfoSgj7WL07sPmQmGJD3oiWypie3bI29Jh7oYnHpdMLD+EkG
cI7uok143V59Sap4t84EiADTKj05/FdDAzrQ65dCGR8VwNpN10ThVujRvJU12NyIo7rrxFMq0shv
7V+e0dlH6H1vdth4TDMk3RMpULuxA3CWtaFLnAVgnFEWZzw09RXD+cacq/C8JOrNNELYZyVeMLXC
Stox/sTz/1tZd/qFiEmYMR0ENEmVcEwxBWyZ2mSvaqm3RodYdMHix/gIdG3F3hQUPS+0WWFx0dJ9
T1uab6oicbYSBTGoySewN/2406tYz0MSn3ei5TmuyKYBcu4nU5m/wqMitszLT50BFrubeva/ASvW
tCqdD5RAx8FF3jYOQ7AjUTF4SHqiLi0rPvOd7W2vveUVQ9smTzRrA+0OR3BS3r1L8reGYMwIU+Rr
LX+0qEcwOLnmfUnqqx7hZtUAoffIe8qtHJmCoWv+oJwi2NtNxbBDjPZFWOUH0+Ny1jZIyLYPvE04
LZ+RngPPcz4jvIQelADBd4McLucIKiWfKVBgYR9yloFnE0dCwlzTtkwf+Q/rSLa0V7wNd3gDrB+w
n3wC2fMrSBfaQaZuV2+Y9iZH6eeisp5DrHEstatot4w8WPiIjENcxe19kMi/Y+fK3SEeEuKD/ABi
5j4qqGoXMLKbrCfurIi85wmZER56kwif1Kv2yTRj04TUZnRzeHCRPmPky9Jt1drGeQDxyTCOU1J3
VJgKmdee7NDqSwUy/aKDBXP/+r/yzGQvam7fXQfKKFO/ZPm4rRb6Cdkji7PnR4jz7TXpYUE6M8aW
aDiFRmQB6ox4nMzjnfswPnCrk/xOVikW0/5DEH2tDYSFlgjkKfAYmtATYZ9hwoqQHvi31tTy4OFb
aEJt8skpf8wIzti1lQzBA4lbAcHpJeyjmmd/Pl2mkY7RqL0n2jeGsKwAl2bud+Da5UOhun02Bsm8
6ROyJSU5v/7U5FfQiSkrGxjm8QJgEbRO+zjmuX01xS9LA21b19qggJ2zTvtXcpyaF2/8hDLprnqw
4y3HiD8TjjVkHdPvGP911Njdy6RQozHMuRvz8mPsQdDBnmOAr31H1iOMBkiqRFP9mjio/Ka2vxaW
+apCpTcOxOg9xmtEdbM26u0cziGCMPtRkkjYZZF5iJPwkTTHF2nhzKT52GHWbzaay1wp40cQYiOJ
DPj7TBITv3boyY32AQcAHk1Et8I4mqZyz1PL7ROZ4kJ/E/O2GRQicqU94zJ0xyNhqU9umkBDW3F0
85D/EKYI2T2giYeeIpZxjwsDfXZuvnUGpTnLd287JTM3fTywPjCynJl4X21oSEgtezMww3PLULrA
xUoqgu3UWF/NPA0eItAyD+9/CkPjmrajPnVq6tHGZfZwRN/xeQy9D2PIlMCxiSxSNUhnuX55/9P7
F2NpzfNgGcdiakJiqPPoOHXRj9q28fS1WR3dqmA8tSWSrPL97/r178Z26A4dply4NG2yVUqJ3Vi6
pA7YVOC39y8IpMJ9jx7nf38XgLHbNx0bEhdC5s0MvQR8SbScwjC/pwj3yJb4/3///icEgYqaoAGL
6e5hlDJO6SsPP6kqybDz6NDK+icPco7YGjAvNST8BaMw/GSYzD3fHyLc0OMKYiDsA2WDN96ncOm0
fLMgwyEqgmlkmtlxMNKE8quAprfUDTx6il8zxghpeADrTCsYX1JGk9eBBAVh6melFrgSMgapzYkQ
dMz7mMXfc97ZrcEh2HrZLS6YkNmBegOVhh+tjD+UZvWrGOOP9hgd6fzhozGarPVM81wzyulm+9DY
AKeMRl4EUeJ+bncbj0hZt8xZT48/iuKLUsNXwfKvDxsMJvXBEs02ydxPCDpZq0XtvsFuAo7O2tHb
UbUpcPNRET637FFTx+2R1K9mPyZnG7zkras3PbJS4i9AxEcOYrnUBMmDxyB668U3l30RnRTu5XFy
wV+ZbG2GMN9hmbjZVuFt5aBQIvYZQP3EwZKKSXIzDUcpAZDLRpgMpb8sIjvPLjLYReRIKjz3KQPx
wqO4uTnLsKdtxfGHeYHZmgxy1tHaOAVBRa7ZOomOnP4pYCS+hW8DOyPrb/DMsin6ZDuVi26F+iCh
aMSHwxyvy65uxDdEw/Cl8IBnzEV7VUa946GxZXRMhG7L9zSztStsjymRhuQofssGcEAJOnB/WApi
XoIVcLjjdTigz1Lwg/N90t/SSedABKO1kCbeWAuc8+Q0MbbZs7WiHs7hnFhkaFjs82hy7B/LGHyg
zoPdPDgvunJ9cFI/JgHyf70vGsymCfEkCAPd70tc48zI0uwQoSwkShTPcvDE7rjeWh1RvWaKFU41
wcVCKM/ig+ZMejMgOxQAde28eqyJYGAy4okw0oKv/qnTH2lPAu/UosKPWxtHSV+hJi7VMQ/t2beD
4qCqotvOY4t0s+/O/Os1OgdQXl9frAS5e1vgPR0z+YL3zNoI1Zq7KhkYgZqScVrzySqh9TljvOXZ
8dNxca421p48QSTPXXrihGcYjyWhKPgEClHs8qV+thqn3hOQsfdAvR1sw33SLpkkcehWzH87DHJh
RYpu9ENM9r1vmD7KoPBBe6G8dDqEV/FPVwo+yLjH59LCxZwSv9dt6HcBVpPAbQ6WUzy2DHhsNUGZ
iXJUvqn5xlLyC+8rsGB7MrjAFRcV/FfK+Y4FfU8mDFY1R5aMUapWInjAwgBHByQxkgiQRHBIrLQ9
RV1LEACpcmQNs4SpGNqnoDaXYuRpX2Z7AkPvMC3pSVMHhDl6e58JGg8cC/Laxm6bF2Wh827hoCTw
ioe4ZG+IpbRoCfMlm8RH9uo3I9paunKCDiceFaFbgx+L0129JBi3GTaZ2TavccvgrN/FyJt2iYej
00if4GLJLVFky3YxNLxw1jozml0OQiDMqmC+pYV9Yx1a0MIuNdr0Cnm+Nr91EBpiUVPap03GQtgk
0rP6MSdrnEnF0H4B/bzNgw+lto4ZzKptgwAYa1/y0gsg7CvaVn7PIZMu+fwVZdPXlBNt4zqkNkYI
arIW0SupeW/EHwZ7JhgI3+2PsBCjjfua96LbL8U+IPr36K5Jzzmr2kAxiJM4sQtg8c5ab+LZAvpG
hAoZYsvO9Mb0MFRvDZIXzKeRx9vTvswj4mK7QElZ5uHZiflQlan2sk1PNHafcDx8ExHBwg6HcdHM
pB2Sjmd6+nWeLrUdfLE4ifyOddTem+Szybg+8hguS4/ON04/k/wVARW0vldl+LHnrkuIotkkgIJ3
slzecp3/dIcWKH5J4JB3CqvmS66wWy/2wKphuZaNzeg0shhGNJMPDsbZD8ZwF20e0cYHMXYx81sO
uM/PJHvzKimvzEt/oA54C8thPKnO+zUs+mfg8MCtM2M/Np75H94a8ac4zXVt/gPhSWs8s95v+tQy
t70kq4JzD9g5nr1PlcLNh2YU78aIBxq8cMFYwsIl3YPmWunLqfEANLT3IeTGO5mqFrGkig4h1dHf
tXNi9Y7+w+JoeRJsDv4dSyHydcmq/feLk8ESuRG7hHPSevapWcdfijzwvRtJDI8x8/xMP2ibgEsm
WuAbvcjF3QkamsWsIajLRohUmzYXcNpRolrz83+8wNV49PsLVC4vD2Y8R6G5MmH+YX4dolJh5whX
sTtZ3ZuyoZqA354usXGoeeGw7ccJKDEbRzLs0TeprW2RXPH3l/GHxpi3yTVNwecobE/L3z5DIXss
uEgPz6hp1ui5dFvGCqqY81Yqis5s/TArop8CRPf/IW9cv/W/3wAPRgifjGcjn3dXvs8/34A6xIWP
Olid7XUl3bIuTOIYX9MIHH1Zf+NQjSMKGRKd/v47W+tn/9tPFvhT8L9qU0kwPv/+ycIrk7LIcocV
VFw/Ivs6d8AkddCKYxfClR9zjq12ei0W71fpLo3vyfv8Xu3l4BECI/6VT1nqz6DUrk0xwftf+kuW
NMOD45Rfc0URj9bhv+Sp9m+uXS5p3inP9FzLllwyv8tT55yRj6YyPts4Lj1tLOdxVRCULB381JbD
3RZbNgXNEYGeXCDIB9aSwV9jhR7Uw7xHlZiMVnkNU3buBrbepm/nY2o1T1VXdZfeJHmkQb+Ho+rA
3hgR+fIjHz0AOW3CwoHVxCZHcHGtrAitnKu2jKIT1BOJdWA1/UDhLV7//kn9eXV6jqIh80zXtVgy
/vZBlYWsTd5pde6ZG29abuCNadc7bIqfW5tKMG4YAAs3+dQoHIZ//9l/nm78bFc4mp7EsZAE//si
ycgIQ/3eqrMwFbFTE3bKXPS7yiW3ex2b/v2n/XlcgTZ7dykqrTm2fvtpqrMtGHP8prFl/BzL6gMa
7837dD8V+a+pCn7+/edZ/0ZOOevF5Ghpmyt5ysOy8NtbC2G5ZvJREoAcBO4uNpItJfFBtCRfl/06
7FhXBHHJ2D8kbapqCmReNk/b0mMIuK686saVJzusnt9Fo3Cokm0BDsEn19woHblPObAAuTmPYVsT
08kk9z9+gz8PUE85HF+8YRKk0+9HVxEPwTyu0KQoMVwg6Izvk7a5ix4w0AQP/CiE8dlmEaY0LxdB
VQ9jeWLGtsoRRw+FCNSYFkbIJpOzZp2hoP9WH624Cl+X4kPg1Mvh7y/5/7ictaVZ7fK287z//T2H
PRibS+VYZ0YNDPiJxGK3UxfA44eTCErhF6vRgVF4mJuXv/9o8X+ceVzJ2K8ZQLsSiMS/L2c4Nw0/
O7fO0+oeqIuF/BYP5Q5UVlyTbPODZpgfROdVG5nA8EhXTW0zmdMGjd/wH1e7+M1bv159GGSIzpOm
QxzgO87knw8/MyY8AaDJOVM159WqHlpWzc+d64+QpuoDXTk3HPWh4Rrlf9zZ7p+3tsal4yCoc1nY
/HmssOvywA2vpj/zCzNB8kIie/7seIfczp5hPNg328kZgQbrCsdMoHYTewyWWr25sXUMMoJDGuEe
l74EnGyfmdxvY9FUfrOgZghVAruDxeXjJMV9iSgxqkCeidkmt2Woh7PjLPBuIAh0zpqAFbFyq9DU
3sI43NnMWTYYRpw9QQI8/WaldzFuT58UrufB7o59rYmIPrwfDeRcVZuAE+wI+Z6EvzmMtiqykH61
lOm6ETzLRPGWmOEzSUktWHAWhaMIjiH8Cy4UP3bD6Romljpgdq42YWVchT3MbxP0NiNBlWTk6XNj
ULhR1F7Bpy3sxTTLzpaOKulJOAMS710LNwPIkN77NhJ0ZyTt/f3i/T8e2NrECEUYr23RQLwfZv+4
XAribOLZgDgZjtK7LKlzQGnwLYla72nozIsXIsNICe/oE0Ej0zrdpsCYDazdOYGfYLnMkDXE7tdZ
fXbQBF1v4d3FLEuwC/a1AzG1MDY4FKz/eOHOn3e8Nl1OWcrjFfL3fiX+44WHwLSsgBrw/C4TddCY
LMb8qw9D51ueN28AMc8ZMMyHdFkCrE8ZO+miv3dawtmqeJwiocmpvzizYvMaZPFqcrVRDxLrwLLT
PqVhyVwx+Riu7JGBLd9BBg2Wo4pdQ8taS+jPdjIirxdGLi92xiYf2kR4FlN1f6+sOvr+a37HMcXB
qCdoz8RjIWfR40Xm9tNksAvJmu8NOSUXws5jNoUcmceaCV4zznpvvHl2hSklj20fHRa/H9U9ySbR
I3Ed7zEb7bHs0Hk51vjl71eF+NOuo02e0ZwiwuYmtn57hJl1Gy0Dftdz5h01w55b62IIRs6Gv0hn
RDmQPMIgjpVgWsrynNWuWCnYzSbVVXho0v843cUfj1Rl8+5LgYWIs03+/nrquGVx2cwr5MIZT26L
pAK20VSazS2WTBK6p7Qryq1boXucCA2PFpTqhcviDX5Ye+1jEf1Hpfvnqc9LwtVkm0pBvf3jpPMW
C002w8OzFcU2MtMVGh2wMGTfkEbi/3F3Zruta1mW/ZVCvTOLfVMo1AMbSaR6y83xeSF8OvZ9z6+v
Qd1MROAGkIl8LRxAkBVxLdkm995rrTnHpD0jI68jymo50+9ffJ0E5UIc5SPsGMX5L/5c/3Le3z4L
WuONUsXhVfvbDlTgzoEVKy4BAGl8gbgT/K5v9gljQHsa+KOFsoz0lbmn2+uC5BoDn02Y6muU5SV5
f8WNuX7If0MWckO1SzFJJPw6r9//iw/6r7uTzoFiK0owN1Eg/L00g0efzHptTIHQypaNd1LEmyye
UMda1GmZeaABCxkczT/pUNZBsPZNxa1tJUV8EpIXZcWEMhka8Oi29dsRqFTbmsUpX6ZzvJsR+r7U
zVw4LHeX3urrBytEcWRiieFoqj15YBmuMpIcF2zA3lpZn2HZ/xZX5J/VopAXJ/YFOqu6JO63RBCu
pSrNxU1YTahTsRtNDWWh3u0VlPpqZ2i+1pCF0i4FODvQFjCqo+qoEQ4mo0zbqYNp7Icu31RkhGjQ
LFCQB+nWbq3KxB3SdYtCQsedrFNAbzRE3giLrlK1kqQTxsLPhxpH/G5cKnIKtgKkYqCH+lXpTytu
SdwhpX5dFyQIo1cMhvwmLRznyXOESlJ/5h0lbpTknqD2EHdD808rogcZldV06L2co5jgaH0YrOtz
EU1pGh5Fc3wQHf4pkugLVcibUFqdEkl46WRIjdGMlsIArhnVHwz8UzwHlhXo7XJ4VtJJ2P6ZSxTs
KUhSllb6QuUaSRcpT9jjCuKlVW3+L84c/3rxQ0ZCTidzuocR8/diNylxyKDm6ogYVqjWwF9vZ+h6
8ogAVUgUYYAwLf/9u1+TuO1VQ2VIYSh/P2/2kSj34xy3gZll/Y7gM/LQRuuYAs3yt4h1MIzKvu8T
ujSoskg7o+23WVe0QTdP//lNJf+twFE5phumzE6IGUwT/+WeKrF+SE2rwRRCOtgYZnniJmIL3qzy
yH732DdUX4/Ds6AOi7v5NVaDK1GrDOs9zYRdDBGyLc3pnCTlDw4iNI5lUoQQOs5CwdnJYpS/xneF
8Z9bocx21qrdaVnnVTP0yP/8h5HMv7eXVH4WXdF1hZ9FVqhR/waHgjHQJ8CG0iCem8Q1hVgK1kIT
g6JL6Ws/v8ayKAXPZxkB2x1h8j6kgTUg54A56vOpCRC6AKtZkKmqCO/znK3B8yHhFI/Efebg2Wru
8yVNqGge0rqAwNmvAbkgDBQguyoI4RiCNIqbZRgorsPit83KMCXVlSDRUqGwY9i4//FURJkiRDSe
cY4rQRqbi6fp3Z8nVy6pVuKium5wWkIKNKeYqxgm1YhsKVcKMjOyQyrUzLVTNQxy5NpkBfFjz3Co
+u3pglmIgURQbg/PZ1aXUFDC1+ARdzKHVUW8l1qPWaZNH31IxmcOt/FALZofZl3dyyaMu2aOHw2s
SNI6sBmVzWvRA2ZrBHaBWF73RvwWF5G2NxrsbMwS0IsLOtCkNn59OjP/sl+hF8RyR6ybNuMHGhbG
MjX8/5uQfEl9G4RK0VxWNeYA3ibzTsGmZYsdSJwiJNp6RksiM9x4AVyxJesNboeWxSMijFFBzoBV
WtT2aOEJ2ues0s5SmObJKBSX3nO4Ixpn9zyeLVN9U9MIPk2UmbtcJTKrxyj2/JTMwM8ls3ewOO0W
Yl1qjz6TE9fKuBooX5jMIxFy9VzoT4JSDacU8RPFRY3kXiYps+3pNfXleAvDRnxNI9HaR2iHW9UK
H3j+nazhHhKFRmFf6mrBjY2n2k89R2WUX5sUwWyVocDSJ133n3Ydti3BjiZGV0I7IqboS+ztUDVQ
J1Xwz2lSzmWMeFURyn08w1GOOsppSwMF1XU/8c6SaTdJr5OaKXYGAw4PKC35pdKKEyqXTe2knbQM
5VmEj2LfI3Ld49yS7ATOimM1HbPHUH9FMEYGMOqafVXgh8xAV/dmIjD/id7pEV2xWtGGktSDmQNB
kwv1EFHso1FfZa8PW3ImwZBCMysb6RtAz3cIft/MLkJYOsT4SnHF+/LQ7oTR0A5KJGHliypfF7H4
A9wq3HaUPxDOcnYuc9WbSJM5dLE38abpQBIOH9Pu9S0f99mhFDNkh2b7UjWo1DGSvTyNqcsmy50b
61VG38UQhl6mxtHvVM7DtZLAbpYC3ElzQl41EpWFErbZjwSB4OtFtBeisL2pIxMmIdGTn238JUar
DuCN/KUpRt+3iLnslGlcYWulXMdlwPW6yvcVZczrhEYclFseI07iy7wZzhh5JFZbUUc3QnfBGCZE
LUQs3ZKWUz9BxN2uSMz00BFybWkC+N8R33OaY16cMfx5qrDEuLBD5QW9AG+/to9FzmGDaaKXChlm
L93MyddFfGJmjDwrnzC7+gGZAdx02wwMT9TcUUjhRca26Y+w3rqkKOQwpD0EBPlho+kiGoq2rXch
zhHqa6e0JNrVWuyrKatQJ3JDlAooxFbJOrDmKQmcDLDOOoyxyTQ4PxEEeeZSAI2zZcQKOAuOEzHv
v+sMqSjavvokkgqBMgXDSY6w8mSVdyqV/kSrN/doQFpOY6TKzqxUKOZCFflQVzhl6lHzyrnWqeCD
3zkxYVkhi6PsgUxbipDiiXjBuFPYmKFYY7puzd1xwzyGpCYd+fnjQC/hyInmDHmnXG4oqKAZYrka
J6PZaWps3oSok641N1NDOetEiDGDBB/81sCdgrERTjDxSHhiSDaI36oaljX6gdcMYhM75bK4fR1d
ERCbjyz7ycbAhLVTzKAvqHqoJJtIxraJmBd8KSaLMRwRQt2sWepeactLOxECtJPFZR7MOczSGe57
YmAt6b/ypWz3CQBVJyIcC5joGB6rynzpxBnsqfUVD5Fv4ZMJMgsR3IL4fZcw1rb1fAsOb8fircje
AGM7M26rY4Ka/DCOdcCUMT0KGltca2khHpAaXaOhcqysWVJehAzknID+Q6qsa9WLxm5uxXYfZuld
LWn19Rv9sKpLAqxFPGkDCnM/KUrRj5bijS2fhQqNKr9tkUaf1Q0YktC3OZyJgXrGM+FfDIP30aDb
c0S+yjZNTWtURKrZHWs8uIk9WHuhqbmbRe1CWvefLNKhRMfMY2WmNMAcNS9BNVVGzLsRzhIQW3Bc
bkJXL9XvYbMQEjOQ4NebAM6TPLuiuufPkNai20F6YAI84fwS9lGOUQC32HphJEmjTVwtwroJ1oqx
LXu4Yop9uDZ4JYAMHVvxLA+icqFsQasGn4ZQbtLSQ2StaJNkBWqYUu3nvnUrQzZPCOjI8tKqeId0
S9zzez2QzbTsqiabfU1p8Jxv35qhMDTvjdaCdMfk5pgfE6uQZ7CEmqxBj0aOUlDcw4x44qaCyX00
LJWF0ZW3danK/TT2k7O2OoaTMcPiEw6m04Si5PGbhJpnaHgpF6CKuMdOPXEtTF/n9Eu03vXsoiaD
8anD2+i0JsevVak2OPHxgUrNeWp/4a4yZom1r8LQURWmeeyDc/eaUFDPRakuXju2N0rKX3LSHMzR
Wn1JdFWOUhRG8y/kHLgPi+5uGFJni5WkHcjMveRZRCjMMFzlbvlc1Dp08wioaydaB7ktRGdVkNpG
2BOdIZqk/ZbZMSSrfugwT9hkCST04qg6YhVG/EKboe/GmKpZJ7+3IZCnUR/PscwAINjXBWIw1bT8
rogoOPpRP/Vlc1Q3sfUcKcBsslOVqq0vZ4TN9WGE0XrsVYR503xQeBeJgIKjXpIDHsXSSRt1YJ75
r6ZPrUuILEihwbPv1/bWzArsvShcnCpchyCRQpfc83Kx6gv6MiTFai34TJ6BvIit5WX8OhIgDbSC
IAgs6UtFdNpZwz4B7tk8Na3umquiuW04fT2d5X2CxqgpYq9dO+CPvQlVD4KM1ffOcxjS1woM7xHY
M+m47oy01ZsTekTw+mWPeT6aVnHys7SOXbOQ7jXdkXT4KWq7BjGC2pJmnKApseOwzhDoYbhXS6z3
eo31fdosjDhE8Qm3CoO6+AfS4vlQ98oNRWvpLikRbKE+hAFFHjp5rNGORDjoKcSeuQeJ9pWEinLW
1m4zKqW+LObfwnlSd8xDJZsUUsEx8PokYtkfW0N/WHlNrEsqBGHRwOyvqECzenqUSkcuixq5DFEX
p19UiPNKd5Cw/coczV/o7b0Wiywe8xW9yhRmPlGyGuPtcfQWQ4kvyEnI5cHeDKDEOElDj/FkGpOA
/qPkYcrIA9qCBQWzdtOF5J1lvA0mmkdXMv+4AfXKV8yYBaTPLsOqWVdaJ3qCgDJhIojAkqq76cbv
dP/qu35/Ak6izJhvz3Moomn4cUp84ryvsIwj6RaanlQ37nxXaFcRdWGEpnDg4lxVV1X7wUfk0bmR
Yo53wZp8EV8zqRwCmdyRBmVI07N9GRvXVFTbvVAQmh6uCO9gFiBU6ZIfxpit/jwNOFat4qWVMja0
QniIkVrvUwWMoaGSGrtqE2bwJPStualfSpD5ikT+OztndAhr3mses49R6R5NMb/r0hS+0C1CD1XD
4h0xWdMeAjCzpB1ivgy0f5dRteBtwppHDFvSietVHgAPtMUkfCeo64oTadAF408IQ7VFW/VFPSy4
rdyfkpbpaLPSBe0zyW+zkvONyrWRb6YqHGBdjfNo1DviS/GHHvTG/AEdQMY5dmxIjXIgzhVBVjW1
p2qWgnEDutNfIuAOOAHiUcapmItsHVxeAMfnrdFkL7bq8o4au/KT2JwZBQx3UymMr4kbzFqxBQ15
V8L2gx5dQ/FsWU38JAJIO89DikE93PYMSq25iINU/aY3AufBskOSXHc1cGEka0FXN4kfF8statZq
p6or1OIYtc2s21OVjrdoVLnn0k65GCu7cov0e0li+RYq6tXSZjwgk5KfFrzUVpJbr6aCxxF533lo
VPoXS3vXurq7jyOKSDIkVWerH57X7YQm3JlaGC7dgPJ3MJT5ZZ5a6ZIOivXO7mN52oIeHqPPbqkB
EozoYzcyfeta0+KvxOa9UWG/q9akHgUoxI4gyvCUS+ODEBmNGR2rbZiKTm2hDi3bIrpvSJm6RRy/
ZLMKoEmZH0UPtIAckYOeY+ymbWg+cvMzXDUAKJL1gKyOsrCHaMRt3TrdmrCtb+OCAaQrbjxUa2MV
MkYsAbd0au2lZdbaNM7QXJWzX5CVY5utCqJmHGdwAKNXDZwH8obICDPP1r2VT9ANCEA8sdUs8CFk
BEh1+YdWhuUxVZGdri1Iz5DnxRclXBHhrCm7FJHemfjnHWKejJBJyfB7oz/Jc9wEM0MWU2tvfDvE
v+mChDnL6n1vIdWYxV7Yt8vS76tQfJTMAAipwFu1tbfWLv5JfD0eHJyvdjEQRorFmqVZ1l8Zwb9O
5XJpBVxdKie4pexSHI8aRtEupqHX4vWU9kIuAobcWEZdqr0nCR6cpiP4PtxcTVj1u2vdjN2+jCx8
VpJ5ZCEZ9/irzZ1M88tNtoDeflBAko0r0wSUOzbQd9awchHeROTLkUZloC8kP5jyhWHZ/JlrWFCW
XZHnOkdbslnCCXl7BL4aO0Z3mfo+C6Q+DIo+r45mk/2I+kbY59GMo0NlClYpzMOeiKQe/ayHbCuG
w2k5CS2oC0ycXal17V1JOUiGaftjia2Foza6LDMZoV4XeD9l5i464HcXQEpPaluvBEWi0TCrtIHE
HjM5wb6swzU6z0087TABWISEJQIScDAnOkNWLeZ3WKKicuhbYDebJ38wWv2QhPMlQnB5mGX5j9Eu
Gim95mkx8UV0Kp6UZkmnQ4ws0xUF5buK4tjTqSgomsaVrA0SeI32fTJZGmSFbX2YppcnCIqzkciN
b9kSZLYnZgKpuXQJl8Qem7g9C9rw2qBadLq+LTwyZEIK9mTwiCrIz7SQw6maT5M2ByY1BJmTrJoo
6zwUvxlULb09Gql8lSaze6E+5/LcDLJFchnNIjAzS73iyz3C254R3arRjf69O6YWCZlRBKjYQFa5
CHFzapuaEOS2uUr1sHwM5N4x6CIN+tohRFdxrW3ROxdjIPBpjPnLg4fYhVr1fWr5Pz6th9q0lu48
lNcMqxBBzKgvG1wVdmb2782gvJLIsGAzWoCdqI6RhmDCYBA5rPw/CiHGg5bLzXniPX1r0t6FyvrO
WcVuyHffY6vlmEtTY5+3JQaaPD03HWm7W5XZEjzxbDLlta74pSHtOonR66qxd4lb19Ia80sjxxx4
h/wRKr8lYFzYw5uFY5V2IPxT/jCB8BbDj2jGM6MaU+jFco4/UqLsn2XF9LBZSm7Y9dEOZ9shwh2T
rUrnqSPsmNiKzzgHf6kDBzlQ72iFpQbGcI8jCME0bjX5NVNoiUnSoP9aySD4LqxKdCYHmmrHlF6t
XLe7SP9URm28yknut6KRH9OmeIlaCi9VUeG+hPN9AvWPAkvIvD7TTadLatNPevlI5tHidZOifY1S
onnCovl6VipXatETl3yld7OPIkt2hQSP8fMEV7G6SgnTiwTVMT+ShaANCKMxEjmBX3C/isafWKIf
hSsTo/eALGBauFc7FKuxQf1aTSw7Vqd867jW7Thael9ZxxlnlUC2mLh4LBPJLumno7wwAh0l2OuM
NVk3EZABf5rdNMSsRwMywkah5q6h0XkPF67NcUBnXFbYWcgXFYv0YembvbJDOIjad282quCifwNn
v2G0SRYjgJRsXVxjkx2Fawl6B4vQus6/DR043yqmFh3BOd68gtuC3v2q06Q9wBLBej6uP4Q9XB4c
P9Zlkocp0Cd5cmYlHt0nvguqAOykGdl+JPd1MMk0a5+iSQbFWaDTvLQzDaCLFs171WjpwlLWmWXd
7VWS2Wcrp5xiC9JH9Lxb0oPdjxkJK1UZjH32NfR6cuYo39itTvatybnJj6v+PvWW4iudwZayiM+m
KZ287TWxXU5SIUWuopXjLprGz0lt+93UEyySZTq9T8NoPcJ/KPTmzaLSTwht4k48PHf8oYckUVXj
rqXaahR8YVyT2FCB2s2EwX/TO9lPyJQYDfGCiVbU5tovZ0ZmC8AhoCsOcNP5hsTTIEKASalIov0g
k+HJIjuYxCmvonhfzUy6TC2AkKEVcGxPE/cOhai5FTt5H/5oJ6gJZjtwNTdANkyCQW3RmtJABf3l
rKa+z7dhInnhOWXUhJy+avbMTxS/xh5krxAzDuGKsUoKm+/8b5hf5MHrk0Q6dVNzkadZ94UFAzi9
9JsVVFcHYotOt6imO4XTxU8zsXM7qTZdIqAfdS53L3mbkhOh9rQSheLWXvRJU+8ku5xas/opmrnp
1aPa7E3ECTQqCJym4yu9Euo++CVTj6qtbrkGy21KcPOFbAgYzH0kzcS75OAtssXc9BvJOX3JG1M7
6kMuuSwfN0NfwAVMTeTIKUv0Gi/6iZPouFzpIbtKC8MjhXZ6R7PKkK7RF1vTp467MVuuCi43jMPk
q+ODVO6CyWKryp15CIHMOPCVgbQxJGQUsV25DVQYrL4D4G7yLDt48gzCoeJXbLn4sKfYK2bZ2GXS
wL5Gqjl/kkT/nJZfZow7S6hDSkwCAy5iW3yFVvl90GiaLPlrV8jymzyuuE3RP4L1qI+yNv6i5o9d
TFMFM4s1vrJbuaoul6cOUMlOwbVt09aGqRCpL60GuZ6F81GxGC2xGWgcmnbxrP6omyV5R2/wzZRq
D8xv+1uj3xllb2ZpKqdhEOOzyoIsoSk7yQPjA5N2y0Er199TUsVYG3ImV8qovofhJxXRa0HH6KWK
MoWQsOzaD7nIJCNZdmscYzCdEmK4IvCsJe10IQ2XR1uL3D79ouHxbga48cSrNSs9qZic5jser3eZ
I9BZqQlLS8S9VALGDZY4G5gGNe+ZNpAYk7XNp7lZEcKpnq9NQzz3JJXf8NPVt6Xq/hDaDZdoSnPA
6YLxsZIYQRt4FS7Vgvcjm1Z1J1N6HbrB2gLFhe4SzbcBClK1N/LQVYwUUTAtNgcCCWuVvoEKtL7J
Ti3q6SAE7L1lLAcrFhn8PMhkfZScNLqsnCBGuXxM6fwRVsK8i0HonkJpOipba0RfxpHTNsVcUbXL
BR3dcpFZylzSjunqDssbMcDqbVz4xrbKR2uaidNuTkrSDBL9EWPZPOijyM2xfbnU4fAQLV/Vc/Ga
V/F+i9h4i+LJM2Sx+GyZruxzMBW7tpL6N6MpfA7+7qjjdre9EK8y1yOEGlCRwpdUL58T0JP32MIG
blqmR5yKlvfZqViRkVmF5hs99CmqeFPvj1U8AB/mvXGAZPY2kk7xO4CvG3Rv/8K/379voz3a+N/5
x37tobXcw606ahf5Zr7mH/ovusFybXeTPSkY/CG5MDZye04QiZs4KhYdz2IVhg6wHMAbt6fJvCbT
Ax17Dau4dVHN7lXX8y7e5fOCs8z+Mm3JCe3ZI7B2pwWNn9yS2/huflP+gL3h1FvrgAVp5zh4RPky
fSGJgOzGSfOyYmf+mBlXHUQ/Py636Sa/dp8tonV8JniiDNhPDo3rLZKn8oR+N0x7evm4V1GC4CAR
L/FSLMT1xq/xUO86gGi4pRhUDrVZHwAhjvswHVSs+MQupcoi+OZUXrDdVRdziD+nqpi5UXWPubXy
I+MgQP43DVLMusYhKqtTno3TV1UDAxhmoTovSO5uwyS+r+RndNOYf/AkRZlURZwxk/yDTrKjtUgQ
Mo18BrlR1Q9lJDdgTTlupuVRwfBR8iEeH62n23hslt2tn1wcmcEtA1wVPm7GHV9lU086wQtLEzwf
iORsggbc519fGnFKH7HG9ZPKaRsYUNuCsOlgwG9fPp9lHZfGUBC4xTgtYPJ1IkyloHO7a+S5Cqxa
r5iX8+xvX7ZMRw6rNrqpqZRBVRiQPOKo4VFiXrabc/Pl+b+sIeEVidbSIZaKMghT5WQwICTNkf8s
rMYyaMaoCrZPME2y8E+v16VBEw4PTjlJRfB8iNKQ9LeEh3+89nwG1mZb9tmzc1zL0vaeXcl+Ha5h
szrPj64lNXUlM10nkmpsOEMdhF1U7Zee7JqjWMvDvgLvtmrav3/3rkvKv97nb6+lDQAnqSVKiznp
21o28a4lAhvCSZz0LhsaRCihKQMqnzLosHXmZbru0THKLD1yjEOIQbWci//88HwtMtqclh5h7Ntv
/fnAPJbeaWJlPM76DO5GQCKhiKz6o5ZA2Wr7Ksi2N5oY7/+lHfz/FcgvkZSFCOJ//d//83P+39Hv
6l8Smv1fX3H1zzT+f/8v/iOgWZL+DY0n/yT0kjqunf/5P/4jo1kySGJGaqEy1WAi9Q8Wv/VvVAMo
LOn4WhhJJOSX/2Dxo7Sx9E2dQfCPISr/nYRmMp03ddo/eUbE7Vvg20ZGp5AV/S9amoyDH8ePUL9I
SzoeMnR8E/kD/sDYmfF+ksPtyGO5D54PddKPO4bcL/QaO5QSSSdzwOHp84FeG84ifEkOvd92awBD
KxLiLpi3h+eXFbl+mE7zGE+9nByUVmiC58OAPidIMAv89eVfr8HyYr1t4Z2SjWFDQGyIZufh+Uzu
Zl5UW+qo0Agb56+lJjUg0z+fho2MWm0kuVmtPtaGSisWaAo0oHuPhmYe9Cq+hao1s900lxnQw96i
eiPhmSkp5QLfRrWSOgCgOjHwKohax4qHWsCWLGjlSo/NnK6baNcWYMEl+2GRW0P8BzroWFc5ukzx
GJA4L7HkdTdB46W250ijCgYTgIi28BJhyRYMPlOUmm8IOXwD/kbSiHTE5ZVFvNPYDbfbel6tAqXp
9pQUAp4+73NFggCcCOCFt8/5vLGfzxgGGz6N8SaP1uD5gNMRk9+UXOexqw7whw/PNY+GH0OzKGii
MOHcT64RwDCE0L7Zf6VJBhB7tMW+M8gjnRxc8DVWdXLSmKX5aqQ+iiJp3IwQ4ue6NGwLGy1VlX4A
hhrAkGXwjwdGv9U/fUnvrgzcckrvsykNuyySWW+2B9qR9V/PjDX899dkJEsHktz+Wuufn/z5YGxL
/3P9Bydty3Oh6sCD8+GvdbJPUatH2R5nf/4AqYO6hJorqqAROs1dYTju4kNt3mTtYWTO/KtlwIai
z8IUu4OTRnbWKOxQfTPL2oFRdwALg0VdvrbMaYHpIdqy4YVnhNVaeESBNdur7Hb6bhGvPf7yqduF
OtGYx2yLGbLLb9kfBiM25PpznHjkJSnAxzLyg1wwjPRnseU+1PpXRcWecXQgOYLB9Nbw5ujfB2C2
cCoBqnAQXgyFjRP9sIz++kN841xEBBO97uRFRATBgRLLu8gk86iLPonUuD8tGhaty2HWUE8RYkWu
wtLTfzMrZ5rf2HJDa4gmvc0eUz7Kh5Lu9HcdfzF9LnD7BGZlDg3wYXYTNcinfUo+HPGKsXWAeQQB
gKY+jr7GcAAo1NaP+hfBu/z6ruNrctffBcJaI68/9Q9OwfwmDDfq7HXYqxSjTOzkM/VcCEjtWN3r
zOleeL3+xHXufYGIt+ujcCmYsnLM/hxw41eYWmitg2510UFh9hVxtzsokdQATcM87pfkRm1aEpnx
m0H41P6E5Y7Pn/dE+lQ1zkoJSq7Ny5a2sCCcx31lF5YjftVbeWI3uddd5njfqrSrgP0H9MGHF2U+
ljf5TfkoaPZorCE2c5Y0crs7baAINcgjDFZ/bD2x9EBWMefXuTdfavNQVzZypSSn/eJOopc/9FOJ
quyj/GG8le8U8dd0AmjhGcPRaj/xgRmHhYHAVhYwetmTlkRYHSSHbvyJjcSiXNsn5xx8PVgnt4D+
ZLnmq3ISmH04/DBctuqX+nt+xQgaHfWg9nvfpKUKPUh2R9nNf1XdLuJ2CPfpT3olNI4SJEFnWWGl
OKjv2XEiBQU5xj2rHuOpeZ9v8ncGUO23dvNJO1xs48msL/xRhz96HqDXMjhk07/DEZ7v5NUZQJ8a
R/IxTd2JvrdHL/HxmVWvdO1QD6PoMV2cSVLhEd1wV9E2/rECbKpwA3Zm5xkOnaA/1s/4VTl2v9Vf
SsCY85d1Z91ZqKUfkYejexNKrW8hwjqs0BNRfsf61ilIBBzpg6F341iBhrQPxDiBdFcaHP54XUqv
ZjvQ7WW1adZ/FYCk4f5zPRTEAHoAPzq8xHbt/hrP4PnGc01j9oPMmMQB0zyesVF7Mtw9QLLE0tjh
N6BXqZfTZHV0KPrH3m1f6T4wnCOWmNxT62CSPrJb3sXVK3sILhj7Plk7woXxCYeuXyS/5QSOxB5P
2pPI/PYLFAboOW4ptly+HeEcMDjaTzgSyiH9RS9Rp9NoZ4fqBUE9v/Pua31ljPWj+m2xhNqEkS+Y
zGfe/4A1Mv22vGmnCGgst8E+8nDI7JiNLaOjvSWfVETwXfasltN30CqrX9/S/iCNNpkR/C3hgdGk
EEW/fg0DKdyX/SG/CT8bVCm5PQkkyTOXc8pXGhO8oYx/AxHdaXgPGY62rrjYy+Raws7k56AhBaQ1
twXIp4ND0HTJRse6g0fqNeWibN1I8KIvk5M+ff3Wiyub0AkRiHno6Xdu73txTn/EqWP9jF4YiGhX
Q2UBUX4TWg2E2I4Nir9v1fiWNudM2kPapAOHrrYC/eWkg7MIJ0P43i0lx4IddoT2p/Tov4VnS9rI
FhlgVwBe7xOhPDBzddRy21TIzlQSCve99E7YJ424br4a4p944Md36YizeCSFF6pHUB7QlAHXiSPu
EFu+z98ACpixw49tPNZHOH6Xu98diyx3L21yukIKt1ANfcuCCAg1rLjxPVQgFeLs0exgsTCYFiCG
7QmRt9G8dRZ/GTcPv8fjhzq6qL7D2a7+5D7/RnvehbPHD8b6L+45mwXxz2hxJPtV8NR7lH/L1LN8
oVZPemc9T74TfmuDbcrA1ncEggi6hAyBOfpJm4LmB/k+EEASRhb8agsYeDu58qT4VrVHIfGk/jxO
qFTttnSI2UsKX6rOGfz9Kx9WGnxwLpBZ7Lem9Odql7KMMaACBoQCqD5mn1aALvdFP0LnvijX9Rq+
mQFXdGETBPXNQP3CEpNJq83g8xsfgaEEczchcWNpVyoXQjndPPUweY3JpZQfMvBWLSByLnzJvem1
2kEr2YFDyX2pRKzlkfiQ9JeMcY96XlJnOZZetnvvgQDmrvZLin+qMcCFwyzYCjG+FRAy+gMcv7CR
ROSnJUedfFzIIUdEHs2PnqaJsCEhOEQeZs3JqkOa7omfMelmNPspfWUGPWhnaaR355rI90JQOI5c
w4m9lwQaDbg6QCfaqAG8+m37VpNdXGNatpxubcuvf28hCG/Cjc6ohBaXrVcnZdMGQJv+TrK7nDo8
jaHKLnvCCWv5uOkDG08bXBoi+G1gXDeNlypHK3sHw4QurCrJqbeTn+pHfbY+C9Mu77y6IDg7xsdZ
uJicNBzzoyGqw6tfAFOu9nKa9+YP9aNyxVP+spD0vi2n/R/BcFuk6L6+a9G3uuNedq294pXf+7uw
H++rF90EMPJ+d6Xl9dkc7npkl7/b7/OlXz2T4SkZlR7MrwPQlQrBqptCV3WzbyKTwte2ckTJMeFx
2ZA0FpogpCk/xoq0DVfmuGpRK/glnansXbk1uLsjh6SXMnMnuBt78Yf1KX4M3cc4ee0bSp3xXuww
sYPCOHJW4lOAlrO1ZT/oTCfsPMhBejko7o75ffmYPto3fv+8WTIc6ztzrvbCxjHOnlP53ev0ihmb
K7Z213rXz9j3L2VgvEtv628Gd0pyKMrz+tYGlAET7h7uQdmLfg63+ktlLsDWSoIq15ArIqdDY5Ud
4pfBjx7Cq/GLCwdb8pvYf1iktNOZ3Uszp22HIkIXP8z/R9d57bauLVn0iwgwk3plVI6WZOuFcNrM
Oevre8ingX5q4OJgXwdZIrnWqpo1w/PSUZTwTj4l+plbxotVJFQsm+GMYYdW+iQ41GSEelggp6kX
DNaW/FSQvYEdHiPKR3ICmq7xGundbNmLeD+5YnomxKMffCxE2twbiR/QPeUzA+9SLOnTbetD+cM5
zeAa3p9ygw8AuPiDD5Tf7ftuNaCswdIHle2hu2LT4TwX76YXi15aeNiGQWRt2x1DneDp5Tju4T53
bs7YCUtwDc5w+BZ4kHzAZOgjnvr6iOE7BrT1Jf3mwzPCHg/8AdzbiM9e4BB+JK8co3+iyIjwGow9
znjYdTIJbA9ISflR3LEqaVmcmTRkBgila4oOD3zygHwR7PHGvvOO+plsBXQw4QGjOlIqkw4Gs7P4
p1GeC2s+S6We0tFv4otRfU35sv+pyaYd3184DFOX1Ux05FqTDiOKDT9HQ7wdGVc6RadQc0YmM5dG
gVlEWwbW/jKTVkZgs6pfJaVkrv/+Y0TFYi0IBOqYDTY82bAmNLRfP/v+f//197W//4Qq30UySoVh
AkNmBH5uqh6DjA4vz6aVAYQx0aTap10msPiFPb3+NUpAaX//ygWB95W8vpOpbeKn2bCZyIEX3b9v
Q8HoCsiC/89vq1XVOwxFqCO1pZFAeEyF97oJB1cuXiPGtqzQwIMi9a8/KJu0nUw+9ylEfD+X5nWB
mR3RCzM5SEWzXhRwKKAa8E+los+fGYvZ2N+x3RIMVd4BW35jeYPBuLijRWN8jaU1lnWNrzV+jm03
Dq14wLbEAkGItSib6VLGX3NVbBpIhKvBWL9YQV86dkhbOp6ks4Q91kxoEsUPXBYDWza2peyhFzWx
+16nuwHi3kS+h7fQfV5U1ff9brAwPb/oF2WHPVsJUcj0NHBfEbNyN/8t7vMRQJZaFAo0f4P6825C
Zd8y6dv1H/IHDdJzw6ffJw7MZ0KmlrqFLyUjUk/96Hf14+V9jhoKa72n8yKYmi71WFVYw73GWfMj
XItH6aFfui+BlLFfzCu40OoHA4kRKymHez9j7K+58FDk3+EnOdKkVtlZ+4J6f8J1h2FRGp21PXaJ
01fhFSsKDzKGq223hR/2ZBX+E2S7e0+X82/kSY+Euu/DOKmOzqUzrXmf/FAU0+mNJDJ9tL/lg/kZ
OScYxeDQK8GHcepfisuIX8PKXxpezZR8ay5D4KCDjSqnZHfdKl8y59+p9bkjHfXwLkf2RRUbedzu
Coe145xYxVI7detwN+Jlu5/xvSD7ycATijPNEn9GkqQSC3KCeuiS5UQqIwJgtjxcXd258PglXup5
rp32HSUKtqml08lYoFZEMNnYM45euOWprLBrQEH96qmGO4ZaDN2Hu+B+TzaBfn68JSnJjm0YrKsn
LuG7wAMTb714rSwbDOPo6v3uS+YW/PCqNXGRs10sO+bz9uIL/bdARJ6b8/tLvnAWzgwCU0KwLICv
VDjTPysbcBRpI7GxXJJDqDKvt7WnU45YVHFfW/jgZ3G0eVaMnD9SLbN7E9DhU1PhFmYhu8g4yK8w
hhlqrsON6oanIoB9Sw1fnyNKQ7gAOClglwaJc7QVH9IAmy0+iCsGjdOyvyYHrXSMe73Gfn7ys0P5
iC5pbeHvNv8YtnIKBigFdnjtEOyMeHNaC3f4IrhV4S7fZ3Jyjnrsyj8vJhgdFUxBnmAVqqEFfSq4
yCsovnfuRu0vvOoQAAh94ISUXivJzXd0L/2rCFzGD7XyYC9Y6Uvv48Edkc4U56cqd/Eq47ZXJWp+
3N7tgIBtsC3rlRksgXfBO/am2dLVcw/8xMGZ2wBmgnTqezu4lJGbfBo72oHc/DepMBd2WrMiInzx
TfFHe6r71eoFlkno3gl/cTU6lPoPMQAjiG0asn9m7g9b+kgIE+PjuQ2Gzygg29xGII4tnir5em2X
lKUcpa3XfyJpXxo5Kh/GSGuwEezVg/BSZG/a3RNvEEIOMTDTRBGzJCQTKusY2mRZwNaDeK7ciw9M
r8On36cOPPln7U5fKIGlzYxKGbwFPenj9RQ9zF9QBCylLjwY2OOyDAGAuOH9CVRAeKf51r54SKL3
J5Fegl0/CD/Rvtr5hId3BG0CQOK9/2WLiz6q2tHxWs2o1TbDsd0TXGwIznCv5CWm/AJ8JgtwYqWf
GPOAciVHnJsl8H9yYEhoIQD1npLqZFgY14m/WeO2Dyweey7auEu4ChzfIcQx2/zXgn9lnhFb+cNc
o/5Qc18A9gnj9bhb0EwbTvsVQH7gUd9hU5Lfnk7vJwejQ3RkPe/5Y3GetX2eumPvSBIKtFOWvgXs
TPewtKPUHho/HHft9IJZ2EL1ZD+h0+0Ah8JtIHjyRWSInFjkkluvxgHQAZygBkPdPu/DsVwPy+CC
ioTbSbjYCVgLFofL3W1+UsgbsIAvhsbBuXsqS8X08tmHb/qygdAtxWmvskv3ApIGAdmar/kJs7Z6
V403UC9OokA7RgtKBZcjp/kyXGMPghZvlDtrtxOteVcd9ON8JGodts/LRGbbUizAm1srnuLwNL1e
7hRXyKqdelzN19dOgVvNhTvPkhPu/S4zT3HCpJr1zmL84tRoZz9J2G4kG4PMMt2U13Q3Ho2Higeg
nYWO+Dupy54ll26Erx6+guKJ0XKO1jkenSChsTcZMI6saXFkqMkyZO8CRyyF37/rzY1RXRHPb1s0
PxwGzlHnY42rQUOwAr86tJWHqx+5Mmw+2BsaFCHlMi+hWroSzSc+fvW8FmcfCMv85ag1Sd6YYVe+
68mGE4pdlAcrHncYFhDv2b2NZ/m34zZfWG66buejCyQOdpcIjizDiXMQzvMHVdWRGPVxvrJQGDvO
VrQvV/hZMrBqCeIkSfsTW6GKScA7cZD5+/wYd6w0NmysPJKeV8Xcb5clV1HbQOmGF7ZSnArKB6ZH
RbmiQ+VaCcqVamE03OeSVStAmyQU7Dy8NnqF/pb3zvVWL+24ZF3gwZp1oJPKQyNGsHAy6IbPVY2/
jOnXmOflh56n8Sd2aY+R62I4z7TZ1aU3HUJXs5w1zj236W1xdNhBLq/PzM5CFB33bgf7dLIi/s9S
+8qoU9TXDQ+GHf7uoXFMcX/veBToKjm2YaIUFpFB8cudGrN6N9bt14OCMcMC298TERFty7E27jg2
oFjG9MkBzDlvsWf7tUZXvw3sWtRQ8iZbeKy78VdqLwvTawe6y7145VAEFOzpkn7KUxuuSj/xYu3I
TVHu6jU8hVf1Bz8ZYz9sBoaU98lqbaq2cLk4SC/s15G+k2O4QSszlGhJfNaoygFbWaUPLgLnTLwS
9AOJGeei7j7+vmLZ8PdmOGSTYLk4kxfSHKSv+aXvtZ5fE5eCcu7UvWlQkW8zaaMODvPBCUktabwQ
D+gWyxUaRG88t1d9nX+mZ9HVH+Tr6ZFHc9/8Afr9uJLumjf+W+ChQjKoB//eU9DcTt9VuWz9cGl+
sv2qPJZXDkm4I+KFCxv0r7Xb/lKLk7bY0cVVTAZ2AvF2VrpGM7g2d9W7JFnhP92g2/ae5rWDyZEo
sLZ8EJuUe2gH6xQgjC+pL2BVBLLswXTyPT3/gwkza0X+lRGmVThCOOMV+4hbzgqgwBs5+AijXErI
mDeFbOn/InZg3Bx4Gcz/XHBgcMxFYeGItJX/sesSX8pMVziEG56y7lL8qC4xXYQqTDwJVrWdT53h
Br9YfbKD6xUGLKQXrJ8MP8ZfxZnXybE+ExDiNt+8yaD22m4LWFpVB25yvQ5WKqWbr6U7mbb9Yd7q
PUaEOPlkHoFIZA0oJIEEgDr9P45lLPCyN/lK6aVtUpqSdbaVDtrzOM823xVtxaE4J7CErmopS17G
gKx0Ju1VZgTSBkJRVNH3eB3kFUI/uQVfiy8WJ1rw4f6KO/2RiTszLKvdjTf02gdWb3ud7nPisKAc
Lt/PI3vD3O7SXtkUE/AT8Ju3mDLBlVfqx/NrcUdPAyEntPMH55KmHvDcjWYkPTblf7BVkME5kb4x
v6lOIBoXpJAmq+icUz68aacKQOeSyrxlCydxfSu/oU7O7sOy/0VRRVN2SHfTSXzX4H2uEMnh5b9R
8VIJmJ1YJWmxeNxgVk2xv6rcxS481hQ1y8lVD2VBBa65yU32FJe1s41dZbnwiuNiMy2n8/gu+ea2
YUuiWdrP3aty6A5A4gwqIo+7gVCSVFH0oBTtMGa+NMqTC3tk+9o3rOwLJ+V5WFK+hwLtE5izWUOl
tWlI0DobldvUPk+4Wtiwwv0FEh1rfEMyRjMtdi6gPgJa8+kRJiP3djltZq8R3HTh5+YKV1jz0vdW
sTEVSyekRbBSBQ60g/uTfHjaJoTK9axcKzbWFCwKtGHdUyJjtCq5FIiwAL+ldbPuHuPb0BJm6cjv
k62T+vKqmHtIPzSHB7o+CtMzfq3SQ3P1VXml49swEFjRWBhXWJWLXbavolWGMgBGEGsED6wPEaSV
TT9cljS5mB9/BsvxffqHqg2TVGFXv79YP9/dLZChSC+zU92htbBSwmtu5kb8ArjSBle9C+tG8qPz
dBsbV+s8oIvyJ6FC4l2B5us0ZKT2Kmv96SVw2mMGAICb3HAXclL/clQlwwU2FH63tryFcYQ7vjE9
cKQWt+A+82V+bhXX8M1L/Q7dD2pyTTFuzC5+KTUwyVlNHwOfCCeGd8hSuNQtcEfm0QGb34Kkfy9R
jIIInbltdWBBsQd4s+BymZIzA5GzjSzx1hV+kL39U24MPYLQzUNfY8QmLeOj8txJmdPyWJCzYtfm
te39qvWePPm0wVgVJkuokwYykNQRfHU5prZYWBkiNkarvvldQdEK31EtiCrGvK6KKxqRUA0BttZ0
lgj7RCxLVUs+aUeLNx+yfae/QKnyaH4TzsEP0xfA3zQyN92xa2d0O/R7P7OH0ZDHbPFY78MNAXm4
zHjVOmfxUCpzkIQ7zSXY97O/aV/dNhmsPHfCT4KSiO9l+03/lbOV/+s+TOKgsFCOaR/aNVHQO2as
4T/lLfEXb+0a4T0N//xQsd3n7tnP+DUbjWzCgjTTY6UNq/QcCHiiEZ77mnG+wskIkHjuecWoX0/v
AaYyMhItFhPEdkoSXwiQFKxL2K3qVgXuedqwlrPBlp4eg834dWZdpS+R8E8TUqbP0FIJffTlY+4I
pv9s39V0VT8ZutmMiRqIgqhTfPlVRzATha0M1Zl7fVYpyslqZUb3rgxrpqZ56JWT0wrYgFvt5Jif
FMfBHjJsQ5LTisA4IkVxELcZfbMAvouPHGxNQKy6LhYnDZv17KYtmwvJqrNJAWMl35jhvo4sJ13m
nyi3wsbKRIfoxyY7MOBADZQoTD+XNC61G7AW94kHKVTchQ94gCXVvStjDbfk7lEBpyeUsU+CIplX
YMt5kl0uDnKaKPc4ztx+FxFhsGuHleG+2F+EVIHE+GzZez4ulXHyTrWcV1gSMCMql9Roi0/jmit2
cUt/QnwfmB1uX9REtFJvvG3Y2OkDmCk/YRi3Z3zavcH1NQ1nsfCHN3p4BoqLj2bkyeDF7zUO2oBQ
JZ/Axc/y2/zgkJM153UgDcsFxcbjGbyOb0445NdsrsNl3Ku/+Ym4+mllfJe6hRt45M0yLu94mPLA
kQ/i8EwUnLCsJMI5mOrMGO25SJ6L2eOhfe3V3HzK3jenbjymyczLDNsgfv6bA1Sxk5/5WprIHin8
uaTQPcXb6E4Hge1IZjL1pLYhPWKh4GtgGYpT0oex0niuBSu6xl57SU1LlNDPbsxiGT2QBNTH6lqW
S0NYMlxg4iBB0iw9KK9ScpzH2yJxA9K+UQGEFBu8Fa//SsF5fB14x3lJBHRaiXY374oVcsYl0BHP
ApUd1hBXcNk5xpTXSi/GUWMvPchrjkf1pniN196VEpk8Wip7uMrkgSXgttsY0BhHBkxeOmqxS3h7
XjDb6pUH0SMdb5AxBKOspQlOnrtGZyfwA4XyNakydOKTPBL7Rggp0UPf6267TrlSid28x5ANkCy+
3mv8ORE5Zgf8T1nOKvzTIwNzBkZj7+motxyKuAEht6tuGZ4+byAXLmOsdyyg9at0FFb5oX7Lzhzq
i4aZAcpNX/lhYJTQj5IkuWLgQGj7Mr2I6iFZjwe9gwRtE8V6F+8zvS+F96r+wOtzLTtPF1RH+QTs
7h7g/9WaXOtesuVN8yjcwBVW3TW+8HFUJ5BcphzKKsIpwAFy43NHu/Aw7QpfJioWUOk1oSN5joeG
2i57a95YmtMbDxkbnoxPw4XkKzbuw0R8JaYHtiIjdfkQgTBuCFE7Mn2h1hZkrzGTtY3OYdxd/RYK
xoQujPScWRlHNNeecgeh6ryM6K+wlE+9OXDJM65HxyDJI10n5sqodugtIgN+rB8ZuIr7z4lZhgeL
LA88JBdMEYiwZf6AtZGJhgoBTHrP8Al8aVSFvbTjYGnwz0FsDAjwN49LNEdER2Iwj7aUj+Y3vuRf
U2EXvwyET7z8yxaIm7BucVof2ers+N5umt9G5BHhSLeMbXKtVMs8I4Lg0ynD32QJaKu2GAHiQjaA
+r1xd/iMBBk9KcPu8qZ3jJ1+gCZk49J4ZnY4Na7xoyWuE4BDNHjhASihPt3om+Fz/ibsVKER/cec
Y9Xtm8nqagurhnG8hf1eIuCFIi11i1P4jlgct/eTsTN8kdmISG2LblnzkakqvUO5kTOz6+hmrfkr
vtNUBDmSfQcmRMvwxO3XGusUSs+XualCOzpVV9JQYw/Sr4t5i0JmYrldlN5zXNaRJbksg9qpCV59
I2noVzrPzJu/zczGLs/jV38F0NsSWMKR7/y9weOzg1nt2ru4VK6MFNEPXYQP/TxhN7rEtYYQY1v+
bilRfnqHkwIg7iqEq85e+MwWr8bss2W0lwZ7KUu9hxc2BV1cQ0TTCJxDLXoI9+aOKIHKqUgjSizW
P4m0R8kfv9Njx/BNOPbEssC6uyofKkOe+JKpTnU1v+bO0gB/Nv0bwxOc/bmejW/G1vzGa3Sn5iR+
qZv0sOCzIodlwPnHR5luz0fj4wPCqLUFaAAXvTBk1iwNY3fYJe+yk1+iB49deBEBm23zwMinmp18
+/lJW52CMCwnP6UG+zWI57nWgEJ2xB/iPcYXlQ3vklyfF7gBBVUtO3iJaTwqbnRUVv1F9oO12P7L
uKAko/nYkbBxwl1gNnrJ8UBJ3hjcwptys9/5onvRqd28KuSJgxcigAWF5Apguen2+UHfCw63NHlU
LKxN7DXn6gRP/4h1wRE91ZfCwBAlvJ1sUHUczYXbvcd3lm60jp3ilO1Hh+kiIQBi7MJ7AZan7Dw5
0qrwIUHLngClw1jCwwNmAZg/k3omV68P0d+7x7DX+bSMb39ekG3IrWZK+XQivFDQXDNTJ4/XKq7q
MjvrobvV/pG+xPrC3rUEq1txn3/AYqLQFVq/1yzoHRDdeHwh3oA6MEQ01s+TIq/0AyVmWr8t1uIm
Z/vk6CF29osxVHYtY8f41L/4Wi9Zyi9bBA+K9JFAp6Gyvzc72ZGo2GIqIqeWjyNJUExqZquAYUV0
C7DobKmhr9DZ1jaw84g1EB3xW3OC9ykwcqOjzkHLP6neK+XtpVN9upKMGSHZf5b4XW95JciyJumv
+IzdxosO84WFULwmwUiGNwEk7c/+LX/D3BHg5eVHbQkg28jrL91OWKdvCKBcTf+b8tM1nuVthGPc
ikq9YuvjLXJi0iBGS/POCLtO7WInfYDr/k5UVdvwVhB4in7TMadHMK8Wh/ozWrG0nuCp73BCXqmk
9gCZfStw3EOfc6vFIYARCx/u1ry3tOCjg36QfXt6r5nugk6tSXmAWbTVT6ACuCcHD066tzRdmyeI
ZSdorqfuo76LTkMdnXnVJzv2Kw3HHhQeH+XACcJJg8854Hv9sq8CaaHQlOpdiLz7RJVtHCViHMki
oTxuTvNbe9GO46bxs/QlnzOobG+NzwZz6FVP2CzesnCl70UIJJzMwB/PbwFfRAdSzIasV3Y+wYPz
CMxC1TtHtmL6s79w2AneG3K7bsy6m1tyW1xpSjsTxN9aXEPaIMovl5TC9XsW7IrIMahrQYz56kvj
bDFSnf/FmOy8J280DB03MvQzmia3Rt+WUHPQ1qCzxpRPplJ285/uk041Hvxkv3gEF2SbbIlisyKk
MRIxhbOoJ4NxU1T7BEXbt/6dki/DpeIibg0DU60lY/T4nZ6qf1dnxiGuzuBKPBgUu7mdHscfsVuW
l2RZ7BUWZm8bn8KRky5XDjmp3HBYMFYjT8hOxqU4b7txSQxsnJ2wPw4ir2bUSmH6WzP/u1ND4NlN
mVECYzk12Mo1/J4QVuK0Ak+CNocVZLokrGLhibvOlPp9c0dPSq/O0VQDp0mwZZc8ZcTAk5MkBYBX
zJpCVLoW2dubzrezB681U1bxdbaWwdX1tfGRY6bjj18xfqktKIC+0XSklq+GWikYJbw25KfwqmjI
XMo5rBHNhlZ4mZfd7+TLG+wdkV8yW9De2nsKRTVcYmlhkp4O+qE6JXL8bBfDzAgtdj6BsT4kPoOm
zZa+53W0JY4sfr5KWLobcEsSdGs34qwib/6UAJqPt6k7GCsifGD1KAo01C3nNGNp8jDXWYhw8Bw+
HWVa15Ag9LXce1QkvOE8e5cCKKMI3wQK0WFFso3EocIwgtoaR1NwV9lND9W4yoXNMJ268hynBznf
5RWuhxDZsXRynsJNGMklPRbz2mTaxQwSlwt9PQ07Jfua9bVqQha7zSZwTbGkLKEuoxaiSCCLsQEM
oWSn7JZdM/bYK7kdzwSu3pZkwABS3WzL8zIYHB15EODhu3peHKEn9eScdHbHwLpcCoJFYVRUnkRq
sLpqp602weG4sTHH+mq46l/D8W+wjyKvecWq/u+c/+//Sgq7up5Lwn9cgL+fi8zwhY408OH42UkP
UdrlWPH4mhyt/r42B7rqGZ1xHIJ8sTJfnok9wFjSshIq7LNs/Rl0pPOOPVAK/zIqGPXjLGmrutma
gkqv+Pelv2/KzwLCZge0/fc16YlvgoUxSf/fry0a1TPrGp8hFV49KYwkY03xjzS+uPZ/X2te36hT
JDV//5lJg/vvX//3jb+f++9XTLUv2M3jgYRqlfHW3w/lmamw471e6O9Hu7CkMXklPg5a1hzCYTVV
dOM47/RzHywV3qykx6bfkErlBWHnz3CA5AQ7omnUZ2y43Bix4Lxrwvk0oaIn05q7RmCNdiCF8ZBl
0edCyc+KKnzK4tB5aqaq9oLxBhZBK8IQ3Ib12geHqZgUPyolHG9wDRIWyO2RGHkZfLo0HCb/2bWh
lyclTR4IwqJg1JhBi50V7OkMQaKlMQ3a5B6eaKYkeyFO3/OhHFdDTH2K4oSjT+fcJOqQwVWLyVau
M9mOUbOJpbxRyTZiLS9nU3W5K6uk4Bpp4oDdgKnxDAKNjse8k6UNprNMNwztxxSZxZuKVxkvE5TW
MZv5gSoEpwOCev1+QJAZQEkTQgqjLGZkGcPv1GBbtERXunMPrbEdOQjTFrB5FElkKqP3IZHXJezU
l5AkYDzQL6pqKWodwFzSe1yQwtbKEI2iVkO8XCBb1WJIXk81gUw3DLtQl39bETqzHsHwbyWPMG68
WyOcPOSn8ZPk2mexAM/IYtzgSi11NANmwmTCfWmAb/DgtDFkpcVAEupIgsuGJ4iVaekCUaDP5kBE
M8sZA7rix5yKxB1bZm/xuaJ/aGGL4cAM3WkOnUklcVOrX78eIZOPo1vcDMU5KFMIT5F8wpgpsrE4
m8mHw9qsyIklFtssX7fa1zQj8hXQ6bAHziXKPi65205Q3KU4e7px3r8HYlStqvyfmMB8wPGNpmnK
RkwFyLZkFoCZoBdLYA5NFyf7BEvTvnvtNVnxGdeoLaR9UtWQFEoT0sKTlG4jNR6RYXS+HOhfeNzs
cF0ElDIlmMdYZ80x9NqUTxSqYJtypE/7XKthtZQvK3mTopeltjIUbOAGjPe6+QmbO1qABzNTJHnx
VvMkkhiJlSaGkCiiIEembGaJmf1rxqjZVCbWz08wETMmRTQpWB/BGInwNFSGPBm1q/FgC6z+qXn4
k+gN0FrG2ZZKQFQkQLgdGJpcC8P2ac5r46mwShKqATVpPwSTswBLIyJYGRA1qi5ge62zGcjZp4bZ
k4sD57sRE/TdBXCdjeoiprQEg0ASXT8wVRXBDcOEoy1RFpdeDYH9qhTDMraypMq1g0T3L4/HgAfJ
CQbACDk0nboKYedmsL+Lf6OQ9lspZedWZcVZIBjG2IHEdGyMtXVPSZME+CtgapXiCtlRsBBuJooF
7PlM9PEq1zhQyyErvVnTNzoXYKhBD/Oex2x4goKHY4RFqQzF/9kkeLtTqOQtVV9RpacxJHN9Wksq
vC8RkgFbLLFhmklYJGOIOB1/8mxgRBqH7xGZ9VZpZJJVyqk/K3jzxg22QthaoW01Z5YJTNVwIF/6
u3mq+O/36b15Pm9qepywgBo7ZogT2Qiu1PMER7i+ZgIgVsngM8b6Ksft4WSoeXco8VaK0+lbNMSP
aeJelxoBwMKcutCyv9qS3n4dRDK3dlYOpgrkKKi3Qpc4q/8oQDMDFxwX7TEv4OBqzXnKBfUjBW6U
FWaVBlhwGA2Y4ArrkSJCnnQOnNbs1ukQP7LeTFxEdBulJYcrH59MrQcGpFOILCGAJRLP9WkhYULX
J9mmVF5JqTWVQycp+IDWWD0XwnyQu9mVdSN0UgzPCDRRLlmfFZDfwQyNqTQoGeKn1z8b5DdGdCik
UN6Lcv/eyP21bFgnPfLlbhJp4zFqptFqo31e0YBqDO2fGjmVYgrYTjdnjBUKeo39TRaCsxCEzCmw
slvDRaw7bRNp1BfJgiH5Youy2SvNdzEFpgzyhAE+CgUpmbtlO42uoGdXnDhhdOv9ozPxtxcNyuFR
/8r0/Hfu9IWvYYlo6yIYfO5GJIrhkgu1RJaJgkP+Jh36Eqr5QiI12FTpl/oRSEsOdf8Z9tAmMK9d
RIubWpIF2ODtDrgO8yjDbtJUzecrkvvF9LPbEH0PE+exSPRVZnoD+T9M8trC5jS6if2Z/MdbW55f
b3EdGBEPVaQLvjJjQZYoLwuY7BbjMOdFhUZcdcyMBpeckTEOHA9pATJidizFrMQnftFTTBcMPgZd
6KFAi3aLIbz9JIndGwbtkAZUo8S3lC5ReKueuHZXb7NTnufzsmDMg++Qj+X50xGjJ8SG55gxrpgD
iPYZGKMxk52SYrTOWIP9d4AtR4hucyhCHnkjaQdnfsHULYW4GnNPF2KXI0uAuyJgraw3gMsVsRK2
MIN9yYHIEKLT7pkIaJCb22cnPF21hj1Rjm0Hc+m5rKohWZcTimYtzNyyoIRcEJuF7gmUv9KC3sIn
O/QCurBUiGMmaLQwEE9GKAuhCWqozE3qGQ1mtJVAkqnIkHCisU+wBUJ1Re83cMJauLOh4VjMKBAz
ZphERjM/RCsxDBZu+5UfFlD4DF3bzxOYMeLxeWAW2zPfjw3Vltn68VBHKJMKWCWFhoblIYN2acq8
OIAg30TyXTJBl7Gfyd0OQK18+ekgnLwuspbUMzNnyDlqwB9qfpGL5Cbg2y1NbMhh347g8DQjYvFK
HUX0UrQJuiUOk7wx7kRcyrdc3c9Ko3GQV0uhB8CcxRTFVlf+cMVp2c3FXTe18X3uze8gyy8T/mv7
vB/azRiulIl5gKzH40aTQ5jmGG/bQw4K1SxMbHzzTy0IInsQmeKXyXEiPXatPPvrzBPIw0pZQ3VX
ja2PshXolUkjVkDGy7MT7JyarSmZP+W6+p7nDLIESGyJEdD4xmBYiphlsNGkHyXVbmWDw+dUie40
ztuYzGxnoH9xNJxVnUpS/SKFuhC156dhEEBZY+YKqUGWaiyEiNzJQzQ/Sqg/FDxj6L46N8N5PMqF
Yl9pE4/eE8EYwwNSmryFIAmHnvfvdFrYYMzR7AMh+pgnM1rqZE8Qip3k6kntxGU4gybl8uLp18bg
Dg38H7Flsq2KmT9N2LhhyLFW2/FYZ0R6kbvkRzHolUTgH1erRoYU49eQvFoggUzPiFqgHTim48U+
HKV5ZfSgL01SOqkwLDyxYkifRYlTqDtdyMl0xgoq13SEjCR6a2P3bYodPxYeoUHPG+o7Llh1DfKn
uSInfurUy1PW0d1KVoWn3+ZJceI/b3glqB4K8OdyIa2rmGGOGvDUSk9tO0Yaw5RaeAVRVeiDmlWs
gdJPrVzT5xyrMEdwOyMlbTXcK7oZbm2OGdfTgHc17qYFp8TI7KclCNVezLAhx/6mKEqyyrL8CBFh
khsElxDqa5LbnZgocFcUGrdA7WsNRm2sZgPL1kkNz1WSOqGMa1oDVZEAJfJC6+5hLKpxmy8Wm3lB
u7LQKn+YHoW2kyviJJAKu4JhMgKasQ6IjXskaZcuI/2j571ymRLYhFjOU0Cmb3NofsXagC/5rCy8
llBzqRvCba6ylRVz+qGlwm/acUE1cNKFNqwirfpoaijGQt6+53LMXEMs93FQa5CAp/XIynVyvbHm
ruMqxJpAU5IhaVIuYi46VTwcwgpsT/Lr0BQxvh7sRUflRDoY7m/RjzESgiWEX0EKshOks+ZSjHlF
V2HOYkj7PBJUS+hgKXiqVEE5rgDVsFN6bf6L+kTOOkhwXLZ+9WL2JnW/Whi1YIcK/C8Em9oTx0Qt
pPZsUYjU2nxTpxyxohkT75u0krvQ6k0t5m7Zmh+lzDk8ZoKfSmBHZZHCFGoB3+ZZODZIC95EhmZj
3H7kU9LakTLCmxxTw9cg5qcbfZBpoeVhg+UVFyLCg94ocv41w50TQ6VxjBh+mkboKpZOk9PEmLEP
3+KTUEqhK/ikp65GAz0iKYukOXR1DXEo7q3QFOcw8YKAVu+ppJcgIlUj65nVcjdKuycSeMAz0ZVy
JkZ00eD5JlmptB0rRdD/h7vzWHJcybLtr7TVuL0M0gEMekKCmkEytJjAQkJrja9/C8xblbdu17O2
nvYgkdRBATjcz9l77YtqldS76nVMKg6U1e2Q0h6yaVIQbkj5NEwnApwXcAb6HUeyc1cXxypZB2M7
V9zQCnLwoHEqUtcJ+h1BEBsy/Ggrj0FzS03hUSRECxup2OoePyCwV2ogQ/sWt1m8JFZpxWxegAAk
WWqkW6uYKSpIyo0kjOumvJWshvaqedsrNMSi8Sny2+0VhWHBaVunvuAL42CHZxn1z6YKbSzwVGS1
zuyXrZ8wdw8HrUBvdTayzDmY+US4jNGiiDWDDaHLMEPJ8zUqJjOeDm25K20C4am9+sK/mbx5sqyy
czIvRZBT37Cfp67tO/R3nQ9QXlBZmuigiu4S+doNH3wi7ZkFm+hrPOxdebKU6C3W43hTm3xDbcrg
l2eoBK34DqhUuer0BmnJyPerzL+7h55UV4nO9pzkWZEeZUbRHAiHw6eYdnQgR1KIoAVvksak16fQ
dxmIA2r5KY2GxoZJIDIASOoGdSFOVfDRDua+GgmrceyavcM2aOtUPi4fJK02ywp/hPPZTbhte93a
BUCYE2QMftB8BgqaioriQNmw6HHoqw9G4yoW3v6s59stKM6s/RbBThPS8BY5iwtZ4toaxwEMMBUH
J650dLroEWUpSR3KrXXhmP1cysDjrSGKCzWvXclBR7A6kaDRVujrWmPKWG3DcNVRkyteYW9aNC4V
wkczNySmqupnZOg1nWA8pi3QlWiEb93WqI96SO6uAa7qVMcBlPfpZlK0+JDZ6P6GqTg4bVO7ReWh
HfTClRl5t3GF+FpMhE3N7R3TYGAy0vpJJhYtOMWVPdgeX9kDBHnqDB0xV1dbC96UXPB7BlsDVCkc
XFruGfhNndi0EbYo0RAj+3Uq1rqJr2F80omRd32FYJOoQFlVczrw2ev7KVfWxFl4LqvgZ6QZhVJp
n1M5Z5irq3nUt/hBMZgCPTwRiYY3WA9vc4QdhYbCsID1VoO1LFXh3Svk0iwm+sJ8sERNnhOpr7sJ
mB7eCqGHB6aFt1RMJsQW4I4V7YeB8iuYSmBLGau7jHhrjoAU2iO0xarRaa9pydLM7HwlQ4cFLbHT
2WhyEEp2VItmYc8a/qwx2GDOmlPhQzQhCN/bWmG1I/tXHFQEGOtVdRxNPmyAoroEV7sWxH4sJtEE
t6P8sP07LA4ky8UL32mdldVrb0pDM6Wfu0fji9Wzcklk/QYIrl6CbfKMF2KAETToyV5p0HkkbfDe
KBSFIpgBUR65odYzrYpoUtZl+cIhR4HJU/GLKMZrpbf9QiWCDtJCRmR3q3zosr+fKnoajTzFVY4U
ANojRz0Csj7+CqwQxjxSfS2nVZbP61iTJZzKHK7o/SPJdGsbzvZiIInGm0L73qxoiPQ0r0iaWvh6
qJ4Afrm5iY2q7pBqxsWQ3U+68mEXavDB2ubLhJGWqvIhc0yqmnr9xfmNIG5qL2bjM8s652VbbSln
moM/rP0yfDUUA13Wru05oYYGZl5QmJuWoeGYonAZM3z7jeaGelpuTJ9JjAWrodL7NacuWhPkMVh9
QqyV2n14WlQsNZTiucfsZPSgIIPF3QZGoq4Hm+EtG9X3xHMeM4I8lnpyHaxoPoGMhUX7aqt1v5lk
Wh/LwbDpd5GYJkMlR5BTvne9AU+JozyvzGk1SmMiXgxGU8S8JZ+qbN2p3g0DXXSwQRkvfKLEEEOp
D4VTsjZMB4HUE1Oc2b5w8gpv46GB3mU797blE38weaj+yxoiXubCEjTcIS+xpeb6vdEw/mWqAX7M
LzYQr8QGjapWYH/y7CTlPEeNZ2DsywalgjrSyXVaGfsqz+TWQnmgJ1a78QSTUBsnp+5ljEKpgh+B
WZIS5vjkWep1ASOK3Rg7kqLCJVlGRI5HzlZnbrH3c+OTFBvnHEbFZVIwdfaaPqydlNXeZON4STMm
8iT5yMhck5uz7saGnqWTNSf9o0d4kjLwL1kRlmh7Y5eYA7oO3rOeEdcy6Yj0O/oZQfReFbl1sSlH
s2oYF7KznsB1Mwm3Qzwv5BKYhfjJjHbTSxtW6CTOVlt9+RTeVnmFVqIvdMjQKDGmgmJ9CbR9NVft
cyXN176lA9AOfGsLXO9kD4O+8Cx6pKY3MpErmRxYAkWxR6LuYtQYMVTqV/5UaUhZB1j2bfvq++Ip
yi0TxCqr5KDIXrRxSuHUxwfPq5Xl2GM/1NtZZNmQlDbi4xekqq1ylWKzXl8qYYNi8FPqHH5gruu3
VrQH+J10k6YeU4esZhZyW3OyErXbqXh5FFjTrhlm9PYnyhEDZ7hlpDrJNtIUa1VqfKtkfX/K1rzT
69R8dQQaKzsq3iI5vCuNOGkV2QhFeOn5ZZ8Koj4HRSdHPqtRrNQcg2lirKPsBXKrtfUqODICNUN2
jHuM/BHS97Rn8G+wZXEiGSBWdpyfZfmZ+BkTUiJxqf7P5J1/fzEAYw5JGkPVDCAbHDOPzteH+yXx
BjSq50VER0AbC/9s/+tB8yN/X01LCRPhev3XxevT/+39v58+dRXv6/d1y6bD2G9U0f/wJwM8EmDa
wnlzvXTdiJnaVs3Utt9Xr5eut13v/f3gv9z2l6vXx3nQZoruU6281RhjFSYiGcpbXPBpxvkj/rp4
vfV6fdLJxqIZD+1Dc/J71if5/rph78Jx+/u6uNLfrteN2WeLjyZ8sVL4x/EEbV0otQZAjcCzJCbO
LLRFszM8wtCKEZrooEPLsemepl1p7gMlMPdT4NkumFkkK/PVppz+uCOeH2JJg86D0Le/n3B92PWq
oCi0kf2cWs4zQ9Mw9oNm42RrldjAvwy35/q46z3XTZ6SAIAkTdxFEIzXsSRPlrXVP57daKa5y7XP
0SD7YY4RxN0q0QqEUMQOTBygbM20Iqukme8lnIvLgu6vETX3TUSDpquAIctcNvvrRhsaBBFBXk3o
GycUIlBnrLz5GgRai8w2qX5GaniIOYEbFR2zoK5pFwrgkcDGtuFMu4tmUFR23cHnq9fb0rRHug1n
vNpWfuPmaoe94XpP52fqtPKK7Dvpqcr/fh5RjJxQx1buIaBDB72+wvW1C1/M5BHRHfg44Cz/+fd+
/ZXry/56zPWuoaGTokKUxyk4H3Xzm4r/+c6uV693/Om1/793/36Fwo7qjdPWu9+P/dPfzEN7G8bV
IVGZAMPMYvizU0AK5sxy9kH9GwgXNRWfnTU2R+KSGnBS0DM6O6MZJkJKl++xoZZbq/ToCuTBzorH
jEzCqDqKtqerFNPHb/xtF3SrqEl2wke3UuagvECsuJ4j3rtK+ZHgYfddSSMeBjxVUGYurDhNVtmQ
CoSU1MToWWoeK08n0wcIMDCIOqfeePQ+hKQUUJNIt46dByZghGn0DGlOCTddVRTSUWPPLfyuxKxE
s77LKoSfNmsREjOiRQ3DI0u/Oz8Uq6pAA8VcwG3j8dJSonOxy6MukvlDI2kglAFkEBUlRUeVjJQ5
yLpeg18xhNi+Kwf1XrOyM9PbejkkCkKEMNomnIK3nVSrRZPB4FFZlyleiJzKxs+Vt+Qp5JzMQq89
DSqNpZYOpqrTpmtnNXjiO/suH0bXizFtRQItsTkVE4cWUBxwwzdwP0aEknYhqktOb9GLzoE3Jct0
cpDQqM2XSYbeaopKy9UcFcRq3yI/9RCj197etzGAKJbzHCOrbOiDuL4PWtdvUfRkNcV78d62cbKu
svqDPKk4IeiWyTwd/Ti+gIRGE20WaKgD/LoealCN5trBMN9ghL9rcYt5tqaYZozq1pRox4McYUB+
JuMEgWNSPuMyAA1vwzmpGt9flDZ1UjUOTU6Bcy5zzPggjHzYlRZrB58ebNyEQPR7caJPUHXNQ6kw
L1ZZmTYZDJOxDpc0g099rB57nZiRMW2jVWPnM3K8XBMxeBaa8ZGVc92WtyPYhSmOaBCzoxZkYIYx
JvayHysJD4nXz0FVpbgJMmponM5gCoWC7yTRTj6UEV3pgDHXlANKJDBj4UOxjdUXpdG/ZSy2mY+5
gqfeUA7ggAmmSyrkPZTc4ULtUfOZrMUmCjBpWs7WgkdTUgzZC0MZcU3F8U61WQVljjhY3n1sdOZt
k2g/poaLP0wefSYoOOpBmNIq6moFXEozPQdb4assEyYt2hrxrOuVzSfNwHnh14uVXc4R2TkmPr1N
VpDVsQSk6kRzhTkryW91iAQWAKlCbibpQ3lsffpdFTwBIUe17BRu0IfrsgfcRriWuvbIqlTicEcx
81ErDW9X8g0JRxeUOnPzUc2bY5I6aOBsBlEj7bHVGea2Iw1s2xTeDdjRam8QMggcJd1TErhRMGGR
/PBaJtWbUvAO0gIRbOrdFrl6qYOBpR/fdydWwPejhd6OX2osxU0V4hPQakp45IaipkGHFYfIwCPT
ewFtSh85U2DqkOSyTPEAN0Sl5hPJD4SGNdAjxCfLNRQVyi5zMPj67cFAYddj7KkrkEoM52u9h8ZX
iNRHU5uWH6mkbFBDQnV1CXzPQN+mUtpD/BLXa2sy+vu0qVAZRghl+G4RMDeBODGnB+CnIrods0Nj
hf7FIk+QNbXHtxD660FX3+zIIQAxz9BfavHjSMzXpo5ZhquBZZ66wPtsKKG1qgkSQ0PeBc8dZkUb
XcKmAB846bhnvZaje+g6ZDHjwumoTIG7t1Zd763NiZjywmr6hzbvaVv2D2VdK2hLg29Nb/VlSbFg
3ZhofgdVU5nD86J0idG4tLMTsXecZYVnOqnTBt5JpK1ER2BFq7la7TUoRil9GENdEkxEW90DKk+L
NT9kft+AzkNNipCDFHcBGTnCVAENKCVuYiFrM91pOmAhUwRnyKI9Gq2ZhED3bu1FdrMDJ38m/Cze
0Kx6bKcEU1N325MXuNSAvS/GQsVeSEDSvrfbzwhS6gIiytcQgSTsqyBjlqY8CaWs+dZJkxMmpMyy
GQ+KaWNsa611F7WU8HOdAo9uzRjQDLNFOdwPjYYe3CAEiPrvpBXToUFcQ3xAejOLzNhzrbwLj3Ex
pasKEjB10rNQrgL00FjlkSxZdljVpm3Q//fDFJPzyg/tkM1hEIBHIEjnUUYYXq0YDUgyDOeYuv2+
L2ispGQVaUOkYxrOHUKk4tcewas1kOsiaaYrMrppJ4E+esRqITUsTEqlE4CIFH7sxiMhscm+XI99
epsUKmNq5rwXWU0xn4R7X1ZPsa2EaGaKe0lTi/woKKKSM3MqrC85H6rg32GUpceq5wCiZsdsbxo+
PKU89cpYAM3h00c43lXo/KWdYkEugwdiVkwVqa5T7tDlpCVCBKDHvFy67yVwO9rM2KDm2653TDZs
vNIyHnLSOg5OYL4Q+eevo0pp9+1MsOnnjdrHmCn87DEQQbAP0srZj8bwEghAFXWmj3uV2R7yEjaV
MP2VmSIniNBBHeIyU3elM7naXD30am0zzGsAxWJdULKOtOtc3Sgz5PO60f556Xr111ucn1CHIY25
1fWGrtGYzg3zO7eJbBUEwe41q1dIZ+tX6CKf06E5FLDlN0wfJwpOY9zsbc3mIo30OeEj013VEQBI
KmeTwURMq1fdR/uvOug8r1P668aw2RW0eXO9GgibCjoLNtdoqnYfe2++0Q7Trzel13U/rZqxvg3m
PTw2OB80UQxNnqOFxSWLiCtMOtfgl/zGSv++rbMdzpsSg1GlkS52pVwLYgQocOkt6svYPPlty4Lu
LwDrK2y6DU1/qdBxXholzc7tFSB9Rbb6sc+aJVM2Qw3vuZs3kWUiZbpeD2ce61RSjXESfStFF6Or
t0i5vJJZ0+qua2x1Jy2IRfa8mRKEvKIpycZS+plUBSx23xa4zqrcvAmsnAFCatp+nPOZr5cqRWh7
UOM5xQxKsf7MiC11fZ6LmSw5uHZ9D9dLkqWuKw0kXEF4LMxS3Te1TQy1s+oC6ZEED81EixH9+kWA
CT5RjXEX6He0RfJ9ptrlJohsoGz169Qzz2OtlwLbBkqk2bnier7AsmPV+r7QVH1f63DmyfHCXiVR
HxCgijcJdDKsS8fKoAVAvEk8aAoFgtKCbt1YG8RwEhlzoI95Id4h3Kipxe7ksOQlTUP89PO64rpp
50skviGmn3QKQ//A5FpZaLtVQkGkquzskHUq9iXBCQ2qVwE9fohCFM5sqK/u8mZSNwP90f00b67f
//WqTkkxSSnm8HX7APTm34CZ2x8bZ4ChYqMVWE6OQIELtn+vBTqi0n6TtyheSia8zowJ/71TXq8S
14RheZw8t63te13vX4sCT103zVrJCLw8yZ7Dh449nnHf2vVDcfjP1OjqwGjEcNKAEU7OjuIO8E2f
My81a+CT8SaPV/HKwh2mvE1fAQuIiDLhCnk1PMeV81B+iIf8QGtKQaSKUnueC8JcjpgQL3E0Wcfg
cXoFL/Y1kImx8B6DhxStx8YaIZwu0x8givNBOWwoe9JBLPAl0QoYF7pB0ikTd5rl1FjXzQsp5k4I
gmTNoD7dw5OuekCv61bZQHUMuq1yN52bz5yrI7LBhYEYAsQRPcBXjcNXdRHmNC/8KbJC8eaH1UK5
w4xGkzDFDY7wRh7DD5VVDPZUhydNyBnwG4sD3inyJJk5V8MGR4hmrAPzEzEMeNsC0OiD+noLwGoF
85923AKbMUKLB0GlVKyxnUczaIpQrU//oh1RpwEuWOGPhUhAGoX8KjidJUt5L7+IXrgXb/reu6ce
z1yvxo6lw95deMGROQPDivYaPY9n72vAG/7cw8BuNv5RDXcGBv522TNoSxaSa6N0BV0s5ORH4LNT
waJ7kb+wH+CAn+hO0DU6krb0geOyWGbeSjXWZAwQkVwm6C0w9gJ4aMWiDGlhLZHHAYrqL8zEGDeQ
xDu3R9QWm+HDLxfm3TchEM2IVP444vO2S06GW6PcOta9SP6H1HvNnkPt/8xAtxVTYTphWjbSVNU0
Jfd/vt+FSGf+62/qfxblQGaIrmLUJPNCIFlZxT/ikG/jj3bv30E5TdAtrBXvElrumG4oK1pH+2b6
ZA9hXotGL5nZLqN01XXlMW3aiWTmpEb+JrB3XnaB2dkXMFRdXWyEo9FjZ96w0ZD8vUA0QRn4NP1A
91un6/QVCscNHtBt8dTdRnfpQ/HUUHFYam71He0h1r4k7wYGl013SggNXaDDVNhhMdZv9c1IR2Jj
3TKYoTXYIpvBTo18Gt++jrFp3BDHZJD5AK+4dVGWTgbuqObJugHDPFDNPspu5bTr76r7kg/pERxv
8IMxAUOD9YMDyiRw68AqzQWY9hp9IIZUvqhbI38lRXRpPpT86FhtYBVzD0c1vAaBrB8p2Q7DrHc0
b9llG9qPd4jNymckFvYpX58wSuDVpTac8P3tkUS9WiGT7G3ygVZ/LW71JyiYa2flf08fEmO3vgkf
iPmqTtqLra/CY7tTtsHGOOELNd7qYol9aoX1vrkFA4jgOX3OIYvgekHZtELujDmS49TCDfARrZbh
LjPBtS44wsbzjAB40JXlN2Cy0FoxO3CbZehugVkC+6SDHWAgPLSz8eKATwGc+kq9o1mpBsx0jpTI
oYvP9AZ2W2R8p9FlluGKcguRYcdH9Nf6Rf1K0125Hd5ZgvNWOYFvzH35Oh6cV9aVG2Zua+bmW5Lk
KLoBWji9mm8oCVGIrvbRxl79Kajg8msP/4+sTS95mDXsypry73Z8qSmqIS3pOJrxrzs+IPsaRZfW
nzS7O+FZCtx5jGH3erScF0IlwEqG0LresM2gbMJo9Igjiay8Bl21uvwf3gxBCP/tKFQNA8WzYpB9
8Nej0IyaQVZO159CjVoh/xplF2Srka8IRBsOG84fLj67CDoGfbBz0Zx9GrjYLB/xj4Tn69v5vxtT
YSv2n77w/x5TkVCVy8P6X5Mqrk/6I6nCtv5uOFLXSZ1QpEYaxR8xFY76d1ORpuRmWzqqoTA8ZnnV
BP/1N0Ob7+J2Q5WWwe9m/e0//giq0OXfHWlZNk+R2vyK/6ugCtNW/zJIM6HWLN1hoHYMqlPMtP51
Xw1lSE62Wgfwuh7r3HF2ozezymqkLC+jUaF4Sw2NViFrP1Z1Bk4HWVNTUey1EYdfcih+prIRs1S4
RAOJRcCH7NuHzmWsO+IdATKzEkT5KFjAIC452loNojdsAeD5h0IlF5T8JVv99PXeuh9K8ziJAc6C
aU13fT2hPE4ZlykgeBezJUZxgJ2alkmzliUIr6oaaf5OpGfoNZrn5KXPi5J5EtOSTjsOSaysMmJa
1D56dkZw/bFNMDTJfMw+TaNc+QolVDTkDDUhuojCNI91lDzZoz8dyHKzskxbEy3cNxpIRZQ7L73c
EzWI+zXLqouWZsvR1B2sZdMu9Thr0KyFCKAz6PoDyIeknaEjtX5pMtuDkQJn0UOGaY5dtvFxb8ZO
VD0rA66ifKBLj9RO2egFDcLW1Fl+gyOZrGhlo6c+XTeN1HaIgsZVrKC+gO3jJFq/HltG9ZiSE9SB
SF+lEWdDAKq4bkNxZyClPZn8vboqpo1JdFZRgfAIR5Zt6uStHGnmyOXB+NPULMBdtLT4gbeM2aRu
Y2P8rojWVRy9XyU1Z3A7yTcyH87G3OFNwNKjjhkuVdJZi6gXy6HL6V10ggV3hAk9Rj7MYt7ZT5Rl
Qp/qDkyeoqgf0n7mOg4wejL6gyGr9nUg8QTqfQ7w3zmzAtHmjPlrRzbNKX0YptxGeYp2tZmIZ4Sv
nZpR+hwG/tkmM9vN/QL2svWigDOK+9q4JekZqJ/RzHU2T79IjTE3s+w3zyRyNdMFPJ2kgCpvhasy
Z8aYYk3Z604PAUcWCS5OUd/E5FU1SIzcDI9OM4Tg/toGtNAgk18bPpo5Bsl9FybUQ1jH1qSPFX5x
9rXsldYpGRQemEWNrAdh047tvWKblna4tUP6mXrAlCXT2vySd5y/rRolrwksp8bcM8QxXk5FvbNk
hVdjas428EJV18KbGP1c7esqDgjaAY2gnmWN/okO207EMTwXPbc/YmZFNKGOaSFrgNOU6dBZ+Zx+
Xb3UdngPom9JhHvmqR9GkCPU85hJC8w357LCiloi+6EeN7qTAiCioSy5bGXouQr5s7109sRi3dL8
JT6ypdzTNeqnnfoQVGgWK7FJpXFItsJx0MmJlhOwQ0TBBN/BPwz1Mjdyddl7SYf3BZh52E3xaiLl
FxlLtY5HaR5tNW6w+wWAcqEYjOTBLgNkT06370lcmCbt06zih7xtBChMKOBTpVBzKuznqGNyVeak
QAaGvbOjALJSOTFTUTMQS3MwV5FflB4WVqZDs89DaMcxNYh8XuCSS7lBG0qrb0XmNlpc0mMHknyN
lN89FudA0rIuxv6xy8nlniqcu6LmI8oQxDl5CVLTITOq/Yem508a9SfUX82WJTVaSAPbqBTD7MMs
SccT1UmHjFIm+wBxsGGCf+pjZLo0h9JlYH9UwatlyGH9LUkuXPbaV4aAB0vSwrg0TXZOhqJfxnX5
MtoTYQl2hzN3ivM1ApNi4eXBsOjqjFUPTQAzowKvZMlP6ff31ONKxAxuWrKGLll12t4AabgdqBmx
1mj14CNBOcaXF39USbnzC9QDWtP/0DQIXSXOP5sEdimqLFRr1UC1ilmMjvaPlGAEkFOYbVrHQq2R
AqbLWWBGgYpaxLtP/eSn63SeZYyUIFTIjVNeXbKJpK2+vBATHtgssAJzenYMgdKX1MCx0rYl+9tY
tydZ1I9hUr4R9HmpEw8JuRQ+tRP6lcUE8d+z27cUUeK+AD5hm9pI1QD1XUftYWVrsCksGlVDRmRR
MClu1u0b+LMpC6K2Kr6y76D3L0mQDHttVE6yMTmQB/0QpfaNRiZPkCLhNRA5RoGpwaDvcA4WmOMs
hRq3tPVnzUveksQjVc8fv4pQ2RX9+DoWlKXLTn/x4wLucxk+D4p6CoLW3KgvhdLHcPl9gm0M3NRp
iHy+DC3obbJ+DqEle63Xs0BEwl8qCAr1erqfsu4HoWyJinype96tqSqoaTXUWtpPTuj8XKkmF6WJ
8rNT+xZREhP1kAAspf2iJTI65sQp04kynfUQwIBCAnpWnJPd4NeWGtJeQZZHV1RfKA+HZRZF1arh
by2adhVq6BW70H4Pw/CmU6lpqx7SdMaWR1HV91rPmdWLmm/DrA52FdGlssR6cPyzb5JbR7muyBi5
I9x6h0BM2z6roBxotgeHTjkgL+M+jo8iTuE9jbzJ8CeszXejncsMofFYao1GMkC9Sp1O29Up/Sfn
JVKMu9EvjZs2gK7Zjfl+FOE9Q49d8+q1LOHYc95AOn3InOlxtHI8/Bi+61GeCWV+N0X3JBUsZrrx
bXMGWmsJuFRKerRsEDuSPdvrwi3isXKFpu4SSSmzplfBNCLftdGzFbIIJFrBX2WlFWO/1l5TrytO
vD0gTProOhYnDnr7R0vHFomOBEnIPIb35FIaHBgumv7GT784VKedCEh0dgyIOPzEY6oxlSmtjVP1
hEgA1WC2dKAtzYK9y757Pdk5JWvSNuxQY0rlpfZMMooQXvqF8VkOt16pS3eS2GbblHl8yCzKr83g
0FrU6CZpHYt28hcmmTvBeZwMVgS+Al1JZ+iK1O825VRa4LYCfaqrwaoI6foarbUMyvRDc5JzY+o3
aBg/tMZ88+unoUMEG6qbDIAvgnxw0/aDF2/pYT92eOdW7QxplRbrdDjkSrOOmX9McXpjVegQ+uqd
OFFSdoeLkxh3aunfUDr80kq5q2Geag21SGImWrN4VkfWpZJdTCnROZRiy964LpQp2GDk6DY0SDK8
6/ZH1v40ASC1vGY5k/YVxLEk/xy8/Rh/ImLaBDHyetW3XuqMdpxvfuGRgizoWd8hILu+E8TNdFAD
I8o2iem8Uhb26HryjdEFKqrC3Pam8Gk+Z5cxaayl8Ky3MCsOmU6LkAnCjV+YNFZix17yLeUUN7Vz
gFuZcPclO+xS6z4m6L704m6tyv/wu+ZRRmJvz/NKpdT3gCR13BAqu3VInEAZsCAGuMJnQgKH12SK
NGOp1mKXM4LnAgqUCNZh+iKKGDRai7AQL6O9zbvRVWG1eniPhn460JG+p28O0ddXHht1bkmkDC1D
qjy0Y7UrbbmL+5n1MDxPKQAyJqfe1sZUC4VMo49IGW2SJpTaxtlQtAen5vQZtAyHX5WVADwbyfzW
JvI4A6bpBepzUgnU1x2wQccAfdBtGkN7c+LmJvLFhxXYdyYBasj/IKT3c011QoEx8+cL/D11bm+n
+F6LyfPQpfmgVlmx7Als8br6RqsjddMk/Pz0lbeZAZ09ZqAzQrBeIUJAiTMKWFnUw3CiPhHV/oZd
JiS+YT7JKKRptkKirS97CBLXi6bdknuCnQDRDnfbvij/uOd6PSzLwLVb3E7XR1831zs0vnsQnPOr
/d5c7/l91dJIRFHHcPuX2//0568Pvr6xvzwmjqODrrXZhu5co66uj+MMi9nhepFxH0vo7z9VmurW
1slJTtA4mHl7n1uAga8vfN2ojgIiaP6Evzd0wv58tcWrsi8x7XreSNXKfk+vf+P6KONfH/rrNmOv
ME/FHDPnZxo0F9p5M6Ut5rhwZrN4CvWY643Xx1w35pyESVkiXdbyIQ8m0Mz/+vzfV7uYOiap4AHl
TuYRcB//8YfUXMabkm/oqp27yuKCkiaCOpf8r7dZ3RAv+wSJdDyE3rqmVfQr6OGa8RAQuY6Oam5l
tMK/ZFBE0nZT9sFR3NTGibPVZN6wnoiiRzwLEoLDwltxpt7DjRhe+1v9nvrROV+W8N4OzFzojj+m
m8xbFs/TMzNSuPH5JzIwrEFLZtL78EEFqo0bzj5ihYxoFLAKWsLx+Y7OzgmE3wSbeiis2+TBvujD
tPikvAj/vxqPOFnTJQ1xZdGBcOrX7TfHL2sVsHQagJE3JGMEvUks/dvwvWfgSVdKupGkR+zhuXCx
+cxI14GDMuITdPPuDSgk9cuAU4urf9Q3BLHWy3qjPzOUYBpYE2CFkmfhPRUP8QHLIMlYEBKxvVGa
J6YPkyOntJtkgydJfUAfF9A3wQhjrCQVL0ImLsnZvsAbDMtFvGnatYLhxWcxG5zTfX7nN+v8bsbI
wcxBqXrMsC1gHN9p2gsQ4AF5iD0CY79hq1oLG0LYN7bnSdJK4GW6Yce6R+7DTUog86IWW6rtLFmx
QALRquI94yjZeYhRdA37LdO6lkgCzupL48EDDfAw3EXKo3i/oKtqPHfamkD6D8l9+sYAnVzChbrN
lwmBfeUt+YQLhL/Yrm2X5s9CY5K7oAHx7qxfLOcMYQdqhwfsEOwkHpfWBVXYKMRtQNXTEIhBtluy
xHQxlETvQD+21Wp8Mc7F6pOFqX90yFV3x5cM9+gbHfgjDFLz9hlW6Rm28JGa50DhFq2OobssD4nL
XV7ADVZb273gN+LmhYErlc9ISsbSuHhf9o4IPxe1LhRGeweEdyMv4Y3cya/sg/8JXvqunjHsfoSP
uAy9L9Gum2cD/3K08C7+ij7NgukXXwAM3Jr9KsDRuidKSrrfyiV7hjxx4ayYkxmxEyss3yxG3fDN
e/10Hu2LfUH4NWsjV4Ox8/y9gwVQg+J4oYhEmJi1RtadLDZ0P6hx+6v8kQSMt0Ys10rs6u5bfjr7
dy8mWmD6dcuDBbLjTAheQoCTuZWw0ak0k+OtQdR24eUsaZtu1LsRA/wjRfDTt353F3Y7sfxuoJR+
FIDscjc6h8CvlnDR28eHyIVGrh4msh8X81zkdgg2CT4DN+VYypZUc+oegmUMoLMU3+RDnEfyFQtE
/QvSQB579HMHIgnKDWl0A99UfpO4AwFea6C4DcWkN0RF/7iVgsba38PJ6MA/ZHdENShoDfTIBWq0
8PcTbPpHXjc6l5vyG4sO+zIZJyjAst4dlsVTfWSFouHD3vw/rs5rOXUuXddXpCrlcAoKiGCMAQdO
VE5TOWdd/X7kXnt11ar6e7ZxAGlohC+8gToLtR78FZls36fkOLmNPbjwQGJcVpozEFGFLWQ+m6cJ
oXLcuXbgxraR+6viKIEEHWrAMeLNzn9mym+69axtRo66MWa7eftOvWZHO+FGzYfzGw8A3G3ybY4Y
nj0j8HASnqDpCBu6cFTt1uXMw2SWHeCAhzhh4Pr360v8eLzTdKRVVZyr4hSEvkGNYx/mB3GvfdNp
mrAGWS5w8oJdj0qwvpswFH+KnkNkW41teZo24YMiCS2FN+r9Gxpbj9hJ90D/4j15TnkhYGLkSg98
4JBfXCBExhfY1tQRT4sfRQe3xEQLVbmnR1k9y5ce03q6k+dGcDF8rHfId+vAVSxGrbS29Wf7FL/Q
NYV9iBxc85B/Uho+0iuRLqWsesBfnfrkYksV0qlI3+JrsxyRAbXUz+FHW32KTjVcNByPNg945Ygt
/4vFc6JsvmgF6rQcEYvWaje94+byhtQ4gsW2sNKiCh+eKZWobhOd0YvGHaCy89/Sa4QtsRWcgt9C
8xcEWelvm5vYQWv2xGQpPUbFCffgHOd79N5fRm8wzozOckBndpuuVgmmbSwbciMZy2nTBbDI+zPT
oV6pw0d5knhECH2+p4NdoHsIx2aT71mF0AhQolqOrJHYEYsXZYdY3F2ygeGq5rED7vSSUK9Bxx2Y
PixvoPMesgcTj378hcKzQbUedw3li8OSI7DeTgcIVGwO8LDLB/oRyGyEDmNQe+EFH6LMnb5mIlXg
dpjccPzBSl+fPaWa8jPfL3itoDAj/iioizBRTpE77NR17lX0nfpXPEaC9bHHhHiJ/ELhMrs9cLlE
S+nyZ0h7fuESxV+kdDfjetMntp4p8ONox3rzE5pePpaUoY2I8A5Z2r//hSOWr/RiDqHjtvdJXA2S
YEw76RNwzW1wKZ6Rvb5jSBqpO9B6jATmAGO5Rexi0r3sW0SG2/xd1LNGsIuMP1cAZBacHQE4WrWw
NaEGp9tE8JDkHe/5LycD28gbygqrsA10H3qHZ+Y5x1uwrzeiA3R3x7RKfsx/Otrc4IYbziiXKdSy
VmqPA8rlJOUGpw0OGlgUQfxEmupL/gVmxHaeWd9GjtfqNqA+RzczucKyXrRzvPdVDiIXTCvGU7iR
b/Z67WF5ukGFA+gMMsK4yoq4jV0WP/7VesTK2orO/FMFSAxIWXSzaPwzB57SG4n3V/cm3lmov5GN
jUC4Vw71A2+jLZsnewbge8iYX8ZhRJQ23Ljhof9c3VNZBu/hZ/AQDpB7D6GL3iUjuB1cjth92T4j
hE9VPnuWP8MDfdCJCghu1M7fxmSzOdmT4UIEy16fkfiAR7OBF0uP64mH094RvGEIUe1cHyJS/Nxv
YuPoyVryBqpG2EuYK0beYXdcKRybDvzBJ6jmhb0Ogz0Xu6UEfv4WzMkBgOGWpEFYRfMJh5byAVCC
gGeFS+S7OX9Wh+yAZYMt4JCQ2XpwRGJZxj8Oc5v+apheNV6hiyAVC35B9EMerZ74mnpI6Ma+IOq0
/fVMfSvsDrbo0cRFRNCyUJ7GJtNBxhjtIx65QsN/0z+ac+Qm1nO1MxwvcKlm2YELknDLLH9R7Bgo
iTNeJkT9z2H9hXdb/l0LtyYLt9OPQjYpK9ZJAKUl7kEHCtjnGeGz1FeAkXIHAtBSYpPAXM4xaIBP
DYYD+MSuMz4z4IrEexjxSfCIlptaZY7oA6DmuKJMNRlXSpxacKTlqyIX4QnFt3xr5i1a4yDkZFCR
5grbDU7BzhqwVKGSACppz7Yj7XAzOCd0zHfKF3sb5wmBtISWPlsby7/nyeUX2JKN5RKu1HfYufVE
YcwnUGXhndl5IshP+/4XffA7HHEIzBUbB3Lc+IzQBGLzeGlVW3upodOxb2so4hNBOt/LYQhox6yO
T21qS5o3rEYkzoIbMUub4worEiLuDnNHFOy2zXWpdpWr/qq/QrVDJ/d39BSTMOKjOrPOjbfU6XwR
/zyfiomMMg/Xs2yormzyFwlNG9CdnUORuEFmTfLShgr0ZqIEHcKIY6/YYh8cs4ux4pHUA14CoIh4
R0bAgl4ElSB67IUvs1rlaT+pZ0oqSwYE2BVeguQpxCHwlD6M9wCPTPVpGlyGb/iB4fef8WDvA7vV
p47KNXucCVXpM9rZWSDxwIoMoxRCF8qP4ujXKiwBBm4LnCcVHJZ/n76iMpy4rOcZYQfupd7c1HGn
hUcNEMJWP8170Rl6jFqOZfo8HWBy4WWKS0q9zzM4NL+CekxiJy/sRyxuBckRCYswe0JXYoPNCufz
O3Cs/ql5nu8oTI2yK5YvA3ZdSCKmNkUV8d7GO4QDeq5AJ0jzFf2ktNdZeA2mDzPelggVEzMg3Pro
xA0R4VtHhZkQHPZiu5WBGcEosFwDx8vaIcCYvbA/E6AuB0AnzHntTKHRwBxh9S7DhsXGeqc+Bevo
MZXKe3YV0htNnf1co3nj4w7FSTA+Zy5+PCVuByRhQKkrW9oN1a7JL3q0n5AcDG5ZgvoBKdy2sCea
bkjvs5thC77azJRfK1RYzID1u5ny3EtnwpnVp6/as9nhx/eLAzCkdox8k9m1DK9W3RRxl6y8RWia
RIJbYdIUbMXKURmaM03aECUgg71ti8eCgvBCigLwzsgPdYiqrT31/8gTEDowr9RC4IZTagQNQI8O
DdtRo/htF4ktVkiEuoHl4O+LDNIENdewkcA/r9MP6xkUWwrLox2T5rb2XUUviV8YO8nVwZgkxxm9
e4IwzhHNptMzX0K8cKMj5WgMtZG9SGGDwyhEcuAlTxF/ICERUOUQhy0xIv8lGfxJYm0ewPJFNIhD
l46lC+dynT7jcYM7EyLwA3zs9IBrj6F+msZzA7hc3HNkSzLyBV/jQ6W29VVBGiOX+eVUkrXtr4wK
IIZ3/U58xsaC5tcRDS12r5BHtafyja05kgawKxJ3VFyOaVrHCKKo8W4mXhbumtvlLtbsOmJ3b43k
5NFPAObqlyMJ2F3px9ONi2bPAZqtVPuQWghHEQETe92SXSb0ZG8cD5xPm+7MusHRkha2e8ativi1
ph7uEnd0V7S+2dFxjn8KP9PP7vio/HLzqH4U3OG+AXrpUCG33U+lsoPjZYcj3GfMxjSfeAhvBjEN
U/SVskC7aZ7JZXfxKb8kSGZSY6cyS3r3KVxxWJ+uOoP0qdjDedKd5JuwCw87jjHjeKuQibfhl9R3
02++hjf20sLGUou5JzGJp8ZrMf526CbRRSZK5d/inJ/SPTe06a7abi0eILXorgcvVfevRHDZbsj0
Uqxjimo3vkw/fbMlpInlAVvgHXR5jWIEs7p28vYxMSsrJBJdS6buYToTZA1mZrsOKFUJXgFyU/3Y
PKb0c58RHh5P60EyXVlbfBKZu1ff2cbKS++x4KD8n1FrMNmzjsWVxcuKzFx65dQL2NMn9qCNTPg0
7jCYpgnuS0d01Zhl8y+g+x8IEEB2cCILbCicODK51KL+iXfpwnLnU3KShucO4tQPgKL8N77kF+NQ
eoZDeKef/q4nHM7Jt+gsR5zN1rSZIL/Co/Ac9Oci+ViMfYst10juDW0QKw0zeSopIRAWrw3T/q4Q
UFlvyTs5ueHin6ft5F8KTMJX6gT5t1HZ/UV2iHTYIAvch22eQzE9M7W6M5mq9EZ4qW+7D7TPIKop
7ln0eeKG15yplfyZoC2xu5rSEdEyOLCa4630TeEobltiUYrVdPSzgMQFyrXprgQ1kEQP/aPFvo4G
H/sfuMwTQZNm3X4NhFwd+T6NLkn7oKBwZaPH4kk2ENLSJ80QU9zez41+jvN/6NK88eHd6FrMaI7j
eoWFJJ2zQkRDR7wJbgmsjKNaw40kxLf0ZcSU08XmoYk2RLOq8ox+ofihU/vQn1Eka3+ZQH7gcQ8y
YgxbtizMcxZ/sNPP5tjIm+qGnojwvbqYK9sc4MLgwE54xuJ4VrcBlZfaDo8Yeb3V3wh3HMdbdAje
mvvIgUnSieQZPGZzE122SDRdG+MNoDMiv5/THq0Eyomb3LXL2UarBklxHOdsDvsaUsFn8A8/NusI
rUuqEJbdpPF1hAKs26zEUr9hcG8gPjwcq+F9/OQ842MeuacRC3Ufb9W/HIc9jXoTOZsq/Ktamqrb
9JFdbyUOJsf2QjTSPzB768utLB9WLWWcVcsdiAvKjB1xLNWB9nduNxEwsw2EswUFw1/l4FkvxOaH
3CHDpC9q99Qw5dWB1eVBiulT+DSPPm5As3wAzZgsR6AisksywfFcXIkF8oc8ezeDbhgzFQeHNaEj
CFv3acyVqYOsxY7fBOlpF6+b05x6fFeUDwJzaPIFGhrtSVyoNTvJsU1bJndu3KvAGdVnVH+qN2q+
FXonbDzEoWZ7yF/N7jw1Lzz1k0gDuD+kA7d6thoigeyr5CCoqcElYQXc95AbR3F+p0JX6FAgjkEB
H+iL/6jIWEBw1v97UoIDSq+w7O+WcZnag77GoXr8jK7ODs+yG/xcM/rJcnsQDnxGT8XfC/4VZ2b9
N7URS/WmHdYpJt4pgc2GdiTHX+sjEP13ARrGbKywMDE/ezGCA/Q8hewKlv4HdTpCeMSN34h4yZYo
WFZ7POeAwtPu2dT3oKN8vu3eujf+b6247bQ366UuXpCZPkCR1z96YUfi9cS8xyol9QYoI073NrD9
LJVDGMaucSbTMItPcUT1C+vAghuwp+zEjsrHUL4ma2MxR+zqhL8I3O8SdxWBg26KjYLTfZFcgkwE
wtOfcbFbC7ryAUNFXLxIPt+EJ46h0mZT1UGc0PghiMItKNzlVG08GV8XBEwHd9qtA/LgitqRjZRG
GITNNYvmRAQdhvYRZM2/HTA/sd1eydWrK4K7f96UX4zW8EasxbYGyBddu3X2sekRlwYf/T36JnUh
LqaWywYJP6ZyjZ2cHEgsDr+o5gUfsXolxEwo+tETauk/frG7Te+55A38jo740wEkPi7b0OmuFDVY
WqvxTea34QmBmH7cSZzSbxJUuC+JJjbqoZRmAslNPZ/UfjPFYEU8UcUMVAQMTBZ2SA1rk9yg4MUp
TtvnFqOIJwY5rrGMcUIVDoPTn8a76sx7RDSIq10WmfLVXcGSHSl41FRrCEDND6J7VFD5kuo/qRAh
hUTNihgBB730NSRXBNXhEIxIyk5Kzv3qAofI9z9cB4moUn1LyR2S2OgguFN7hCUgI9BLG6gq/Y7a
G1xWkFbhPvHfhSs1UbYML432lJS4LB4Qji3jb0g5598qNlqDdi5d7JUIq7CnY0QBpqSkSOmeJCn4
mMeT8lacU4ez7YNhE5O3gDiL/NukQpMiLoHn9NeEuW2MzrDP1rCqJN2nL96JbQXhL+pSnPBjf85A
T910ktqtiZJHeVS+VPkgs8HhuwuYdVpnYPqKmySJTXBK0rOhebxZ1qL9+iQzMuQWV2U3XPNXOsmI
9GLR/IrQ+4Pfr8IjQivdFyIa1hXZKRYxXXYHnN2JCU6lyeTwKSsqig4Dwt6FzyfFHhL1NR0BuzE6
lrlBsRPjUDF91Zo3TE5ptdEMJX9Nb/wuhZ2a4ALFdw0hRY+nMWg0l5yJkhBpNY6RxjNCGHzB343I
f9rTDuIGmcTIMDUeb2UVPp6GpfZGdwZ7buujFP51oGMQ0aTCFO+ptU/6o7BcPdxVqk/k3CqHXHsT
2Pq5ZgETzsabw13WeJM4r5MnXjMPtmxS69V60h6ZlQW9X4fngL9Vd14G0jYnEhBasjnasyuBCWoZ
yh90nKvnWnlnvlAk5jP1dJ5uTYG0XseG++2UOx/ITsZ4VGwp042f5jiDaHYhO1QT+ZqUq7yL01aV
bgk+WyoiNilOstsy+qmmHwa1Hz/4cz5nTVfQcNigoEWcpRwYVu6I+4J7jaPpjB6UsuOSJPr1tMD4
8QK8Zu3nGMMzZyEjznipsJItN4GsBtKe/ArhP9tAPKqn2ENeXPEUKVE+mJ28JzpjnHuwkErxnbvO
KDbW6Stlf15w+VTW8XILEKx2M5m6NTslJx8ptYSsI91MDd83qporWZi+HETp/AJDn8iRh8o5z6hC
/RcoaAAGZ8XT8QbagjQsxAF0NWSHuQX91goQkEeccH1E7ApMpUBjh7sI7RWmjlc/LKw1XCzCXPAJ
Q7kThX8qZfuTicImNbTBpU5CqbI3nXXSmo4uvTNXeEnJFVetNUr4+2Q+AbI8l4AbJzUNdcOdMSdJ
TyplNTVlr+ZCudcZRBAS9in27j7Dz8dz8BfY5+0ZVv6ezvj6QHEUxcKVuRyvarbcDpNecbgqFhE/
4Vd4HKM3RbSG19vmbjF45tLQHWToGAKuEXkD7n9BeS1cbbL5I66XSbA+JBSQepzpIlpIPEByULwi
1/aNOLfHYE+ygaIqmxG3yXQwe3s+jQ8+eLjSJRDImFw+l9vhv6W98oY6ZR7ticdDXTgla1ZVnIvP
rApN9VnyuXLoNL+nK6Ah5ksTWLTBv/EQebN1YcRbFmqt4U5Hs+5mHFTyH9PlwbJA+Ax+kcfOHXKb
q3aPPehefQllLACoDjkL7mXAJNf+ATBQol8bvUysoiVrl1fbJXAnurqWLd307EDxREgpJlyZ83x4
AOpZAMrpzMZz0m0xhkNfiPsZmUrEgztjOfIY+F1ooOtcBJhC+RmFEZJToK9U3Al3mKvAOu/jr9ag
3bQaBXMV/B6PQTKRPYG3jfDrplltwV1LufMHkXgcrSP9OuYHj3KCVJF7teTxSfTco4yAe4/JMO+T
O9ZhXFefQdrHVXHZy5HGBssirbZdf2CSdc/9Cw3SsMGX0UbRvLvBd6TqUXWoihK2gNLxaLEhQY2B
bmEr0SccYK6OdaxFDpHj1LtwSkRrW+US3BP/ZbFsthOrvwzdRwJMrIV6Cr1XPQFpE2UXcaVWPiGk
Gi0uXNVS9GmN494GYiyVnFBzRe2NZ8xlDsGNtWe0V15yuyuCC1ueeEdcHkg7Y9g0gi0NzFvaXOvA
QuQFoiM7JE8gHBdMwNfh3+DKXjjIUTMnzfquTv5/RhjAttDtwFQyPmjJkwunzXZEM+p18sG6cWcz
Lp9UgxGrVhEz9Fhwxdp12jbPuLmZiPfaCEWU6U6SbWYhmAJ0nmXBYcCwWsfUj0fHQK3SwLB2FjcD
8MnAsgPxutGcNZEqnIrrToCJI4i1Z0wR8mMp/2dBtogGblxqcj/cH8+VaRnQt1PX+uSYHayv+hJw
TyROTMZ4z8CS5nFJ3P8KCDIAF20j3Qko5m/Ccs1NwUfGSHfl92U58PHrJBgoZW7REzKRlIYHFXgq
VU6ysg2dCxk7Jgs2MSW1TT/Mm9Gqtx675xbh5RzRx/El1t9ZjNYh+galmr+s8xWxUJJU00exPSke
q2YoR15KmrFRydrK8ZZacPWP4oRmqfAmgvH8W3am6urDOtJIs7CTUeWDP954hBZKCxTOrphjBSqy
Hix/zFXWAdeRdthWeMe/RuQO7OXAu+gwgp6yZxbFfBiUC5D++kadDSSHZaI8ieFBQYXoYmSBxzJY
14+K6Sf4QrsCfvcMwbnsj3yDR13XhwbJwMG2aJyDYXkKXhlRUT6B7Eqo3Ms2K6BkD8E/td3pGvyH
XWN+rfNaufAsKbSKNERpe9ZwtijUo7UkYCTUOX3rArikkssOVFAmBc6VW+u4zbO5Zx+WZYvdnxQf
RUzw/UhsWDj32fmw01Qv7+w0dNieS3XPNOQu0JMkgRYI1FmgjYOrDI7QRKSJb0VPXQgA3A1FFo/T
JR5UClYaiEwz8cvxU/gGscI2pv7WqJki5PqSl07LmBLeWO8IXFetDQZxnUno5mFivLKStuIJGfqW
4VkOSohvvR/WhyE6zAWyyu9Io6xdL0oJkRPh5MsKbfbsVTIlp249aFiLuKOon5QRLNo0XlXvmJg8
CqYsiH9KUkWM6SUrUKPWR5BloC2L7MOdwwiJMmY7TbzRPPAjtvY15sBi5SJ88dqMUE5G4uymcwsV
YkBbTvJC5LTfC+lLRs9sXu+C3ywxDOSlblc4GACMRGgKsLWBezwCKdt13QtgPz+oiPDxRmuz8nhn
Ok6c2xnH6baUmY00/ed1A1nP7IxKms9OAkB5wXcMF3KKQdqFZQk4PWhfazZ6HLiGvcxbwZmPEQ36
ZsLTAwmUC0u3w+YLusLioCs6cUOAHVgVqLUtta0j+93t4ZZsloEHBgamPyjaLhx3wuyKlM5Du4JP
SCMGeZXhgCYzhRyGWyguAREXG8vfZsRirZ6zD+YMS4orYydakEHlCv62czYjdg4eUQghOPN5aOw8
OaAVHWUX2ksAtez2E0AIGxTnnaD5/DqKeeTNxMvo/oBZy7eldGYb6+NTY4IzJjZHy3NL2MCH8amc
fRTLeMkYEpyxWsSJHPWZDo5mUbZfmww8Vv4qDyHmgBk/WRKHHZScZELfUX1FUId+5hrv8VaEIKnH
FpItiMGvWgdJSnV4YPaHIyJwPmuGelqmfL6ACaAlQyTG3RvfbPLP1EZJ1slX1+Mb5AnlT5BFyHiu
MIOuBfXng7SgmMzh3FBhQrN5wbhdkEzXnNAn3LaIyCBGz+ahWTi1hTX0cqXuJgZzfS00Bd2iQdMT
3p4Ntq6Xdt83tQxKOCFC0senxczgPhadsdeQbAmVBDOWFCQnPi6xV+kqbgCTskeXSdlbq1mFmACi
KtTch7D2SDpoFHk3y+h0MafEOvXFMaLRLUBqifUGv+kmRU0de4J92Achaswy/mXFqIjbAVUSJjuF
s0aXRuRBMG2KdcGVFp4IolT3UR+zbRi0BsSKaVWJUxX0CG61apJIrfoJ5hIgjbloP00efo4Bh0yl
cDpHS+71hpMQ14ShiaQAoOnN2FloDhnSdTJxQMXC6H/+PND12Q1S8/z3rSZVcoIc8fr31jk+F7uJ
yk2x0oIKeer2eYv+2ljHDFk/HGMZEGX6v//I4QIQ8+91FxmAQeUKdZyahduoVb0P0+j//6O0nqaV
HCXjXBNuiC///YVET77NWe+x6SpoAq3/NMOqPv/f139fDShfItqR+/MqLRH/SUv8fZmJJYBG5H0T
xGiWg1CD7BTSZsbIZmpgPxmskRi8v90FWDb9Xa0pgAht6rTDYW/98u+b//nD9a9BdvKT/36zSgN/
aMjBOsRqtw0mO4g0cBF//6CrjMrg3+X8ffn3Ta2q3yyRTuKkwFYKcxGFMZWTDs32//lnXF/+n+/9
/fTvezJm0Eqix55ioJqOsYlbDGEN1KXGvxzNNiMKBXaA+rUR5RYFvshAAwR6QdiOtjho2lbWQZlb
xz4xdVydjdJrUYLEAVJcAItp5lreTqgMFNM/tI0aMr/gC8WMjIig3peB1TljrdEYWcC0JZTQEgMN
gmoownOxuioq6kLqtxLpopaaJ4pzhOQtzKbVTwmVLoRx+1WuZnyuOg7kQdTwOc8qMM0zKVGGZ+nK
JjTVFMlZvCGsyfzK22ujURDUGqm4ibRCkHpHzTTHmNusE0y9KhohFEnURr/MsvSMDFfpKSrA13oM
Nt1EeDKDOfS0BtELpCl0UgLqc+XsKhFqvLHKkVYO/UsLrrKiamWmmPNVee8jEC/GkkITrqntYOrp
GprkWgjH79pspA5VqY4Fuc/JJ0Y6nGFnIwfaoBtkN8YxDdF6n9P6Z+oFDmgU9lHuHrFgp5meCCnd
eg4huIfGlq5ChHMbWSGWEPSxcTxHS4dBHUx7HKiPWiKGVCOIkFwiw0CI+7UUOx88fayj2l4m5M+l
YcS+tIBBKqkymxQI9RGpO8xTHkPJoDX1qFJ5fVUscodiItoU0eSCrGgPOYy26QE/EE0OYwDxr2wi
JXqvZ/Qfoj4KkUQtVS8rEVygAqRJqbabFBznqozgMSpowPQUq/SAftRCbUeMMX3t9SSE0tQXp7yW
r3gr2DpUCN+khAjUCwatAfLIQk4Ddb5mEAxPjMaPsueKBSEFFCiYx76btCeRs8vo8QSfsMBTY8Ce
VZR+GB3RqKh9WYmlHcOeAy7XIJpWcfgm6WSG4JjxPpUxaY2GCevAojhYygBRAg+uwdBKO5PW8F4q
Aycci+wEHWwsxwFxhUE5FXJ1WcYehBSNXigoy0EytPdaVoASDIJX9THyNSNmSCbWjGF4GYtzq+jW
W7yWEDXHQnDukE/ogMdlhwGxhpJcVR40oTkZhjbuUhwP9FCT3HGswaqweLe1YFx6Kebci7GrzkIz
XicReU5sDFRzjJ+iWkbk+OG2Jar6U6MUL4QoenU68YgwFAUGUwZgBvyREFwSD5GBUR2CTXayYEVS
GhhlS0n/gRUJXaClS91E4vyd1R8jNMbd2EDsg/bxpAypvFcQFA3LjOh/Dj41BR9DIR3xQQ+RkL7l
teEOqmQdm6o+wqfpDvBWUMiT/ilzC4GmonDGEUCvAUASNj6aJiWekAxo9MM8yqV6Ly4vnQ55tkVU
bV8AjoDm55uDAYpNnkmSqmR12dHbPQwpbEED7QdJ39zLS90LpIyToGnvY1M8Rj2D0tZL3qJkT+tM
h6lriY4mZDLeY/OXmVb4JcWRY0ZQ3kYoKrXUehPxt2rtBEXajTE6XqIO1aawwHo0y4jsDeeI1Q2x
vQSQvXFuRa5Nq4GBGDUM2FozfKEn3tJkpM/l0NjnGNfA8glmO+0jDL7D1pdEYfFHpZgvahTtkko7
MEXyryyQTya2TnJXTne8DDyjh+amj3TWxpayYdR8qO20U81OOCwxMA3UDiGATQtaDmZ7n8Vs8hVR
OdY8GkqOoL/DCBvmXvnVRvIbGFcodFhERZI0P030d0d02ZDY0pazpipvjSW1VD6W2G9Q1qa0SCEK
ZX1yQkhYeoXYltAMk19KmMSUEV1khF8Q1bZLBZqOWOvXGf7rfg7V0YsDdHVnuSj2C4GMnpWrNZdy
6evkFkhW7bIZp76c3PWwFJ+6oDpa4aIcZPpZehrLt24eaOoAxWobdDvwP5tm6wdFIUTIxvjfHGGs
JivRvbRDKKd+aT6EeBmOVlWegnrOPKQbYtgD4ifqZ2TzAf0ss2qOYoVVSCpF2GkN5Hl0MuZMOknC
wrZpDqMrpEbkSHn1yizdVrVQISfYkZ4PCHYJlpY5cSvQBQy1q4pxSbZougOl9DeZgmPSygpw2jzb
LhVhZznGyBmS7WYpbZdapQ1kppJ+6IPh1mHt6IcwdGg8rCUSuMNhk8SnOK1d1cj/tYYEP0DCnQdN
mjAYx9W3I0XzRn7r8nB0IlWbvHGo0PQ2Br/WZo5aVdZdbSQ9MnCRzMXsVRoUMBrtfBGMkKaYgjlw
jlWdVZYFxEds8uQJBb+araVXB9kdRbk/Yv3xjGzcx1R25yZvqRGkk4JS3HBEWDj0ujgaqEGPuEjP
7Tkxtgxe6QlyjqdPFxq2oWu4NaYzEBcBp6pADnx5GjJSC6HZdxqEpFanqFB3cnaD/nMe5+mIiteT
kOiI4i85LAgC+rpCT0qDLInfFRWURCh+Cnwfs0RziN/Vz0CE+8xkfylUiVK5YfoxEfoOm4zV9rA/
Itf9IkFDDosGCz7RLABw21gxJbtqaO/Wqqo6IOqJrSXJ1hKa3/FCtFmaPVAZnTpVI4e+LlLSTAtD
87Hdmy03nUgOpQGoSReBNC07anNmzZoRpd5TjRKUeTKcYD1OafEP4j5iwLr2WS3vdTOY2zBG/b4Y
uH8dxsuyWPFpjs6mloNt6D8QpwPMOpMNyId5SQ5d3UzHBg1vcMM/oaYTmIdN9xoJLyNmj3ZqtTUy
h8NPjCbr1aKzJJZxj5yAaZ7CcPgOWyPwBF/Rqh1OBMhpdRNlgKX065yQPpXyQ9TgZ6Sl7bfUDV4j
E27UJkXwxlzeMTpcvTDI++aZZfww2tZRw6VzNGmg3SwFHEFL+iRNp1mJo2Nf0UI1E8UdJYsGoUGS
QxqO6CEJ76oPi4AdUkGR8dHElj/K/QcHzouOhi9eIyhK4LXLOnWQJ9OOFTaRk7R0sM3XGpNYXicr
Lv0EHNycTdykDMFXo0CvWCrtwVaB/6wjylofNcwLz+ih1ieECSjroyJuUSEwowE3mKk6KxJ6V6lF
63WCiJNGqLWMyRKwN6VfZhkkxyboQQclqafrGiXXSUPhYRSxFzbsSLbJkbSDNKHjaszSGwKe56Uf
9ZOUNa/Q1jknTdCbCYR0WWbLmWaKe3NhPac6jxKhCFBNsoICT0SfUxwrW5cuVMy6LEcgpsNWZxGL
U6G2CRXwjlqdXmlOFrb7ZBjq1xbYolvRX0fd4UXXG8oXasUjywjoBpEufS3hH7Q0GBTGGQrhSU86
jK4itkWaj86m7KuWheguyo09ujpr8E3lzGiHG6lp5bXQsIED8zI3MyyyUu0xI8CDVXFzGCEZU7SU
Ho1an/NV6rJflm67Lh49nVGvDBlcTVdXTC4hqZC7hT7NLlqDGnxswgiBnSnDW2EsqYMEifooiX0d
JRd/8wYpyEkcUcNEbfMQIwNtsUgrOWQbU5jgq7dNNvaSHww5bpMlOvE622QxwrRQTLiyQXvDLMw8
YfSJW7Jc7sp4pSEA+CwkTTpMwfIkioO0kxGH2JFPK+OyRgVA19MQLxJ1Ac4IIIyEei+lTXrpYyvx
op7mOj4Jza4sDbTB9Fk5ikGKbt6gUzWLA1zVJ18foR+ZRk/ShxrCPsuGiPMqpSaF9qEqLQrhiWcq
2Qz1ew5fTYRnt0uKOndSSu/he2ZAwU8I6m3dWNJji9QtJLiCM08Wg6fZSFe+AO2TQMvuokhdRFcl
6bkyIcOqhDb4wWNUNLUmTHkFLQjVCF1ggIlXBQvukF15gMf4W89GvLeWMqZygqOAXvmLgDRz3mWj
u5TSPmhAbltGi7o9ZbQi5GZFMzx3Cg939fWpxYXEUEOtazRFYGQz2AwhwQe1LNp3QUC5TpEHi5gl
afxmBo5OFkHJKQb13y3dfoH/0nZPgjyEJ1NMzrI6CjfSXYWz83tp2nqrtodBj6nYmPQae+GlLAxE
yUgUjJ6uphhwfGcdXfTCeCIZsotU+R7TSAfXjF1houYFbQdU1fPufQimV8oOGumTyS6ntbvSaGoI
FFZ1DHplpCGR+SnJ/d6oGvaWOtq3dPqFRgy8tE4HOJE8TijNnrDkxQbXvTULFQfScgXgZEjPsCd0
LjKQoZIC+0Qac9/IO+VZHQd/oDwyYF52imYBaDuWHk/MT7bTRFlQE8aNijiNcFsXfmSYBQdTit+n
mGNVjFiNzBYWNCHs6iBWuI1Uui2w11ZiG511fC6rUDX5heajVEYFtc7mIY4aal5xzBKtKjo5y7sU
i/cooVW4DLTlTQvVXjmj1R/MGBAKRf2IYrSylSmkSQnWvK2A/0c13Y8oGki78vRpipWrYIyDJ1qz
Qd8Dc6evMQR+PUcVUA0BDe1OwTajiS7ZMr8uywyFzKIA3Jf5U9G29yUqdkIWhtdMe2uH4XtKLEC0
EalkRZkDNVGMwGRqt3Ir7tsphx0CggTVfvAK5n4w01PUHBVJfDQLkgy5Yh0M1AYwXdNNsLfDS2vl
w//j7jx2ZMe27fov6vOC3giCGsFgMLzNjDQdIi299/x6DUa9d0+p8CSoLaBwKl04mm3WmnPMSyz2
P0qPjcQk6w6ggqUtaiOOb8TTver9vchz7XtSb1kYX9KhgiabTbSBomFuOtMJqi3KrbF6GJiQQNE2
v11pdevGopcHt6Zjpp8sF4ISRDEJRSP8lg9horMgQdTuiJheCmj4HCl+YcDqVm1E5illomhXdOFX
mCffheGXVHXLcyV57T5DS9kxqxqT+W3VokT4k0o/spnuH60pDUexFQh/4CDBrcjdUvHQATgg7OWz
VHVrI07Z0/TNKmMEt1tp2HcdQW6yr7DgDw5TChTO6gxaF8W0HqBr2MM4YjtoAUeE+iaV55rLbEzs
K4oYY1NQEG9LSHETiym5OOHxpXVBPBHaWfU1s6wfJRXyVdTWn5nOGZdDr3DHST8piURFOjJWtcCq
yGBvV5hYaVQBN2CblVj0EYwPKiQQC98WZ53bRw2W9WCg9Yg1SgVdIDNgYxUQ4tE7dlbxHdKmbJr0
V/NgOLY6HlQSAQVGGs8SP4QUOZHkA24cE/rIIc04QYUpWVefmYQLijyBsS7zTaXmDK8qWzmvC17a
un4dumk6JdrZSnEaA5FPXJgfGdpFoEqCwIq5ppZu8RxCUl+auCKgs6/bxf/vfDZT/r/y2bLv8CP7
+AeebX7Mf+LZ1H8Zlqpo4GYtCte6Ce7tPwhtpvkvEWKeqoqSqWl//eo/CW3SvwzNMkSRIoak6qoJ
4u8/CW3Gvwx+YcF8s0xLhn753/7n//ga/rv/A8gpGX3ml398/3eWIAu/mRb4N4wmhDZFMnk6S1Nk
lpUyb/DvGM1Whhk/BYMAmc2Z1NYlL2zWF4bpyRuDmHRT0U6Y9491xNJNjyj1qiN9g1Gii6lG8lIZ
VJctSU/3nuAv8gl1rA6Jm1K0Yl/60dQpOKNY/tQNMFFqJl0qXVa3XRx+lEYQULgJED0yB+zynJpg
krbIQFMESL2OHIDbyplyepslo+imGV6bFuaJiP2taJVuN/Y+WS1ytYzTEoSnwbikpPneSjKu3rHb
d4RgYvdAfJeY4kGDeUc7FL1hWUaf5LOBlIOtbtcDSXYec27RtFcBFmhlqfXCCFnTeCnKuBYEf6Mo
pu3JgGgDUtpGzXjPhSFYjSki+aJKdpSRFvwJ1jm/dwUf9WHbSRjoaqeqcrwLKvFeuvYWJalNnbxw
4qn47ShdSyu6I8muzSnycLtaSzmg6hWlhst0SZypQLeTDCcO8UC3lRAtKkySk1AXA4eLlTgv0o3Y
fQSt9QNyHqOasU8TlJqZdBL9RHZLbmrg+eVdK7NlUcSkpTYB2IGhOapRu69akr3DMDgTfIW2JVc/
fTVoToGqQwyL9XKd++JNuKWBxCKqBiSlkFNZNVm7NQPJoXJhHS1vEC9l+xs1J0uW/ZceqMcyhS++
VAz5q1UNA055a9M8YrSzwumogkFIJ+M6hjTlxlTVT2VyiUErGZ0UoZlJGIomzGM1+JNN2ghXQYEd
X+bxt17S9O4mBA0WISTUfXvfDY30mnd4dAJJmhA9sK+MoBgtJUO51CbKT+BEzG5F8uXlVgIqu3BB
15AC3ffwkQyhJnhYeA6hmlhZpVyCAHtB26WgPkY/YwnGm87oZdf3nNTfjYy1hDKBtFTyvt54BpUg
WS/20lA5Vu1RildKIsWQysja2O9GsfePVMQsp/XGFt+jfuvjvHhhVhuxhZmJ3y6LJFfZ9QCx6Hx1
QgeVNMuJTLGJ9TM10hGda9uvGyG8x0V+Iyc6o3iOo1Su65WQGBiQROB1ujXKthRn5YqJS9RUFMuK
0AJ2V3EiBNNRh1zaq8NTi5TN8pj0Jl8eNxFRumYriMtRFtyaudlJ8/JkUJm1hwwrdJvSsZYNY0+c
9wrCC1lkadIvezEN9qFYf4STztQy4rrqI0A07bscsVsfkWOYIX6QuCmugulr+6S8GH1kHuMIaVUU
JZC4O2LNO+Mn9sNo06cd4RfsCSTVwOnY+J8CGvy4HgPXmtIvsHPHQBFGNyNOUuZ8o2IMGGnA9Cga
WymRyn2GTDQuoBNIdE4VKdLZZKqUyXuyErRWP4+ZiENXzcm2Id5v1Yd239BghS35Go3lLmpNTGzI
eVpz+soSUwVcoR9AeKNxHMhW7/3m0mrtTyz6pObIDUKOcAS/JAz4RtkYN3Q9Elib1/KgcLhUUtrw
ubXgkBSCcCgjyfXRl2CD+eOxKTvgrDGl/RTfv0GMVJDDqDOKedGv+aZDNX3dNdFBUCCDKXoBb6WD
2C9i4C2kHJ1ZCkm77fcSV8dmyIY1WnScTL5OiToDKpEZo92Rb0fUOHVcaEpqwtBOHLqwaNiHdpJy
FQvjjVALj45ZuuuFl0RuQ/gS8YugUvRhVdGRykZ84BSDOrRKn+EPPGWM5dIa6A+JTcYYoWMVE63X
oB80hwjBgn1EZ7qsLD/8Uj52YcC6MM7BXRYGUhPSHoIYQkUf/kh53l8sK4N7NplPaSd4K1VozFuO
Yt6nE+XCQz97U3sdQrxevg5HS6qafmsxjkusqlCWRyypqINY5q8vhciA5Pa5aOaKTfhjNkPjErew
KHqtdCJh0NxIbV+nFNXypL9SFD+QPn+ldnRtxPJbNaEIh13arIze3HsJU144ts12HE7EMKxMSaT7
XQwszYWiQ+04YKpvXX8SKfzTxSjEY1+HxamVjOcskKaDKQGXngo0Fkr5lokqhXBJ2CsxKOo4nz6G
MircSQp+lCkf9pHxywYHYoa1yQTo3KaubMZCcrJIai+GkmAUnE6KF01X1WMMlWPPackn4ShE47qa
YFqWdYh7v9dOkTVqC83ARklEOP2NClZhTVWERAN7wETrQ9qUSTI96eTAK4NGlSdpqfm1AnB+cSr3
tTl9eGo2B1PGd90Q+6NVaED6KFxqxVBc04EVbmxiWlMZDWhQ0SfxNYJws0svB6jFa5aoRNPli6wi
hqcWi5/CysR9FcuM/gS8ssHBnl3p1XZE4G+mcnSghQ0axJRbV2spFySgbCKwcCtdU0Zb8qx8p4j9
56TQuiL97K7oldOq1mdHtdZpSlNzjUimiUb2OmaU7Cxo+lbymW9Da/qOu/YzImsdTTp245KQqB2D
0jbyFebxNCALVruNkTUsBU9EDUojym4nCWBKUz6JMUscltoARxT4chJymIHG+1LOJoDZs3G1Sc5F
ylwojPXcARWxdktPAfk6hHoznDXFEB2qGT2nC/pmqFJEJFEw2kU8I5EjWECD9CsPVeGahX4wGnLT
qYYuR/qj0DiLRUzixRFw+iSN61jxqRkWOqsvRTTcqGUi9YMYf3pj0ibO6L2Nr3UFIJMoLTh4fkw+
FLpV1k879ulnkn1xqU0dsG2IaRujkz+8kgaTbrTGwe/EYKHWguSSckLsptp8S7427Es6CEstSRFF
8Umip7y0CmLkqu+B/uUql/JnXS3fm0Khp1YzjfiqouMo3455k9zCpsLqp15Nic4eET8vbLBVhMOg
68YEz06XqRS3aCmTgSo4sjB9hjWIQSnKjqROIMfVsJtIoXqXG0mmCYL3PFl1VnUvzqInuLmZojyC
WLYEoKGuzAaGTdQlTuuDGBDz6Svo6dfIrPSws7ao8PCCFgYhvUlBnEMRl24xYu1JJ+lNIAeYRVzF
wBb7iJISvBAj5VkrHG1uFPLyUF5PEmbEXCiwtnQieExMpzl+KKaIdtNpYW+TIMtIK8LcEViD5FN0
N5USYEd6CATrFsYNpeaw6ahrjo5a9qBl6l0amdO2GUMcIhPKmIG9oEXlgIF+gKKGfKVfkcOz6iQJ
f6QQyauKzjRGBVaBBnSTBq3NpvHIUk6LI9kk1DAATY2s8hcaOXlgmGAq77xAK91BENFNZDfZQKAy
ZCYmWaVCVWGMaFUsWYQRSoQzZlxMp6kg5fShKlRUrfcUqsFT6LH3H7uqo5U6h1OYakU4Qo7v1PTC
dqvP/2hzeOAKgcd/fP/4IWtsaRNXV6Wf4yYq1SxwNzKY8tgIhSifV8hDOmKaOqA66wfgHvOvs7AR
V1pLOFGrFltmkXL7+Oq/+va/+tnQwbK3YqRtj8cmVVKh39UL+//4LI+/80oJe7w+tAnCbmId/vy1
FqegDv9837CGX5IIi2rsz2/+9uWfN+XrykT6GvGkfx4twNRc+H5OWJ3JYuqv5/1//ZSSD3RFI3vF
5hZ4H0sdHsi/j9Jfn+DxVHGBRTdVBOuvF378LK8yhFRGbCLtgqBm0YUqm1xZP1hpRqXgg3v8Ip+v
gMdXdULpHZnU+LdfoLAgT2W+yhLiMW2paeZ698QlFTzC2Ks5DOfxjxdlIMNi6Nhkem3noe5v/zx+
ZilDQAMqlhdpFk1u0yZreaavtXMyY5zgRGpIGmONLhPtLWYlUXJp8izPJ5TAIhSuc5ajlQ7pVpyj
QR9f/eNnqmriEepadzRYt+zkUstcSNRbdSRct9cKKBJzYqg+3zt/JYaKFbvfgCBsXmMuooV4d3Of
CPP5df788wgfzSlD/+1nuU7JHNUYVXTSjx7Zp/7UCThv4/0jNvXPz7tusFZjTrp1RG5TaxTsuClK
2Y8HWYF+DaQM66CmWrC+/ZKy+eM3igFOTe6q9eMNF/Oxfnz1j2/lcWxXk7rjit4/1HrzO0jqBurQ
rLr6o7f6o8kKAJqTqIAoXq/HclvNKrOHdOzx7V8/47pD6r9w4815XE1b4gsW56jiQkO9qa5eRGvh
JjQs6uBaOf0q3mcL4/AybIH+b8ZVuSSQ1+0gpJIk3NrkHZ+n7Uu/cumpLHRazE6RUCrbWwSQTBvv
5nbxNt0TTu16t8rRLnAIV3tIwDYoBJsmkDtt6yX6N+dtfrE9gzPEkHNcLV8i097PPKiXzFi+mMJK
P41f/KBd8oLgAW4aZY78WwJKEt+4sd10/+LdmoTyAaCrFqyRDUtvwyr4wnvDwceLuzw3Q9gvRW7s
u9J2ssmYWHT9kjZSXi0L65ZOQKE5FlQa+XT9a1ge1OzEYUEyWE8kSH5xeEZM/9O0sbTXhHU0zfpT
ZvWYItHqy9uyBojrIKMShRXxLR0Oh5GAtrNO2R/e0bShucci58hre4ek8Z2ElXp/7lecEgk7K33q
aJ/Ea/Sh3S/IN2oWxpxxZ4tYowmvT91435oUsBcQ0qqRov4CCzWTArozPhZ50QSZtaTI+A5f8K2l
roqJhBh7CKgQLJrUUU8Bmtd+R/cwJTOD+nNh69bBZMP8RQNORufQsx1eS+9EsPFTMuKLHgvXsopv
fQN0AAh3vQ2TlZEdWfzPLzYcJRpSySJ/ndRVhJ6ttXl1YLyCvgw3uo/faaEkS/E0Ma8d6D5bIf5F
lhutnY2OjuKDMjNtNvNmnsqNaZ4S4l68weF/6kvuyC7jnXyZYUQ02JLl1LjxfRzhmCknPEWFDU2R
psQ1O8iS3R2CrcAnBUy1wJYNsAnhnvkpwl9CnE6fxyWm/ZxAq+mX3U8Z2Nk7Rycd796VUXFhyTjH
P1pnWgVP3TKM7fFzXT+JK2dgZN2DcKgOzVzT/ilyvBSb1Fbg8ySfWXqIekQK8R2BW4UKIS4P4rVd
wFVbigvrl3hCUBicr8k+FocA7/Uxe06KvbD5Vblxyv6t2wxwLeS1AdRnozFiFB7cn4ErugvQa5Ei
mCoKWljir7bK7/Cr8M7J/Ik+5hgYjYQcY0ObZRk57Q24Iohpu7pL0cZsXEKCCuyptJLvenGxZg1q
8SSlrl9e6uyNhzfVAqggx0M9wcmGgM5Zl9hjw+hDA5fAMz9xPXLKWvtl2opfLr9sX6mVvEvRGugz
m/cE1LjDhZRM6+zXwo+DavkqFfDyTrw2UHKTouAvp7/ASsp9Q1yNdFGLAxeXHywDY35JmpqTecum
Q3Dnw/GU3BABJ9aorw0kCSAjIDpJtReAXUKCpJfckeKG6Z+tCorgnSogarmN8q+A1btpP7iS62pD
WqMl7AP/wEWZQLanmaSu+CE8W97Mzqy3yeMozSAU87ksnqziq1W+0S5hqIG/vcmrjYiVjMJWteIp
w2gvVJ+gU1WeQCOQq1ql8r5jcd9Blc0kV+rHtdR+KN65U1gC4tQtL/EIm2F4L7M3UUTSlp/l4mDe
Jmlbos0XOCM92Vbc31KGiDzadOzFgWXyFEH+/YKCO7+jTvArFmJL7j1qgQQBc0/GK3PBeW9JA7PV
L1NajICTN+10tt7NE2eY7EOOa2d/hLZ5ahbHMLhq7vjFHQy5meGJ24Rhoa/WtD6NdWqdetX5UC44
HvB+oGWENkl+o+TyFafDcLtt58xjN2PsG5cSr+FK2/aLcXVgUzQ3Mxh1s1+Nbxzeyj67U2caadPZ
qOD5pL71UUCLvAk/JINz9XDaELZ+iavCwXBZrdWYNfmR3vpNP2EoewxN5HwqFAxSR9lyEfJOhu34
CjHlyDGg7kYVw53U11Za6r7jncZVLy/8J0bOcM+Jg63J0TLaZ96Cyh9rht05yIBIDFuNq2TkxRl9
GEoH7rUWnQbToreWtpI7zxyqvwTyZ8PkJhfszmBJZ2a+UKnyRfRo+QyGa4Z7ndgFZlKueuFZbdzs
V3jPmdyFVbflZFHGkU+6hFHRSTdgDHl8Gr2/qTfh8IP8Q/zi0LVL3sUoLbmTuB3np49eqKQw7Grh
Bt0wdzC/Zah+vLySuoJh53ujsD+Md6IMFsKzccGU8IpT8924MP1xHg2XAxR89F984SIRquZZBOE+
OgtaeszDTOwiJ3qeCVUsNMRWCc9dwJni2lCycyFzRaJ8glOxmi4TZ5RLi/cKoshO92zsuRyIWON0
IP93WUrGpN0SoCR+fXDlMV0YNkLjbbln/jJPnCXrwl0/MRPXq8mGeH5JeT7mA/fFeGcbti944qCH
pbdkUFBc8SQchGdpy0niv5foPthfHAT9NltICfdgIuGI8yWfn4/Fxc8U2m3n+1TbFQ4a92whXZhe
yE/T8ntyl2+cxnzP9OzdjAPwENSSjFGuFTFkcayMA7OfduEuw1rvg2INsp3M+bNl3xHGNa84uUxl
2F5xerq9xTXDxcKelEcyVFJnXTGK1q9vPJg1SsolbaU7hkp/k03rcM+JZ/BJ7gyD0pY7j37Jnk/G
GPDK5K4d0KIulHc+DSoF5lCOLNA5h0AVXsp4f6vqfciE+s4/VDxH3ClL/4nLPt2MvoNWVuCCJqBr
PkEKsQ4fmbarmSc3jaPi7pwvVno+vAHD5Qin1VIBuzQ/apgvUmIkuMySX94Wkz8vwVZ8WrfVuvDO
9Re3tWe4nBUg9EzZI8IpLGKMqwdMXeGGVZSw55EjwE7zNl+lqpNIrsyFvldEiGzImo8DiwV1BQ/r
l1q8yWrPvxqgG2m/DjfqBwGF1/Z5Vu8xppbvpEMuNK0/cwjyfXiORoBebovMG3Qt3rKM7IPNXNPn
qm9wcxIAibkD3IRBo7Y9CFcUqSBOOcQaxCmr3lP86KiVEHLP31XtSu30XRKE6wnvXrppjBVNLXjW
RX2u8M/oTwXtg0TGyyvZ2uHDvLFJX6BaZmgY5kFOhkhj98ScGM/nsXzNQAwDFn+fgZEi1QDbh5cV
C3AwwCk3zcbwpv188KXssURbhf3tJUmpLK5YNhUO06rZ7VCES3s9PTFEGZQl+q9hC9PaCuciQGHT
EXljOu15mj7EjhnN5tI9QSGOt8qtQ5HftQORKxBREhoikut5xBQercFRu/kyIOW7AB7BKz37tQSB
HcrEahzPrMzFHljDIeByZUWsQikUofEw+LNy5fxc/QPZPwpKuvTHZK9/Z2o1niN2lFzAvqNwn0Kn
O5WsaeYLbF8yjrDW/+KanTVKC7430vVgLfszYs36rSNBkZW/tpBEN9FWpJMQIbfBxcxg3q4jFcnS
ijkQcXpgHhu+vQzmURLtuF901lJXHNd1GeSa6io8VzBzyBJ+ZbziChiwdlHTHlatdSAvkbcVFgcy
22H1ujlSREYBhhXUixTACLfRcXPPq5XBFnGvuoroCOJT3+14w+w4uLbcAEME+x2m15nDLBcL8wm1
MnVHFunMGHW7lo5A6FkbJKxTWAj3TFC2chhGDHrLdF9/DfUvvGBduNDdQzmHzFvbyk/Se7nkpjRc
D/gcoTXVjka+ydKYARnDJF4Rjyp7Ig7nkoo0Lpy18WmR1FSrwVspw+H68KE6s5UJrVsSQXu9xy4P
9NmiQvi/TtWOQ2Fu0ncAfoOxVbUlKR1BuwgaGzZvgjz9FF4Eh7Wlo3FxrVnYVg4XYFMlbJ72IgsS
5VC/NdzugMpNkqgWzVUnM5MeHBR7G7HLEaP9F7dcHjncxBEaddI3cdbNmYfQ8xsWchYGww2VrwG6
DPWmkXo8hAiqQ1/NL9OUsbMyB9eQQH7SgpMbqG4TH/Jo6RPtKtnpoT9QfKTZWV/E0J5SUOSLckun
he5JsBIpILJ0SQWbwAWRcE7dQYBdOTotsZ5yrb6B5dP2QBKHikbt0VTO4lspzJfQwK1M3FP7bVrB
4lwKIBBWKaB1fhCcIQJl7b2n063hUH/FyYadblAOQgnlfTuy877n/UI7jtkKt6vKyA+peXgdNBzR
5NgvxRZr6g/yxcX41mq2VLgRPjJ+Q/eIfIpsJQLjbi9NcEIDQkOdj4JpqcjWPqtnfWnkji6u0DY9
XckcXgXHx8JEZtcG5Qv4Ozqbq6W56Y//PJ6Z8CwETOFOFYHPP+UocYgU7qgLMOumCITbbB8pLENc
EGXfPkX6awureZcxDUKnA+ptAVp+Iu+wmC3ybaDky1xPtmJkAA1repo9F+1aUxhWlxGW5oY7CaJX
Xb4bjD/lO4lMnGt2TgHoQdawC6uytat3QUSlfCMiS+/euyowZJDaAAXlhkIuW2hXqyWJ9ROJfZdt
itLtaUbClVwopHNZB+nd21vXppTsnBgULstuHeElV945zWq3CV1T3nsN48uwZfzhUoD7zlJVIJZk
XRp7rTlWNNqr3dhdQu3s909T8qp2Th6MbhC8KbwBKroL4C2pWuKuQnSwlyDSnJKvSVm2l+ytfy8T
tvIzsJhRcodtlCTIcQlLxdrWe2ZluMkduZ6f/D84JSf5uTnTiMGPDGWCYrTenQDMInvwCKPu7YHx
InKEQyqD13ZKKm0IDz4YMUi3i8gFAuBDibZGSuzA8dkDBHDH7SzAQ6ruvU+rYa/tA0Y3COO+xEiI
QJDlwYfpHvz19ATZBqeTRUyjzxHpNlhzfP0d9QLGcMAxW2SLrJXZ79lT8IF76CxSIFwWG9XO362V
tGLMZDJ3yrtvLslnfqbI4siUhsWDqrHD2AIIhioF5wQ7HZ12Cnf0Ua0V0tSC/dU6WEmsUYCQCIsq
QdA/87h3Pgt66yTsdmO6oY2hX/wdSOdnuV2XoKRcbEwahbkTo6n6Fh+GHcgMZQ2jR1njHr+SPAHc
NmA4w5yzIM7mJC2peDMqxPzZsM8zep0fYHmJOMjs6jXbgBeJQDeVrjinJriz5G1buCrBpEgAy/PN
O8Kj2BsngZLCwjjlTr4Tx8VwQyYsOAGrUHmf/g5s7+BkL4en0MHTh5dgetXf/Pf2GUWdGGxBFWPt
XjP6HDhZ0M1g4IHOLmdIX/EiXUHo5yDLjrm8y02ngrpG9AokQTBn8KTQw4crWlu9sK7Q7/osttz8
ABplHhNxizPmHwvAuxvDqV+jF0ZRQHUkJLrYAhplE0aM37scerAxM8fb8r0In/RwyV0sXUv1PBZz
/MGkbkzpl1WXWZGevhArrFb4ytn8E1tHNVRcvLF1YvpjhSB08yYmzRF9VEAVaAnP/89hEAosipbR
3nRwsjg+pJoNcJqYMXMXDIuEugrvxd+kMOBNnGxgcux2378aSBBY05ov6R5CvWbirB7d6gWNQg6G
LkG/Dci/EHY0s9hV0dKh1WYiDCI/ctFeVHM5HmS8uDRmUIrqCxGoQ7PJ2rU8zMb3XuJujZ5ZbrJD
H19jzOvEHWMEcgyL8IgLpX5xk817dpQkTsiLwFcUVlQzhMO4+uAqkAFFMgu4tG3G6B22UWJjYzoG
6/6b1h+7JjB7Bn2Thf+cdOw9DeBoRDQgsViE99aAKrJWDzkotnn09p/h7zFerYbX+Dd8aQnRW+SU
35fSl0b1ZGmtCdDwoCGMkH738fgOYwtKhoJignEctjIfB5jpxQfZvWCMQ13AimMvlRDmAbws5HpP
OUCmjBI45SLZ0GZCH0T5AAUQKwRGeRQdoDej1+IGEal2gWZra3PDIv82lfC1gFzMdpKVV3zkF/CH
eNn1eDeTwaaldQxOUMMIG09eTOaqHpEp/saF9x1lkhNvUrPd14qmkPBNnOGS3Lc3hIRUipR59xLc
O8ltsZIDIL7iDQK4MVrlW3GnpPrVRBdWWoKbque2Wfrq0cq3Uk1JGKhDPq0ZOuKt1S08CG/dpj9K
LyZYugU5CWzvge9xQLtb86K/BYyitMSho2OChX00rP3oHLeo1+DRs3P/4QiwC/xNj3L+o4Ffa9S9
ch1YTzwbcMG7Q/whs+8lpoJLBPEtQO/U9iqHJkFOe/ml+Cw+8y/roG0rdvbUNU7IBVALKOUt4YZu
oVEuBoelyk+EzwOOcXiG/bfj6gjXKLZNVzsNxYXY6XDbbEXp19s35GQUL4Uzr8pO3lOmrH3CcUHX
KQtpQP3u/ZQ1YB99HgyYkhIomvKzGTaLn2ZBdsu09iHXpgbhzY7gkNPBFn0+LWwZ3e6zAXkPLBA8
zDqg6bYb1s16QItAurLdEXgBLp/l7cE6wmGDyZofY+MV8pC5AjOHMHSBeON2tY7+O/2qAPS/+Cbe
qLHdP2gA6fNoew9eWEIh+4UCZxOGUZLRgRsWih7wNob9Dl4s5lDq4ieFkTxeWBQ/wfnL7OOBSWkv
w7dM4fdduebP3gYamPESbocnrsSfMjp3iGfL6K76W+P6pAp8tq/SJlZkYcwUdsAGwjHe4vVjRuZS
8M6wtOFAuh3IxRlsiWRxcYqDNSBoWXyFwWcTrYrpE+q0fGl6bx33m8Z6MnJh3wj+2Z8bQP4jsOfx
Za/EcAGqkTWkCNfZ74leFxsY+/3caRpbwUDg1dH66OkAPX5mleGuQMfjxnMLKxinjNborOqSK0qS
0dTD4f73b9L5qz/fqj621Uh8asQMxMvcnXs8/vHP408bFTcEo74WoLYsGQf+98fHciVt/H4bilAD
mjkt6vGPP3/7+JlXzFFUgal9WGiGHJ3t8GwD/vOn/3jk4xfaHMf050/yCmJuEtc3TTMR/1WBQ6N2
jY+wJISPf/xH3NXjS42GveQ8vjQfaVIGnmFgbZBO//3n3b/f5p+fWf6ci/Xn+8ffpEkFnXv0V//4
+Z9v//oqSAPQD/Oz/vlNrAZkltdMTX9+YSoNL/L4Pu9Zl0lFYS0fD/nbyz8+NopQuG9zsldMxJcp
c0+nhdU5KKMofs013DkRrCtwfleko0ZdudY0I1jR2RddWSFgNaXnFUbUriblSXpkjfW3Gv5WO2eQ
xYq6ETDfLJFiLyrgq03D1K4TXBb6ApbbhpQoAs2Mxh0zdJSNSBlNgKbTAqdXqt5WaFlYApDvYM5H
GwUiMtHyZhi7IDKFkel2qSRRMe7UVYfPR6yQFcSeYa0VDZlsEL8kcx6bXmPfI6CtJ6iteGh94g7m
ijo8K5Y0WxCiG2bHXeqxPBPJeyP2LZKgX1qwu1lbws2O0lffZ51ClaNn86aZ1kaoYeTkIDGDPoFF
XxHfRswcfo6VKsGzUwigmz6Ip94aLXwCLRK2alo9F6HwIRJbl2kQwv3PviPnV8nYNzPgEHI3PdLu
YmxdQk4Cnk4UntEiV9cnijqE5A1zWt5AbB5SMzwjVQFDJkYdyQ6A7iuzCDA730esV6gUdDCoC4cg
OfYE843NgNOukL9RkhxE3yBUEwmrTJjfEH9J0tbvk69sTvrDhMQiYE7/S9vfIDM/aSNnu1YkHzCf
kwKDOTJQWE/EwVGEYjvdyMh0m+zFIGRQaiRQGOMWMckmTemzTN6e0N8rNvnziHM6JKwQsAk5gnSE
KmDVhBmmBAlVvc5ajOHeq1A1qvJza7md+aTPWYg5Rq9WI6hIN3c+NU8iEzlMnzWiP4koRUmOPlVW
W8lgDYtJgpus2n1B1SPlmCmEMRZRC22edMZhUlntMcfDT5zTG0diHJs5z1GoSHYMJnJNGsJWxzn1
0ZrzH4vhUs55kNMcDElAJKyW17SoqINaLdVUQiQNwiQlHxtb0Aq7npjJQc0zDPuGO8wJlBp8eJNI
ykllYYnba8RqEX3nqa3Khrj00/65MJldx0aboTf1sOli0onQA4Hyg1wvVGTwiUlxDGvxbSoAwJWy
KSw7hf1kKt+HVso3dTq9YzFkSJEltDI1Ab0GpHS0gW/s9ek+AcMjltMIobJbBHVyJTmS1Nw9Ajwb
gjw9utLTnOw5icPzMHS7jsjPSocNa3apT1zaYTT8mxFk21RSABRblD+UXr4O92pOEU3mPNGIXmYh
N6DQQvVZmTNHS03+KL9Exfot45RI0pzDNZQdk+y4kzXJW/UlT26NI5MX2ZeNBgpBKIk5DbSthId+
Er0VCl/viPh1Z5GLKj0CUtk8JIX+jJq8QoiJ+nYs/cPUaR96hnxhyFlH0xGbUqsEnQN8yBjz7wig
wegp7SkWc5OciCPi55NUxqw/Kgy9qu/9ekof7fv2VZMY5gjM3WqJrjuSQnc7GCUoSJUFhjr9rTAG
NlbPLG6al2pOkQWpKRIqqxIui9qZWCp/jgHzIKtGRNDqOFXDlt1FKvdwl1H00rGm2ZGY0GaLeyKl
wDW16VgIwj2YM25L2uahbkHjFKjIEINL1jq9SoiLbRu9j7300gXIv+Sq8V1RYMccBhrmBIJ1mxg6
gDfnOtTw0k0J9jIsF4Uw3jQglTcknjf/6ari22vo82g0INOtMif5lmpImIgBsoOQ31YHfSDPub/G
nACcR3Rc5kxgi3DgfE4J1ua8YIGxB/AKBkbkkueAUGGtqJ/LrD9yzI9TJa9LFrRDG9E1FcQX36To
FVtPHraodI4rLopzqMK6EjImhsqYxIWXhr/qcFPyARS6omOOyIOzrCox0uCEirwIedGaUQMoTG1B
61B06ST9qjEOui75EnITuvzU/Ko65a1yjl0mfjmezVaNEnya1RRtkAYPO4Ow5pHxO5nTm4sYUz5j
0mg0t7oNfxuMmmfpf3F3ZsuNI9fWfhVHX//oHwkkpgvfiIMoUmJRLE1VNwhJJWGekZie/nzJbru6
2w47zu1xhNGkqrtIkUBi595rfQuuV7tEqNVlgEtb3wWRPVTbwichOsmJg0675iXT6dEdMdL2yaYT
QmzoVVR8OIVlrX64knFBE3/L+zcXmNJKmnj3q9kEXYdlE6H+3irujbAlcqTpjqirtaqUhrqoAMpZ
YUuiAhkBYV88GbF6c7AWg6rToy7dq5MElxV5TjoF+dnwDh4TnahtMJtE9mmRZAvShLknEdvrkdip
HIjV5IFK0encJZiBUed11z1NEB9t70SUt60zvZHiQikOR4BdwXyVSEILdAJ4OVkdmmrn2WxNKnad
E17rxHC3zR7MxXqv8LxWndrDd5h0wnjtUD3pzHFPYL9KdQ65TSD53LP7jHVGeaXTygedW15KnWBO
aKC9NxT5viHjJpMxQxQSB14TfQ4zJryLaDmSuV6sPXt+D3K6U2ZHy6ggOt0YaOhn/rFQVbiOBxXw
bpmTlDpxHZUYjfaazLiOFKRBAj9zO1oAvrU3Q7yWIpmmdRLibW0FARnoBDedqt9F5u7+jzvBAt/7
j04wkIJ/toFd/oPfbWCB+atwPE/g5LI9558WsMD91ZWWK1zLE4FnuY77y9/+YQGzf3VMV/ietP1A
O8B+WsCk+SuomAB6FHYyCSTB/d9YwAR+tD9bwMyAFHX0uZYtAxMVqG3/2QI2F30/lF7i7xs7e+Ye
i64DF1JXGivVBASMhQharZlBpEGPIUG8GtcOLeXZegXbl2wMDRMBy4NhArxI7X+PNW7EXqddljwm
mMipdz/RpCW7WfNJPIYw4Eok3BKlASaeRpmQgAxCz7cPtdneJgOLsxofw9aktVAScYCj7MEyTft+
9pC+dCxV9VjukyhJEN8aI5aekFN+9L/KGhZR2+MjyVAxRK1/G7W0KTSQxdFoFlvr3Z1Q9tuotTdG
5cHZFMCeygxAYZ67z3GQml8qi9Cv3AY4mEbL0fHEOnXZdoa1tO+b0v3wXGhNXTx8JE5P27d1bpOg
n24kdBnu1NHWyztmtiHqaVnZxkHKeafG/tuY2ADtMfwPKOZXzgiosxTTY8aWvLblnSVV8WYH7oF0
2V1ULfP9FJbmjVD9DW75hjUuI5ykstLrEJgmYApzGw0MLFtYOr6G6uRI2bm4v4ywNxOZrppgStYD
0zd7dpJDW3vwVeDkYRqblwNIup3Mb+aeuJYLzsfZBRrvA7OCAR7AHz+e31yNAJo1DMjTWCA82Eep
QUETxKAJcpCEIDRbicLghNA+j+mVhc6PRuOGOg0eCjWCaLzAiAYaabMGFJHi1GtgkdLoIrGclUYZ
dURQaX6QcPz0Ok+8A0hFy4I/E0zwkj1kmtTt8tO2KVzDsT+URnubTkZwS7G2dZ+ynhChJZju8gmF
w5LHb3jehnVrmXupQUzQaI7SqSAwOMm0S6oPpDPMpCJW+oxp0LWZqm+lB9op0ZCnAdqTKEOHxFiw
OhCv6JCDfk7ttkQNpw1aDqFpCXu2YYAnVWGI9yS3MjMKfwiwZDtby/wzjZ7KNISq1ziq2vDuHQ2o
GnST3tHQKt8dvmNMmna57O+yaKnYyGDZqMb+BrvxjeNFwWFhcEfukV9V4XM1fwGLFN276c5mIiVi
rA4ZJ9h1Iwghq/0Xx7CXw9z67HfhygCyvW81hGtgt3Obik/ZkswQGyrcOCW75dYImVSWDLY9aBau
GNlIUabQNTYPhazJZAta2J09zUpcSCuZuZJyqHDpYr8bUwdEfii+RXM/UvSRZqk7HXsGGlbg4dew
QvgsNQ34pAk562aGKAWMr16MVCnGl1FDywroZb6WfcYmHURzrQbs6bkEcyZIxfFdd9yVgbt12bFh
OMW3KX0m7iICM5Ehyurnztk5fbOdPHR07gBWTRFHl4x5hDYje+lzieJ5oJoAxjZ/T5h7ApWjEcUe
ux1ZuMQ8Qx1uzCuLaZjTcddrQs4a4L5icZLdmCIriAvmC5ZFJl3V3efW8ilDUO+AuqKEnjpEvXXi
mB++Cw+HtHQCbfGMhXOzm9LinfdNsG/m3dQVQIgS8S1xu4BOvKpiLEgsG3Afogm7GGrQt4nmeBZ2
xqYrINUNCzh1M34sWLSv3LlnSJozQcx7rF5tR0/y3FaMopYQjrTjTtnROEdkhnplmdxYdf5FdiMm
fMd9H+J4WeXw8Dah2xBPohlqc6asG8CKoC9zeJpuSoYuXpcgz0j7wlNZ9qiKdD9+dDUQWH5xA1i0
KUyoFU5L8knCDAQEufBBAyOmL17qpc223KiaVZEm1P1YBmRDlouFJiSvFigL8w8ngqQ6ZZgkgXht
C0zE69ltv7sT54+c+C2bHl0Szs/n4gOSXX6dle1y06J+xBYAvrSab4MEWoVKyvdqAhOOmP2Ij50h
s+iNtTkwFUfckcSXdPqRuV9bYasqLKYflkOUkPGxUBtvkyluCJExEbKMH1j2IX9NAczDxI6euOdu
gWKdljZAfdkLHY4236ZpzJpUFm9AKh4NMzyIEetJRKaUG1loEozhuZkUMgAIhCIlqrkVOpGM2Ufe
RV9BM5yboXS2ywTB2JZOthlUwxggHhhC4syaYf1h7GBE4nWm9QVR6PA02364Vykdjc7ypvU4u8jc
alBOYSeLo+mRkWlbYHBk1wGg9XBvVHI5hVnbk3TT3IqQQJDJYewAm2A+ATTCQjfDxkmYQfWVYkgY
ecHel3T8gbv0NNshIlgB0nqvgRALpsO6ji0SZMglhJx0QwOuWJuBT4+1Q7xVxtqD26X9fqDt6g5s
1DAqNuvBZWBZ47lJwpF7gj+RWWHkj/7s5ytjaMC1IMTyoy7eeOx5r7p5GtbKRMjsWnCm+oXPrV2E
todW+RGCAYtv2G9Ht71LVH1buJE82C1Cm4hhhwvScu1MVfqFCHb0VfZxqYNxb4EiwdHOuDopaHgk
uyH0UJgb5NtPAd0L7uzNfgLeK2vGXVQtmGpwfU2IcLkja3xPFd8npoeAQJbrzACV7fXFjv7uSA4L
mxy/9YJroRjp5wY48pK2CJ6+/saJuQEnmAbgb3Ei+GxrY8u/U7W0du1XI6ExFNs2Q+ckegi9GFAw
1J9rN6yH1RjrBAPFdI2OR+644tYJGzpAaercATMi6q3eNrUx3QJmBPszODcqq5yNO+LK4V0WX7qE
MiAgCteg0x7lxlc/iaMbYsrxFRguVi+15Lc4da9pCkTYurDsNlODFFD3ry8eBJxPqfrao1rwotra
RYsnFnSpLQLfCOR8WLuAouN+wcgDcVa1/g+rn+m3WDcX+uxPzKzU/gEPy59nTuUm74avEyqmva9w
JjbQEznLCN2rLZfkVjBTqACsfu/W9vc0o6WalnQf7Zp4CBaxnUmH2THVvL8cllwJkhOC16wY0bQ6
w7uxhBrfqy0cZqG/7Zxsdyhs1b5wFrXTahh3wsAl4wgRahIwi1FZiSEMqlbf+YwfYM7ZiFU97gOZ
wzbW0NvmyJg3OFveempw4sfQr1ze5EQPkMvR7VdVCGt+Ug57uyFjDt09toVLz7IzEdO0j2GmqZAq
b/a+49d7gYwsrWZayPpZVPu3mPGYM9qciHOimv3lkYVy7bdHl6eXQwHe3a4TGsZibPeXQ/fPR7Nl
GzcoqdohTNA84QWpgrMdmhC1wjC7GVhPSlAqzP4ywMgpItfKwaLWU79uhaxPl7c7ohi7jpF/XCjF
F/jx5WCP2Jyufj53o9hDLOA+T3qyIfX8YaijvNyF+rKfkhZVGXsZ7q3tcEP3sr3utItHDi0/uzzs
JB9vBnoRWh2eF1M8i0Eg2ddeGfrTBrpE/TB3yLtsFjD1l681823CAxyFO+m34+UHQlanxUWGCTr5
W6TR1JyfDHD0o58HOwBUffEiSbNYu4BO0H4zh7EwIu7tAXeZow+Xp+2cfZg4sDc/f5TV+DlkoKiz
NCv58lk4l4/l8ll1lnPrwIHZWg9l2y/72GnlPlwYQ/tLSuhCYsWHy6HTjzr/s1Eg1uOR8LbMRACU
RexRqrIhpYAwN59iZ3ehWf88BJpwbcIU3mbB8lgYtbGv49jY56M+5xKuz4Zm52IodN36APiz3Zhu
95Gby2iulrFZrmPsNhfTT6jxy5fDxfTz26NSYrqlWyE3k9F/u6ClLwdPlCyXPgGSFI6sffQKWNUR
DaUNv6mbqGPYttE1kDDa6fRVz4E3ztvLHw76YrcbxOF9M5H8ciFXK23mMit8sT89Ra22GF2MRWL2
Gadeng999JT4Y7S9fCmX7+LyRQ0an+2W3tfOBnZHtleMKxC7lZcIyL8aDP2X87cbIRLUIEuYfuNy
vPwrHu0dyuYbSzXMMC8n8sSqgQBzbog3oCDwLx8I9/HfP6rLp4TjfUDflqr4hu3Ebx/B5be8/L4S
sN7+52/Osk1EYhvfFDC56qEFFGfaP6rcp787lQjyenEv2BF7EsykY7WaLM5w21zkt06Tm6wBF21P
Gu5cPRqlSmC/gqOzlgU1nN9/wEnyfZSoUz7OLy1ItU3uR6gAypwhFYGvazik2d3Pw6Tlf55IDh1a
vECCfHUXupSoSUyPHD0rcc5DTIMQ5WNjNEcrCk+ty97NiLnRS7WPUgFZwHJvZCfPVV99xcbLHZMB
uVwsACEU76JAwh6Ud9Nwl5blu/DEkxkRIpkbdL3GMXkuzKc0RtqQ+/VLNJQvlhcS+m1zCYgiPbZx
mQNmmO5NRGBVQzzqhBgEFAXdfez17mBDmGDn2VK941PutsrrmUQtzIiiXO3GcKb08YaHtLbqAwjI
u94e/V2Ux4+NmD2MDoRryEynQiYePFnur5EJSNj3ymthg8yYJ4BI/kMKdI9wmuTgvxn0CTZzQfq2
8sezo6BGz/6wB4h/l7fvk0X+xbnOGcaHsYFMtchuY2d6Y0NCy9kwjoZi1G3JIsUSzW7dp5+YFQWD
vRAOXdQafGMtEanOlzI/zX72gx4yMYRzzAKaR6+dolgxZvrzpspufWfyV5M37Jy0PvvtDQiH68Yi
0k/4xEc7VX/KPIhs8YTPVBY5CXfFnaogkGjQpjk9hR7Ttj5y72aKjL5tuSQE40wmBDE189qr60cf
Cp+wMRgyLG5XfoZroK9wp+s59GvnDA+d638f+BCWGKGAGglkCFzna5tne78wz03eo4eb7U3dLu+Z
xZ56SMmeTsfuXpLombroYUEx4qzIUcRM9hp77uMchojRAoLyCuejbe12rWxwZFZMSkinToCAN3HF
YGg69DAHueA/O50sFvRBvIY+kVmTc9ukIAYcUr1ULFeiScDyO6gUarM7FzWRAUhpU9qZZZ+8LVZ2
ho4AAyxz7/IZaaSflbf0u3eQhfd9MR8y5lDZQPjOIKf3Uokj/tLHpfW+ZiL4FrgqXDFhXy3V4tyY
NrJTyMynvEbjajJAzMbxipr0unXVS1UVZ97llRjoFUeCIWyJoAQcfr6d7BKqG6M2OiVaQ6VZ9smy
NvgaIuTquaRwzDYmCVtEstuD6yH2Rvkt0T07Emm3XQSnZOpeljnEqhCihobp1UZxSGIoWn3LRcDj
+6Rdt0R99FOGLjxpkmsYb9/IamDELSpuBTh+xg+v6rxt6DNLiJvh1URi15qG2jgWU8J+YTlwFVHs
Xt6fVOdDPdLkDq0fiKiVjTw5uKV46PySZB287HANinVqtUAoW4ZefGoNdTJDwWIYD3DH5jUzjt0M
cRMbcT8xzjSba59wCpWWn3njJKvBrV98SehOPQSbSoiPHukhUBTg6ZRYcBfDDnNLkK9UjQsmGhA8
yRg5RXKesxgqeTEwXBqu7QwLeV0QomxmLlMazwAs3hi3phXdxibJjtFopiec0WjjW/u6c5DExi3g
XcZsNNERS+Zw/+jMf1JZIFBXQ7PiGvWsSOyn4okR1j374uVWSAxCQUFl7apPWwX4s8jJ5q98nZzW
vF5a8xuxDhVOT3lQHkN6yBWEi0IrUPYPmbfeZkmXiZyVkSR5FLQSX4zt42cD+BnCO2FgS/ZX2lzB
YwdJZTLN8MLyEXTkqSvpxhYZ42azl2JPAfvEXQMtXEgjcC5vQfiwVSPJgBDRMzKAN9e0sTaiWQEn
ZLjHnixyM9DJkwZz96TAC9YPuyEbkObFtAV6sobC0P8E0YPE2xXOCv4WeWteQgCKI5hA1i8dHetb
lrV1MvFtOlH7Sdtj3rY6/0Rm9c4Mw68Na9C+DJrPOB8ZM4XcPov2I6aLgl/x00/nam2Ut74JUDWS
+T24GXJsBxdnTmESdUbaeAMvUNJAYCHbFheHdv+iBv+DWzrZ8RMDPczRe1EQNZz+yBx33owQZ2/d
kXtjSk2mpA1L0e/oXm3TjjiKnFsaF1LnYvudaHgRFQqOBQndYET7gsQhPziJQcG8MFhlqGqx1Jij
xTIIZb9ZjDdPtQ5+Rh8hkCaxtMm5zZzi6JakNriFy4BQjd6KVxK5d8rZWK96v4avIkdSsOWmVXdV
OBGCJb+3k1dSZ6rxuiqcnbl8ABUm11cE26ACW2MzxV/5vLWqRydn0T9nGKT2TRV/q8wGJg966gZ7
+gAq315gV4cOaOaoSJYNCEscxgmRZtL+Amuf7NAGbViGNrcyBQgNyz13Kdrn0c/SXePsbLsZbw2X
ZKfAuTPYha1dibKxlA9lBgqxTDOPZikLWqSGU4ggQ7Xkaych7PViOs7RIO9szmoyCq6XdJxvpT06
3L4stSXiE+XOeoJtlrBKrAwX7aPImXMvVfScOJui7/CMKJRttbqSjjhHnPrkb4Az3zre+J7Z2UOl
7jowLVcDk4R1ruJgNSiLPVMA0qYg5ytxAc7jU2VelZzm4Ro2srmnTYZ5z8QyBhYAF23r3idgI+OC
6MRcPmf0t68g8AM50AdvIDsnK/HnlPUDdLoHpoOMxq+8Hl0+yR6rWhEwRi84ITEy3MxJxs0/+iym
sD6EozSvvdAasHS4ejGcgOHnd9zmVlmsgiPjQQKNpvJrOrwl/SG0GmfTUxKhrAwdUq/sxxaCq1cj
Dum97DUI0Wsyi2h3cz58W8T0Rt20EVH+3cTnMKIXuw/Tam0P1C1tcm/nvJ/OG39MMdkhEZTwwpfI
AbXeQb46zozqD2oMG+WbxWR7lfT5BzS2c9Wg7us7sn/t9K225NtCx4NQPNCyk2SrqePQfN+4s5Ih
RYEJA2VS6NL5TliGMxRqcDz3raFcvs5YIvarViNKgCtapmcb6McKMdTGKexNL4Kb0IVjYhGBQkyz
biWNxVMrrGqjvK6mmWnfuHZB8LujDvMEODB25RdP6Jh2PzWuqiKAKpxUeFlyMH4Zohh2A/2VN0Dg
mNqsuY3dgMCtggxeL+62ifNaDkO5Ns33pu7JkeR7LOrY2ioX91VtBq9jXaI1wUuiw86grXGJI1vX
DXMl5luvOY4LTYugrR4KGPHsr2aAAMLusGblJkHRUd3vL8/NJuppNbHresphpe7bSx+h0Kkzl+c/
D0kds1w4rPRG6e2nGWtHLAgFqWj8r2f9NxgmL5Bc9mw+5xuGrX2rX6icyntmItOWgodX0D/6eRhQ
ZeGtAxlc6RdNJ4ewwEFCYDHB9SzFN59WBkyFAFKfB1B0mtWwL/uS0XLpL84qTQbuK5UmuvQR2kHF
1GE/6gNv4BatEFGI+uem+y215HyTFO64t9U00smhEFxmR6zHqGr3TOoVAzcmI5ennttDSKtq9Lu6
tZHoJkdsNkW9Q4N4FRFwdMO4C/NLueDY1A0R9IRswi+QkH8e8t4kN8JacBTpjb3UO/kptM/EBVGp
JfmDM1rt1pnCcX85AHGf9gv6zJSgp12oN84pEVK0tjhcHv38WWWOJyCsjM08TBWl3oFH4YxuwkUy
9dvznz8sWwgPTo58Lh35aoG8t5lb7wyHzdEy1TF395BhUeukEHHbvt/nup3VlD6CgybFswCRH4kW
0y34/TWeGo8wDp2VdXkk9dPLI/1vIGDqd3aAhaHrZQv85OTbnrZpKZ1OS8LQ3rQEv6LbyhUFm7Uv
XMva1/rRkDbRjcfkc+h82NXZKAn4GUGOeYRfXX6WRqycl0cCDdmVqQjU60r1IWx72pROQzVhxPh5
wwFoT/N2eXL5sYT1dpPxjaFOxaKoD+0/H/3lKQVvR6AGZq3L+zOqyeaUXYuOX9jUQV+Xw+XHc9+H
N1N1r7oF3wLbhAyveHoUMuYpXEQLUBeHjCIB3owtEFDwHuW8iL2rD5enl4Pb9Ngs2nNWcycGT6j2
hCNdXv8Pb0J/SK7vePjJ9Pu4/Al0RlgRlMzxmBHE4D/IpsWEM9crFdcRe66rqjGfi4jNyuKhGU1i
GAop/Ddn9jAbTDCJMTPYbS2PyKoQ1VW0tI2BbnYX9rfCAnI2+elrNuVv1EAEtc0jbCmo+6JKEKCX
j1XPWZKB2YsrUBNLZiomPcqElsrHNZWQC8NZR8ExPBySrtgIGhVbe5aHnh1NP5XONdH07rolpPYT
SD37zeslJJ/JaiMSBK9afnLTJuKxEsOHkfMbuINPXmaKYntG8s6klDN38PaR5oZ5A6BPA/NM46Jv
/z+t9bA810Ui8f//wdFdv/avf/tgq9jPx9fi4++/nIEnfPztpstfyx9/1Hz8/h/+rvnwxK/C4pJ0
bRewrB+YiDvGj67/+y8Gf+RD4jUDxBiurwUh/1B9WL/yXyATcX3hStO1+KOOeUz8918kf510TAGn
l3Pnf6P4ANb3Z8GH9PmfbUpNA+Z92R684j8yf5s2Um0RBOTEQrhnHhd/n7n3mg+z31vXZlgxDzT7
zcyODhkffqExmFzI9ukN2Tdiq3LviCkxKk5+M5C8vhwSy3nxI/b6NiKRjq6+AyUiy14B/t955PuM
0HH9FK8woswK4WKCisI7jilFmjNO1wNC0yDAHtdUvk9FtZyTyUXhUCPVx2S5xMT7VmMG5ybaRUV+
zM2hX/d+hffJBqjbZAuTUWU+qeXOazW8ExgbN2+5zwgZwPBAJrlp490UzmffmGgHvlfZxZdkPrEs
H4OSuUazADfoabalGNIq8MQ0l9PPdCaY0e+8Y50j97cmccryfAfu88dAd6lltneVdGwT3E7uAru4
I59hlVlYrtCkNK166CWvnRIX5BUf4zyfwfluljj6YKTi2fQ0Qge7On5TLzG+cuuE1q2NKGGFHY5P
U6tVy3K4H01scn1+V9FBVCUOC4eZRmPeGON8SlrvaBBTRQFxqALzFIQmMSiU9uV8CmkFjZDjCvHU
ks3hZO2GDfl14uawCZNPgc0lMJJnEF/nxFcPoIdfFCb5Yt+F3car/KNnT9fFlN25WfoqHKQFI79m
Vt6NYjjHJsk1ETGZPUnVGOOt7E7Ny0mm8yF1R4Dq2X4Mkn1LITcs6V3iY7MWyV3NdJFqzhvUtpf9
OqErYeXjtdNnbOeC42iZq8pzyUsjS8SYT+bi3vXzs5ljGg1k/GlDFgYJWh0A5lFdCiwFcjeWEQYt
JAOGNJGX+2KneOWqQw+aTwIHZb0Wvf2SDflr5OS3sM4DX5zq2NnVPSY9FBDCivZmm93pb1iE45Pq
rKtsyd5kln86UfxJ8uVZf4y1sTw1Pie1XB5Ec91m5vtsKhbpnNTQCaU+XgAfFWuZ3TQoFCJ7PIMV
5n5UjYfFhZYfMW/v7GA/CZo+i7tTSEjZdWfCOdJeOloxn2A9HQT56gzeDkmcf/pRT/d8Aroy2bhz
MmgTy5M+Jxd2cKZJ3qyT7ENnevdrcrGY+2bTgxvP57GWL7Gd7ZdRrOyatnCTvl5eY4YON832qcPP
Go0GjZUm+mRizGalxBc05a/M7g6uJJqBbyVmFJoNJHNy/vUzaJoRF2Xy4qj0s8V8PNvI1ClTIDve
4UHY21znBWGZYZXBxpqfpgVRAJPaKV1OyZLdZVD7m5Rz1Wi/ZtVmSKfrthnO9KYfWqO4G/Ry4L9N
8fIUQIDVhXI0nS2+ktbNX7vhG7T+fT8uT16zPOlvUJnzwcizOxkXr/qD0eejiMazR8CKUS1PHdu+
gUIPyRVBId0GufOaRs2V7ckdDfgSbfVyGjvz1FtsyKOtNRU3kd3y97Xk1YH2CWgtkk41js5LRzpL
sDg7VKBvAQ1B+hbstdRXxR1Yn9tZRsuS95ZHrGUjacGJQO28WNdpWt6lCUuBivEiOYpMNK51Vagt
+tbPScpNkryMOosnmR4s0W/1yRQg0GwS6ylEoWUVTz2flD14L1PdcL6Yy5MpbzrwklHdbak/sVi2
28pWLNPLyWunE13ph8Ik9p7YmGI6GWp+8tKRRFawv2GVvPqR8TwE0f1tRzKgbM33uK1XCViSwYoS
dkbu0fam98AJH0tnJGoi/dQIVUtpFPd4MCIy6OZ9FblHos1r4xSO1a1dwbgcxXZGOdAs2T73XVRX
wwMSm1PNmHzSD5HsIFKy3wgTujerdA8rlGyHnGhD3vvE5THHnBJ80iQfrNrvnd1+UcQGBnX/0HXL
dslpK4fTYeFC0P+H2IXnbI/wifYoXVMnEgS8qPcunE4T52Yr1UNjcYkBwwCcsGxaz9npxYqMETxy
AhtCH+V7wQxBL9hyahnMp18C7mx9ugDCKl77pnm0widVTA92KMifpUtsxR8deU3R5JKqmN3pNcEM
vCMbjq2+iDqLa0wI+qBD5L8oVeM9LLnTBPKlUc6Oe2JMj6I/u5JrnoXqKhtOcZ++9rxGTuU3Beou
JiSC/B2XS614TYOR6yO+beOjfi1ULcfLFUdUhqDeo0krv/eMH5CtFRuT3LABVwPKnpG+7Ww/EiVJ
k7S20j2TPgKrZ3uXT+ioTKd/9tPmdQ5oBDqpeE8jlExo7WmAEDdHc4cp0agzTsvolm4r4W7zbG5o
HduZR25W1D/mSOZ2KSlDRdwQKayyl2JiqFJl82GuikMvuu82+yXkkH6/yTJmJmEJW5r7bG+sSmcK
rqQF8i83H6YxHvZCb7QSl/3V5dHlZ/OCL3gsmNt4Lt1CYKhL6tq07RjDXx5dDoZsf38q2dSs2OSU
Raf1+R27X0Z6gRc9DxLF1WD3t/jfwr0ZIPnKyS1ZgSNNbJq47CwuB+Jzxb5IkYmGi/MsfL3jVeE+
JLF0qnJ4tqi/o57tpx/UNE/Zeap8aLazmTwxAYtv5mIkLHFhCVHmroE4Lnxjg60SXVe2KaWxGRWd
SoH63Xjxu0+3ddEh5pu5ZGc+92ukEh5cJ4+f9NatUYPSJo6SaZMyukMNY/e3g6IxcODNLbvF645e
3E7oiHrM97jd4znZ0vQ8lVDPN9RfT7Azcud1cYIdvHFn08T+a1sKH4Lo4O+TUn2nb7iCNEu2X0CS
FU3fK+VO3I1z+eROXk96wEiEk+FmLDfITHts31HJib2k1jvTvj0ap6MvMaTHyDaz1t8hM31RNW6G
hcs8bVk8uATKWZ2LADxMO6+42PCfUOhIx/+Wm0X/xUyJ/LzCeQariOVvsoh1mHGm6u41XNsHq50f
MlkdcxeqR+hDqkpeE7kzxvYg3Wz/h6L+97CMP4ZjiH8tkwOLXC3U15brofKlgP9jmZyknIYpxP6d
8jLcOjejyB9QiT6E/sTgcrUY86Ghjpq8ZvNfXln8S4EeWAG7B9uRpmSap9/Z++s5KaPu77+I/xfI
UZXu7KGviMRptmvifnMw4XiXWF8odJK0uxD+jMA96lLpv7z8XwTh7A+0JNz3eAcmck3zLy8/et5k
p2ijdlZPEc9aU8b91miIyTHPmRjPrp28dhV5HNAyikMrWdUobON0vv4vb0SHj/wpnES/EZ99FUVb
oP/5588hskvEml1Y7vSX70zD2aEyyY2D75lf5prCIO/PHvt9n464Eu2mzNW5nPEpCu4+OQVrIHdJ
KTe19/yf35neo/3rO2PUaaLqdwTz+j+/M7TkJMjOfqnVEdrphGDZvjc6+v7TiPTLJvVSZurtcnrX
HfV5Pr9TiT1EHTTQ9NUMpnebRuDVpTz0neUUXVuu8Vzny1PPrcuGXOXOlCHUdm4xX3vNdK1LEDcY
YWE4u5gLQFfpZs+Vkk/nIk71QPYEK30HygRKlo/ykmineDinqqV38EIEyrbh5kfL47pUgBb87oxQ
f5czb8hQGgkm7PEA/slttyZMzQa54lRET0Y0v2eL+exOePMZo3p2e/KFOod18dkEir8+fW3pKnMP
W1nSG648zpqrnIiyVc7+j7YIsIJxeECtXP4WJ/SnOJs/XqH/7vSQwsQW5wrTsay/nKcWit6isiSx
bla3lZV5UkR8FPnbpbKenkTf3vznr13Y/+57l8LWu3a8HI7O8/nTlTkKn70pV2bkzgeyyL6mKFNS
+ymtxnPHjW9L2vbrTFgLypyQPtvwwHZ330g8ZdT1Wrsnlq8x2cJlRU7VcA70MMNilOPpk8GkIM2H
+WSTtd361pfOOiQ9cWNuCfNDcesYy9uF9VBRium/d/TrLbkOzuDuJAWo3hXknAlBXOyFNR0CdECz
tzwN7KoKB+5mis2u+O52YACYP7G/v5Ypic3JQLrLmx8juxCZWgdk9awnka0tr94lMwp0RPjOTSoQ
1MkafvVVEVn1RrW54iwK70IfrAZ7/XfRK7CSw4NFfHqhCDHPpqfRAyQOWXBgC0YFbr9YOdUxEPHc
sWHTzddVnrzqorWvx+vUyY/F3D23an4fLMqxEvNZE5+haWK/Rgd2M/AZR056R9v/Lvbli1U5u3HY
oye+nYz007DqnRU5iEzVdq7zV5EzLrfWhNFNNSSE2dnNrNpD77+4gzjp7R4Vy2GGN7u5TNn1Pqly
d5h/WXZjOrn3k8VNi9+DKM1j4EZHmuQrAYjZE8OB7L/30JdHT9Am+M9nWvBv1hfp+YEnTN+z8Pr8
+TxjXls1kuSbnd6+6S3dxNcunv6HuzNbbhvZtu0XoS56ICNunAf2jahesuwXhCxb6IFE33z9HQm7
SlXePnuf83orwiySoiSKJBIr15pzTC+Qn9SfTAzZofgPq+3vVn08R5xsfQ9po6m+/reTDimnsZfZ
E4ttyoasYWNa/udT6m8OWc81TBvfkmEK0//ll8QE67WZrkNG8WlrD05DEyebH+sx3VehQKxUr0iy
q+7nmdqAdvJo6OcmSt9VlV2L+Zy07ja2YEkAJqHTchCaeZ2y7aHv+uKxEHoFIT8kHzQlYs0k+YrH
grqpTy++6h/DYlQLMfEKz11oPvcJS3Vdo/wwiXmY8kvDQImEg3uL9x+V+6sppnPbkk2FU0Htyzxr
fo6EfZ1Km9h2SvKmuCAkmBn9OWx01JN0qEMq172eLPexpGmB8LL35ZOkw+CLFdPZ29RKLmLoHg3P
eQE6cfbd5EL20CVSvMhmOqttE+jziz57uNZrUEPOeQ5vfDDeSKbjk1mzS6K7txr78pPRIbgIQDl1
I6WXbsbvDqcLbWJPEqeXfkzJXBXkIKDXySwiDe2D+nU6IHfGqs5L4XaPOb4EfNkvtPVB7rT3YmRe
y3MJAqAjrOA2+7V//+E29N8UOHzEhO2zK9Jt2/mlA0ksfDuWU14cjIzTZ5GTmUzcHqkO7JtqDxWl
lurnMmMoaUS8R9oY74dGHskpewD5A75z7q9rtnk9W8POdq872z817bODp6Fih662bn1/2+TjfaSF
ZJuYV5WffBY4fGWBZCnRr3GufUKA9ZooA7Jn8pIORXe0UXTisHovnG7Vmax5FS2AniOfalQVFV09
3ncBIDdW1Wru30rEKZreKMH7m8fKn7OYeVaJbJvfhEtLsx2Kj3Fv0Fygexdo473w+3uj6zYganZ5
+UVtUr2UmZ827p253UmaI40FYsCh2qH/4srxuYr0WzZ442CvLZplqhoL0n4Tsplb4WwqcLMZ3Qkz
1j2qm7epG/eqCHIa1bKwXkQCjsziHyzOrhyeXYe/GJnaBSzCnaRF1/pfU0e7p3ZvN//+jf7NKkbh
pv4zLLyFxi9v8xBWyIiGvjgMPvMmlI629OhrDsNefcitdry1XcS74X/4fJmOsiz+Ujj6lM+coQ3D
RFj9y/JZ2YjS8NMVhzZynnMwY+o8x/SjRwM56LwZWX7BR8asmL1KQv6UZR9qCh450Xihw2lyoFgN
bMnZREZNy4oiO6WtWesIKqnFDPcrujDsfZghqJd8GqXeeKu6G0Xqv/Si2Q0VdmaWjCG+dBrxWr2L
y4c/nf1QJqjC8ukNQfV1hMrRprmXoH7Hw3dBAgMwOD0lfOiSghZigbwsd8B3bZskv0yiA6c+3IcU
PdQTZTW/mepkVPBuJjYCmBn3WnopLPbjxAaN2XTOse4hCEEvYaWv6m+2Zv15NpBlzvoFVfKmSb9q
XnaZbLZ9fG8KcS5CSoykDDBndlKFjjfq55aPPfakYQb6W2XXLXpZJ3ihH8gR2/svqkMR9jpzy4jT
rX0t5/xdtUP8frwpqMy/lRXginy8GG25MYb3mhzXFsGii1NvNc3zW65vLXhLtAjWbrHWYvzyLUel
KutAXL7OOjOFYbpB8sb0zUbkEVXGagY51LDdTdLsNOk2kBv9IjM6sYl33Y3pazd516prbdCvU90m
DBA7bbK3qgnH3utN/dHComJJDZiO8Un36KYl3b06w8ccG0PvXDMevlW3pTmdmdHFtIvqLr4UtJP7
0b1EKNaHCIVunDZYA5CmYTw7qNVXddawPDzabX9jDNtlEzt1j/40vCmwykxzxugYu53UqtvRJMdp
ezEZHRhz8mrHyYWgVTab0att86w0hxWa7muOJHAKSFBIw7PjOC+q05aTXVxz9BY64QI2HfiM0wfV
pYweksq9UgWTkU3Pdma/JCHO9MAkqXXGHMapjmqiL/KT1icnzK8nTUArhxkWelAOw53qtbVtRnux
2oblger2JOV0Xj7wDD1UGRlzGh4HXk9WL5uugF0QJ89ZMJPetcAtSQ8RvdBwVCefwm7ZQTrXfQOS
MHzTSUoHwtxuVfc14aQqR/YOTUW3ZswZQdBeaLz+OUO4TzASZ9KKxX/u9z1et5zlWPUJZxl8//er
lmFh7f7X5cNDH6Q7LouI/kuVn5FnW5m2kx8ab3orGl7IGUdz8ESfi4ZHZ6tYpP7e7/Ir2pjMaAaS
C4qN6j2rD1YTAcvwW/YAraBFXA7ZPcHhy7K9/ADP/FolFLh1/F6K6S3xFbR4xDMZPwikmrrLXBmV
f31FP2jYNnek3qMRJ6t6jJlj2z3nHDK2yBUnjECM3XSwKkmeQId21mOTHiJT1x1JyezDui/jF0N1
kaCbwHlx83pnmNWrrJG5EXCnrzyaGnVJL7Qt6W3qlhxW1wVL7dqNoJub5X4gNE7Q5U7a6VlUbBH7
d7iAQPc4wNX6Es3WsSSrcpCw1ljVXbs9b00WJ7XmPISafq1XqNnq6FX3qUL64dnSx3si3A4tcAhE
B32pYr3c64y0l8BqdqQJbSqgQ2oJFF12EXwi1fHXeOLBsB565hpZAsmVn6bKpNBUW+P4lN5oiCtL
ZgLqU5F69rX6IYJ+f017WXUGNMYJiGlOaqdhNz1MJvfglNMbAVDbjr59PpExIIzdoZZUQWV3r1/F
FTQaYxrIIwFDVABrq+Dytd0jKI7bRVPp/Vn6/59/bGt/pLS+0QOr4zBqf7n5X/vvpZo1N/9Xfddf
j/qvf97km37+UDWi/seN7TKuvuu+19P994ZQz78Ps/+nX/w59H6cJEPv1295XEDwbuv4rf371Ju9
t0l599+Py8+vRfPa/OZb/oQj2H9AhSLqVvcd2xamQRXxc1DO3v4P3bFNPvIE1VIncp7/c1Su/8HJ
Wdc91xQMspmK/zUqt9w/hNB9w8cisAzSjf/NuFwlKf5zOQCQIIhW8y3DdehGub+24zAh+hkSO/ds
BMHRSjL9arA7/cprB2RHyG5CPXYpuSSkyK7qz7HyftkNneIVXQRJwI9KS53jctUQ6X5c7kvVY5Zr
vRJKfdyEPbDu25ohgfrWIvgSB7Y8Dsp3ZSjf1XLNUtfqrrOOUMc+7v742nIfWeQo+z++3JYNMhsr
PddLplLkV8MuJl7AgV0L+Pdzn5fGLhOrPqi044xs+JTqGOIst87XfhPxszqVuVSYfQzJsYy2s1vJ
Qy10JjXww4pwHA+GrW2GSIvOmRmPW9d13/u2q/bsliP7qs4bciVqCIO5o5+WiyagfYc/9BNiXgBT
1ogWRef1Pko43MtrFBQ70iG1PSGrP4Vi/D5sdf+8yfb+ywzLiuzY8cbLiN10IoLysrm7LGI8g+AN
0FfNftGKLReZg/a6wJa+smGZkV7O1IM9yzoxAectF9qM4my1XHX0Th4y/uYyD7FC9lCZPp7G8lxm
9YSWa8sFz6PdNfpAeAEStkqFNX1cLPe1JdY5zKuHgsRapgTwOJV3McGr45aQevy162TRli4A0xPf
R9i5aMWWCx0nNDVEfxjxbBIzIeFWtpm2m/voYRTxeCpH2kOzvouNesSyhdkKLf2kJiwwmGpwoJIk
kxnExTjTWWFKl+59jIqLzi3OrR3OwPIw3oRaL07YvBN0yUm/LTpgslYJN0BverjROllJJOEYeeyt
yIeHtsCMCd0UjO5CTWcGA+u9rIyvovSvEmXmC8r+54XZ5fpB9/v1cldclv7O76JLgluKEb8yCS4X
QfzntXJyeui897jsPnkT7lOXo4rsalxIFQS0o6WCNLudHwXxoeBEeBBJtxVB2awSN4PFrMSWgyRT
Pi1tcmaV7DLyQZy3pngXFVEZZCcidJ+VvOzHo2UeQh5aHmk338fmc0CV1+jWoU/sgFe3u7Oxc3By
8vSt0ZtvWmNNaBlrXP2csAjjQH5YAVY4dfk8bSQpewhSE7nJg5p6Rr0c7uRzLFVKiry8DE5qyJ0u
5f0vf3uhnLohMtd9G9QasHIUt62yWGIbLcA0crEcm/TJMXgtV7G/0n8sGJF761wZ3+xY+1b35Khp
lC0NkfNmi+B0aAQ7j0gIoPUj2mFwTNs5ANOQaUCIIiqtldtFWIA7+eiOCZkePZM/r+6fMs0lq6UT
ZG0X1T5NYzDFIzObgLKpHfQTnT/cgtm+0UHemcpEOXtYL12tJ5DJVBl4/gRSlw+5ST4BRCq/IMQi
mNgEBB2GjDhhBl/1znDwMHDWyvlq2yY0eWJVMf1zk8E2KdR5yIziT4msWYtsp43h13DiA1r2ArBU
62IDj/1D2scIisE2ItNr4IuxTzCU7dZSF4tUdbm23OcPRr9N3eRtOfoZRtWnSrWulH4dQohrhKtI
9lgF6KjxmVBNJosBhG6ADfeRWqx+PCVy7A4VaqVlDVru8gSsOFuDLcD+wVCK2kVWi5cOBPsqtZOc
FGjZlAevciipC97O5bPw46qtXNud2x+EcssaKUDuIra2qRW0SBUACYYmTqoZpwUMBXvTOrNUaLAR
OWV/HUlWCFMZqtMQWYzl3wpDmgi11StLAPVkm+chVvg/J3xyzbs5h4vMIJf1JaIszUhPWoS6y/oG
QeQ82m7yY132I1o1pKVzxqvj4qAbUtszIrnTIAwMBP+y8ZeXuIRuLePOXjO6TeEHe9PaqhGK6HMc
bvBFVBsnqa8wHEL0UcGSmFZ/RkpCKyQ4RmsPeSdAgCs2qUG3HG0xa/Vyk3D2b5VediQqSLme1K9q
6TaeHM/6PqWWsS3jPDsPYILP4G5R9Z+ckBPvmChl5HJ1ufDUnT+umU0CNINlsw5LZz2ibFZTVbyq
NnLOEMfW0TIJuJj1LD9PRpefu8GV21JjzJG3FO5uAd2tmFhmxqpLjkGOdw5RD7FZAT16UkNmTF0n
XWeFDfkU7ew0vy8aooJaCzUwHD0M56T8kuKeU5+frISRm4c/kK4q54LlPrgQ5kZkIMjygXUec860
Z1Jy9AqF6qt6dr0tR/w+EBLD4eAdlfarJ3v1MAzjfCLpcjVMeI36wA7gNU1ESFhOuPVT48g0Duak
He4ZOvdn/JX9WZBxUY3bVBAUMspg5+II09fLO5XX+s93arkZUQjt0Y8g3V7nLfaQJuzuR7DdjFSv
27gPD12FYmfVYr8/4faCoDyclovCl8mOgedzp0C4sSp7MlXsLBdEc2MHl3lydJiGe4EC7P74goBy
WYAiyb7X43CTe3K4Mo2Y9asNaRObYDtr454ZDUGtXv9q4gOtO7iryPo+xWH5OjUUb9ZQQ/jVOpLh
Jh13M2bbyXuA+aqiuSx900xsiQO5DcbhOXPA6wdulxAw8mlKs2brdAvxpod1CuYFbNEppaNnRBb0
dqf6lPfuYxowCou0Zt4rtpKTyW2D62vgYEReEF9osGR7M6I3hx1un0HRXTuxeM6N+ApV0XRwLWsn
J+sdBsF1OWFG7NjGjz2sUgBD83MtQrqBdr+zZiAkXl09uz05MnH27LVjfo0/NLdIPChilb+eRBb0
Pu+6SfUrPS6Z/yAC9UpaozNsV4v6aYtUAY55kR8Sj4RapAAIlf3qkFV4sTOPZkM5ZpuyKdV54FWW
TbjWZAVNtjTTdVttjcOYtuZtFblPOT5LfrMX5fImiPGROK06+whOLXNPqmGAzMC3If1QrnYEgyAm
oUVISo+dP8amSDcyHsg0mEfjueGc5Pf6Oz4lIvcy7a3VLXfXZ9UGeysBp7NLwltA9Te634ye/8ei
fTQwHpHr1of7UGJxLHp4XjNFhmBOuM3neFuW7T5EflX5Rnge5TFIoL1moYs1TydBpLFepmkw7nog
w2tYlN1IeIRrZiGulS+VU0aAO3HnTkQBC48UeUhwNybs2qM9TLy8Inj1S+dkk76OLTGhIZDH2ca6
xWmd3Kdx3igZK4Ca3DtaPiFBgFva7UgytutAbB+TC7t20JkUDjvNAYcKsuvJrCpSVKY5WzcFXr7W
J/uNgC6S7cx1WbjWLhvtTTR78T6Ois89zs04TjjlIe8ovNqgx07KDshkOula/8XvSMwRkf48OMrl
794P2BEPdul/TqecjAPHRgEAari5uGbfraFPQrway+HSAQoqAJdgYjLoHfho72bxOfOHiyZ4pv1j
F96lLnwKt4Ujp/c4DqPaxDEcPdlY6TIm44eZrewqjsvb1sLeUKZYZ+2Bh4+0CDZO3Hzx+DeAWFFB
LY5EuAvU5glfv9zIOblqHRRhViPxMMFRswaLBGazv5vCCKCO0hnVJundjvjWhDULoQ0YwC69dO/2
gb7X9NHdlMNhDNybPikFRzFq3Cy3oQzjOm89LLSyG7FYipQsaGefTSVNksCbNhFm+XAo8TqHqyHv
HzDzfdM0uZcGf7je+DjZyDkW5adwLL6GUcfTHjAb4CWkzcobszK96GtJYxXpfffZ0O3sq9G6rz1R
DQPb5R0j9pdaYFxCmoJBrAAKEDreBpNKNBELZDClICZszPGTuOyZlkTafkySnc1pgy2WI4ly+kis
Xa4tD/q4r1i+8yPG9pcv/+5b/gf35XF9EZqMlUuzRUdILBm7GkudcY1RAVt+0NbVnbG6+Lg5LNj1
5bZLzbhDmnKpg6I+IfCuT8u11tXlMdRxN2Dm1nL2DMvdy0WuHvXx0I/7lmuu21C9/bdf/vgxSen8
/GXTQ9pTdn/8IF1zwuMU6YSi8aw+Hvi3X/Dxc/o0UOUinVB2x3/9ASWV8z7I2uOcYHeeZfUpUee4
eKngoWxv0hoUc7bstpc7l4uPx3zcV05qd/9x+5fHeHBhVgVcD7iqhJqpn/9x8fFYYDpUmB+3l8cs
6PmP+4qOoRRBNeqRv31mnbCAu/gFwXYfPw69SbtLh+RO2rU1b8vBuzVwPTNGwxPWN7Q/Pi5cVXUt
N6tpqlZDAFYKch61Vi9VG+Xj6z9u//5r9l8/ZXl8Wke4cMeSvay9CajJeXauvop7HRfcshXOcLgO
N8vV2fbYVIwVyU+Q0U6OwoYs1z4uYgUa+bipg4rLWEwPH3ct1woN7rjbjAMEwH98w/L9v7uPIyZm
MP3Xoz8eowtxJ8kV2OmaZZyivOeiLr5rSIK2ndT8HwqA/387j8yP/23nEddO95ZO/+w9Lt/0s/fo
G38ID6WdI8DTLXabn51HX/zheAjODAeplmo80l782Xm0BE4c5Hk0Hy3XNQ2dfuVPkw6dR1ugWUN9
YBuubvzv0KyWGo/+Y4pp6rBhfQcRHPbDf9E3Wa4VYQ4PwtMwbpNCbVTSpW/jjtqxlAhvRMj+Zq5P
mWc/5pJxwOwX0UFHl6chg9CG8Vi0dQ+VCVO87gUto8dyJCWHs7w71AzXrJxNogR+kkEyjNLkIdVa
ZwuEhdBl2vBZoNNrEHFwHKrhe23STurm17+9Jbc//py/i7hMsM7/8nfyStH+1cF+KT3XL+OWETyN
k5q+ewxQ4KpAod0YpznpEmzzAoXjgeDPZkGEHpG87PpCg/vC0reZxTYbWvPZoWCgWQTWaXZ0zsE1
LsI5TeJzUrNpc4NtzRzg1AnjyW29Zm105UOh6V/Zgti3y0WWk8vqilHfBiLY2cR1juZwjDVV6spK
nX6Lbe7SIN1Nc4r8PSuPE9SlA/b8agtWnuSkwBzOooExO8b2a2rBxarTSYAFrB8XO6WrDJaCVs0p
Z0T4l4dyaZWQjOkdZ+3u427hod+e8xDDcmsxOifYx1KsoeUiitnWBIbAaK5apMvF0ka2guBuZJu9
C5yWNodB4bgrA+tzeZCe+b0vCf6Z7JAKlGHhKZyql1KPxTaJMK1GHa9ZIbyALDBdP0ktBATp4mIv
U/ZaY+c7nMORWeKgmd8MmwWoLe+yFIHJPET+js31vZv1NFnLnIhj15JbJ2XlLtTNudXF3y6W+zTp
bRp78g4yL6J9bDW3o3pUw8dPcSwO5hgRVkS9tSozC7yRSfXnGTx4RUciJNCYmNhO2KcKTd1pucYQ
2Tg1n2D29buWzgqdJeiBYUGNnFUHGc40Cn90QAV+34bDYTNooCr9OHapaWcBWrx6NVMwc4u/e3F6
T5Zxp7fcNevmLseZeoU6jv5p1MvtciFdqGpWWMbnXoOy25UNjm3ZPS93LRdhOPLFfNZ2ePvuZl1x
g7Kug+SlLqT/big0VlZAoQztLzKFAV7CsnD4UFX66MGkJVMtgrFJMpxjQA4ja73GdGeJjoGoda7L
+irjpLUGbP/Fdz/rEJO2I8wTUkH+9JdL+sArULHPpUbRIAc3ObZYMpCrkNYri7VTzEhQULSpYiT0
gD+UvYLHNeJZuEgcgyLRTw1thzaf3SPkx+hcTKG7A7L2GCY1pbyTIWS8BeaLoITZd9bl8b4S4Yao
Uf9gCjwkHBsHL4FnomUjvntd8Kvxa4tNOrZIltrsKtO1mqRIYqa1GoQ0w4/O7ozdHPig11WLmiKy
/tGuG3Ws60ZFnF6JjXixiUsBnT/SXErm8hPf7x0XI/FM1xJGcjduo4puXDuxDYqghySCQzTv2cfr
JbkcZkX7ObF3thjXgduc06qMN8iUnuu4fSVFQjuN3WGcfeOI/HtddF5PvyfKCP2o8OBM/RmCpgQo
t9OG4qnKZ38jJXT1psXL7VKA2Lm/dcJBrNxMfraGyNqZdPBo8jVkHkf1OtIQFoa8RHyKBfkxBiue
URXPQGfy3Zhm87EP38rJ9U6VusiIOxz06ZjS4VuLrGzWy0LJua862HlP/I5T7ecxv2u8ztvk0BOY
cnSY+4rHOmOI3URAhdpy6qnbJNG14+jgz4NLaEGPXfrYpW9aRxE+RRIb9wg30W3TdxGSbTnRbE4D
jSyl/nui7J1zmOx8M7mCTkh3ORMvkWevCwOvqB5mz1AFymM0SJocAXR937PYrWC/8GONwIbEfW0b
i561tPpTVGnmGs3V4xASm1pZT4WZneaJ6Q9DpOuyw2GS+8F32jJ2WHwhCaDaMidaPuZTRpMorpu9
6+dQlXV3W2XhfAoFYe81qn04S/AZm9p90dyZZ0kOVeLZLZ+HDmtoQyxDF1GukQ1jmm6zCxucV7FW
owAI7j3ruTFwsvcZNkpRUpbygbjvU1i2poc4z5yqNU9mK4E6ME6AqqcBjRY1wbRRqm/wZHqbGePP
tRFh1yOXB8awXm4m4u55cwYnxVMGFmDdOd020yx3XYgZyMdEXIRXt0cbTvq5sO7Z04+bwtUveWR9
tmEcQ8dpYvndnaJr29eMTdgk+MHH6iiMwrm45Nayfa+IY+gkEeX0wyXfYU2td21YWgTqG3VGkM4z
lvE6gBED/dtk/gCVFmZ6ahKOOImvY1LuYnbDd3NYI+8lLgZFR38jvfBswWevaC/vGLBsl5I5jari
APf3UBOo3kqcQTmxeoYIiFHMcATG1SfTiJh0CXoz1iQAu1G+RH391avJmbVCi0jQUUM+rCXtNs76
GV6Ee0hCCT11mLa+zv4b/KxxKIP5MtYQWtKKcHuHwF3ccRgdm3HLFpv1aAZK3zJzDYWMCWOpaM50
ZCHNOU9j0p48iMKrudC0O7dRX8cIXObmyZTz2tdIZHffgiDk/xLMd4Ol13F5vNHKkP16PNGdRwCd
KsSpYzZrjwxTprwQ76ric6xTmQ335D5AXi0tRPh+cDu4ZvXgIvCyvY78WvjxOJXrbW0RpM1StrPa
8gapcf6E5qsx00+ugEaB4gyDsYmXoK/r27mcqg3SsGhGZlWkxLvA1x48QtPnsbvT9Trba50sz13/
xWmd5zgDCxfaqcdYkY+lYadQklucqlLMOB1rkMfdsC1b3n4ZJxZ5Xm63qwBl4VvHgDQ1KZpJ3fyU
lTdOdB8QT3WDq+BzVcCPa+a826JYS8G7kGzwkmHPW9tA2WFdWPbenBiKe773kpgCHWk3GHC0XeOW
cY95m0eoL8rgJYoBgmMqeqwGSBmQXd4zj8pkikk/xKqQCCoyRuPdZirJ7sgMZ0IBUrjHhKncpnmH
bwJgqwhXSRvsW98hAq2ztkUBa2+O7fK1bCwir9ueFqCbiMPIQGDlpAGA3KwBO6tRAncBgNAwxA0m
Kk4hj7aZmwdX5lfGWF18qIvwkhEczc2RaRAJ3oJkEz0cvkwEnQ7+9OyX+dEfO1JWO21Tuw2fU2cG
giy9s0djg1bNt8aXZJjMxQsTVlp4hL26dnlpM6jBhdYwaYt9gn5Ta9oKL3JfPaLECAeeQ3pYNoN2
WI9wbsZ1B/1aekG6p/wjazCh/e9wock6v5CqW7XdS1nnX33hR2uf2j1pvvGmP5RWf0dqXESnNL9V
mbpZlhe7xkwQ+gpbRR88NUudFybE1BubcSpaDoXp66xCeo002heOtavgm4FevvNmUrgKzzjkBSpI
dHqMq0ZxE2LPKWcLqvWYsGHwcdMVvb9muvmdDEejCt27efTdTVeYF43OoO8S6FC2EOPaSOzMoCO6
y6eWSl+mTK40L3l1WwImIxtxg9buWp7yBvQ8EKq8uTXKAGDBgMI/8+nU6VLv9oFG6GfAsC82IfjW
ESpLRP0bsy4/tdO3qehgMeI8mypR7/sCSWHSYeg0x+dx9F4KGTyUZmaCFyQ0kdn6zpvz+iDGZ1mQ
eD/a/sGaArqomBUTUoqghq29+th2HMGxVTBdM/KNhTMYR2Q1rwbU9SsK/ZjDqd05k5lsB2OEztG0
1xBzDyHv8q7ws2KXkk4TVkIlJ0BBcJqzNWfPVSUx3dvbIKRpqRvhvAWbe2UXIajhwizOBtCiSPjf
y+51aMwnzjd7S8AAQXX2zoTmWM0jn9d4cFcNAvojNee712XDLswxKA3QxTRXXEQZnrX0DrUElhXK
sdKq3U0Rz/eGGd/T+Q5Wrh62m8h5m4vPsoPAHgeUQdDD+BwOiAnlfUQ4rZbpT5g+aFb5xVGnG867
kXyqdGdVuj0BQaE/H4sE/RsDXTLEEZ51sGZX0IOmKOS9NZTOOZV3QXptOMcqJN8LAtnXwUjva9fS
93lmsZNz4gtpFxPwAvfWbO1hOwwV63BlmSwpxQlsEny28DgmRXWYXcb/g6excarScV/RuQXrTMBW
YKBPY6SAOBU8fsoYa8rIig58q9pYulFu4rDfuj3qNjPEIjPqFJKhnzxVWXlnOcNwrI3bIaUer/mb
ndry9jb8ClETzuuWzlkjO26uEDKEalcF2u1EfBDToZhA4oa2eciWG0YnwtvE2MqoefHK8GYkCjMo
sTFCB93WEX/0mNs7NKrJptXnbCsy8cW2sPQzWEH+aKrc3ZmIkptirJ7NPIRW6WjwFEPM7OxvlILn
e6cdJkvNS4hD2Xd9vypkS0qgbo/s7LT7KNDr3VhN/h6RZ76bvUyuaRU/ppV6SVkLXT9eN4GcmIzA
pSwa6FqpwsEW7k2p0eIbM2rirqmv/Q5U/NiR7GfG5msItXtrGeZNMbN6MTw8V5rzlLkWPgP/LWAM
7EGdW7sZq4SdkaWQpm8J7ocN86nPjk1eqB6BkRXltA4NdDKYbFN4sDEj70MHZDq0wnUliY/ObLfc
sTeDOmb31yyOM5pmQJvEUMftdVZYlILwe7TxHa4CcStw00LTeBY1PZCpOXXR8CbbTB616UDgW7wX
g4P1ugjX2zaJSd8YVFGCDI1g+eyNXIYrkQsk/nBNOraIZVaGm7I7dgouLDQGMILlzzSss8d41yjf
h6yZHjWNmgMpPFK6oxW2VNy5Cx00K9+cgKFw6k63GlxGOgDO1mggOEeOVTE2cffuODsrn/V96sx4
IwM0r+iMbZrNMDnjJGbcHCfrSAeRHggo+TStIEenlPBejnDCctJ4C7Ri37ZRu8cnBXRW1Hfw358K
K/aJCSPLKYVfV8jvlkseLnsRchfNrb6zvelLPzaEtCceB/3wJev8h5gxUa+l12bS8xwyDCNWKQJI
fl88Knh9QJVUjB4JLYH2kjXzobHZOGResbbr6oEfTNlEes628dMXvRm2MiUbBOXAuNF9irwWBMuu
bdHUle3nOBuKI1qbkzFpJqoyUbDVpYYOr9zUI0shmFQQQnjdsZeDyie7VZGVG4kiGI2Nu550MlbL
qiWjhNVd69lcIvghBzzEsaxTYTtC9qRH+wkzyy5egaJ71EMmKsQVbCMjwTsawVrOgvla/cuREcUM
acaUaW0h013rfKaDyMd1jNfthLOjoyCZuvkY6dFLqZE1K7QS207lrwjbyWSWrxD/pVQMHA6UBd2q
zeBoytzj8FcvJIF2n/yrXs68GJ4LQZfZtWMGDZhimbDpHlkCLDwwwvxiz4hlghRv5lDKE4a+SlHd
3rMofZCkTUbZd41eQDWCq4IZT96X7dw6OiKnApMbE8SZaDgwmdT2WBQ9GPTBk7DgZY7CfywoItdW
HRCvUQZ3hOZtrJFsM4dt0Zoj/Kaa/W+gFREq3IteQGyFLTaVlBtD4a71BJVykcIuiDV42kjLxao9
6GZfQg0dRk6Ob7ERQ9Y0kYzZHiiaJjXZy3OeQCc4Qo7ndQsGpDwp4YNBEwRwBO2Jvhuyfl2iqh0r
l9SMziJcNLG89eBEIfkXYistosmFK78Kkz9Yi+L7QB2RDHDzrZDJOUI9tJ+CiPaJyQkpeZah/Zz1
RrofRXUlB+1tGBrOse2XGM51LL0DqM1L7RDZM+Gc2PSd9kDeISLqOH+cwhvpAkjP8dUHveBhA+7A
4LoeAxp2Az4c3/qSptSvuzmdhndKi0ir7gHCkWDjjED6qtlaM+FeVamPxkqz2Ieca+bZk8ULSJX/
NBoFeGkYoD4nSs56NhNY3rs6tEg1ZhGdQf0SDwpTuwJL5JdkaAzBO3VVf12I6b5qwSJlaYALABFX
pZEUUDeHRpRXOGP5OJb9iFpofoLK/sCA6ab1bX0TudF3adt7F0koEhDn3smqZzuy7zCWW073XDr2
TcPsrgPPOFJTeGN2tr30obU4Wnqq/ig37/N6Q6IseMw8ADAcemcB8r2e13lBZLmZBZ8DdjdaF9Oq
Gs8OcWJxRFxlPbBr0YHhW/mxKzscfPj+1bFmld+ruvhUeuwlZsbXTt++zaUGkskAxsmu/LbtGrnt
mejXhfn/uDu35jiRLQv/IiYgSSB5LairqlSSLMmyXwjJsrnf7/z6+ZDPTLh1ZrpjXieio6JlS2VE
AZl777W+9RQYXzRbkvNSar/abr4o8pa4FlEXcfVMfpYD/QibCe9ydXAWYhwHA79Fo71OGpQgp9Um
7gzzjQ2bN8boMPo2fKnt+EhQGWgnEFKbbojv0OPYif1LDOktuER6ZUb4GpnuHeQm4EXV1S7kL03L
v0DHApU+dk92mfh5z4NcEUYBDEJsWj4pz0kkorcMEWihLjjyjCkad4Ps3g05HdGelreVfpnCWKAv
ro4p21SvwFu7awoE6fB4kLFo9g5RyLibGhpn9PepQLJpVXUiz8AXSAsxUctpZicJcXVjkVov4m6g
q99pxxBSTEytYNY6q3TyrAUG2epsOTYxlMWmDgaPmVJ/nJoFzQF5I6Ge6lf4Dt5A4hOUm9K3Olig
Kp6xKxOJmbFlVii8NlMOFi/ou3aXLcY30hwRklUpesCqOBGvFh1ikdJNxyMXYEHYsMWmhbmMP3Jg
ypsBTzPaiIKOJLW5nauGFgE6jlanprsdZf2c7gyEMBTehtjpsXxWFjsabdBtb6qy2zolftTUlres
mrQt3HQGokMhNwalBM6jCl1BjbJhSb+2CZRPrX2ogwzKLcmfXybSOqbJJqMEIdDafToQffm97PIn
AKDlLiIgVbLX9bT7zI4uRoV6Yy6a2I+6YTqrqHnvIgyrMpbGvpzJVyQ8z7kEbPLZay2vU+5O6Egy
eSsXLoRazSR8SvwIY+hruUguFeaHriFWR8ysITxB805doyilxIAHt3EQpO/haMbbzAxHL1iM+dAc
snzqbuMFG+NikPwMDwW8NirakfS4PkV/nv0yI/jtbldIL5tpVBLll/J7o41tCQDtVzlJMNNudheJ
6rIkVa8P/EVmIErIqMFclNzNmhtQgUyPY4QirzRiiznRsg2Yf2x5xqlNXfBz1Tj6YQGMfrEH3OKJ
O/m5sr64Io9u4pBUyyQ5VSsyiF0yj6+5JyDOad7ifHqvaMtAabROTpXdZQXQwWEZql0V6NbeIfVr
GyTOG6Kpbeuo4LlQ5i2qvLeJ3s9NTSwegnRcItOobdwWLnmAJIXHvZlsVNMm2F4TzxYTT8GyfSVU
JtgMAn8dheOCDzT/mcwWpHyTrpRQVAQyUBbCpey+1QwJ6Iz+HO3rXZoYaLG4erspqx7GhpubgK5j
PNTjra5Fz0GBWUxV02uX1PW5QbW2USG8ZzlZRHICdzI1Xb9G43ycp7VZKXsP/5rZwY3RRYTEhETC
jZkgiJln84rLpNjDmyNF1nCmA5ZetvuRSxgXQTpJIueHubxqQ1QSE1/193Ghb/VGHFkmUEzqx6iQ
1rFofjWhBs7ZDd7xHlb7pFwYZgABjQ3t7OhDfOOoF5OZyL5N2eI7gK8ufWs9jcIsr251W5jCB8PF
Pjzf6zrjhDxM0aKUjJqglwNgHRru0Gutsu4UZAHPb8s+05ptd6bqsTbo9bvTzw/hnDxUc3TpFvtF
Z/VIZf+SapO1r0c+UYcalKhEApvin3WXy/tK9E+Uyytb59cAgy9D9QPfLiZxhJJ+An1Mpk5fbucY
wZcGEkyW4R2to3HPo5DQ3U59KQYt2FmLegzcIvJEWY737Rj/jFPcn9RIcIBZ4sG4PI8xIB14NrdE
8rwWKdE367TQj8fJ2sa6+xLb5aMB75TkZ3IGkA1venMOX8KAikNP5f0Ct4ghSzQwBBNky8Xx14op
wS6cv4ZLetOFNFGXyvnWG+ZDi2sKyZTG3m4OwP0Qyc0OolfsDcMC3Wtc1PcJ/GFqoHxdJ4YDXvn5
OIy4SuhjZqSie5UacTQG7clJ02iLPz/CHx9dpnHGbR6qrara2otLkEKZEyifEN1DmVq7qqtR02Yj
ML2Fe7K+tU4aCF2wWTXcM5DOG+E45+qSMpZ4aKWzcR1a4PZaTUbp5C9hJT1YqYrYo/an1DjOCOlZ
OSSBb+vy0uDu9weFYROpW9qr6GACLAT3/gLrXKHdoL9CHFKppRbPxDY6yN6+s8a5ZLhEJIYwEptB
nqF5ScquPCKQDyXYgsQW6fBM7Aeh06WB+Y+ZndHLmX5dehss+Q+Kq2iPRJ+gOfd1qvDNiqoUtBIh
1IdwhZ3mZzYOiQ8RDAuJcIGwaNK5tcg0yU15hp3+kKYUeOlscnsmw1W5/fdwIqm6JQ9r1tTXOh9e
y2iMzinTbt9NmHaKMt2ZnK0hrxvmHhXNnU6Hc9KU15SyeVu3AWJOW/dNtD6ApeYjSb/lZiCvkg9v
enSs72m03Ma5zKCzaVCtLNi8LCUiLeqd484C1Jplg7VkLG2Sb4J0fTx2S1X4WVVCloufq348uHKW
GxqLmT9UPARy2jNJv/btVxkjkhy5SwPG9fZUpP63klb112iQ/HTbbxv0xdu4z8PbXK9GvJySgMei
J4rIZqUf622Qlud8jbTDoNQeifkwfBGPD8hS7WP6CHp72SakN9gjWmc8BdOu03EGWoYm7me0ovbs
PqWZbA+kQAm/1lFHaXO5F0JncqPHP9g2LH6n4tITjnmf1kHrI0U0N7HBDqQiT3CTOPlDqpE7GFgk
HgDyX1PoUJKjDH/H5wyxutMeuqxzOC9OeOekGXCtwaDZSAh3kyFTl/Z1iSvhFYvzYOWsBm683EoK
Qh7akEek45ykI34UIxv1aUIwGwgRfk27a9P/Ctib3y+icDE3k5u6CukXRA9zit61Fz2X2z0qvS/m
QKhjF9CWG0Ozvfa68ZbPKw8t1a5tjyiSHf9ZM1ieh6yLLnWVHshb9DEq16ALFw+Ou9iPhYEMO903
wjlnAyS53v2ZRq+jQ8ytzt1UydqEpkfaagn/cQ2J7Y1R7mdRNHikiJtTSe6gKba2kcQo2pWJ8qWE
sa90sKxfk6X6VTQ9W+QO9k5jfnOtsng37fxk5dt+bspLEjmgDKELOMuKrwTLGlVNdrPkhk++XLRb
LIeiKGDrPc4bzpTiBgg2OQoaT1t02x9KPPRNDDVtHB9gH6CMmIBaWlPrzS06CUIU35wZAGw3GCQB
Jssl1Vra8LOb7uJ5OFsEie0SIn76PiWHhcKB8QbIvTnUjlnVDze4kvd9b6XnfnppirY96uyNiFiM
EcRG+jnNQdHnOX09UgZDv5KquxkHLaIkJV7HmbXvtIyxHeXLvT2msz+Myxu7DQ3Ix2vW2+goCZYM
OlDzWPaAN2cEVIpJ7rFdsPjNRn5vrvsbu0PP0Tbxthrxkdu0y3GlUGAPZnadgsWhx9Dta7kVqX1g
tvYjWXOykdUm4MA1WmKUH8aapg3S6uS08khQANMGO2l3VZE9xO1yB6x8uBJemVAa83Em9fLGuPKC
Kjf5uTj6kRqPxQysKdFJPhuc9mGeo7NetX5lWc5b0iIC6FV6tPUyvLUkNnEXBzolo7FNUjChtIou
rBobZm3d1bYbPj6DWzqtL03Mvyl4VrS68mkSWDhV+vJORLROwNCa26xWa2piBSiKCY8UdLULkkno
8xCnbhTf3KS4WmVOdKwgsK9LzjBW0y8Ofr54ys4fL5qW5GfLCagsBuFHFddCi4aDTSwKYitFdOzS
ISAmpT81JcV8nIuYyZEiFtXBK545w86p7O8xyU4IhhfzztVrnprMFVENMIloofh2E/SUrrhBD0tk
awRsyEryr3nGZ02IDWNSHHphZ6EjWSedBvMqwrXEU4qRYr42jAhBA7Lhml2V8mRuJ965LG562964
cf1oAg5Ane9qPp06PCcnraXppSyxr3GMe+NQdgTNah7qE9THTgrVRZAnMHXE9ZTT1VZZuU9b/Hiu
OW5rtoFs4n5OxcLckj7m2PfD1nSZHtgE+m6UbZXbyliCbTSzQVnZLNIYb9ClLHu3yDF0D8ltqKkH
oEd0rZdBY5vs0rjrJM0vpNXY5gesnOvksCTfqUpRB9ri6LZBffvxojsJiFFrO1hmfJSVnGn6R/q+
IjaASrSR6MKSBqwhbft5KEBA08WpsQj0hQpue701SSjqxTlaXQ0mLVeTWFmvAH2/Uc6CVdR0z2ZO
KVAUzV04IEif7FNps3eaOiYgc3hQRSF2BnqCOVxuuiR7DmvLOosoRpPf4lZCif6KO5jkh6wi60OF
RNXP+EzEmHwtGWzOWapv60Gcp4kHE1yAo/acSLQblZYPO/rO4yFuWdyFGXCT4YLcZ7BX87ZCpD2x
8w7HgYgKd1gezKxTnrGY57BPHdJZlx+QEXshnyuTbW2leXqBBX628fYnnSKlms/HTF2oyXl+krFz
F1IjNELVW4DPtafVmXawpuqXmcbvTq2rXa0DzqicRm6teHbooEhugaWs9gtXUymstyx3EdqQKAf3
Rt7pmnNuG6QoRegcVWqTHhTTXercC6bB8EvC4DEhdYNtMU/G7Imo7vEW8ZcgYkhY4ZVJCBVdoY7U
/qwyPPgZw5KiGhYeCwnNwnLelY6YvDZPDpXgQ2+pFoCMMVCLG36kD9VOgPfulvCuZ0BG+25u4ZXU
yAMLfAesYrfNiK0i6tubcBHknrEk9Dretyaih1J1iM1pd2c4p+EOOdlOwJ/pyV4GuzqTXF4wrGZ7
oDHZ3TXlQxgHy86NoTbqRG352lx8s9WjaTAa0of0XBIGsgmAOCn66i5GH7PIv+eZoNqmB+R28wMl
f3CEhktTwEXg0ATCq8gjfHCUTq3UHum2kDmQjJwzYZ3G0qUVzziCGhnUf6rP1yXC45xk92VbUClN
0SlCzrd3pUmHe4RLMc0UvTZ6P4Vm3zaUB21g9o2s+2anSjvoFvuHPtau9crRCSyeu0tO20xX9raU
VfQ42CQBqWq5l1Mbb00zQIVZDtqmt1q2bot7k/dxcFhb3lOVYNDo5Ls7U9tnbnEYxtLYF7LBVp7N
oKmN59RIMDSuxlJ3ffn4P7l6+OBL4FJZ9AGSaMDA1Jha/0M5/PHyocZAmjCQ/qxPDKEjNEaNmRCf
KFAprcBbBj5xyYY1op5CHQYXac1aIKpl/auPv/94aSeYKZ2mnjh0Rr4fLl6XMNRdYLR3HybWjz8K
aUdjOBsPyapqw1b+FK3ZlTJbGFLxzKARDx6DXed2KV2fh/IaW8kLmkIEIImlU4eZVHxrUMlHbsnH
yzMhMfNJreoz2KSPTgOLBy4EgbLrH4EdGv9/ZxUYmP1gIvzv8AWyvuI2fi0Q5SKGJsLg+A5B9PdP
/ZcGWv0HaQMC+LCppIMMmjf8lwralf+hQz/lP+TOxm+B9H+poE2iCmAsubayoaTixfhvFbTgDX+j
vYRwEUm7/0f+wid5MDoxUwpTGpaDrNqhtEY+/AeYLp6bsS+5RI+FhTUsjlp3rwDBAr7Z0Y6KaffY
2raIeEjPDZlkUz6SOYTwAoG+HtHliFKxmx0WC9cmVBEhyb6oL1PXW/dNkD9xf7HXGg2/REPF2LVb
U8PIIQhW0HYxRUdAM3g+2fDRrT7ZovmWyTrftQ3Z33Gl1T5ZCkTgfFXXFrjd3mlaAqHyjh3qS2bH
y65ITPDpvXFMBnRJk4VsQQuc8wICDk8bpXaVc+PWZCyqXofPXUIkajiIOn+tM9kfbNk8NjWcvIYG
t1fqBOwMkn6TNASmNYugGTqbRqH1PztCPI49UqmMdXXrYGRkPSOYNXeA8hbZa5XzBk0140ed8x16
iJLs8xravEKiWJ4qV43XZm5x75Y6MdYm7t+B+9mekLF8i4ymIsdACz2Z2BpjCGHu0pIhI6lHtjca
ZuiHlDSuBIeVG7QwChq/G3Yty6FHgK1CB/enkt/n1DIPf1zR/4OC3Pj3C0RKlOOAQsjHEfSd/nqB
JLNqhnKoqmNluo96Zwzex0umWuZqNlFT4dyji8j6q95zUJIU7SV2/nUy//5YPhHPuFZBmJiQxyTM
Esf4TA4SmkGvnmC/46g1FLlV8Y3wGtkcSE29C0X+pLnFz1hm/3QGPhFK1n/WQZvnAD2xsDOYn87A
0tvG0kZ2BhI+ptWBZ5sLey1BohVw0IlmP2tJ7CdINTfVak/X2rHYQwMj4QndPW3V578/DysC5k/v
wscRSeB+MFN4fuj6ClL946ZNdNGOYKmyo4w4Ech+pde6JN7MY7efytLcaP1KKKfzvIWhdDMW2YJ0
FHVbsiAkNskHRyz7c5gq17Ptxdi7Zbb/eCs7QN1sCoFSIfny9wf9me76cdAWzg0FdFnazme6a8gd
gOM14aDdZoGJOkMSVCjdBw1lVmIbjGut2DfH+ptt0AaqQ+7DOGBOJl29pEP3XttzgSSnY7XXynub
+hZ98FMWmNt6Euy6AQbQk/WyOnnrygpFg2jTE7yVlhVxfoMlfEvngxMh4vdJAyASWCVdzkg8sOHs
toiOHv/hN14vjD8sJutv7Do081Dd6q4keeavH9OUkpWbp3qMUQTClca2raljSo7xKVKLOJuu2roF
OhddyOSE/Ej3SAkK4KrYMd0jiu4KsmAzDDltObpEemNRh5hEsIiRvBT3cWCkRlV8C00TiU3FQ8Ct
UKMWWfDqVgZ9pB7CItQLfQdy8bUup+XQaHT1SzAUdeB4cSjRQAX/dL98Anzxa1u6DuZU6o7Lq/Pp
fskMwF55b6KCb9zH0u1HTvlybYLsTeuDfl//KgipLIShbSe2w0QCQM9ttk4bsndtUQKjW+iY63k5
/bzbf/hI/qdj4/gExh+lIFp8Yhc2tZuZXYNCv54PepM6pyUrX0qGG37d2o+VRiG6aNb2YzkQA3or
GyV/EVKomFk/eOOw1djMb6pefG/xmMplTrekAN9zWRJCOtTKKzsspcbS/LKkrjaFeFzc+WQVN0pZ
d3VoNAdNjPq2RAvm07C+a1GA+CQ+oBes8hNKlO+xDOzL3//axr8/woBp2wYkPtt2HTrJf70Sac2O
cWhXyXGx4cvQCLmT7eISt9nVHoaE+6KGlFh0+7GjMAj4YgGthRIsekhymR+KGJ3fPxzSp3VFEtCo
SzaROpRSCwvup0MCmAIFJHLjYxS43Kv6ctUjW+6bHHwzlqtj1Kn0EA76jXAVSRtOcxs7NAXa3Pin
I1lvwz9u048jsSBZSgnaXMK7/uvJSZiWao3GbdrFgWfJ9xYS6nG1o+ziZBw9wXMoRVZ3WugZUvf5
ZRlVB7BA02keSWU2O+cpU4IGAxKanSWsbUl25t+fLXO9Lv/tGAFuuTYrH0+T9Wz+8cTv7Qx1fTnx
KGmtW7czXOA0Ka2e8lkTihSImtGCnt84MbSjKnpzhqXaWAT+3FpxfsuG8p2YuXijqvfUcpMvk4HG
BEzOkKj8TmhZ6Acxg+fSlcVWLTlICqE99X1Ue+Us2ks2sdtTBK5rTvWPZ/8z9JvrAPw8a7phO8LW
P9+Rw2ykcY2j6qhLOAY17IOoHkjnUSr0u7bImKqgsBOMADqyqBGK9ZBDzJm+a1vSD3TG01gcgLxq
/3DPWJ92G+tlIRzICPDxKa/1zzTlgVq3XAInPpKltXc62oltUias9fOjpaOJmfC3enG6PKjANNYT
GDFPiskXRgcIf4lNaMjCxijWbydktJYb+2VlOkcpZuOwZO1uof1uO2N21ZmA7JwBYxwkHWOjEOUT
yQ4Hb+2uwK7UXsu8olofyACZu/cpldVWLkbvEZADLU0gX7Ly+54Y291c0mdC/0X3TEDLdMuxOUeq
ew/wSN2kfX9bQOO8FgOfY5ceaqvqXhVwzEmcONUI1qPs4AJy7t3Q3Wvpgl6yRErwwYkKOJD7v7+s
P8LQPl3WCKYojxwqJFLcPj2O2a4GIzhu7SDZfsAaRyhW5xEiMn7xrLfsOzMf7gOXCGAVDAVqaZXt
cAVWO9tAW2uEYs+U2ty46QSXBfCUFeXM2JXuz0NZHYHi/yxNWe+QsnwNMrc9cD8rL3SJG14Bt7gv
x/ioOknPJw1cukvVtRoa+a0KHvHqobYXZxIqs12zuCvb02a6IwgvLiDVzYNZnpZWsu0ACZkRAsve
aX0+TDcjTSwGS7/G1ul8a1yzPDBAM99D9jQimRDcy69RS7MkG2esCtQLpoOXonXDQ5dSp8ca/Zgw
aJj+1d3BUMT7VpCd/BHZqhUyGyrK+coRE+rWEOauwV6Vy8TI3HJ/V+x/oSX+6R81Pq2X3AQKtIQJ
8M9ir/pvdD7dLQDbZZwlkhJ7rJrtNQ0KnZ5oT3vXmIHKd7jPaV3UihEsyYqPdkZr3FHlfWQZNLwd
wZiizDwzlZA127bb/v0l9PF0/uslpHTWcfYbQvH6uSiA2slFRDjE771wPQ5f8iAMt6XO2o5OaDNy
myFVwTIT4PXOGvY/YV1+n2O2yQ4AoU2JdFwuDlP7hQLsH46O8v7Tc1uRYqEEpYOFeXm1VP/53Iay
brVyQl+qGiH3MZNwL+zRgCZOugtEFXqI8QjZkt18U+TE5FjJIV8SAcBlXfQihs1/f0Dm74r+0wkz
EbgQRk4pxaF92pVmTYU/qxbBYTIz4Vtmmz7k0xolqo7FUGgv/NUOLXdxDmNE1nn1081E9WqW3+j7
6fS2zeZHTztQ06L8MBJpfyPLn2xn+pvAGYFcoj3cEfhzR976tB2jWu3wo3FfD9wV6NJNb6BB3UMA
GKJuOxAsf9c4MSUVd/WRj/KSTO17WZXJBbRCdWi75S4QjKLbEP+rw5ncRWGovMUdzL3dxG9NEkXn
yULUkZbNsHUTdsGWa0N0cu56dhhwdznOgTFYK9UPHcoWODHZVCdpTu6hLsIb0oXMPQJeQvyQUoIv
Dx9ce1FHptUjOo1VWhbk8alKgtEzy2XaR0P7i4+79WqGVjv8OO9mQ/hxljX8UjlzsFWdVuAkOuim
Dp1XWTdlGBu+E8nkUahvnOzoYhbjQ6DLYOfAN/bDLoVrQAHNIqcMtPo4dYMsHJ8Der59y5iLLBM/
3tuh8JWoGhjB8jsZo8u9OaEgcmhJWAt4m3yMrBMRaRZVOe1Po8y+OYY2kZBCkN64ptJTNhXE+cpv
Oa1q9npAMVzHrxDAXXCSTDc54tRNzepL+IrNitVn08aNgmhfNoH9Qt5aCj+piYb52OXiF4Zt8dBn
yauzzCN9oFnbK4zHjCjWNcRWeybb0n/hIXibG5p7QQ98bMcuuM3W4Tq0IFiX08gnqQaIJIlA7kDi
dBMF5Cs77oibfqo9SS/zrhI5fgLI3IFAFEZ1I/ad4K5eih6epgT8Z2oB2svSeQ4NpqlzVdy244RC
xzZR1epMUdECfFMdWJ8kLMrTGnVOopr6EUn0bJgY0zM9oNUXmqEUpQX+SNlM/giTDH4S2I2hQUQJ
IH94UVF2R7sZ30fwMvtQsw00HRUWYmy7fotwkeYF6TItlE0HxeCE3d6dxye54M9gUxX69kJwXm10
m5Ziajvgc0SRYN9IFwZ4PLb4DFtnL2Rz0ZMsQksCG0Qk6Y5gYc03jC5FI8MsTYLoO9ixvBfmAOe+
mNin9oxwlhLLVDIhLcuCPDxNeX239Os/YTtnJyv1e702bqKBsrFjzvWx6W6KAFNYv/i1kaM9tPEo
poWxp8QRxzKrchAfRNFpaIiqxmKP6PRi2zgrmB2NLpzT7GtgFAz1WiTO6eDGd1nG8HNpWb5M9Vwy
tbpvDDJb+pQY+qDUh4trzMazGXBDRuJJaOH0LNZZlWyRIgk2TGiPI4BiQyhgFrf7NAiDM4oN6jGF
VNOEI5dOX4Ziti/sgaokD9C6Wgs6f3l1keVD6P4x6Hh1FhlY/pS6zH/Xg45b92pk6G/IBc7gXxts
waiSd6m5RN4QhbXvRniGKhwuZhTeivmHzfx+RrhxSYdF28ikzL1GMoXTksI669jtKQaNcB8vw6PE
4hZhMjkPEz4jsCI1qTPI3FrGHFhLz4MxXQJ77LYCwN+9NvW+sf7iuMvAkg+q2cqkn55V1aWo9Jan
1BBn9o/aATNOc1WCg0uZ8HyNuuUZxYCLzMw1Louqmb3oA2jC2Nrn42I+Vw5GG62MhpvBpMplNYyj
NPO4rXZVaxVn2yTVzolT+bUQoe2bZlLczAJdYam1+rc6kB3Md/uuRce4p3TnPCn6EwaDpjhl/kYq
wDoRUT/K0VxJ4xLXedIh7rOdhwZ8xBdbw+bRzIm4MazkO+gMBpHcrmwlyXaIt2w0KP3r5UU2PHrI
SMN5g16lCX7mA10DqsZ3Ua4BjZbZH81WG674WDmFuXs/pK3N1YcilDKbCqcAducSQ1rMEiso6SpO
9JiPU3PVwY75EhMZ9ThWp3S8OMGVjzI7GiN+WBdHdqkb1REzBppabTBvaZO8GGxkcqsDZRrF0SUv
shs8/Pslq++tiHuwbExm1q418axvB69J2vaUjQggY4B8zfhKHtxzh/z6kiagA4fGqXeoTk5xmiBt
tubbj3edWkyFeqyCbTqNzRbDRrSTxnc5NTyrRgsQXKZj8mzIUyj06rK0qJY/SCK4sqA3wqQS7glD
AJc4tpKNMsYCq8LNkiTNPfajcqNaSB1GYGDrHr40uZ3sstAkKNQlCG82EkRopY2KsDGuEe1wp1e9
x5QiO40LlNzYbPSj4ZY6EakMvzR93GojIX7Kxp6S2dkN4CCs1DRdgxL+YF/U82UsmydIHuyhzeEl
61+7nOYNFYu5aVR6O0UIopKGDzgGhTLmlo2PMIM6ziMXhVGC7aNIrmVjnQvbTs5jlBNVEhOtS2wE
b5NGrGosgnVeml8iJsHSuNFcLJ2Az4+JRv5ekatzOwApMZ2DrFcF3pIdyYp/WQgAOkeOXnppRPjA
ys3L2QJi6kvw6ZbdmlfaHdwCaKV6dCOqhzUANddaYyNjlltdty08MKpfS1BnO1Tw38y8b250MhTs
uNG2QSQMKJQV4S94PTdj6hgIotUT1k30mlFxcWUEipkmV59UPQ4//BlpMN8sY9vsCQXY6ilyryGx
bOqY3ivtcLpmsnAxT2HGH5De68ldumgPmWyibZszQ5lxgftZOnuVM8Doby3UrNOCAy9ZjhICzd5h
hrNhmhLtFFkXG0MfqyMChGcVj99H7euU2xMZdxhg+tmrVWB9SdeBB8/xI3eB2sQuO0OrCZ6q0WsY
IReOcyAyZfZEKI2zyLdKxV/injYjt1zLohtjK0ZpzVhngfJY7e20e4V6eJpYiac5v2r0vzdUfrSd
sKaSlb4j2Q2FOUSGubWfiXoDyNkGFj2z4N6p3VOao7u3O03D2QFPY57CXd9VJKb2jGnYO+0aQ3qJ
tL6wpUZNZ4/nHqNliON5Nw8LjNI+e5u3QdG/VSEgE4Qp+NPMb6GD/WcKsgMxC48NrZGNrvUv/Yi1
ZmAZOI4IIzZDh66MsThYk9luPS1g2yZgeutV7IN03KcxRAh9SWoeb4W7mdI+2DIVIBJa6DEC0q0+
4TUZ9MGvvo5I9VlPU+xmGUszCKrHcXkReD63adjHviTSFR+wNL3JybvtWM/v1WgCIcjAK8rqORmb
iIFbi15cS3aaYjuBFWAHzmYL/utbDOWiTjF/ZU2LdNPi+Y7EAiBs6UVigow4ad4yai+yW0kg8yu1
PVKNWu2jlnI7m44K1vgmSlEM4R5ugJO2TxEFHNsKBxK/2g2DVvphVL2Rwn7j2KAUZxY5GjDRZSho
2SX2PjFxM7V1lG+bxD0Vrg0vhcHdEgI6nLRrWmxdNLse+sON4+RgzBBxbJhVQ3zNse0HuJqGDmFX
l41+uhCRkND537B6Xc1wP8FJmBvilCmc+ghR39oMcivxGvfVpZ7JVu5QVzZa9kOghHfD82yvzPEZ
o7uhEzbAzu0W2XDHct3oXhS8gQF+sJ38S2U3B3T1Tx39BoCWNDkIZV2jNW6bFPxEATrbDXnwubRl
NgFZrlTtyQ+Am35OMsqyIKrukALRSzR8E994iwHkaK/Y3+9tmRf3uSIHlEeBb6f4Y5O1G6gPYtg3
JIZUzYzVIbCaCyNAbomaGPJ5ab6zOWLJHqwU8Lb7ZBM6blhGsYfXgn9pfRlWOrzCrefFMH3Q1fLl
x198fMvHl79fPoh3Ds3TzfDxv2MwbLHwv358n/2BkPv4Rpfx4b++5+Prudbj9Sl08/HV72/EqOXu
3Ek///7yj39qfesxVSF87SgIDgawW/zLyb6qcz6Kv76z6CoiwP5827ldybpoQj7+8OM4P/7v90/+
/sf+eJfQFV8w1qDy/aDjfxyGjgefjXyC9Wg9lo8f/3R8f7zlp+/5dOI+n5rf77O+bdgXT25LM2oO
L/hVmM92en602na4MhU+DAnqgNGZXt0Mfs0Q9vsJ9yza8mg5EZiBWHags4/kFeUaT7Rdgo8TG+4w
3pmKDX6Sjy951O+iNH4dCEbKSI4/tpUF03ANV05Nv+mi57GbbC71Xm31Lu02cR12W2MavoZR4V4c
gAS1PgY4UKKCpY10rzhHz1ekFcnr5kDIewroONDyYxNEp1ZVxblk9m471dlWeX5nukcyF0k/NCnB
KECiLYx3Y2ML/RdRK+FDor81I0o2kQL5LhqJ99qVZOEel4L9uTYtr/D17tMp2iID8wwdCKyNHrmm
2+ebiqdpkk0XFPfjMTOAfDSjDjfMvG/mdQ4BP95T05lYo00VZ/qhHBbHq+eMUkp1/R4Y1D6SNvrL
DLvzPBEljDKrlSjQlHaHgLimRVL4hTlkm3ENv3LNQ2hp2kO4bajYvLCUgVdruFxr7OPb/+TuTJYb
R7Yt+y81xzX0DphV1YAE+0ZUr9AEFopQoG8cjv7ra4F57b1785m9GtSsBknLUChEigTcj5+z99oq
1JhudgjSbawx+jMRLqDPZ/HL6ztz3Vo+InEIwe5wcLl0VsL8nVOzmRbvRouhDPaoBGuTR4zc2gvC
CeI6TS3ZjWXXXGhMUPf0WDIL7VqM0n/QvIMshgt9jZ+60e8qvQuiDNVToTgHxQNBBKJ9TUluPsd+
sU0a3j3Ln37Uhn9D8tfumpTQyrbQtv3QEqsOdxTYRwpPt80ea1wBKxH5ArjqdLMJwOFXik4wdra9
21yH0skBPA3Msax3s8eC5fYUIlJkFa+Wdjq463PDifrBw20YyavQQ0gIk+Vg7sJHNlae3IWFPR4j
hah7niBqCx9zP93XpB7DtTXprxkKtLU3a8l+htwGpZ5JDpm+xyyfVga9BzD33q4k9xxscHNY0ges
mEnmhP9YlNjQio49cNI6GGE6VIF7vehqbo/C3QBajTYaQnuU7Gsj+Q0LptwWuvU7nNJ4N04LMaR1
vWuM9MnoecXoTHA/iIRE466+8aupS8E0oWSufNVS/KGJ+FY5AhctxL5nJiStp47T7bs43aB4L2vk
kKGG9NmS8kBQPJYLLixPRumzGH/butIP/CMyh0YIN8Vimanczx7DEnEfX+n8jNgv32PppYFvqcvk
rWsywjczGlpEvvNPx6aSLJPhIS/DlyyyfzNFshsBb0IslCntGMYtL7LIw30vPA0+B8zKOkIP7oeO
hfTerzdsdh9jB87NWwznyKyBybXywUqxMdE5gtiQZefQqDZxw0RAdwQbMYzb1SSbk2lXaJfnL0+n
dVYaG6tAxNBgk9jquXiHhIKeD7sj+6ZNEHz2uIwHpm4Y2bXdZGsl6iVT0dlxvjCDh3RNtVszo2uJ
C9gZYgF15BPGQF0fwQpF/QMQrGmdg+Dio62NvZTOJ0wvFg0bsoLhABcTqPPX5oBw2KrbD2Aop1YY
KBut+bdOoh4l8zMmuF3ypyOkGVqxe+w7n9h6YfzhAhzWw5hTQ6T2myHQylHnIzy30eFrYtr6lokp
HKZ3aJlcgEhR4jxfYz7wtxyT8RJOBu05My82hNmK1dhGCWmIxJu7OS7aFv3cMnyOzObJL6G7smBA
JIfLnSVvvm6tapOwBTyU6S5JjQv2hV0/gzayfbqodn9wpuRFg221ZqYYBUKiWfc0u9g1QGPA1lce
RahDo6VMzWqtFZbYdEX/ktK2sGT6p9C8Rw8PCBh7ewRNYW+SJ1VIuc2l4h6Z8sciI6jOMfUNwwJL
GL9byzI3qm3PRSTf/QnrXbpYy7qheKlnnJ5pgY8BbBoCrZB4z3GuF4pHvhXVTD1j4QSxaSYY7cY1
eJpsUtUNxVp0IVoq0bF314rphDX8DJFN4LGFIj11E6PrOXpLM/vblFNISBz17TwTZV9SUsAhEk9W
G2+FtdZHTDCOFNZZcQfEjfalwA6uBvGhNSUHFty2l76FjO44b4KYRV0CANLlGrd9z+I3HSKl3XSZ
yJ1nIILPFhP3LACCCWZncdh0O6303uIFAij14odLoSdbYIJmJyjhMRIGw+i+gPjYGyGmf8Udms1g
h1xw1lVS2QBfBs6zBXPSKh33egqMPUfnm3Thz9jGbpNZbQ8no7oknfPZ0cDd+i3o9knsaIp+9Eab
nED2f7sgATG0kVtecUhMQn+t6lRSf9MX9hKuzNh3AGyZJSHAhlXvC3Prlpw3vGQC8UbK9bYXRzzA
yLyRAAeU+dKDhZAl2XQeFliFMVTAnmT7ZLr0NKSdv6huq7matbJYPTmqIlDP++aQp6ZxauLliKeU
eWyr9qX2Odd78LTWXe0gjXd7fZfYVPxsVUddwaNKk4nzYENWTVqKQNP7fO+00Z8Q+TlCFbGjFGFZ
HphszwpwRdQujku6iaulQzXYYQFehI1Tj6fTmBb7KuoPdUkeJQ5oFk4Xc0hQZgjxgGi8Iq7O1qU5
4n4hrtW0J0gJBDcrC/N1pdPNY/ke8HQDmszWIrIQ5ca4v8Zq37h+u3EKBNYZ+uh+uUnBv+cbnhED
CaAuPyJhDGCk7UX7LI0L3tgUn5GBR8GbMEHA/HE2sJ1GkOqwXdAKlozpzjL6httPblIjvE1q1rgl
vOwpRZ6/64x6CjAozZVV/qYvnksYc8gsSFthQPsOhOy9s7EyIo2mODLkSVv82yWQ+9mhBkJb7+Ad
ecC0hO9FEyduot9OhbuQ2A7rOBEkgYvPvGpDEWMKBqI89uZHZCRb7xjhvNpz2qFRp+rPQo3jxqzq
a+I76VUK99AQOkIwhT9slYCH50pr66WkvpE0GHBww7tc6EADMENPceHvJ316GsMd6jlto5pm56ZN
z3EGu2XyiSMNH9ImqSfeHqOrV9gLnwri9YLG6mpA8vab9AdssupNxoyziR14x+xsbrX5obNDeCVm
e9FjShK7aC9I+E56ZN3wJvEODAJOWPwAqMNZM3C/pk5fcLPLEFYh/U6l3sPOHVnZBPZeGzvayNYo
OY9xjWAyaMd54yhEa8Io+6MRnauxfWFOkK49zS/wVqdPs3Frm2KRbKJ4knBsV/YUBhgqq1WHN3XW
mjP6QHvTjz0ll4/F2XHlNdTrmDzQ4akjanoyK/qRTN4N7QFzwHOh3PZ4d9DQuqUpXSYEDac13ZS/
vtj1jNcbxEGmqBgsQdxcFZpWs8XW1mtkMqPqIk1bKZWaTGRwe7VzVQadXcFsheiS7t1YbKol0un+
ICLCLOyY0ilt8YAsD244V0FMIjIaLr07iuUB/8lRzLq1hysFqLUDS1bhtgSlZR4HAoUI/CB3qh1U
chrcV/JZmBNo+fwDdS4ZNp3YG0tWTT02KNCs6hwusN/7g7ZQgO//x3ZFZAQNofX9ayB+nJGo1cxM
G+IAyblKlv/DmsIQ1RiidldBl7LVJI8RbanjcP8N//PPVlcI7GegYbFgWt3J6VIc43Vr0fmBA07M
ADyiO5/bGvCtrFovejezPETFvpnSGifC8pylFSv+7j+ePqH7pqBigD90hyMt67RY+eUMAmvWnu0l
9Ef9YNCM8H35+/s3jQRsbEYTSNtshSzQrdJg9mQLy6Z01m7N+SMSer3JDYJeoDyX7Ip0I5p+gpgY
O3hyknJdSjITQHl161LvCUwoKSu4AtDz68tDpgpMmVeQ0tWxsKETrGZIMUkdJgefTIMd7aD9X3+5
nN/5IBkUjl+zZwFFTMH5Hommie4MWCJvhXgcl/Pn/SFlqwhG2lYrcwlTmhJ47gUoK9S+15TQyU1b
t2lAFQdTKILhOi4PeAORzDAub/dNilW5nUwSX6i2B80zf0A2bQ9eku3RcoMKyKKf0pXaxiq5ftu2
2HYTXq77A/3sgBxsSuWBeKQJBh0dDVBc97+8/1++/LHxaiYprY9zqWPoGWtQO62ltyb68U3lNaMc
CUxq6eCYMTEb3WvlWhOtNABF2fSDFRAH6QoBFCKaPseuLEzkAvAVwVH8iSq+PPfDY+6dslB/g4fD
NDPs6fKStsu5doVk9WaO1rthGm9OTzZNC3QDeNtTmPTbaR4hF5ndgZr4u4qomz8jp/sADuag6uNH
E3jzILThEQXmmwKvhlzndXSpQIizweHLcxuyDTT5JWz7J+LLx7Ehf9Sv9XGNZulQeOVJo8m/9gZa
5qaJlxcYQc+JkvvXBnLSF5SMrEoV0I7pjGeZQ93ypf98UPSjGDp08aGc2tX967mQcqelnNmXv/vb
tyb5cvHdf+T9r/WuFZtmtN//9n09GansnsuT3b9vVo4H5Mu+VFnBVKgkJDyarHzNqOEPlpsLIe60
2v3kAxxPEjR0m4p64XlSAaxE4bfHvtEDTzsVaeidGsKLNm4OWgV8xZq54KOmvIcQZAkiC9AskjCu
IeIDKeDIJX34ZFvLJMzRtlEGet/Ct+lY/JXyGG30CZy0sa3FM7ecof/pcAE+1KCOynHYOFVzMVg8
zi5m44GAFy+Lg8nv0ydYEykVPcVNWRH0DY74NKpivDowndfN0ruLcpLhtLr9ksg8dxWST7xTexoJ
JrYp+cKxX1DTyZ3jgMVyWn1rolEOyOucN25nPBupHHHZRxTdIXuxR40xsV3vLPdqNaAvY6luIzhU
qXQ436F5aJwYKJYHDzH1xn3MkYVSEcV1jMh8RyeSs35r/BFgzY8ZSCaVMUlKrfSDLAZaNPa8Eez5
0/CuG15/BIvz00jydktw5i+Vexfhqke8RDe3jX7bTqmfIF4HUQR5Ke5fh8zc6Zly8Ktho9Qpfie1
ax2vP3CcfS0az2Q2zKDOKKbflfLepGlFW7kMAlQlrtwdr4kfozcwonZVWN7Wa2PcsMMHqz2/YnWw
LZOzRBy/wHG+CQeRE/P+OQfEVGTcZ+1Qb/tKDsxc5m6H5Otb+805ayCc0H0x3Ai+YAJlHu/EC46T
9ujY07wGTR1DwBR/6mqAnjHjt1PI1hrryByz8DV0wQ0Eimx+tjmsFI5JYFTxbrn2L1ECKF3Y2mvm
atNm0UK3TGNHweuxwmTRUgGn7RgidThud0lT3Gj1UuVyOLfizaCZ+05153Kcq62jQXPS7H5t68mN
OIhPYcW3IepvKWIAMvQ64JPEtEGtxXDtS1rXWeBo+gaTNyfNjczc01RjlLcYXmUoSUwSq2ggjS+R
wRC4bOLfmjWTzSO1UykxZ3ndZSzGHzam01VsDTcQ9Y+NS6+idZ70oX+P8/6jjGM8y+M+pWfvpDW2
uqn49AT6M4AuK0vjtrCH6lyV5U8+fRKX7OgR7tcvaq0Z5nh8MKfszEKvM1f67arq3LnD92jY3x0j
eRbon2OOoE05cPyS7jaXRYPFUS2RpOZZFNNXobw/uDUpiB1MM43O3WncLPUbDcxXb7if5gvIqJT2
DgvlLKtfk+7y7sffo5fRPIPHtwYAcY0L60c2L60Ak5mF6t8m3xw5E6WIBbyIW7SlQwHFDIH7D67L
ZJPqhJZScF+nSH9rPTcOUnTC9OH1rVx+DnoReMAGftRpzE6W1zwbHq4HxTSR1kmxdkJYe2h1Fhmg
oNYDoqeXJrNb/AK5OZ8tYTGk54VnCj4JDIGXVLb1rpxLRv3yFHftjzbXS0b/74mXZVinjVVhkGBJ
6AtwMShcWVOvWs15iEdL7ozSpA0q6VGgITfKwQ8GY7xaPaZOBAbp1GW7vpFnd2SwweH6IY5MdnUI
z9iGbPna0OR1I+fcTvSuxLJmmQ6o+jA+6LENaY+UcAg0vwYdGY6ZymDyjDgwo47aV+9ePJU+DWpY
wcc0xnqBr5KPV2q0fnHysFpxAcL3ov1XyL3WENIIyAqd8CEd1GNnaT9D33viHSYyYWRv729TxNJT
1BttAikLRVzr2gdo5McqcvZEj3FgMDdVMbzRYLKE/gfxc9n5TAhE9lRV03Pfzu/1AO7LN/Ij7JUz
ZMZupfHx9A76R4MGlpH8QhiS5dajlWFREa3/hZtArZMe/ms8WFuV6ChqnH5dl4nalVaFylUhJfkZ
oaVb+X34OQ96vyFysMi5K2Pt5sCyISwVQQ3zys76ojVxmh18SnZY/4KC+G7T10lr5XLK+K47ZGiN
GzK7Eg5cfPUWJ+4rUwuaaB0dZGiJ32THsmca3iMYg10nf4R6iMVXkLVdaJfUwNRMctxIUqXHpBBB
HLQ7Z6ZoKN+0ht228utfS0BWT+23UITltvdCY6to7K8nn+OprT4YJtnrIfXqPVYFbF59j67N1Kke
xulgmv3vsOX8knXzrXEBqoVxoQfIZmiWl3902qJsrv0jSBxuStQEUypxscYvs/qlJdiOuqzhamnb
k0H24IrJPf2j4rloDIxjElFbFZMngGl7nQJlmSKRXBK/eY9KKM6QC6AO001dMUv+MhgK7HE/Qdwt
4DHHrCW2xiACYUIRaDjdglnj/UwBnqEGpQU6m9a5mumz6gKedh/rV3+R0et1eIw85+qNrv0sJ4Af
GUq9CnmFgRqPJImUOYW74bdE97O0l4Bv/Qopak5yVrzFA16RLhx2cxfJvcVBjCC7BPyeRbpfWCNf
r1zOl2TKGIyf1Z/MGPa5j+yJoBPWV9OsA4GWcTU3SKvKrmiPCaC+7ejVEi6//xJ6ef3cphktFKLL
d5SbycbvYHc5bZacSmd6lMzzzr7dirObSHOLtyRGKOZUZ6Pw6yAyzItv5l9RL+ZziI/iMDITG3wh
z93y4FVJuxkNPl68e+7RXHwn05ifqpEWuV7PJRA/DohZtnSWFnp/k3f+drFhTnlh7OmfPbgp6rn7
g9fBajKLoJCOv8scMR0TZaEJoq0fuQPMq45N1LChDg2Zoj/GVnK9PxgTyj3NR2luzzePwT00hmFx
JSL6hAHnnxfw1DZ3xyUUFTpXj+rXlJV9HtkMsYF3ACuqEURdp/RnatX+WeBv1udnzyGDNNcd8+R2
lUnQB9OvnszMl9YYiy2uCKrENDV3XsolF7WO9mhVr1FXYfdf/uBGxrQ1lhk+8Z6r3nYAM5ncXoFt
oujOlJqv8Ryzr7pUM7UOIcFveXtcs7TPcV9+K7tNdpbZuOd8xlllNMneZUK3dqWa13qM+EeE1tUX
I7K5jmQFN8MWkdMJXttisDfgf1uIOhz32hSg59BjuZ98jeF60fLTegbDc8WUf9LpubT+dfR2g1UT
X2bqgZm2QIElk+4Uso/dGxUyvJ5wlMHlZ+6AWBnnaGKLgzqPmNHUiArIRg1nXseRIYbuMHX6Puyt
g+ZjMYopJ/LUSE/d2LNhgTz35VM7WzGNQANoHj1zTHQMMWYNPL/TBV5M7e52KO+Qx7QBt5nNkhru
tTGduUjlhGB000p2pkTxjy092rq8ZbvapRGv1fQVlWq9YOhRXyAewERpH8mG1WjHKWpFcSSJ9Qac
6mDQ+KOC0kANmG+eztnjbujtajtZ65ECLMTJD/YN/jw20I3tpRvDjiayVppLNEpxidMx381t81DP
9nlWkNJH0fzIeu23bw82WlIYkdEib6mgsaqCNwK9DkfXMDvlJeZjisBi5Y2sMHP3ZU/Tde5LuJA9
BCkfSg4JmUQsUcNZFdtmiaklEdrGaaJk4xVTtCAZ/mQhka8t3TwkTuNVpOFp+W922H1TAQVQ+vI9
RiTGWDNuBrg/oflST8n04A0ap0/WfwtE1TjFP0AaPFVKW41GFCJkyVB4kTzL5grfn9kZDCaWaruC
TYEAag2FAYRr2y1gr+grT8Gh+NZEa2Cq5kua/MpLxyfwqKSB6iqwyw1xqXaJDDMJsRRrrnPJSrkA
vLBkRz5NsCY70niF+2elgFLAFbOC6szI3HdcMumtjYYPGVJ+xF23LyMObPOQnv0Ugmtf2MRqdotl
GqSgT8nkGhBOosyKqGbaeG+NnKzTgoxMoFZbUw7h0XJz7ko9b5+gUO9T+3eY+TE1OIrrkdHqKUzj
W+f02iFkJt1GBpEYSYlPKTZOKh29oPIiBFh5X2wKeoTLNa5vOovW8Oxn8jS1xlaWbBjT6B3irm4O
Ouar1LEZ9vTzY27kt1gW7p4AH5BCgrjW0qk12Pjigf3wVR/rH9xCYPo0tJ7e3PgHsaRHV3TyTLN6
M5lC7dyu/SrTlKRwJ3lCVby4TcbzlIIk7BKPUzD1hSqHt4Ycl9kdUJ0w8xhdmrMuSSkxANu1mzIh
medP2TcdbUXnrHTsA3bNiYpEEnRJsHWwUqZHrq+EXl59c2C1jsSSkKtQ4z4v7UM3I6WJHsu6t/GP
OycPHoqDaJmphPOeo4iwnN7DYdJj6C7tL2M2tG2ZefTQmUhskrEOQr/9ulvj7+9YUbakaCcPMcak
UGELnV9rZ69D9VvVnjgp3tqgbCoVVDYlYm4Az8yorFCY4/5MBPPwhiaFZxMt4zuPPTko67sH+G72
04fWOblc4OvQGZeUUmfeOyj6r7X9dP+upm1QaPp4WsEUIPYuqUH6WKGAiqXPh05AotMiRDC9nRhc
f4cNg6og9UhHUVXgSxAmdplehM7cRJJ0XWdEIvmI4y6Vryz+LXiBVm7v1kw90r6iqXjhrM/MbI73
zF5OmZFRbOKmqbKveIj0veHSDFazscmc5Ku0EbEiaQE4v3jtjd7eDgMD3LJAwhRyBwA+5dw5t+Uu
3izAlnWxoAQwgGPSRKan2Q6ehU+rHrB5IxvdVBPgu5ABp1dinovEj5xm3JoT5gvwmH4NTx9yoQwP
ucU7ji7qWGC0WikcsJ2LZjbJX2w58tQZVmN6Jnu77m+dRcUF3rtnlIVaMmwILfbDbnX/TkG2619L
aubIYh3Z4Y+0D1+idmKlY4aEfI3TbkfOzeBrf6weiHQhgdn0MxOaDAN1gzUEnRW4X43eFZAXiUNH
pdnNqOnFmUNprQyP58hkGsQxUojBBNaf9ufEsX4Kg/UIUPy1iqmoddhYkck6HzM/Rs7IveA8aIPN
h2Q6T5KLZOJVeUp7gejpr+t0+tF2nMXI+2C3SviwbcBr8ZRSGGmozJQKlneGYSTIQI/iTo0A2EYU
HjQ4dwJxoVXkXtAZ8dd9P5nlkjdVHqb01pvOL7hqKGp9/sm9fUcCJgfC+GuklhzL/iOe+eyMSoMI
VJXYoRGhwGJZYOsPtmGVO7cei1PqQ/9pMBCorh23Rcwh1zMp57180F7duB2Pg2Hvpa5fZ+WqSyO7
9lIxc4d8nB9EVo6HpQZ280HeoEpzcJjsH1002LeeMlIfzQbDX77RLLO/Ze0y4ZkDZm1lQDZ4ui87
9weRufnp/qD13WccaxE5zrWzIQbgrEWdTgz6hLza4BBygr33Hg/kgSMbMS/TqCf7cMYJzjr6xLC9
382m/lQ7rbtlLXFOVheeEKNQD4GtqTni76UnP/3cMNdSGY8x9NagnbTN4LJJLheVvmAd4s7+0Ah4
CNJ2ef9orx2dCWeaTcacTROU3/I8+qRRtD4J8pxmx1asEDjph9bbC5n7O5r8BP2h74MxqAf5oDcH
UH+Q6RfZrdH11towoSN0fHoUBkQnUiYMy0nNbMxooxjAtBWjP27ECKh68pH2KEEzgZuB+vHRycjv
GCMsZXPQ4O5RJJEvFiCupUG7VlQySBwomnI3e7Zbp0SG843DzgtcIpXZDUf8XmiHeG31tK4a+JKD
+9bWXsMxiHIpQt1TKvnWUBmv5cgadF+IaK9AbfItH3Iz23GYaw43+9dcLqfRTnD2T8B+S+5+wVyC
2T3FrVzJERIcyohDIZj601nrobM+FDrIkiGc5F6HErEkuQS9aaPoAN/Hs7Ead6p/NzQM1yFlGTmZ
9L85HpKMtG7z5ojrBbVtz6Z6f59c90Mb0KbZxpKoiGPo/oIB3xNNRLWlD9HrTCEYULqy18NAMQAU
JQzRtzGXAMIU4xvw3RhwTwZaZePG6hBLeENI0TrSyMRVR0eBezUBywRZNaVnwIJlGiw1GXKftu07
qh6GDjF5TZ44EB5Iol4dHxsRfy3m/1blX0XJ1YSQFrG3oQFkXmznXv8cGe3bxGWFRwmSyj8vQb1h
6J3i+Ybp+2IQPsmKlYHgXpewuuWV+Gr2R++QGPEHLnoVlANGNKgQlCV8U9WK3VQ4HH3DBnh0pn/r
GNjplnmB3rDkh9diJkpbucOF1vW0FuBgCMJoV06EyAR9gFoo9LwDWF2M4olz/FWLMAgKOGD3lbxX
2x5RBJp9VnI1ceDL+Ha7oeTDIEKr0ky/fDVd7i11bCTEwHOKRyZR0YJLp0Cz3bNY+pQs7fM2rBfK
RVbcatFdEhaZlVZ8ka0osRHz29R6sZkhTUt73hehigOH9jkRPnyOf62J3XDUjGzY+kP6RUwMnEYL
swxJQ4nZW6c8RUDhDD7ho9zt3vTAmSS+SqZQq4K+7XvfxxK3SBVtcwFjt8BzqA/e0s7ovhMaOntJ
VPrNq/TvcXyO/Mr8pFGB4rmc53Niu+neseZmHWFWDzQaVJUOkrSS1SFxzO5ijf2h6Dn8+YS9XkAI
g96f0VlXpP34JFDg5oWQUiLfRNvP5VyDPFhJQe5JNOQBQXPA0LXyyykNAB459+NyhTRG96v1p1fT
LC8wBa5DBQ4kbJYQKvZdvbEP9L455HQGYz36zMNy9Ti6ZJGiStSXlWD0M7ZZFhWLJDhuKe44O/I+
Z4hfIsfn7NrZ+7Iecp+gOhDkySRfsQhfqkw+lrP90U7x7zx39/FQsqql0NToapBsQAsf4O+zpLy2
BjqEVrJ09nPKXXu5ieTIE6mKxt7sLFbIon6IaljkKH6Iq6DswHdLvOxE801nRfZzSOi52N837JCz
rW6eMM2RtEQ+aJAy8OjSU38yG++r1r1DZvu4A80DpGfsWW39K1Qe1ywXl945L6PHnJw4KvzMpV9M
K3LJ4RBiZplLNl9y6yhjGaSw+aVfLmbqVTT7++XeNVM1bwtezqh5L2PLctfoabbStBZoIbVit5QT
o0Wgq8St7FUPYc3NoJe4pRWtbieyrxU6vNX9lTc9Lu3UnSBca89db2uM47G/UUXUs381F2/wNLMR
gANWq9ZnkYvxWo0CCD2X/x1Edb9dIqiSGCQuGtppeot8vhEmhK4jgsipWZbg7W4wbLy5y5e5H8ZV
31jwKtlVKvy1QQH4ozL89TTZV+iCvAu2aFjAACMn9lzulq/rE1IrSlcvyHukQkiGmlDySdpMTCfC
ycKO/Heea/lexQIHHmlVRRBy78edWujm2rS4k7rkgiNq6dKz6cQlWRCe1aKhoh1SakxLXBbbuuOi
8PA05W7Dh1ewh3VF/mUW1rHJPOxjCycrTcp9Lugowo1HYOfya89+Om2m4uR48Kni5WxfaPBgK+eX
U3NSCQv255gWtIhrf5drBDZS+bz1sOe1hsMdVz9xZVgG7tZcD6Q6F9DSKSRzLyRZTyqO4kVOiSDI
1RDAjxjuYMjQButZmk6yQt7msos3S7uCbA045XLZNrk4Kjzp8w6LhraZJe4zgPtcc58Vnxz0VP9V
YawxEu0RUGuElN1namrD1kR3tw4bW98ZMOYDQjme7aF7a5dTVt6IU9sTa5NEbNOezrg8Hm4p3u4g
n5OvweSmb2x31y2UVjejrJW4ODAgNfsIiT8ayxlJyezTMl6ux+HOR6p6m1f7575246Wj0WCgYB+r
fQ9Wn7qRj2y0rGdP1ulVTPZ3XnyBMRs/GIPqE1BJp0SIn6Ppxcl8AE85HaXRZLifbT9wSGRaI2vI
HlJ6DxAOa5owrljSxHxm4JX3zDhnXQ6xGfAjthiFkQfhvjO4gw52mm8Gf3zNuikO/CZDhDMpRvx6
m6xpHoLOBvqpD0Z40WZWLFNML56FJoqbH7cGWVGe9Od9r9TN4DWeUoGQbXKag50McttMD4qO14xu
yUvDN780GpjazRYdjrvrI1yDcw1PA2aEAegbq6nfbFurY4+NKIAwN1Tg6st5O8r2BvYIU8uU5U+G
hfKmYvnGSEOmpG126UVxgidxsgiIgi5vI6fFpxkBZ4ee5C+kz/+3ueo+ETD/4tkPfrY//0kPvP4s
vv/X/7j8TMrvfwcK3v/FP4GCrvsPMoQc27VMiAyW48PN+SdQUBj/IObbwyAuXNPF3g827J9AQVv8
w3Y8CAnC14EaArf4D6CgDWvQEQI+kG6QVrawBv/3//w3QIT625//DRjxN+YVCB0Boo0fBNPFdw33
b1ifVqS61o4aYLpp5ayWcs5gFBEgUDZ/Gcfms3shMCWYWbkPuIL+5Y26/cUw+Lcn/xsXjScHtug4
ngFQBKTiHYP0L5ScqnQqCWaDOO8R5jDOi/YEqh95Ou1YPPl4yT33G1n9/+PT/g3HhgbO6ZuEp20+
SISNC+DTO3hi64lmuDo50EqK/8tT/h1Z9Pdf9G/IIhzhBJf1PCNaqm5+NARyz02E+j0J2vTtv//1
0CH8l6fzDJhtaG5MXaCj+zskUuVajdxQ3hfU8IimYQdsZZHKUUmVnqR6JUPBWvjlrg8+f+LAdfGL
gYgv4RQrJof4VNBTpFoID5f01XU5MVAdJLz9uSkc0BMWJkuld/BR9fdQ9Maqwgq2nQqsjLQc2YdX
Ix88DFlR0tNcnDFW0e6I8iG/S4JeSoeHkCYHGzwiFpfUk2RWaYB7rgzcu5etJ8eHNmFb6Qe7Mp8I
u7Yx5oyA2CfcIjOnBljuV0Jt42OIqA9M7HtG4jzHu/HV8jjegd99HkUePl+6xOSMUSf7YZjJtBc6
dEZaRgbdr73b/FTTyJVnsezinK7K6dXRYTiWHSGuubPIcMSaHthFDFD7HedI4O6BEcQvAuCuZkg0
qF9a34D2L0ktP2kfvA5THSilLpozvE8m+FvR8s4Sd0huGw2JzGAcPtAwdxVBRjMK39z9gltaczAC
Hzf3tkT9O7yOik2nrptPPZJ8MKjPy0TbThOA96KCe+FCfwisai+zX8y0v8l3kNDs+SRMHIyuyY8y
o6xee16xNsr5sTKqXT3k06bphnDD27bX5PRRakcXaRFUxJkJcs3JP8cgmxgLUz7Z2Hb1KegGpwkD
vG76zubxNXbx3UbofJrxdSJEhKS4miRRNKGZmL9xPr9G9e+yUD87JXPG30tRlCpt3WnrKUuLjRjq
zxDXoibcrVky1bPc/tWpi299qJac0DxYfk5hja/65DxM1c2VFMSZsjkIkkFbO/StKFqYgj9h8Krh
G2CQLjW+pao2tqmArpPDg81qCDqtZlS7zMdyi85MoXjXPIzeg4tXCrXq6kD8AQbyyv7W4K7sEIev
bdLBV5kGw4ScXpEmf9RS1hWKQU2stefMMjB7WXAVzLz5oG2IGLtSv/0KzaQWi5EYZKLHMr5bm61v
PSdFKI+45szZXZMdj5i8AsXq8UKkDSRpLudirfeIVfXUvOT4g5D1ZetY8pqFKh//D0/ntRS5skTR
L1KEvHltufbQQAPDiwKGQd6VvL7+LnEi7sOZGHOA7pZUVZm599qOIp4gBXEmUZRznTmY5yS6VJqM
MLWQkgPCBx/dLb3SlvunzWGQJ8R1EjzFyQYSY5K3gluGLxhb4s240I7NotNGn6BvHvleMMR61viI
D2OCi9nQ7Oen956STBeOyDfs///dvtWWIRKhGiGxBCq0XdwAlpBVFHfrrtehsWNm3SIxcZVLCork
NYfAZ6w4R8z8sN03xOm+5OV0XVSDnL2i/1BaM3aBBfh1zaBdtxyoBA6hJ6OKG3dG8Q0D8V8hYUZf
Enk/DsjDp/VkqVZ2IDuVnrlGEnQuHhGcAb4YugschrtUCSzgpBUSEcF1k8m4YN2ttsEA9TCPYZG2
ZZhlkZ+KKPaN7Ymr0WO7VkjvIXBGrBzYlTC16Wq2H2mjDGqD/RftNiQSns48JmZDkv+VSv8Mj/1K
jJ+70UxcZftFw3fidgNrvC5E4JjTfbT4jDtDfFibQ91yBpx0JjEfzgLdNib+VULNMb5GI9mTg4H6
ugRUR2N61l3Wzy0pY8VFXB6228muYUotKotZ3Kdo4tN7ob2KViUp1SZAyyjNm1FjWjR5IBMCZ5Z6
oV+GJCiSufI0KYCvsOT/LkeoAJZuM4egAB+Mgcj5Amd7GfGmSH6VTX5IFuv/EN6StbJwRWAI1+48
wYGMnuB5889cVH1V/xGuw1rsOPtVM58SjREmL6yf+cvKqW+pDklknMJBVHdJJeyYFi6qf1LMtq+f
V3KBrfrNUad7Oy534Wz95+iBwRq27RSRS5zN9220hejheVhbn0UVVfeEkaXmdaJxZY0R5YdIjXtb
+WPckOAjNPhG9B0M7kbWMiZU2m3Si5sil7fSaX+c1fJGfPixuj3H5Jrt1pmPq5PyQB8RwMiMIF16
+LTJ0QHrUnmM1u4yyHwU5czVGZjAJHysKEstl3z2XQM+i481Qd4GSQK+PjGWKfsPqfXzRRQSu6aD
EI2u6T/GnKydWfpS9A+waNqVrlqOFZX1U3J4a7FNQNgsLYfOEUyvlvsC2ZkXScWPw2BX4tYD2LL+
vkFFQnjbDsnx94YHDfeB6QhXN21Wh6xRfqa7KOyjaU2UWNf/YUcmMEQlPSnjgjvEePhyV94svbuw
tX8kWvwuckznqaVj5VzzM1Tk3WABEHFS+kBzQgSjqvmDKL5WxWzcbFvVGGXWu0nJkSSItYWFSlxI
OqU+MZRuPU35zZ7Esq8bBvx9E6H9s7pbtlTU9w6IGluYW4QL5kbS9ZRELK4ylTdR8VCo8/So1wnU
m+7SVoa020TsxbbzJX1xYZR606V6QGqaPLNHn7iEkZeNNXU4ekx7uje49APdUNddntXEpszOTx9X
YYnZ0EO40ngKMP7O5i0Az0K8byCjWukOSTyxRxupLfLo5U4SuZth7/ZZZaWwaUp4TmkCKAgb1dKd
xPSyIiySrfyhV/GPFWa7evZsv4sWMumgEnicYDtorRGnBq5XC0yn28dd4csG34pN9bszVr8h+wDF
hcIGOJ9z/qt7lNdL1JNSMKpvqKY82yjDYuRYE2XDacr64ZSZqGFaIxiZPZ9XCYKTPsBDIU2A4CDj
j2lxK7f1xI+a1Y9JQWZf4+RJmo5m+jocRrOFBBc7D6uYbwg2cEcPqKUjkvFyZjfuOHUQRIqKEYvG
m0oqm4+zMEu4Q/nLuNI0VzEEMCkGE1vnBNiYK3sFgnbCESSZRXtLQNJhONRkT85rrG+GCOAZU3/I
2kpzHSbAzOVuALG/dCItXKIZP6QeJDVaRz6NZdynllvTGGIoNtk7Fr4nabQPwqHVnqmMfxBoIZ6b
Awt2Evda3HilwLwhD6u9l3RxVtf2QZvM6tSt+WsssfiMSDp8kqd9Ur1mY5T3tqOAjFIaUqJTNIGQ
PDmWRbh8lC2IjLnUfrSnv6tFfmOmCdpvBvgnQjKXfnzB8azThtvkvARF9Ils7/jvuGjs6UKf6Kd0
36x208kkIzHWGHT2M54kexoQ+Q01nezoE2v3vPvvRaQtlIDF2OvLgyqtZ2dOPxArpZtbHBu7VoDw
IRERDhIebA3qB364OMgk+U2KI2QFfbM34U/uV0KdUVA222gtQYLYo6GmCN3lif6yaOmTllhbKN8Y
HwWRqBjWAVppTlR5Ss3xB6WtCMk6uur0/6qUrhZ7b9bSM0kzhgaGdQAT8hXZOnQqkhtDIFrKOn+P
Fg9VlCjNJYUXzQLMoaCPegTJeNSSuJH3vVo/kfbEKant/nY8mjR3vhGp4YMdk7861lYaijD9skLe
4Car53Di9bKlj3wG6bkxf6/yqPhzVeBsY8RPWy7naWHJbSXi3IAEp//dUSwUqWWnPC/RJaWL7zlz
EFkC3xSrR7yclakhBXio6GnrKiBSOlVbJaHsEnIyARRgrJ6l6LEwvuOCi90RYerjN7igaC583CqE
guNxmmsj9Rc7an0tTb/yfixIxU2pQDL0gg64JMdYGRER2uvqdh4R4tEDKm7BwVtEvPiDwvxfUuV7
qgHHjlVC66i+XKdoQZZMxmdJKCWHrQOm3fGxTBeWAQOlbByFEVt4kG3DB23qf0go5eA2519URUhK
VXppTatzFi7B1Wh0GZsmZkdHts1tDBtUI0oNfHNQyerrJmR0e4Wx7S88WamvEKYkV0to6xJLwkAj
IR9bxhG9ddghYySho7TDTqDpg/jVYl3PWI961XXIFMC+RtxcbWhnPWW+XzEuaNcD87bSHba2/azr
V+LhvwcKViZ6DB8Zd2/DeTZ93fouY/WnIt75KAyOttAESQlVua6mTr7BbLYHFGK528n0jelQvhXm
+GQ1tJ6V2toUxMkhtuEfF2rU30RC1JWlTH5iZcyDhh9DzJFvNB2F7ZLdNblI4FtP04Ez6tWg/a0W
kGNSW6sDRR3bU8fRApGLJLc9xWae+ZwpCXVtOizo3UCxQXhTYg5YDuQ8MBdEr7EVBZqYERV09nuf
K4YndOk5bawntRlNqomyCwtt06qBCEdrwqmZsRwqLw6xS9OFUbZ3RiO9aEb0HF2QFxlPHXBERAa4
JrDREXqJzr026JaPfG0GrKUGD4clqDrwpy9r7RNPIRF3cpCqxJgjPEb3rDZjqOlvKNB6pOPOM/6d
/sDJivndbEZokDY+qkPGFHfcmYNwGY4zz7UzOQ+Q8anIaRkkwwQotRMVww/bDrDqvqBSgJUwf+mi
wGvJiHoo4muGsfFQ0VCNCnOCQTl/bXxNFkWeMwXtjT9FFbW7zViMT5fbvSfbibhyz9Jj59BP2KBt
XTBKMGequK4/z3D/fD0T097EjQri2N79jiKpNrk9Hcw7cyxwRhtSOE7bnVYQ5IwyOdRaFZ2vEUwJ
FaNQHBrIrJb0SdGbkuh1RKpHVjVnfUiXS8ClSgiypwOxr2wZa5kFR6ej31DlvkSMAqA0C+++vO6J
xjrVU3PpC/zQjrmEKqNCKwUZlOgr7KkkIGhZ9sxK+1MpjS8UaE8jowFLSj6mDN3PXyGvR51Tza4x
2s9ah13azQrKMP3YyrDyQDWt9gxligFYlJc3eW3/5csCJIrP0BGY9hOid1j/uX/pF+7NrvojLxj6
60o5LHVzq1Pps8G4xwia4qvElT0uuluNCnsaxxzmqM5TDwvTe1CIo+KOFd/ylIMeAXe0UyvoNdCo
Ce62yLkdiLmu66fBoJKN+npLEs2/Mi3udnKlT+6io3znxzxXOp3DfPPuR/4IwN0zGTmfIwuzUSWj
In+VZqsKV9NISMgpr6pNCyxFaQwwsvDLihQupPiktqyB3gz/iKh6Gsvk2apIut2GjWbRUrInlYkr
iEXVkk6abEhemeiCwWX9BnZT9UD11UFk+yr9qB3Bqji9rNxlHLOeGvClRcwr4NM9z0K7dal+0UwB
e0kGDZ01JAUW2nzQdV5NYdp73dDPzop2ivnHRYropGRcNk612mODNzNAI7nNuUpwUpIe6lQonpWX
QVm0d7mifzIj7oo2MScuId2Lm/LR3CQMCt0kf2ko73pQTN7AwR5sCYtg1KBvbcfHXpsF3aFtTCeb
ryaHJHhrkluKLf9RH0x8E/IBpwuT+P2C2AXg5fBjJmbrZeHvWLxq+LjULuaMtE2cwXVuiX7Qr0XJ
XLFVomOBGGqHRrooyYI169py6T7fEUw6wVbfIVoS/tK+EZ0M2ZTJAmGkATIOsl/khen8JhNtm+tg
8TgmS5Gci4zjz6JLx1pWn4qpe7eqHkrGgr9nLJdrbgmHBQVQi5aa4WLla5BgKhgUpXKnrlu8JWUJ
20izOYlYjMhzZkHzSBTNjDcsTfAI0BLcL+XGKVXqeS9pwkWHieu8aLS3IbPOA9r4AL9wFepIfk91
PqNbZmytyY10GI3sCaNueahV46a1mnaqOARF21KfgxqWozpAddvxzMGMYGasIBCg86vFcem2Ev4J
TUaMs6zaV9KBFu2aB9XCKKZtUgVnWVDCTyJQLUvncXYuyIXEYZiKw6iqD0VbG6cZXIMet1P4GzRT
ArERY0LDCccK7oz/9mpzcAp3okzLEqomx2HDNrqEo25kObTT5MSb1vatXsuwHCA02gjsoLtQwiub
PEI1bU5yVvToaDVOj05zf/UqjVrg46CTCQfmYZ6mt4jw452pylj5luT4K8OqLU0c2ul3XczuoMbF
gfSo6GiS+NWJOg4xa/buqJaFL3Rara3xBoxZ81VYMsIU300p/SkgHOGGmzHR5uwKheGgDeIDVBle
KVjfOFDaQcO8MM4XHc1b6oSVlQl3ZO1VksiAQuG82gayXOiEdJgRjvsG+YNb7jl4jWOxiJMJJj0h
PxGZHTvmNNecWHIvo9PGJ1MFv3oo7pqdsuQMEDcdoi5LJjkvS7CMQ+fp2/3VD1oakuyEwrZsGdZx
5xQSE9Cl+2tGOu06Q33F9XBJi8rv4jTxchFTGv0xhTKdY4+Kew5nIQ51CdKin2g+4mHjWSFf/HdQ
nSfZEBgGx3Jwb6g0Fe55bu75RMf3m0gPmoIFr0xI+qXQpIcxIzp6ns9VpWxaPzV/1Bvpi6zaNM4t
T5WbT0fgPZqQmzEWrJVj/GFKP+rKYBiWEV4jhKKIXBMHkxlkFm1kqGDhsgJ8WSAPuigCosMmfeKt
cMoaphtUzbOkU0A4q2K4rZN/VzPr++K0WVjdIST7KLMidzRksWutFhDCpn/IcQ7PzP9cbdMPdRYh
lk5Ce87g/oN4j/1wG3WrlfTyK4xKtclwIaEk/hoBnbLIhdgJk06QA2FObuOJLi0a0u07y7390tkL
FgvQurma/52mGarxUt7S5XPtnCyki3IxJRwGCbP/bRdNoQe4BFPtJASjoIgMh0nq1gRc6Y3XU/sw
qUw3KfZ6DPz1fephnMaCcQCAnTdkWNvZWjUhEZoPk0QDupcP+GXccixfpG8jQla+9paL6MVyl8SA
y5kGfaMhgZL0wBiToCVPadDbz9Y4LCJHYtpSkndG9GVGaRChkuVwFTg6CCEHkYmVKgyOTftNm7UT
SRDMWReCQ3vlDHp414FKLQmCdSbehV2Lz1wQRQDNF2muEQ+7zq/F+E1qGeIvpbiaUOqNPObgnnWL
Xz/N5lkzFyR26iz5vVFyRLTY83pcl43ZneMmYug7KC9SA8vaBkII4ogPUiKvx0huMT5DQ9QKnQHA
g3KuvUWI7fS2/bTVhaHNIN04oX426P7gxrxlsX1mTnDrFBa7STo2KVPjVRWfc7407tTUezPlrYm5
/qQx+JbO2ssq6S9TDniqny4SM8ddrjmoVBqIz9zxn5gdn3Wp+qML/iKXxMnpBvD/BkA6CWqSKTVP
RQNDtGOzzFcDhwHCE/pY77/qmiZ1ziX3ArKn+i+x8igQBTqGXw3g8loqygdIVT4WXSX3hf3uV6li
1azkBEi6LaF+BoSh/2QUIqUGLogXp76ScQGFepuhvCqhDMRzctnEFwplLWyk2SsRXbmG/lSbuvNM
LDIWTIpAVHIEf4JInDubIOOGM7fBmMXMhOmOvYoh+7DwSJIWG43EyAt7N9mlhdw2m24wlveYij9U
ksQptB86+kt+ptvQ6EwCVOGi0z9HV1jSa1LNS95hPlg66201iJI3x9RTS45OSVJPPiDEZBNO/Oq8
x4zKXY4HDp2wEX/lFcmmQPkt8oqYLoI+cqSTsyCRoLHny3ztDJb9FEf8rowzXgO137qgx+ktq4Ee
Vz8ro2Yj56Sjt2ARRZ6zgH5XG3Iaot65TWUol/+m0fmqbDAi2HwAurd/5pHVosd6Odovkpj5eRkK
lMIhl8OIUexwMCKoQi5sF5cx08Rsoae8Fba9tjci0hwVHqtCU1CBljd7S6IbMhbIOamPJINS7Q8c
SyzFehmV+Am5Lw3UccJl3hx/DywtuheYF2NxwrLUVZlAU209zllVn1GUNDdTPoya/FpO0Fs6IZtH
Y07fsqGNEemR9UEweiDVcnKqmdWR5GTejXbS99hraAukIWz16FRydtEZMbVto+5FmT8hp2ivpj0c
atSf4UoGawj7nDBSCamP9pIs83cnIa4Gxb+cOOyJk4FTS5pLB9kFI5iIan6YV3aTrmbTjbkQamSy
UvGZ2VaNMmgk/s64l1IaHxCRxHvprQVogifksAr7iCgdKtl2Tv3dC+F/I85Vn1AAsBvM5jU22LIh
C10JX+di01T1C+PSajYuPgNmhdRYL7+qRTEnUBZwiqZRx2x0Zowoc/F+F3oUC9Wum6JbbyBIa1Hc
/d66AJoo8eXCgMG05feRpKXBrvgpUBR6Opm4cmk/yqjUvTIfryBH8WuhnrKQZ8EIHz828Zg9IoL7
fc6pV340wXVH5SZShb5y2/wMceLbEd8W6iEQ0qbWyMVFjbvdDSNpYM72Gust16/NV6+3aV20NaUF
i5bbZnXt1VXNTGyhEYp6yWwY9yLcIKsd0dKvcCvBdYoXYMVRb5tuSizVUc2cT2diTIpSyG8Ke9ln
OSeAzCL1RFYw7dXAuL1Ip99RjNFt0J81GotwAFYadIWPUA4FWIEFkO5wgpDWd1Z25bUbGH3DTQr4
hLJxWo4KlBCvqlYPlDvPoFaunE94kSr1hgoWdt/DkHE2qRC1FzhIWfLtWf5JFSg2TuJYx9E6Kr35
TfCdc9S6WN6hCtC8xOrn6+/vUCorHjeqwkB/TgOCBODIErCI3hRRrcwW0ccEHOpkqOwmTsdugyaO
RNrmjqkyPyj53ppvqsQzm/UlcQVJ1xAIucDlt1mtY+VNTaMT88riqIwSTzLRdZvTRHnAAYg6fBpJ
AEfTmGQE1UTsj3shzY+EmcCudcr0oZeLf4XOLjObAvAyx0czUov3NtNCITuhVuh/QEvPt9VYKCXT
x4TOTBCv2XclW4xJVZupjUIm1hB94G2yGPdrQP3Kj2WKCb2fCk6N1qVKPOxozk4y++zqbDaYdh2x
aqTtW0U6i29TTIHYgsSFYyN7X3jlPJOINw1BbdfEjodBFVKtjYvfoLOgthr6v7ZJQ6s2/04M4A21
4JltAGoaOMGrKSPPoW4fp21DQzypNUJmw8twPGkZ4Rcp6dZKuvwMPRFOPb5BdBGPI3XEzkiB4lRt
SOv/O2rSi9RXW6ywTOstQc9XOsw10hhFrxVHbzHw5Y8tJ1wjyjxbX+oWofdsdf8c5vKeBLNTp9/b
9EgnGdCjJM9GDsiMVj09S5EKWgZMKXU9ynm98qIo9wmRflDS9tyQu86McOwObZNfy6aF0KfCrzfy
jqBwBlhKNH5Cq6te5oFWrJMD1hDdHcR2fZhShJWcWDfHHWQ5ZwvE0ORj1AHjpzF2tfJlUyXHS8jp
ZuuCz+NZb/QEFh6ARz26q5RnmK8MIkKTF0UXkcfGZ3MMXPRDxH+1qK5Mx4+RKYP8tSAax5V9wdfc
n5pS+Sx6pIwzqPpw4m6EUMlZDrHk6pOkLsJSYvipV/lZy5cflYGINwCdPar0lkI9r94r8r3R7s00
h5jyB8kcjEQBnNBUH7q4jkLT6DkdqWo4ZxI337qSZ2ySm6PEI+NdCZvoNKVwy+NNO6EgKrVolC7V
9NzIpOmZBlsoBxuUkMz6bGttnywdEnaLLLJ2HieVRqdJWDBTF7x0kpYHfTY+5PqkHJu1JA0hV/0K
FPI+pR4iPtwOCEkAUhArlB1O0h1/f6nZxY+aAvgVZfr6/9+qMjeYgg1Xpj+sm0Fbddf/vpT5If/0
+/+2vVi199/vkMovWaTuCsQKVBZwjHsdELPgOtKP59sSyJYGWhbd5bgx4MxeXqrUFg/FRAyqUsVa
SGVTunCcHBQoq3NzeAJcrVEW6BONs1ecIJeqGDxk/OCAHPx8Mtda4HR1IuIHuFkq9avqrX/5bYkl
5ZD2pHw0S/TQdNMpT5z1kfeQHuUGH1ZmIIBNhx1KfedBVpsG/23sL7FKYl7K9JhUlRwBzD/DYB0r
Zd1C2JYz3+fnPSts6Ctq5wisUV44Z+xSh8ro6yBrmj95kvd0EqY/GaHz5RyNFxljbjjZoALJeMDa
7miXWOjgvguuoYa3b26mIWCuX6FwT/NTWc6hk/KJlFBSdmppjJe2BncHHnPfkOq+VzkylVkVpI52
EmmUc7KG6lbWIpDy+j6rCDOyqARFonOC1GauYDm89TWMnbx5XsBH+YraP5oC5PBkklgYdeJETwqg
3oqbpS9G4yhtRK1EyfUDGXgosLFu8seaBaEH9V3/0FrkkG4Ub06NXz21gsmIGi7vEfgendKWBK/s
JJfbkw53BVfsnD5BfLiOk2XtEjqHvkIo1pEp/qGVmS5jUAuQplP6TLGXlVhkY9lE0ge9MEHATMDN
ZAeWpXXXYeUEFXf9VZNVyICrA998JsatY6xG98EY7qh0MgrvhawitTnQAMRIKTv7Cao4FSlYseXf
As3yDUHFDsvfkWwQosY7tB9pwrS5rTCrLQa9vGrEhmk66hDkFTc7aq1dWwASGbqE0VeTxz60CXU3
SDz/edN8r4lmBU1iPzXNRGeiYYrbLoyms02GNCZGdtJnA16DMI8LcQ84t6cfNZsID8CV4DC7s9b6
J9OMV2Na/pImg6wo1c+GZZyYvXk0hmhGAp3ZOktvyPLgMg/VCzexcdUXwkV7UeCCTlb92Xy0pXS4
DSm4FDWmYSkrmQeUqSLCJjLBdUzWoQLsJFklqFSmW0C+NINHZbQuMKCn0LAKmmYU5HvRl/YJ2zAI
4E5yjiOklEMLTPk4GbwNbv/yEDtQ5Gu57qhBHPVsDtEazrmqXbKosYlfGY1rHTFhz5JL1+rRFT0U
ETNqJj9aSlT5BFRW+5VpDwoXJO89hu8nhT6kZyjG+EQHdvAmyZCeNFweo8QBzo7L+bnXGa0LqU9f
Wp2MXEm08svgtAtuSqu8I9kBUWjVHIBJ98V82s8HJaKg0nnCXLOKxOtEGYMzNBevEHC4w420eY0h
+LmzPFSvfcsQqSHr6FWxMXqTvZK/yqIpXNqX2Suq+cIlyCN5/TVwKkoev0YL86WeQ+p9rhARFJlj
31mYaMh3jXVHXlW7WFXFIx5rH3+4SocbeZQtUCT+/jFLVvUKNlv25/R9KAgBaiZm65EjMVpspUey
3o1DanbTNYr18dr36QQNutHOQ8Icc/v7vp3IVnLKkTmVZVw6pT9hptsrg2m/9rl97yd0kdX6BdQw
9YCG0hPBZeSXdvwnW3u8b4lgfBx3lmfO8BrNKpuDegJ23A3Q8u2RCyHNNWFXONuZVy5BKgSe49HU
/bZmNipkZbmonEtojOSan/flp7SsZ9Ad9WNmZjA+mus0aXVYtLn1uPKKpcw8V3F2dLK2eCoNlmMm
wCW9V4f1bKzQRfH6oxyXQD6pERsRE0G9QSmhYxXfRI49wBNBA1zyRZqY6AKs8WLoI9OTKbKPiHZw
iIjhqY+zUy/qNWy7iWmNkT/CitoPYsqO86b5ilYW+XFknkxw2jmq7cnt12PUWiaeiZSTHccpNoH+
o5Lrdc+QrfPLRXzbUUbDDffptmrHhIZD4xkEmQsQVBphMBvd6lqmJC6AVYPFnUUEQ/y5FWwNZtIy
9TPDNUaIhRCsQSCg0uVJNNwUhPHAO8By7RSjzF1lAzcyTPOScdikaIIgoi3DSYGvsKtoAT9YdXZm
8nWC/wmXLrLroLFTfH6FmPfcfls22IM0zi0iVmyKY0rz3IKdUC3gF3WQXq5RJMZ+ME1q+rny8EEo
PuYFKoeMwaKe3TtTaR/jZYYORFOMZZtEkLrFGqGhHU1f13Vcn2LaCJjg0LZUmhxdumRKXA0r9kDU
wBFJHBw3EsOipGApiYWbDy0IyZmeAG9yBfhHHpy1KiqduostK/m1Iw5qmQb9XJCn7pNWYh/1kfzk
IU1KoCQLtgZpq8vUB6aCCFU17U3Kmn9LIe4JQmbuLKxxDcPy2VC0zVNR4qcZSZln1doXsUHTsqZX
i2f1LEcdTYFsgRntTA8ILWaL5dgBe3Vk74/8xUwqF2vUWz0zH1lkB4vIUEFNmfXpBBFSC1XrAXZu
7XUJA5uhUcujlIwyq/5wnpGX4S+CPpjZdXvmZHaN12gMBu43Rus58I6kfqGsU1AbkbMxO/Oxn3VB
734Ei6JD0l76IaAyKY6GJQl/WlDi1fEfSXaQvdMyDpehfVzmLUYNe86ePfRdVSmDEs3emj97YYmr
o2Iy1rsiC6rWLkISfVrfiTZrpRkfB7tk82zErdOogEcOBKDQJ3qoFdk56zwzi43kMycbeFLWeLas
PoDTLQDymQ+/hSOf5E6UphQm7bq3CgiEhYGCYDRCNKnmTTIFBuXBKPyB9xOAkb4YFnLcohpNP5ep
o1tZRRkuxde1VJtzt1JeSNoCWcLUaesQE8Bph5brVKIbH7PsVYuj4piv4HFl1Tw5Zg/1wej3epY9
GvVCl6SIye9t9eGATZdaqI8L5RTXg3JaR+aDoA9phG5/9/vLuP0uWh1kaYZYaFaXneGVJjwxYXYE
D1iEdhBPJrlYowI9asuDNi/yKd3+4fd3asWYv3I2NPDcQ8C92FhvbmMfGqq7AjHiPj2m6w6VqH0b
3yfk7i+x1x5ST3ms3u2P8a9zJvZUT7AIBxKNXxhYnv5KuaDfWm4E3Z9uONSiTw3/2nTr2tBBSyjt
trYKiD89SJyd8icegybM9vK+CCvf/MtfPNTPJl+KjF6h3qh35auKPeu6/rEyGEIuIjvjkbAb8oLF
3TqnwXqR5EDavwp8bxg4OeA/kKjkvDAilL+sg3rNNFd7zr9MK9Brb4VUEM5em3vVd/OS02hrL1bz
AMLZvMWvhEt37dfYXFgQNsIH+wijzOqkdD5IFU31BgyqGB4vKKNLYI4VDTvPscO0oWIoggxoUYgU
Rn1qv2pIEvuyuNjWiyT95a0jzgu0e967SHvoMU3f7QFhSc8o8hM06nzVkWkJtzk2YZu/lM+cunUQ
AxAskCuydtzwkAyH6jV7lT6QEtBKwvbg1+Fg+Nqr/lWoJ1XeaVDak3/9Rbs7R8DSxX4o0R7vY4aJ
u/EE960E3b7LPsbPctxpt8SzH3lzi6v/ncPpjQhpcAUvw6sSkCaB1PZCEkIDS+uZXQ0JUUjFqfjI
Rcarbu2AVheoMHbVnTAl1CTSSwaDBhPm6I+9F/XX9aGbPFAvFfMcBj60K3dg8qfMhTj4PO2xv9QB
wx4p85lunaCdcW2WY3UuX5UH46WaXN28Deq+QOF70Y9w48YBVl3gPMs360VdPJUbRzoQgMLx8n04
4g1Y6Q1nrnQuT/aFxjGF5Et2KObtDoipOJZ9/MbAbgyqf+LS/pFuM8llgRaWh9XXT3eEkz4xa7yZ
N5CtCGroJv/tOPJ+EgByla/K90y7fwdxGpvDA2z3/gM7xBsLcKkd6sZX0nDSQ5QYPZvq1TkkiK87
1zos5U7WDtndlt2BSnY+WjSZeVS94aUNqit1OFqCBcbxMXklicwxPa5Ix4hFeN1Z3WXH+Hm+S2F2
NcL0YN1F9WikB9KZo9h7U27qY3TgbJrDdXzrgWT8E6fSZRnsaJbQWw1iIE4oQf8AXnkXpwjF5tsQ
kPH+tOHV0bHt+n2yRb7tkuv8WRzFxXpsws85cbuzFjY+qtzWw6r8ln9gCHm2bmhc6vctZxiUsq/n
AVmfCQEQP9kP4BnEE127Q4R4lbXHfq+caPpMHyxl2hdzvk1QjwI8pPtdIMu7anwwKDX31bPzZeQu
tsy75DIyATj00p/sCbnDXvnqPuQNz+Y6vnRpD/LgogJ13Nm139uD/awAevoLS88T4fBQPm+OHqS4
RHzt8+di2ksv9IqynktKO0h+gc/yt3vPPqHctL4VGrfV2om3BoLrM3Xi+gMjsS/25Vl+1m7OLckO
tMGiw0oD+conRLEOfdredV+S7vUhx43KZ0xkHpNj/WC+T4H1EZ3FKQ6rffPTBUnkZl94qpdh55CF
zvSEb75r9N0g76J6z5zuNFhPxQ26XRqM0q6407d/lzUXp6buGZsZ2+v2mKQRIyOtm35i+QIZJhvY
EnfWNzrOhcgT+zohrcE+zgr0gmehZa/hpgExuQAlQZpHgBgkdAK1Dnzyu+Y1+ZQsvEZu95eKdfb7
hWzNHcPYYkem2155JBkF7QjJT6fhnAouNjcT8Qbb1rRpH3b2Q3PDH27XAICY7ZykKQS+igAaeZ3p
d8foTmKlDkxZPCGInNdH6Vll7viU3dFzS7SCd0UZ4vtULsse452+Z2bau6y6/yPtPJYbR7ct/So3
7hzR8GZwJ7SglShSoqQJQhbeezx9f9DpQSaTIUZ3TzLqVNUpksBv917rWx/u3txlkApn4rzaCsfu
3toOdwJNVE4MO2vrajvnqwUTuCWakAowHdETOyK4ieRZOxn3xot7ZEt4MVbKp7AtbeZfwKWegkGM
H23q2cVTsUYM5KMUnYp31hwzw9R70b/dDTJxl+brRCZVeAp4l44ECEQGMMDAib+kkWutSxedAiE+
TOaZZc3NY0Fcz7fozoV18Ao3yHmQVtJdXr8F2/gMHoyqHXlxY/75lFsbMhlwNi1f5y5iKesdO2c9
FNuluirzmbuK+0XwbVWEX0zMmdayZaqk+Exp9ArWzNVmzCyif4HQvMSrMrNpKaGpMBjnK2FHCxaV
dT9TEMvQALGHg5csRXmSzMmsb6fe3ECafVD6ibyonqydJC6zDSZIzZjky26rLy2miXQnPIfzyubo
Lt/7X+4uSGfmp9isdNbUezgVaBfqmREv0QlzCFI/Erva0OOM+Yn5I1i6vp3KybTbjLml83SfvFjP
nNGlbS5Az4bJOBPeqPMjx3U+tX0IyPU+JJXTGdCzTKp3S0Snh8B4VzgsCzMwfEe3OejdethEs3JZ
Tl0MQMt8Rybee3KWT/1zTNPondKPtzY3wFXUefniPWX9vPxgygHdqjbKu/DA011I5NnMeGBGe8eD
GPIpjBb/FHq2ZR2CdlJLK5k2GiGjAm+JOT1RzqK/1s15t9LCLRRzW1oOiDSeK7tCuWtOQJvqnw6I
tW4G10/cEPRr7JrvCnYetS+ZWtAyeSoRDE6bR+Fl4Ek3c7KqyTeCrEi/aZ70D8Amkw0psdz9J/nW
s9V31TrUsC5RtvRTOEAfzkoRphbw/odAswWCFR7JdMS/WIHiwbPFw9tgUOznBKG4md3eafVW95a4
MeDlfhMLS2aUBqdtR09eO0BaV4Rjz3nDn2pPxaFFJv8ObB4HPk6PexjYSGpQ1hook+EqzpmYcPmW
ph1DvSMyAnDCfZytpGTmiVMaVsgf6k1UQb6e9MlafuDfNwg4wm3QzIl2aDYEio/ayhDi+IQ+ku4t
lGQB3J07u68fOCkE6aOu7qpqVponLpJCvePAln0VD5UF/NJ2OIa+BvFKOrBAIX+S/UeKgslDeeff
JXgq120+d4/1OcyXABWZMbRrJiTcrAgLWGQfsHY9Nv0n7a5T8KksuBWjDNBtN4XhsKY4x3EOFZK/
d9/MV3nHIhF9BYfm1aB2Z5NK8ppu85W3rjfVi/qQRcuejjCa0iNAP5LlyFaZegNBuLNsnhu29VrF
SxNFUbxJCRNI7ogtwQLowRW5c4dj+pm9jhQa3JtoHkyO5l8kf2D3SL7xdsXqF96y/hnvIjasSIdh
hHYeC+OUMyM5yncFKJQ1ZdJTsvTrTXmk2+mcBRiAu+E73erH9Dkwp45tnlyOX+vkCQ/qVKmmHd68
XabNMl4W1hF9mjNZeUsMtkMuTQsUKNPokXNclby5BNhSGt111PXOfE/MoZgH2L7WAEow6JgPdNyc
7Kw1B+E+PuKU6SAiMs24dSAVfUfsOXyxseUYIzZAUKlROhvxjG7lWHLrWMN30Oi1702baCceHznb
2kHboaMPnvqFwxn1nYEvAFdZc27F8EOM7zR59fNZ8VVvARkzZdieUNUhyH+Cs01Elc25ZRYfYC4X
M22RrqMFJJ6duc3wgpmcgqdQHu84ObivzJlo06TrDAuMuiTZKjvqAwHqi9FvG6Jgn8MXIfETNZ2k
rbW9ATd6Q12dOoUKDRMp/wKOBx3P7Ej7132VWLA4UQUzjCXJJjSX0ZMjEWP7+SK8Zt2rmB4aUvCe
qTq7YAgXnKD8JRIFhNQczwjy7lTygx7qjIwVjvUVODDOPuLE+uRlsKuGHOO50KxgOe3iU/do+pPm
lWTiYg3Xiyr7Z69NtBOGFrqTEjkx9wUtv0V+JiMXLvUDYT/c2v1y43Hwk4keWpjEQD8yQVOU4wtI
cAd3icjWZP1ck0y7Td8ac+JuopO7z7hCWZyVagQ7XxQCHtR3+jNcRDmwmnNsMtYWxTLgPsTia/8+
eeBrS/fiK5SpE8UMPhZ3FHeEF7w+QDw5i4ubdMbLFTbRK7U7LgrRV+lsEJCMXfaT+8lqTOwPiqpq
b54x7L4H34Ud0NJbZXP1w9mamDUd7nyckSfpznrAy0hdL9u267icQjOce59xQA+L+5BNGCHzqFgH
c/YoxktNbMC4X9fPlD6qfEpoM5eGmXunPggv8UL8EPsFFEKIvsJ9yHqI8JNHXr2RlaF+FDDxsYTP
qmEKsKhdec0MsvKHsynPbrEJEPOu5K0wM9YxNjdvloPrMFcwwV8sIks6ZigP+xsJvQCtfI0PxEAr
MXO6hba0DsWhekTMeTZBe+B/RPjJXEURuui3HgDkefDN6idFMwLvyY6lwOdOvppsyhGBYxP6bHb5
6lwfPGUbfWrPjM4H/81ZkuruzDp/Zm2MvYS/8JPeAqILa3gCZJ3ODQUp/ER9FbainWOUn1sgTGas
/vqG1snMI1EAoc88WJVrDwv8vXQcF5tRJMYdzlhJ99l4iTXpMCyp57n7/lF6fs4l2vIzyj40bfGc
szHmrxFa9mm3UPcMHF6Sd5A33hf2V/MBcqf/HZyaDzYB4Sgtkpfk1MdL4ij1g7PsVsaRNYpJYXzS
ddsq234N4cd4IRwONsxADs60e6ncWQ3Ug6hQhVPa1FtxIna+UI5zXUd7G3ypXDE4GamAdSfeDnuV
+MAq70467Ba7AA/MKd2nb8jRLRLkpggDyKJzHtyjx3yaOOfoizHcPHOE7gFITcWDf8dyJLPkYDmb
0O4qz+VZeynPLI/eA+mRE/8+X7Rn7q7qLtlKC2OzCg/i3HgumG05gtJ0weLJYqm9cLZ+bF5bm27M
OXtEoEbYKjrSdcNRetE/c2EHU1luM3SS+axciLT8aPY9WWtG03txyEnQdadgHFky2pP53Hcba9bs
nY+2OwflQoiXmrhMCYVh159WtrEnZJ2r3+jw4RLXYmOciC/jBOoAb22yb3IMZHtQFzEngJoYDttd
8i+mS23T77M7VkE0h9a658sWy+JBW3dLnoC4VeYlDcFHPMbehERhShJE9aXUhdgoaW7tx+MzXsL3
hGOZN+/m4ieJAWE5ZwE/Cyzko3BhktnGLnsrn7FTyFw8pYPw6GtTV6saplKtLg1E0K0VwXynNbP+
+SuIsg0O1MyalaTVzIyCKY14H0PT65hindLXJLyZrpsEJHsO7Dvc+D9/P0SEFYdVzlCxwk0pNeRq
FezjeJ4cCJMYppQhehYipVwYlcbv1ktBXotawl+6JjhdldpZHuAu8Tl7oVJGIdrW96EY5MuIrMaZ
lzVYnXsmQzv+ESC7mdZ0NvB4DwoyuHKrSh3HpS79P390ZrGr1UxfhroXrTtifNVK5UAZFVG+tr6s
r7S0mq0F2xymfJpShEWfMI8zgZvKzx/6QMS54C5pLlDERGBMIGPhc3zwzDMiy8L2Mg7m6B6xIFJ4
VvGeouSgRNuTaKgFJyG8d6lYtJlrIhqQsD4X+1aVP+UQKngSjLhq8+Dwe9c+4DW0TPUszblzEctU
Ty3c3bnbfymZswMML3OEdWvMY8+BLpdMFRH/MS+iVmUbvXJMVNvA9tgdjJL0gQGrBZUZGmdO9qSW
515FvTr+tW92oAX98lMIgpMFAb3oyodKGELWSHWadtFbq2eUUPtznwnKslKBljb6QuqN+7B37UyQ
9woXT5D8D4mkHg3i4iaGDNyfvE8SYBSyhZyDQ3Nn3lbmU1YP2iJ0UQM53fDYDvIdr4MDDBGt1Imy
T1OAgmQ09Qw484cpk4lpOR6OPo8Yx2JbJl25qnFZsc5E0YqkNhatzm7F3tsXAqYTzBj90snrZSO6
/nRkecHMMHZmZHWbJuGQSZjzQgHqRRtoUJeWJX8QF60QyWc4Ex9xBhB3B//oeai1b7UtFEQizLqw
jhZaxHFhDODCwL4Pco/bsGRO//u//tdv2BwQQNl/gDarz//5b001TcRLhqZbKu5MPvQC6KJ3kZw0
glnYrQpnILXAFDTsFzLpUWVMGkucLws1WGcKOEgypB9///h/+S7jp1uSIpo6HSL1AtpjdFpXaalR
gOtqv51OnYmlS+kgoIohjAIlMn2odol4pX//XAns0D8/W5IVwzI1mluqPH6xP4A9YgmLVe6kgk4L
8RwFTrFCX/pGe9/reOEHETV9XOyw4e10Cz0n7WRutqmyUq12feOrjL/x8g1IMrkYBNRZfKOLNyCF
mtgjDy1sRwSLEOQCWAjhywNfbQt3HsA++pMjEIbh29E9ax7JnRjItFukjdvfGA7Gle8ig81SFFPV
ZOvyu2i+I8lC6tMrh+jL8sAGP2IFoj578/CiOYKp3ngTyrUBKGPxMLCYiLqqX7yJkI7dkGUCyegJ
5T6jjR8NRUMnyUmrHkBkjo/fkKrXLCOoPE6WJU7UvONojxwAl0m0VkgPQGIckAbIBQY6Pk9J4//k
hAtstziuiuLJRAOS9ShTq5jXm5FWgrSSsm5CyFE+983q8PtLvfZOZUUxsMiaI/XqYlz3rkpAQeiW
thmzERKjBiUnb29Mnp9BejlyFJm5o4nwtwxD/nsQdzid+8qSC7sptBNsmkMTG5vWoPhdMWMySrBG
mxyGrAHHYPEXrbnqAm2H/wM8YRsddI8RFZXZfUt4hEmGLz5oU/2yqpFZkr1GebEbegAamZ4vxdK5
F2vvOy3iYvH7w5L/oWexBimyrsmiZUqQOcch8sdktDQV3rescB2wOJq6RgqtADJhTaulj3mnQ+HH
NozfVQftSRzLyuYiKaInVwLF6oUQRvTui6z2LzMs4PzBXFBcaAVD6947MZjd37/u1bVDUWncjcwx
Wf/55398XaW09NTw+bqMrGktQbXBcDUdRuyUFDePIS310dP/2mmbQKF26SKAoyYziUyxuvVdrs0e
hYVbVFHUIwy9GAIuwhJJMPvCDjW6J0Ye9rORNtJ71IRyOV+6GvOpamixu7QxWi/+/P1hXJ2+iqXJ
qgjnTWcgXrw7/Cb/GYMdgqJZIckUmRsfkWj/aELHnMhKOinHmYcvKwQIMr6cRj4GJnWlESfTYZPD
xt59kdvEm0bsP60C6asyQgqu7i6LMtg9EbdsMliJKT81nvMOJ2KDjZKCadCsR8pSNWKofv9h0vUn
a+oGu7Gsmv+sS2hQGUBiYZfpRqspsesKrkBUa4sO1AyhLeFqkKxVROE8gPzy+6df2xcZYSPxTAS4
p1zsCWrnqLUasyf0I6dHoDTRjsjypg2Wkms8BlpCgaStbvzma6uWKkJMUuH7QLK7wMmFpHw3fdQW
9tDxLhHcvOpm+vr7L7v1GRe/DOqxjE+UAYvIbzfoxVI14xuL79UxyWSQFIt5QZP7ckxaAawWuWJS
5NJCaWkB9KwiVscA09LkQAw2hS/Vn2t5vcMvc8DURDMe/XAUbSMn3/hFs2tE/KGmLBFlF9GlMqgY
eL336mfuohpRoiS59bDA+kc4JFRGR2CUazxkvvM+AsdMB5XG7w9OGqfy36u9IoqaqUDVFC0k+xd7
iqpltSIAC7JdxOmTim18opIlLiOCAiTONDPK6BF3Ny0HcDeukNM1yTj6ZsDff/8q1rVvAoCVw6om
S8blopPrhmj2mZLbefItuDTbPZn6tVFJ9HF7MiorZ6MArPCUze+f++/pBNWkibDO0EHimz9P6I+F
13KlaijCKCeLxZsZMnOy5GFP06zBj8aiO8ZG/v6J44i/eOb8PlMzMM5rinp5OrZK3x9IGMAdpgLW
DVBmc5R9zorg6f/hc1RZlHjBrObq+Mv/+GXEFWAuK4zUNqndDA5xSQC0oUvfOGuayrXf88fnXBy2
BCXSiczkc0BSVIKlztB8c8vXJ0KHLEBKVfqKD5Gfrsip61i3sxc1WBl5cOLnU2to6mYhWKPmSonn
CnosSfHERcBJaDIQ9kxmJmkMKiUosjJ9O1cB3NQuNSNiG7HfZyIRCDLyFgDfKHqh+9SWiajCcY8u
iGRZdrjmB8pKy0t3MTSLNPZiUr7p0JFelU4tV0UAn1ZzLx0+8JkLq5YLJZ7JFnkkvfys/mhMEXlB
6BHFnCe4drrwrTVmXE9ptY0IYysyXyQDpQTYxwxzU1vN0hUyJOmEj3Ftut5LG+siwlXoOlqnHoBl
f4sw8WahQwfb0ExqmINkLApNeyavMxjuuTTnS4cKa2rRAG907DZBiHjA7LwnfxhOrn/3+0iRrmxM
HCgNjcVARBmmXZ6WomgQFK5pKTHEAAFkrz02UXJQWvloFtY71YhmIvbhATvP2YqD+9LyVCBNLVb/
bepr6z5Rj5jXnzUpn0te9jgI0aukE3EpKxXR7JG8HHqPwk6ug993n4pGJxXRc+oppsRlR95PUeKv
NsIDtja6VKr3lDa0TgWAoIr1HrXtUSOsaqjqowzQuWzgdAcJDZHY2he5N1exEVYq/4cgIkWjq2de
i5czOMSyusVLcpCr5ohlzi0+gz5ZKYr02bvS0hEgcqsUOpRCfqsTaZl1tB59HrtDCK/q+xGlpjkA
aMQVeBam4/eU1TaclUZ99HTp8+f/1+jbMi0PqG9nZQOhQkbOV0XWGpi4rdEWrAvxrQwa2+lY0yT1
WZGTFT6LdeQnu8GT711NvXND2BBe8SgM6Q63C8wdz3v02vClIPh1W3kweRxXeKiScqfWxifR41Tz
zeKcYke8DxsSahKwxEOdPnAHZUyNPPobI+TKRiFb0FIpPmmoMo2LxcSJoZbKRY86GgxZ6hb9uoJc
OtUt6pBxoS2AX3/6CNiRZBTIWURee1h2NEEdpbVvfJdxO79YQBXZUMFNWLA8rMsrClWWpmmzOLXB
gSBPJx1a8EejGhmG6OVqXWqI2Sa0Ssjat86oPqRUPJYFyhrPM9V52mR0E03BXbVVd2MTk/69dSjc
0ERdlyUTKubl2l64fSN4tU4QMZYB6l2ZiVSWxgvicnfjdMWLEw/QCQ05sksDzpYntKuaeJQbm9oI
R758RPBt2c9Mk/g+Tix/r/1VH5J80dfgZc1HiADxEv9fLMx/uCGYOiZd0PWbJEKcqBDUO9I0qtFz
rjYWsuIIjLmof2jxJsJOQFm+u4f3N+xSR0D+hLFEVsOpbKGcdYpqNujCvdJE/Ba/kiHOwdZSSUhx
an2CZSO6sXleW6m4HxHbKmrUNmT54hxWhlUWhXiqILTW+0q2aL0XbzCoJk1UnPI2OUV1j/RHGYDF
pG+/j7x/T9DquJtKBkhow9K0i3Nm2GS4m6QAO4pJuwm/0qzr+xPVuoWv59tWjh8GAfHQ7x96ZUxx
agd3bRgcjBRRv/jFWZmmtdvUkZ2GSD7REmZh+TboNdCP4E5z0EkneOS6tzgwDqioP3//+J8j4N+z
TRUVfrYsqZKua5cHM9ePskSNcsLqtEqlt9gwOnQZ6R1RvIN6F0T6ocEcQHtboyctgLZoqU7kjTrp
RPNc1MqpHv8x+ex3fYmXP+tMKibpW98/KPUOjN86SLHoG8Wtt/XvMsEX59LBoV3T+PrjkvbH+SfX
qFvrdcwXx3TvKbiBB/MzwIQPgvLG7eDawFAo+uk8Jk5C2sVHeUiFHbOyQjsM4RoYODxcYxlr9c5A
541ljBtlZZ1/fzH/Hpj5eRDTFSDn42JzeexSM8Cagkm2CetdaGVvaS+dQDLMxEx6/HnkoRPPVdm4
MR7/Pb6qIldyRRwP63zwxSTQSooYlWOEtlDX6z5qyJ8L73xd3P7+86Rrz1QTKXcpxK7wWC+WMI5d
ne/z37bdRDvoDXd4crTHghtbZfqSC8o2VOVFIGoLE7aAWrLKFgpOq7pf+YgCgVSRRqGQNSU4t0bW
lUWIZyCJnN9NWdS5Ef49tDpB7sjgw/Zb4AMafO+oaB1rgLOt/GpTNy8SOYITPYARJd0aatq4017O
x3HpMzQgYew0F5/NBkJujFeFtqUBl1Ax+lEBgbUgGinretquKphuEwya4BogkSREJ/MLUBXHxCKO
yWxt4wxkO/m7H+CtKWEENJnUioT3uItDiDXsBCTDM+0pmElyMcMZhygkq5OFUyYPkYqJvBsJMj/Q
sWqMzXRxk+ATi0ZH2+mHZSDk5lxrgRf9/OsA8SzYSUCfMJFTagUH17avVamtf8JUhlQcTfHEQ5tK
PoV9DJLDf6euh/KtA+4npI0NiMuaylL+BuB5kY3XgBsDbpyk/zxY0xpLM5JpqZcDbghguHoqC13f
Cq9OgF7O0+Z6v44L1Gg5QBRHq9dpAokE09Qn7py5kpX3v3+Jq5OLyAHaF5YM//9iIYnVnMODm0Y2
nk4kVfxsMZROplHduLRdqTcygi2dey+Luk6t7+8RjNtNSbI8iexWoemENtGsQXawTpd5s+YIdYJ5
gB4cXEalaISsydvCabatOdz6Iv+eVMYKvUSbyKT4ydP/+4sMgYiNGDSrLZVwL2r+mHXFsnTfwrh/
1kYr508sTa7tRyN8bL7/3z9wnoLKhq6aonhZkWMa6E3osZr1ofM5Pu8CfVlcODcWa/nfSzJFMFZG
+gyU7+XLWduVYSINKSuGHtJisOD8T6IsQp1lHMKexBGdNStQKttvdGvSVoxygOQklfYLmQQiztIo
zSFyDhZH3rF956vWOYaZIzuEDXTIA0sJgdPtZfjaakMMhSrRdrhSljH1wgTh14QoO+u1QBy3kGVv
PMopSfHbXry56l99TrIC6w7shflP5ybiIRk61S+77+4EqQaJHGZvNWVTkJAmyprIf6+jdxXwSyuA
q2o5ker52k8QwPw+MIxxBlwuB7womryqpBBOcrHPWbUM4MnNQxuTMS4dQP8m4AcIlGROhT7aL0xS
aVXee5wmOBIcLLNciuaLYaqnGG1N+tW5WFf8uLFLjksBGySoaaIVB/5oLIKG2k7baZaz6yv5ZHYU
MzIGg6hkb2oVPllKdYyz9M3qxG0GqJ4IL7xMxUthavPcJTAKG+UbpWpKkNZpkPIHBVoTmVUjePjL
T2m2e2aszFNZ3+IxfmgUEDCZUWy8WgFvQU4PeY+OYQA81c+JzzWXYS+iOO1EsJby1mM4TIgehbXz
+vPXhh6TLctTznIqKl76Hoi3dlX16rs3qLCy/uHtuzzaF045lhRidra8WCfAlsywWbc0OWfjhCja
Fn2Q19uaRHh3R8AXTzqwpFNQJG+BW3zUXrkaRPUk+Jwyq5YFOy/yIyyO+0EtWo6l1jQsvI/gXbJA
jtQeogS9v8fhZaewyMKRM2VEOspoQf9sGFxmppXTRkH3OK7FisE/EiHgg5fKcOs0OAlS96Eq6WcZ
wo1t4NoBQxJVrpEYvK3xGvf3qhgZdRf4AERsoZImUpc8uJ2zJqxPcvPHtOjfxAytjhMdrLS/cceR
r2xBEovheGimWatcnvdliVmtYt+2B0f6BNf2DOz/yZC8eW4lxyB7rSXFVuz+Sx+NZRrCHe9ZTI1t
6ihvZlMdkxygnpnR9cvGStWy7BBQyE6yoN6Dpcqqjl4RrX6fq9dWV2paks55n/PYP9fuBtpqV7hp
arcBijYjWeU19Z24PRZhshqycC22xkLxcGih0uwTvhw6kkkr1seoQh1heFhnvDuyOD+CTn2OTfFz
gAUXmI9S3L+FpXjjTnX19UoSbUl6MdzpLndfVbACvzDL1MZOt8/1tkA09ORW2UYU/YPLYSuJunkf
uMve1G7mCl05WPPZY+VZljSLtfrvscWS11almjO2CE+ZEuPOAFO3zJqlls40ITjirF97g/iZReIn
deoFxLZl0jp7Ta6PWPMnYWUiYwY+rYjJ7vc3ee2yy5fjOqNwBuPmdrHqxsSmAZznTQ5V+gxubNEP
2nOgsVy6njHhfroVE2pLrqbtdddaq537dOMbXLlX8WZESzF1Lljm5TEwM1S/ihOqS3nfHMf30+qW
7ZZAzKtn1WqOZFI/pbG+7UJzT+Kuhc4jDZRnAgY/K8M9kB/5nADZF0iaxVN8Y3Ze2Y4lBVWNpajs
Sf905xv4lkQ35glK6Jp7dfqlafkpKhlAvpsfzDq51Qy+NlgUYrZkTZJlrnsXg4WR4aRyOSQ21YFF
Qa5bAc9kAnl1luneMfB6/mZ3YzqP7/hi56VfL2qKQgdala1xhfrj4p4NbVeIDsUrHMvnAR1jhzfc
qHZumtwqfBvX3vafn3Ux3iwhCANVHQtlFnys0ncwmEqQurjhSP5b3qUA2Exkjaqy9MR8P2SpgQnH
3Ji9xaTVZ1jWTyPRN1aNhUs/r8j6lZiqZ0D1MZ180knALUXDMhvTbltDXJVCdsIS64HQVyqKtVAk
NsYmq4vTD/kYiWZM+xE2X/alJpJNarIdaA3YlWBYlZ60yhNjnqTNXe9/urIxt8oEJZ2xNvFgU3KR
Cf2r0n4p5tYmK5q9FQN9EfplMZTENuenEIBPLWA1xQAaNbu46VdKjUstr7+DoDo1Jd/STfZdAsEk
doajFtEpkS0ijVJM2lPfAGETEcmbvRNwP+bFpqoF88URn4myeQlLnezBeiL0Sj8FpG11s0YkJEeB
SLPI8aP9EC4tfspCRSWJG09d62iCjMDNF3GHUlqM3zKkWVQWS3Kwqs3g9hEs1IR9RM9J8kkZgeAF
lqpCKqdpuf6aGYwTlFbLMnBbhJtVC5sOUFTbBwRE1OFDHXNIVCwVMEgkRvwnRuo+skRYCdre6wxv
CVkIyTgV7AkhDM/EY3bEOCjLhFggU8gOYPTw6DDqBzM5gDqfKRnnMUPsVmXCVqhBjQvxCzdkB1nh
l4U9yPDLk+mYY6DlV+OnB7dIDkJZoaVw0DypWNrTj9KUznKEbzEJ06egW8EynBg6uFsaB2cDOJKT
YfIGUmx5tqfx3wqdnUioVQ04QPG0RSWsxiHR6fnB6o2NqfeYSPmS4zoAJH2JvnWphHAPHW/b+vVz
arjdLKn75e/L5dX5IxmGxOKgIFu5uLDqeZlXvc6CJJfOrNBZkYmz7DMSL1AJqb0+rwdrw0+8sQ5e
O6RQ/+D2ipgCrdLFx2peD0PFJSu5ov0jidY+CWPq+cmNlejqdqRxwlTo2NJGtC4+R0UcBLzeSuy2
t+y6rfFEQYKPcetSTUmR000y3ztYhbzzicXJpdsnhWsrPpuqofOMqcJeXhytLM7jrNXoKODhiHIU
pzX691bQt/ztPUIBLn3mxHGHBxb/uUci9gwk4lYsACSbFB+Jk91WVXEfykRqmfrGiWU6WBqwZIcg
mhZy5iSWEqZg6dhulHymbvVQe+4arvjG6htgCqRNNVqBQyGhmu8SFOJiII7betan+kmpwcCFLJd1
P/YII2EqF9BKvX50Oon9m5IMNinLiL6NqUTOceyJCPk/5TJEmNNgwCfXi2xx/yHPDoWZomFXMQ2I
1fA2vs0UMhj+ry6cmYH+xFUqjIlWznrwWcGhgLcEuZeTyKtDlut/OnYe64YCR28muT6FmibYmRxS
ySoIwClQhSpjo5rJQUPIeAHGUQIhHJFKTOQHKQQI1Kso+8JIBZhUhM3dNWD5EUa0rkqkQaWeso7g
0R7Nv5FVLngHC4e2BIeC3qPR6OtSxEQZFe6k7vDYNsHTEGbQN+JRJI7n03f4gBEr+PscvLZf6gpX
dAu9G0N1nKN/7Je+WGpxEjYJ9EN6TPJjrEebvhWXoURczf/XR11e0ZoM3nAK8tH2DEiKCXzhhBo7
mMRpWwk3ftbVU7LOvQpdCnI0rnN//y4xl7M0Vwt+V2iXHml6bjL3unQxntsDqX+RCDofcLKDG77x
M6+deqjSUJLiqMU97OLUoxfICpKI5aWj7QsBPY6xvFTV3vCsjZTxfvnfvz/Y65+oUckfg03/qTYA
p0bdAsfQLoICA1hxgirzJjn9OY2Kr4o9BKrT/PeP/Fk6Ls9Zoz6WWidqZeNS/DOUGVR/EhTsoIu8
qUrIYYPGEbOlRdCoWEyGSj+WsJnIgmujo2meyK9GENNzRijasdWX4jGvDgIbVYnZFZ9pXHEi9Yel
1SNt0IQU6gTJI0asbUJEbxS6HExxw0rPDH06kKzsOlk1NUzmW4srjawBatubBo7ujLmy8X34UjRv
S8KEj0WEMa6CCRdbip3G8mNn5feJkPQTh0osguaZV3nQhC0hnMnkJ1CbbXEdj+7zvASahACQkLB0
yu0zmcLxfwlMqBMacLzfn+rVUcuYVWgF0ZpGg/r3qG07h6w0z4rtNs++op5cYiopzrACX7eX1XlV
zwL8jsOtQua1AQQPiEImBV31n5tB2Qi9l8l6bEOo/goGXp81lG99VL3FowajK7ID3J/T7z/22u5P
5wnFuzj+8XO6/mPlEa0iRJAM+TBkC0nB1UwtdFrj1l+k2jowpbsozU/j+eT3z7224v3xuZf352BQ
oybVxBhjc7c0SZiHM1TuW1k6F2nzn0jmv0KB/yup4/vUT6ryf/7bulKhJoVYRyTGtZRV4aJUXrUm
gR6EMtlKEjx0XdPOfGTrLtVYuYgqYlyyb40wN7pPw7IXPbzsJswM6oYSL9pxSmOilbbifkYp9CNd
7+4CVznAquxiB8CpEiHyE6RPV8eLVarA8hztJUAjOZdlZHkdsXsljEEvAJyjDY9VDdJkCI+sjbB7
IU8tvGTFmRZbNG6TErc2yW3nH3OJbgYisU/Y7qx9mOJGygXuGxL46wk3LwrGKWd9ITkRs1FiCaHu
7EhLt9HIuKtK0vQIhkRKNU+09qUZ1JYQOK49UqUtkXvtHd2F5NwCvyTThC24gjERTl0ZhnCodAc1
8tbjuTkvlLPJibgrGRtEKsxdrzur7kAMVnUK0npP3EM2N0Jh04XavAU/6wvetzAU/VzzqjUZs9Ve
KzzSojC/ktB7Y4u5NmmsMYCaxgOz9VLUGUVZie4yo66ecbtKlXMDjqIS1bOWaRsavueKiLIbK718
bfBaaDJwQxi0ii/HE/dLl9xCFgg9MvYywHtkt448k8ppDgnXH9OhpLEFV/qWrTsBkYaxs+/8ILDd
ID4WNW3NTKbtG5PaIQffiZM9o7cn3KoZRrREuIHFCy+hBqgONmseNViAJQ0axO9z8IpTQMVjgc5D
ZrmhVnkxL1yhj9BURjCPnHiBfgqHu0jFuyukvRrzq8jfIlMdU5/Qw18PBY+wPctCmN2nVMhdjIiC
VS2bmlW4So6k6qHfwuq0JLUAJy78diI9oqdGWTi6Ajw+g3hZCQRQROIYDS2S+/q/GTuv5saRdE3/
lY2+xyy8idg5FyRoRFES5at4g5BUEjwSPgH8+n2S1XO6p6b39F50tUiCIEwi8zOvScdk/z+f1KW+
9MuaSLTvGCqY8in/qBHzpxktcGe/7E2r2E840zcU1ZFS85964Y7r1py2RhDVoSiRDi9N4ylBX4Ec
voLeG+MN0lf5Ls1JA1Ct9BP/b+ahvwJiANqmdaSiBO8/CrPx5Cx1NDLZ1n5yHNLiTSua+0RAjHZs
iMg9HictOt6dMz0h/niXTP2NQ+trNUZknn3nvchtmVSffc6NQqUemFv5OeNW4El2MVT+NaY1oH1s
7etvrqn+FzMo2AigAgDcaOz82tXUsyh2KRuV4LNbjJRy+H7DzLQR6Qecn8GIcHWnRaRXMjkEEukB
keXLTaCj3SCTH/rcmHc00OhuFygGWZHy5xwaUG/G/BYvPC5z8Y4/ZLWRVX+HOiq6JzgrBjU1jsrl
aXHSUQszdFXx7eRhm1Edd/z0gckKgcpKePsiD2zcdityKd86CBOHHCuhLqw6X+imJAcE1BDpKyhQ
jKPSNY0+4Sk+vHaNlYA1DLSN3tQgTzXrwXfS1woY0soabGMla2IlX/OPefDhSaZgNxt+xI4eRg7R
TDXuAbKFjXtGsfQzjuLDFKP9FGdOGFviXq0no/eMDeZZBYV9Yb12bftkDMMPk17fyOsxNQ26/+zY
0vunhJhfyvEqqHsa5Mk1qvVjGKfy6ybSrduA1SC2s3xHtRBKettgmRJ499ghkz6iCMgUO6L5Vff7
pVC6o7N+rsT88Tdj4a+GAoA0Swe0QlL7a1dtpplQdL1V7qdMFMhCWivkfR/KuJt25HNcnzS4H20N
E081f8GzyUvjb5AlfxG0QBD0wZk7akX/tcCL3XXTlCpACwS3Txb1i+shMTwGDdcGOOk+mJvNAo90
laK1/HdP8V/M/pRK6OlQxiVC/LX6XtFjH2SZVvt8wESyrrK9LdAw8xC6D60GepWAjHT0nUeHZ2Bb
Rgniod0+qgW+z0nv78wqu42GxryyZmUBOAaIEOLLpTtX4zBFN6hlhhgmPaU+xqHEFjuiGmLCtv25
iv3vfwuLugvp80PUGK/GSf/Ly//afYrbt/Kz+z/qW/+91X/9+0u+9PtOw7f+7d9ebCrgMPP98NnO
D5/dUPT/4piqLf9/P/xfn5e9PM315z9/e/vBlUNEGLbyR//b7x8pTipsOZ/Kyn+zWNUv/P6xOoV/
/nbz1s7FW0Uj5+f+/vSlz7eu/+dvmuf8A81rhe3UKRhTE+fOys+fHwX/IO6G3gLOTIE2qFZVou2T
f/5mBf+gesRqQiZpudDQeB46MVw+8v5B5ExhyYUJ4Omebv32r/M//VyRfl7v+FP8/vrPUarxa50o
UOAFRdmjdUEd4NdRXelD1pZJvuzrZcDdfVyY0+2OFgTSSLNWQoGm7pMTXK6bJnBo9OJoVeSev/Ib
5I5m90cAMN5WTpwWHgt/upR/dXC/PvUcnGd5eASanOZ/dvXBQydwsVHQ07rhoKC9ODMht+D08o7u
N239sn2Zbcq65bgzSg+QoGt1fxd3/Voz5CB8MjIosQ4L0X/EXT3ItbFxkmk/9w2eV0xwlJIkzJaa
i+JF1N+LVRlbt/CDP99xRcbRdSSe0V71nEMskD6n1v0oPHS+st7GriIt17VenLFrtzUsooKOY9YS
/+8gr2peIur4c1SikjomC1g6vslI+7UMOQyzn46z1+MI4KGbNryOXlFvmGP2RYQlWzZhpeqX6bWX
ZHoIv8wJEc0b3eV7qnOWvVacWOPH9eVaLzkirXrWAhTADJffg+YHG8GCJDsa+tNkJu0hDVxcUaPv
XCQLSkB/7VX8DFbQ932AD0aNIedqYrqM9QGVjsHEkLrx031KbWu17A2vVWbgg7khHpxxWs8ITgtm
M79+MEFfrSPbwD5vUcq4mdzMHqLGQVwoue4Gv/i1X+U3EyLMkV5KmBwaOp5YMnS+maHFFLGkOdWV
PdSPcaydtClGZVCwTVG63JkKpYgcD2IvNfd5y8kXke8TONRnD3mafnKa0BsxuS/xt+gXJw8dyNcu
yuOh5agrqbZuSZPc7ISuNOW6ZUjRiYxJP2r0jTsbOhDa19e1Z20M1GjR10Xqyyq+xZWXIoXYoIMd
2WiAmPFXEIvsSmKjtRp8J8ETczjH0v4mfHoXjRrgkbKxggigo9JmjeuA7rpMBdcuvwYE81Hodh5a
mZ+HsxYHoNHu+DqUMdtBst1sJHpqM3FTWq1di2wwzV5s7GdDXNRREkOhyhbW0cvMfNUt9amhrING
XYG4UubuqgB/lyggTOrOhjIY9O9sW1s1TTfvelkjJ4RSnlMjaJj3cbnqavPT9dBm7TV0JqDJobkA
5ujylGqj/kUXbdX5/AiPQ+w7SqCcHpcnXzs3OztVclsrA50gP7fEZFZjeeuoDJ7IHOk8Jc6anmu3
apHxmWN9P7OT1dzG1xJ9hlRRhiYre52c/Hz5pDS4TSPehpNjP0Io6YgFUYVaSKO7fEHJEtGLMRlp
EbsaOj6ye7Z1hETnzH7R4nzTuFGBKTiVZLsCRIMzXt9w7byax7pZki+vjo/Uip9hb65czUFedRAo
2fq4dIk23eZ+gJSTSXEXIT6p0e/zmDxaklY8pJvbyGAgVpLIxcB9srfpVhWVTqMGdTEpDKbl2g8v
ZxCnSAaKan60JWDIOGCkZi36UPoI5kbd92W0v6QLuraVRyuTT3Ipi7VmNNSiuXUip4DWkSjWTEut
1uUPElRONIWQYRG6l1TnI0QfKwuxSN+qTx2dtw3lozDA+XlM2cPsY3Bt581mwC0Pdygvxn0HXVov
xhMzb0UROnL5no1KmE9X0nzJeLekyNd1E9vHBPBLgwQ0poZRQ1sq0Oa7cSleaNXTWZPWO3hs2MLz
nG/jUjy3aDYxc3wiLlLjFKQhaCrlSzWDsKk1x0AODX1gHU2RLFK4R4vRmwbg64EmPUOvJy0u+GJZ
zTjj9BB3u4Bb6jcF14srJ3Si/I7GxlZHB2XdS3EEhNet0pGhxG32khjykVpoGloauMSbd7H2AmDv
Y3BoIIBQPbbNSGnQWHs9GhnB8DIYzGx+BoXpcm/qgfEhguI8Lzq5tb/D2QhpdcWOGHhIMDMJMNDm
BxKXVMyojRvdsN/bkiUCi0RMd3l2hhmB3mzicc7uRjAY6wyV85Wd82hf7gjMH52UHY/ASft0puSh
nZgjZmT2fJujnoqsXKd78LrU22POrgLGW5loJ04Fe4cutCuRaksq7pGgLiDqyzClOQRcGyqTQPPP
a8NJPC8kVfasiNH52bAa/HjVDxGl8ERPB2ewTNTt23RX6OlL5zd3FpI06K5x21kbzE0s44fFxPqq
Wng0xg4nseAtI3UTTfztMkQWyWxW6PFXJ9DOKRId1Fu89Y0RAbn0gYTJX2Eafw6KFpk/I/8ydRag
umPxGDKY24aJI8poFHeOQ69kRM6ui9EtmtQNtFyab22Yi+AOw2eyMzre6NSH0FtkqJVz2BvmRwzP
bQUsW3Hy6pMVoegEhUFwDpwnuHI+7AcUjezXrlD6DVN0dRmY0czijR/LF546eqihzzpbFODE0r33
aUQdDSw0+kKPl1FkBUwrlLLerAQ539bfeBGrhG5yOxs1wDvY8xTVy+NsYho+NMrDFXapPywM2Jax
3eJQudZccTYLnE6nON+2o/tdlXQCk0mlVFO0aJewLKnq6egkVg0C7pfP6rI+5HHzUdGGAaeEpjTS
NwgdNRu/ZCpe6MddKIZar3Y0wtqt0hdX/TJeyPCU87vSqs41yyrVAXzl8TAf0VFAHxI0kKgtTPAC
pmSIpT6TPDce2ClM5mVZxTHrTtZkIcozd4Zd1WsKUz9oMjOI6+a549pGPma03oB1TOPwsjdjwGHD
2cU+pbWV2dHU6esUSbrLim0A8Q+HIPnMkm5LI0uGBRy8tVNaqI47zyNnH45+eb7EARom2dBKWCa5
Jyt005nvq9sZkfN15JG0WtNr37CoZDlNxLnLv/J6+F7b3ql0tLUjoM/gt0nrCB3PLP+qpidKAM16
aqKzNjG4Zq9WofNxFBhts9SyDLq7EujdaqiZyMylvKrQCkuIWkJ1zSw9fhtT9F5U6KFhldNo87rQ
WIUWnUAaxOoH2khpMKx/fyy4pimuSB6zzaruuLg/QxADd8GxKZWaOrW9jmHR4/M6125AXnhXWxgq
mdY2SXjMY9k8jv3yErjUj+0VGkS3Vl5tUkBvKxuG59qb0CUjl93bbhJ2HTB5DBJokkbahlYSGPb8
prVu50b7QVJCGavgURmiPt8Vvnld24FSXppe4wJfklpNq3BoOmIfrk4r6jN0aSZRSEBr89btwNBZ
ONtcrkU36HlYl/iiCtgP+KzIVVwSX1kOh5BNB5AWo/Jo55syWlHjUG61PMtazM5sb/4R+yB9XJuJ
lDovjkgw23Cv0T4DGyB0Pkw4aTeUJSIV6q71JYZcaoCSi23tRcjiy/NZWp2A8YPVNxKwwRf5xtap
gyRsWYLnyvwGeR9WPtK6wLS6BLcTIuV5t6g4frKxHe2Lp4uPtYV7LctGvFdcks5kVtYoZaCsiGHP
bO9xgiAsSphAxzmlZpmDBHARJDSxq1lVXfnRDcOD2VA6aijmhpbHdc2cV4XZHa0FPuD3Ts238Eeu
Ux+naXsClTHIFwoCNLfHr6jg0QHkhYA8sl88gsU6Mfu7nkAPW47ky1e/X445bSUQcbqUm8ItT0Nb
nLOsOtUabicpuL5I4dIu66g49XGi7z3Y5rabnwtlIFcJ1iGt7Q9llmioEOnmphzs6xkvBN2e9G1s
MFY7C48E2K1nIxfny/ALRkTwO0zGBTZBS/NWLggYT/4NaBiGkYrnxFSeLmFQan4vJOqLl8k4M3C1
VTHIZRLPOhZXI9PvIwspzCE3iHvylioYiGpu5TB0z0GL60FFt3RlVf5TXaanqerOWU1WY1IVm26n
5NmqjTBeCDOCmNW51JW2U5d/XGJfz4WMGGms4ZZ2XY7E4LWCPDIfoEKYFl8AaHm6CbiLLv8ekN6s
jJEQ0tWjQzqkWAfm5yRqmS/dEi8BG915JB7tgzG3J3+JtmKYWf98Mu0s6yhM5lDjVIi6qOl/ySEt
NW6FJKiKNny6b57xPRqZYNt23Cedc85LFlLgMY9FkN9XuKsQAhRnr7MRVGzXUN/J3Y21Lv2nIQ2e
pspijuzd6352zpfVcdFIXE13uC1lemgIwUko0j7MnBNu7ee0I6oR3vKDACX0VBRflNETJUuCQc59
kskxiMfTqOKGoERbOkYAyRfZF3eINIR1z7HzZDVzQjCg2CYXRyofBAHNse1cSL0E/3HqvJnV55Ay
SSzChU2KJvOu1vLPy9j3XJnu0igNMC9hiyJF59HDR3kgiqmG7rFECMir1PqCHWVSpd9UvADj96nw
SbrHlHjYcnM0Z7k2vlxuUjhXK2ca30V/zhsWzMttXpL7fKCyG2TxAoM+OcWGvwcUcpQJc08zVGez
41ixXtqlwOR29FQgD3UftBCU+wiTdfalUiT6JmpCe5QLs91lHKt1uLHtvT5zWOVA2J6Xp1H6R2nc
z1DTCA4JkWZz+CTUPNMeGbYdvYrSKb56CyzYOM6buVV5rkyoK8cIwpHyHVJtepDICwFWOtZ6md7U
dX6t1dwIG0fwxl20vaY1363Uee51/y0JgluvEKfC5fkSBi3twi1+VI437qij5tu7XGeKacandHFr
JiU5ogiuqeQPSCeLjcAZLZLrRYamg6X0QsnQ9PCgDSJIYUEeXoJKVQMwOtJ14YB3sFFEvySdIt66
1EkJ8wgIjTrF+Sn65on5OFg1Nk4aoQWYomeXBXIVeNpE/sUiudDUFKVA9dy21qIx512dGsehDhDQ
j+DoNYYW7JPYuquK4GuMPKR9ZBFmuZNvg3dTNP0uGnlqhjjaTqMODHOojizWx9gnEuuW4spUML+g
XXjYHRdJUHw2uTJA4ltukhrnnjdeNWOG2KSLgj3tnEceRnFwgrQ+9F6N+/tUiCgUlF1XelUi9Tot
nggzH23UAMImqsVZe5CnqkiEvhlL39gGEOnctBaHP/6pCTwPegVnbCVNbLfrWKQhUwNv4qNjl56z
p+GMNUIzPlvqpy8HEZkEK3s6SeJweXOIYB0Iz0g3Jh36QzGmd9SA3a0+D+NhJBA7eA4mC7HlDWG+
zCjCD1pTHS7/6IaJe6qf7P946+cmwKaDHNSp//uGWpfwRd1MyYAjhGKb6c+7uXz7j43/2BmOjxWO
Gfxzee/y8vLXH+8Flz3/8eYf2/w/3/tlr2mJzutIpeb30ysvJzk6Gbptf/zO5fA6D6XuvseR+/LB
5R8skg8Y2guqhlrbAR3haOkT2+WfL0rwQwTpdHVxbzJ04DwWFlYou5Y2hIoWhNq6HWNuyCijDkFm
q4KUyOvYc++H2m+2kVFWCDh25k4W067pq+GgJ+ehxxKIaykP0YC8/NRFE35ihXsYUNWkd+737oHj
dg6XNy//YLGdhFaMfLkTW+gWU0gii8tBx3WTd4iLzD9c/mI69Q6psiifegO+S3fq68jeCrwaD1pb
mwf8Zc1DNI/32JKjnuKSYdK5+MhZf+uIhOMqVq7000D25ZUb1yiR5SjwNpV6tuO55QR1UpFSkxg7
IFYgAvQpEtpNbpXn6E3W4AED+7nQ3ODHMG+y2Tog+4DPACiLdYwssmGijOG4pbvBI/VmFKTyV4GD
K4SvR/muMQH0RNCETAQQtsq7rE9unQ6pvQS3TtZozPcG3+KhTwkgOrLOEam5fLyvR9DVRlfdan7R
ras2uI10pIfT51iPD7IAYUbzD2Ss9MuwM5Zoj4zDFlujm9yVx7RLgT567kcX5afast0VqI4BRfmF
lKag3ImR6npwFn+1RPHdBNHCGuLTooGg1ASuB4P5OPh5fi2LNGah86stgoaf5mx/+BUmbFqD78Uo
yx9YsgPpa/qPBiToNE6bqSlwrXbqnUj7k5MNt11tEAWX0xFAOOmKy8TbOBItGdu/ok1wU/UyHDuU
VytLTqEcfhTGPD50XWdtLBuNhbr0NkABwJczIPzC24vIKK4mR4J9xnSlLSxxN5V4rDGAPGpm3r7E
BnrV19ALS9UldxGlpvWVU9tB7Nlsk4epdF2Clty+1p3WR1oK+HlsD7jPdUCqpP/oqLZwAOXSTOh5
V9Ce6BNgXoHm3HoBsb0GAknNt5xvx1Iz9l4200NECatBj21t92Bc8NRrGvQj7G68DoJerDHIm6+A
soVdDaKT6i0mIuPZwKqWCswYyuDRTClDQ/C6NuVoULeVx7q3fFr9PsLgVbOvLaD3pUuSWUf9D46A
fMWIgl1u1eChMe4YIaw2KS4QlDR8YOc7W0/gwkMmjjHJ4zCyTZmiqRanoE0CU9zmi3fEXgjMBBE+
qGTqcfo6Q8N91HvnKsCezRpR6R26+oPUcB/X5tlmadzlRGK0dfXNEOU1aQw1xKzlp3B5pZyabIEz
XCe679+O1K4ZQCBLWx0mc5NuTbTFHXcJPSnsrdP18Dcd4+w7RYztvH2ny2hbdRqy552BO4MlX9w+
OVFGeHYjfzdYTBb45p2EG9yUhvcURZREWh8qlZHedZqcn7ROfydxpaTiZteDJl6NZAAH5w2nukMw
HIm8dWHX+Ieko39VBQ1yOtkeMhyGSTPcUUqot16PQU4uobT1raT5PF2RqbxTGnpPluxmNKxrrYCT
nVa37q2dZAOcD/okhkxZjOkwdtFRK1BfcWFFVhOG8mX+ZgzQyrsuZthGFG2M22oCVtu7lKtiVyID
roPOIy7ft433Ok9ecWfi06uqc5W7YKgsms8yKNFhJjJazPmYV1QRSswvIsVxzJapDZfIPbVW3e4b
OI2zmTz1dXkTZHhIzYOqPQbGnRzHmzmTwwHSAr6zebum8M2DWkQrJ/Ov/C7eLFGNn6lc0s1Q41o0
YhhJbeEqcToM4+C3VgUmnqacr7JJS6/6Mj/JPq+ZO41hIxDtub63Rtt51FKys8wdt1GCpiU2okQw
yKv0s/vi2A4Gmbg5kL2IbtxoA3KEpnyZ5+BEJBcGI86XQMrmVeXvlrR7i5Ybp8ye0LnZMdU9pVKu
gX2sUwExgObeGp2Q136k3ts4+961DgHuBKU5oYGoBSuHgCQXMVR7q3msEeeuaQVF8x4M6ZbmKR0O
ckQlgpUoB+p6RIXLDRfTO+kRKU7OIuY7033RJR8WdiZpJG5nwK7+MK90ovhmKkG5F2Fu4COPp55E
4U63h48smahNNMJc92WAXZjzbqtahkaFkdI6nRIt7LGhrKPbpTNvalE/9a5xRnPxjt6Wi9vUVTSW
76Bv9hjBPmlGnG2Po68lx15YGw1qgYzRQh/LY18LVksEForNBO0yrds7lAdvkiZ/mjWmjUCIm2wM
7dF8T0zCYLNp95VuvMjYvPfcZhv33HqYA5S1nGZlG4TlQItvp665zrOYPsCALjS61VzzsoWft5jf
jKk+GUV8NFN5Z7rUDxyPQvsizIOw+zAtcP/Ri2MbE6theotBWZzB7l6MCgumhDKVnS1hV3gPFjnX
auS5LBZchJIJGfH2RdOt65J6RGXbL+rWqF0hGbxvlGQKlTGzvcn8bza6smTswKna8Xvkux9T4z0h
pBAAL5km77ngdgxT/X3mGZKg7X0DQd/k3YGPg8dzGBUOHa8EGFjhXcWLe6i18hAYQ2jkhUnNRd5Q
g1/ZMLx8SuDD1F9p03maEZa3KJ0WfrNB/iyEa/dGPeVhfphjjNxjHZspKp52hGZ+AX4+WYIHraRD
wbTU74qiIVW9XrRqCSUXHg3IFzf17ju/fKuW+NCLk09Rp+hakMPNWcvg5FqJ9tYxk/UZlSU0HLGn
MACF0Lm/sTQoLTf9ZB6lhuFUm4GlNJr8YXLmT2pir4QqYVPXH2167WcMw4rlak394AqwPorh5fVU
gjkBp64H3fWyNNHWNfKRzNa/nylweNJJyLAlDqnoaFd51qwLwzvZc4XrGqkkRdHyGCFaR3XEuXYp
rxlBe9B4mKV93Wc+nKzilrg6Dme3W0I0j8+IuH3WE1LofYeRuRG7oW5smlJzrvFR3Gd1xWxQ9arL
VIe9P713efPudqz6lc0g1HNarA5F5fqIsu7GoMrtA/pJYNpOeCgnI7g6IHfrzsElNqpq0ign/i41
xprSS48SwgOMPTdSg+pQ+s4S6kOPsqyXdDhgN1ealz1bM/lRU5q7crJJL5Kqxu2WlKpEBteWlneN
A2qNr9EDFe57V7OsdVaw0Lt4PxcmTtr2LA9GZjzMBEmq8pKH4B8oKJMOwvYQ8yD3mYbHwZTbO2a/
D8OIXpxYS3d9PX4fECbZUl+aVu00nAUN1ATgl5GehFi+61MFZK1iTUeRGftQvAk0VmzbxqBIvI4m
Y0Rm5esQUDjNwXduq1QChqHcxuJ6Y844iUdy+D5jTTfoeHZ5oknWC8AH5aD7HBc216RonrVxvnHT
5LnUe6QfPRzRFoAyvRyuM9PZSdfENMO8yyPqJh727bTw0g1tkHQFLuwLcZxiFTr0ulbCT54aJzjJ
0leWOK6Vv9sL8TWxnutRlZpLcuG8TO8zhP1kZO9ts/4+DndGv3Z8471Z6Lzy3wwugnh9PUiTDpzc
ug5sU7rv0KnlFuDtih4vVTEc6VdAfijD2isdc1/1NZ+12/z9s3Qy1zbhfYuOF6sczWfcnBggOj/h
snu1txR6TlMbuzF5awHH/eurZlIzGwEWUZsE9K4mUMP8nHCCvdrFUNHnjKL17A2bmd0RyauXplWF
Vvq8IF3IfuMGqXdF/2HjiN8YEvT6IyNnJuSoJquCFTOs0/wJt5pWUJijdhZU+dZgQaoTN6z52wIS
dflbfcZ/NWzLgJGDCA16ZGxDkGo0w6ZVdnb6u9y3QltZFiZt/L+mvUtWARxn12oMRoyvAr5/+Qih
RfW3ehwD9pNVwQ2Ws3tLALNG1+yOeWhtULEbe/1LHViFlBotSsq8qbyvM5Pa3Ljt+Qbko4CXYxlQ
wql4cHa17UAeNYFcKyuT+pCIKlTH6nRNgRFidLYA9Kofr9thczkBGtdWjnFJfzc1Vah2p45L/aym
Tgdm5OXc2Ufj7GKyLfXtxNfvWjrZRknFhE1bGa3V5VGnpy7hv0414KjMiWiOulmzkExA1EpprInJ
3jB/b5uM0cZ7HR0wjLxD9bfaRtDv1913nbTFFlQz2LTLf26OwN9OTzHUYXd5EGHf3K8N6lhUKJrE
26q3Yj4Wnb9Xm0BHDJeBDAUygm0UH2pXOiZWaBDzrJbruW3fpahOapdqm0DcFsud2kIdUyU+k9t/
HZSyPVYHHAvnSv0UP3EjR6w/SZ6zzrj8nNqdKwdgfbcWLlSkKA/Bskeemugl27iVOJYtUgU0sXwl
l2hSWGwRYuwtunqoOa2qoW3C0aTTEVvpF+j1J4unKpOY0y6aW++SWNdY7ufTpYFf99kXy+2TNjFc
S6dB36B8ijME6fRS3w90zE1p0g7OMELqqUXrFUMRRDMW8dG0A47wVQfdfproZqN+lG6rPFq50mn2
TguSusmOTfyGE7VksTHvyRbey3Eqabh7dxcYhN0wUMfylkWSYplqitjNky3wdIaw18EEmAWJfFdd
wb9LzDK5suLqUYyg/RcftA6qEg0xDuWG4tCJ8V79VwaNuakVTExBwTpAQyak9u24NbyODhaLCFrf
aJdGo9im3gfgbUyRnPm1j1osGB1K1HpK5XshYoPKY26s1nu2luy7VXn+2m1aJJ8UwpcVoj7PTv+Y
x8RDi0OR3TXpNlkza4Y9ksbpV95UOVezWrDaTFH/G4rGmCswd8X606XcDRGGLUXqhVrYluUR3Vl6
VaoDQ8GuWLc2/ZgUmQrNTvdBK5I1NVaGN0XhuZxP/YCicVaImxi1wJWrWmZ6D4Kiq/IPu03xIo7J
Hk3J8Vefwhc0a63iO/iJja71REw0969ka+z1kgaSmer5Wo82TV+/VrVRIS+bZ2GkPH0te7sYNFp6
fxBre9AfYVzRJTOLcyQGZSZYgb2lSSHiCGlbi1zn0pwkdt5XHrWDKqHQbYLrW/WRtVuink5swTKM
PgCUqXlnuaLamvjl6XVhX9Wtft0GFCNmiVGgVM1MxxTHSwm/uCoFh3lBXgmgYiu9luD/xm06QVDR
I2rZhmpDSwPcWyEe44gg9TLQfQ8/kaFyN60ROBtUxIdtSSYze2O6qzqaflVZd0RY9J0HNeRrDYOS
RTrZ1mmO7uxYV7PGXR1GHy0f4kbN9/eVM8sbcOAhbRXnTvcOgdBelmj6SP3F2KRBtr38dIM3/crN
tXQzmRXOkHZcXeEKBv5LUb5tQCSTJW5/kAqqvNIDx8jDCsxNwcGq6iZbUhl2MeT8lHEhdfelgM25
riWF06FwtmNA3LKkd5GAMZ/OfNPLnDVSgjyJQ/JkKWSGZI7OQPlPGjR3kAy7CsGFsqLUnEhPg8sQ
HSzbLEJg18XAvU1fnUj4+CUFjy4EiG1lYKYppw8iToGix4zIRiWueySdYGp+0w2aE4ksjuSBznqe
FlwyZXWyEvFBvztZgbwJNoldH4aoOQ1dcjTc7MsvboKA0KgpWhueBFVn9SxEA2NbK6dnsC7DunaZ
AwxkE8yRJMLQ+2OAvWhMnXBKQG+VCC+jMwbK4tJOVQ3FC0qqFBwPQR5S++nZldaNQbzvFUBEekl4
1GdEgx1DibJNEiQ6xF9CI9uVtLpGAr0iPQw+yHvaRZemQVvQlyP8OOcKSA9Pjw4Sr3RbnJzFeShB
ENLsoXHDA4yB/G0/WC9ORgJXaTudlmM+iuPoNhuWg62eufR85JBvI4+OgBhwHxbbPDpN+kABF6T7
soCLqyyiMvUjkk50FRmvRS3OXeE85gk4IIXyYukgeqRZtvQV1SEe4FIpFRd+gZWg/qn6ZxdgzjIy
D/Oj144FboJa8U08R/RpydHsBEIyzlEOCealZz/F1N+s0b9usvxsGuXJqhkLVZB81ySOoB1NbXPI
vG0hPZ7nCWWDQQ+diAW/XwIsCnsyUH16TWJcSFUZyBlB8qSJ064gtxENTfmTsVAjqjjDdqonchIr
X2cJxmRuDLASIYQfAMQsmqoQ8WJKZFoMp4II3A/dVu7lUGDj1BTBsdT8be2YRzsfHyAhppQOGSDu
SLKOz5CSC6gII8p2IxrRbXxhPdZd0BxosoWpQEPKNUB6iMwprpByu7MELpuu+VEP3buOktvGWogB
Kiwp0pFbENjkF/Ea+YCfbUZg94ckMltAdaDdwfTgcZjDpkXrkQup2kxDS/Zg43MNW3Vf0pxr4+4F
7etdhmLduvXoaXv9Fx4yTz/BU7J7q+ovTd4jL17Zw3UOpWtzafkVqXuzmAZGXAzzTiE9kXnDv9Sg
blKPAGq6FtBIXJ1Vxw7DFRA4NG8285x+qaag69cvnSkfcyOgWEO+Mc6MXgrBMO1q955x81C12krX
YKRcemeA71e1CL61cvkmJyYgkdH7bIKESdioY+ga2d9IL1y4Er+igg0EyoBWo5cD7vzfuUqtyYMG
BraHHQCGYh4uTVE6v76f4SxfOY8L4NB92VFGtLWIolmwvmAXsoGLVGl03RU8Su+Z+CYWdoVValJG
g2jFSVNIRi8mLIoC7+ryyokmNdyLM9ekOSSxi054797MFhmOXh+yYiB/G2lHBqqB1wzNgQT0YYm5
bv8znNz5Tzj5z9O2PMTKvf9wNwLGJco6a/o9adq+YOKYFuMm8ACPaizNWLvc5PWXmCc/RAHJWTW+
gYOooTAXIvu/3J3HcuRItqafCG3QYhtaUZORTG5gzCQJLRwaePr53LNnrCqrrMrmLu+mOysFAwHA
3c/5zy9YEHRysAIoVyr4d7Ok+cQwAbZMlr4oQt5FKwuwJfjhiwHCib/rHe6eOkUB2NaEC52HnGPN
jIunoQlZCFCQQy35kmVTLN9TXArA/S2exy+uvSQ4lCVQUCjme6qs72PDji13uMIl2wRq5dHXRXLI
4nP9KZLlrtHwU/7nm2b9LnuRHHK+qGm5PhaEf4lhQgmTeYNmtQctsSDA1eHzwowSIzb2MjnLnZqn
zpRBlpL1o+gRTF2OlQ0cJ48WGpaLVwXEUzray1Bqt5Ewd4ocs+DyuVoWNg/PnSvauPycdS13zuUV
ivX4AZj0+y82m229DCZz3IUWSZIbojE5LFnzgPKIQzU+yrTDGFBarsB//vreX98ZCyMPGxWGD5Px
L5L+qBeZGSSkJ+l6a+6SfKOFfrT2Yo6JQouYbxEwo8j0uol3a+snZ0XS0yweZVJIErhkk4dzeOfg
yW4Jb8vmd1hctrpiOLY1FEtVMEyCtAqYBpU8VCK7eJt97kyJS1+ZF3wgeUgFHAj2Hw0vjpEZUbD8
og45aQxljrYir3UcBsZ2O3oVkjAfJlU6wfDIp4Ono9ZfZsVDSkdbnJy2Pro+Pgxo6mmwY0xcncQ+
VpKI5UfEfho5YyAL+IgYrmwfNLA/szc9hHsUzS8Z1ITFa3Ftl6cr46qagpy8dFUom2mwgccNAGYf
BUyszT8/EfIFftdCYbppmYhWSJtChYuPy583MAfBXJ3PZMOkFYaOA8XqvvPJsTQRgBXleOsuLv6j
xPZsStGfXFeYm2aIvziTa0zTV2YXvczy5aslz4p0sTOqrhsc01ys+fhHWlJ+a8jeDErmV782pdY4
2vj4tYNIt5phvuvj8uEl0Rvcs93YJs9mkH/5GRtHoT0BfHCgNiYzFFhlWePq67byblK7f1sK0oBn
EfI83O9C8jixyUq2pP4l23jOt4WnvYRdjLVK3Y93gTdtu6U7a6LTd9lg4t1YOufSGJ2zA901y5DD
NYxJYn70ZSimUxgMDb9TGsdwNDdJIe5asLoDZqgZhVeLi0LV6rDJ4c5u6hG4MdeLLVsb4o3qTXLw
PeECdrLhSWaYorNZHQx0x/qQO36TUyPJIs1t8q88IHzGZ29ybKpAxaRSf25SyFmN9qAP0VdZ5MQi
IVcz2w9VUEZFfe9qTDCbssf+Ra4MSdxqPOd5CZuL7IujOnn10uYYVOELO+WbbE3pogm4lthQnHev
Y+C8hnq9yRzCjJshRDoSNHtgyItYqLgCjRphqQbp2vBdEoOo+Nc2KuIdHMYve5geRFGcTT12aRLh
0CcWVfhCvnEZXaMmPyimahe/V1H/QzPlz4rpIRB6eiWSCKco8LSyte2Q8aYsMRM7va+2WkYnmojy
0rjec6bB4JWsLllxtnlrSjJIvoZUfvHz+OhHDgrWX/y2XvYd5cCi04uePrIRhwQOqQ+I4MVAHZJA
Z8eMnTKMteySyzXbApP82oR7b9fPvQGfX7TD2petMJXstoUYuWt76wHX0ddQ7kLewofrnbgmwnxV
Czxu6njjlARJpwMMgDpCACPM+zrFLBJ9msFcRdK1HWStzTc/Gu8dS2Ozoe9ZOaQ+OfTkvoYbIy5h
NM8BbRHW94+TqB7rpLqfpW6CXKJVR3sctBz+ephjfmCHzxrg+SY0yAG3iAVSbXenAZwMBlDAQnlv
SPpjpfEPsbaKk/HSR+8g/ZqmXts4PhtGw+nBzCi3/HPtwvBPOys5N9xke6khSZTl61gsW+EjZMtG
BtdMxl/6rDLOPfQ0vEXW45gl96k5HgnTGQ+VGQD0ePgDjQv5IAjSgCyw/6rKgfNED5y9vcT3Dr3l
UcvcfFOHOgNAf7yM8/LDyWbzKcNmF8esC2bXz/WCiKXzXnycwpjBFDrCABCnBL6nTm57g/0P8FYJ
INsl9q6MW3M9mtawpUMn2AVhRd/ne7cjvnnCgn5TBZNESTs6VZvBXSeJPZA0y4PXOltFDOqQ9czY
WPAkiLKJwxOsspOV1WKXaeVpWRJ300y6hdh3uTFBzffxoEFkKctj0c3maQmWm7i0sy0SmHutN2p+
XL0QLENkqr3oELpe61kQe+mIaDc67ddk8ruOBsZQYVB5gpJmnTyv/e+vGBsauMefNFN/WAzsa6Gv
HWrdMjexaz27QbWcgu46YhoLvgQVheBah2hH+cuOYVDfJfsqzib4ikI7m9jOQnmYDiJctHPipd6p
Wb7Uf7Tyd9SvUNQxBG1saLbljJ27bzkQAP2bBfL6wba94Bz2S7r3S+tbIoLsMkUTljxLsQmMwmE0
NetnPBpvevqfQzUut5HnpYc8zQ2UIz1081yQZqGRc1ENCYYbleOc48G8h0Tn7NVVqquwPIwvSqv9
qkI4LGFVNpAfEkYq/mysQ9rQdTVaDmbZw96M5vjo5jnzHZGR8JUGayfh4/SK/GBdx3suBzg3GB5u
LRnf28IQPPvFVfTQ60wnOmZe455rWYSEBuJef0ICjdjswY667jA6/t4zgFQy6k4GLdMV+fZuSebN
ZJof1phm27Q3m7MtuuY8xcZPATl9V8iI4LieiP31i2iHve02mwbj6NklwxxQwvNo2mSORowN2Yuf
wsi/ZslA6HeoQ2cJER0V7horB+TrVnoe5wenm2/LluUSB8a9SQo3oZML/EGtTQ/TU1QuxslPTgsX
0C9RCTCEhQgkp2HfGvkp6udurxcuXbIQS3tyNK8FybBWw8IQZZ3Oxn0Jw+kEwT49plUI9xjlAhih
kXUn2sIMkcnJZ6fm4Em9jfoZEVRezNisaW16uN3lSXybwBDH0gsIlGYswe6HYVxrnBQDOGtRolRV
BzNLK9dNi77e8uKDknBVXQcCnA1fEf7okld3UbtWKbUZ0Ks/8th9sYvlRVUXOCVWG+Zk+9FknBd1
7StBqdnOZ9wHkzt/8/EJyZap2+hSz+Bg3g2tBNfqcKuo0fk0JfsYQdXs4F/VZD/mKDorenZp5u7a
o5BmXEdUkolobXS1W/hRO3WVijAtIaIlLO6neAOp8WTExq1hE8POUGW99AHjr/ZZ1UnNzPExRsU+
TqFb5WHQrDVsiyXZGStaMu/L5UEen4pDjvgFVn/D3s+3wPwyfSQlDMptm72NkhqsQzunTG+eF1G8
ST6sZJ+7Fgx0hE2MEqdNiyQgQQQZViQ2S9R8jOYNpz6ltMtPqkeoOcj825DqskOEaGXM4Wqxzkjt
ScEVV33P53RQnzMB6UzrBa0Vv6NEMktU66s3xe0fYjp3L9nhWg9PPRv3Rj8+L10yHMsCI7nEim+a
fKx2ertTmi1FEMbgrVg3Or3oAM9+6wmUZRApvyxiq1eI59CTWfS3Ylp8lP7FyehQvqaV1KAG5mHS
xG2jB8+RszCrNO/pbtGGuOOzA3O3yJOvReSsVUZQvfacSQd2182BsuY3/FbEqtPF1pzFvfDsQzm7
CE2cg2qgPck27lvvDrbE3Vi01m5oYXF1XnPMFZom9YCBdiRQ6l6XRgxFNCOJII6+r05tUG+W3HrK
JaBZS3WNloLH6Lh9jnFP0WJdHBPeFJ3+0KJ84f+TEaxy9soQc75pneoiI1YeFM2cTlZoZQxkkGRE
4ecQ426o3ogltsAiKSNXqVnfUkSPKwW2TCH9iTfk3zxsW/AvfkWadoyYr6ArzsaNno4oibjo9lj0
0FXsieqpjKiLsPrcWP2yINEt3lpN27W59k19QOSEEHrYH6xy6lap0z5L0Y7N/sBuK77J2lPhByH2
Q51woo2sz1vRPGWMrhHJUPsWgDZpSlsfa9UlaTTCLEbvMZ+tW6F1N4kHCzpsYDq3BFOQpg2pVtom
YKu+CvQa4UyKrbGLYROXpvfO8+hghRZN33Scr7emxwLpRh4PlocmPAT+ogH6TPYjKVwSdW1GKQIr
KvmE3E9/CKrt4CbBpZNS1ERKkbDe4NJs5nSqRdT4EYEX3/hD9KFFNxWac9DqF90Kv2ptIfQR/iTZ
Z2IzeRU1+bjcjyXXGmIGzfTI69b2UN2R3bBh90HqMuXbRIt+GCX3UFapHNhEVnhvyyjeDtUcfNeL
4sswEQvIddsZ8YOLHcTQ1Z9ZmB0NCYAUIL/oevVjNjcfA8ipJa9xov6tvR4ziWDpuMQA5lBJ91Es
VXhamvpYWCZ0MSyUaTQOo8bSCULb2WgaRlGDhbixF/beiWHrWlP6pRARzFQ3EUnkaw8gcGMzdFe/
TXzrKhyMJz/z3/0puAWD2sp6KR76rT74oeRacQekdKiK3krS4bZLj7Npu5wzqX7/tZdFPOixSt8C
8vkI3fvEl1CARtcoqfsSq3scyCdjN8d08pDE2Q5bdBNEmU3WSFFt7euqp8GRmrsW64/1ILydFK3I
fly2JM5Me01Nxodk8VrAn5krcgmVvj613rH9QTAoFR6qP6pjTu0orhHPdDlGkMGzEk4pBYYhXyox
ay8lIcslcmoFwCnc2pRVs0fKb96NqG8wVIBXGiH5pfArJJ/KHstsbbFQM4DIQz8ZyOxJTlQDAKXP
IQGRFwH2l+ENUGll10FO+TppMU08Nq5D3UtlPxjEBPlwOoLbfun2RWViRAb35Ji0BmQs12eKk+Sn
ZI5LjpaX3nZ5GM45taOjYZvO2mo9LISxoVsTU6Mh0tVuh8V97OoyXON5xYynG0C9rZ+z3GUzetCx
a8KV1kA8p19DT+bWLKLyYE+7OobSqieut7WtjdnxFJUiVk9mTqIy2CKnnXK8sYySRr8Y6fbUJdgp
O+4Yiu92rKNPZ3Frk33XTiWnKztSWtAsChvVvgdAq7cUB9lob0U43xuzAQED1QXOtIQB1rq3IjmJ
9dQYJyUQHaOD7fS0Rt0GqadW3qkBp2pyzQHdnuVdyCthzg763hTVd6vTdlG13LYjC1WpbkOPeaUj
pn5n/eiD6TnQ2mnT2QjUkqm0j6mOeyJBXRUyiF1XeJeatBcGagD59ayTnod1SxWDPegmSt/woGw6
5l6bb0z7iie2vi7GAWGJRHycyEbz1/rlBWz65AVoD7BK+mrm8avKNPifHrbL+BCs8/w+TWAJkXgC
esCyUZplpTyJF3FkR3sObPFdjdzmmbPO7+bvS2BcUn0hA3xJV1DhAcaCTLIUyo0I0u9K8YZSlHM1
7n944XI3wdseK++5E9MVZ0mc3dznMRxumsrZ+7J/7YEqYI2h2ZK+DqQaVttCqrzkuNkViGW5eNVP
ajp+DaMWpau4yoB8kgrCuVihOAh+nXxp3dy3pCtCI012Uo2pVldmzTtbtGe/NKEuZS92xFepUnEM
ejh0YbfKZXknOrZnteQKOZFRQw05KOqHH1g7ViDgutjj3Zjb9O4dL5eV3ieO/lH2rEtNi3eDy84Z
FLgdSOTY9+C66njAqiPZz6IfWkosonQq+DWSNppxBSXKlZqoftEuoeZIB1N2ZfkMoVowq08BnRuG
+U3dHHuP2UTrPTNo4mSRNVKlszP1PnI5+NfHaSpSrLFwytO1z8EeXrtwJOWSeaXIIkJyD4nL8qgB
MNTboDVJvVXrQmEIGgMWRj78QPBJLAu9R1kzQ9rMNmpyoQZYnfNOpNmT0hIFSJtXGqRGZ0nxdfOj
GSBxucaTBqUhjHcl9TDYI9eKvRNC+NxZM2rkx2dAUCLH0UKPQ9QDrA+ARGwMJJwxLZdIvpB1T+8s
a+newk+BHvSoNeV9gDsrrMPyYuRsvi01UxJpMB5ge1MITQdLnng+lE+k3Pm9rMcszIMLrGukXhBv
CIl9yUrLoPRUdzmN7W8jdac/AfgoiZfx4i1uylXqzCVbjVOMTHuqHSPsz7MdfclZXxLDT1nEbT2k
e/WzHDnVXWomqWkjnmn8v0oNSTQmXCefJ79WwmJpECd3fWA73JuSvcKAJlgnCm+eIgPCKTMJOXWB
f+audao9Jrj1LkV7KMZu2ckRJlQzZl4+j6Vo7pE3v7Y0t4sIXpA+MLgAy4BRb95kefyq1pAwjHHn
TQ2CFa/aRtW89TsUJtKjRkri3AkTxdyP7pWQ1pcCfKnm9bSPHJACFVOwR1tCmSFXpj/kbwBH+kIf
rHaKnoG2MU/bjEJpSk15M65qxLEUmBLU7tMcv/SfDp7Qq8nm7Am9W3Q5byUt9SoAusCfgfFSmX8R
j/eWFON9EszILSNDzb9xzxcW3GOlnyR7HnC35uQs2vIySzOBwsvKXT3tbfQAlU3fIF/WOaG27yQ6
JcsWZmTJBm+3nVIVynoukVYIVoH8VSoQFW3EsYpdbqdAxoKhNvQp1JrawSIJ2EUVtC2TENg45a2V
C4uxz8khsRd3thrixzzubMTOY23j5ll9KcIAFHtmpmW3Ga2o27w1jWbAKC/uk6WnQIncN7QwmFYX
b+x0r3ow72Q7k0htrd0W97FHdSyH33LXS+t+C9u/pDmKrNU45R8Sgxx7akil4Ob8uEZ46eDkwHvt
Z0iDdbQ+sk6vgX57dKJL6BxHl3Q29RXiAc/HoCQ5qSJB1iGtQeK0pXw3Jz98Vr4WGTJrzkjYv110
qPAEyGq9X2eO+YZpK0Nx1lVSgaf7+ItPGoMzgXsRf45fA21IbaJXjVrNhQyMpsVGbU4LIVaRIR7n
3BV0vDR/PY8lqNHH9s5q0BAS81qoYgUl1H1ZEiXlx1/yjspPi62GjkwqOlpT/4VJF7a5YXpWrxwn
u5QgyItT5jsF8+s0psambIqPPk9uZOW0ZJRo1La7PE1QFZe8O4xVrroBDINJOrwSnFrN5ZvoEeB6
AB2uLCQc0zbw71jOas9opS49TSE0ZegnV+hYzmEz7YDFt1wujR7D9F+yeCqbqfdonX2wXAOHpcYF
Jq2mZV5TbWRIKuh2o2IjnS+AiRjvSIVD0XSfOgMPDRuTtTmwkRRfUEcBd0Pv2BsBeAodmC0Ft043
bOCSYYyHtRdsjOGnm6Z7+bqrPTFLEz6uT3dqHuLqqP5zj5ESJZgqM/XYh8rv/PQrJBB9cUltLJJ9
vwxPzDTXo9DcjcTAlWWBnzg7+qhbZVVgSFF8PIPyVg5iqYIaUq2f2PIQcADzroqceKlmiS6y9rI9
5qF1tNxOYxau26SBxee9zKKtoXG/KDBB4RhaO+ONPphPyhyjyWfYtlkL2xM90JCxjfpBTA9teacY
u2cr5s0hAWKPN2+0a58Xm6ObhE1wJtLq+vprtjFAIv13WgvHeYqZgK9KbTlMHe9AWXKw68Fg7Krs
0Eubl8KrbrTexoPEnd/98VOp1EORQS8JuOc9WI1Pk+rUCaHRLbv5wFGwoOsKRlOsJTGgoyMChq/X
pHrSjITAkDH7kBUKjusEH9PiFBs9c7RyI6fvugf6OMijbqyvHVuyRFaKCjzGqA+CzsgLIP1BHv5S
DXS3tE+W1V+HcbLXJs8nw1d/rzyWQsYlGlPbsbc20zjFtOeQb0caDGI3PrO6Os65TgnoEgjpSaqv
BOphl32fk+LdjNkimM4N63HR2eugbJke5AwNkU4itnYNkWvM3XMS6jOUOvuhkIyPfBxuRWMuzGuS
W9uHg9Us8OAKSZ6qI4p3h1UJOLsdOFqi2bVX2BInKwFKutHxn1WUiw5/2JXrRBeXImUtAvbjcPn0
KGzh5qB6KT2Ce39NXZfitRCoMZwGF6DG4+dN+GCyQiF2Ze5WkYdiFy7dHNGetjiK4syZv06OpVgM
rTG8px0+xgmX7DVvlslA1oGSu5YnuZyJKeedxGUAIhx+qIbPqWbrWwWg8KgFVck3Za6SZOKGwMkn
eW4KOOgA9/0Zhypk5LKFT5kOeQbLvI3yn1X/TW2haj8r07fEpSmwariU9rc8SPZhAj7gDhMJBE1z
4zF73dHmv2kkSxpF/RCLz8Hv32vBXN1PeWa5ScmWwKpbTx4CTCu7tLg4qjGesgqhGK+JPV+Dv77J
7q6MgoOfjKsBoo5VuoA80V4sF3OIpT1AC14Df3ln18FZ08J9YWQ/lClHobHDFRKaRkOwaiTpIwr9
56CjAgstKjCf7VyiXx6mAIrTMS7xafSTVxiHgHvTSsGcNaOeNXrCfTB4yUEZQymm1yhWVsQ5oIgD
cviXuZBo/Sj7hPJEZRT24coW2acyFsKjlvFSZRHran3rU/szbfMXaWAkj029ShFpVM2HX7U3kCg/
1LgOtt9+butvCyErdLtdjbeL9G0A5ZScoaGDbdky2Y3l4mu66hmJ5lENgA2PiR0AzcoOgnu8AO9C
6H5bRBlstRGc9y58ku3TNFHeY+MIP1XKzQZPOlhRHRaS4tfbxY2bBeZ6KbVPBQ6brpQTT4RlYPXC
hAQiq8NzN1qY8GVDSAjNAQwiMlV15nOIivrdAPltrV5SBqPD2hncdYEjtxzEE78Be1befV5ueD0M
IIuuvgATXiRXCfXCQdV+qnertNukCLeLz0wzdxNc9CHbZxV5dy3EbAuDJii6yX6ys32Xut8Mky0Z
tumPWFJqY6PZBq3JiJQ6xGr8RxJ1olMy1N86wxcbxjvrwO1u4ZpBhJdWYrJLm6QlEno/m8CN7xLz
JRIC6wAN8FPC6+QhEcVb/CKydtJpTI1R+978cOyy3PTOR+5MKAqlnYTsbCQ6mnACli1+DNbkIUuk
Zcv5Y0/KZyUVxIYakg7+3dzrN3G1QBWw6M9sR5xw62QbLb13uSDSAmqaia5GVtGKAEdsppybJt/F
XdrQUBTyi8ayAuj6O+3gNkW5DScflxCjfVD+XdnCcZ34O3jzPh2giXcf49atCzUcf/CYtRxqu3JG
OG0yslrXuFcbpvss0XGSKz9KrXmXjlayZ2Tw8YKm5SBycS89RarEuSyAHoDI1IyTzfQ0eMK29BUV
ITpMdnK2O/aV+2LRn5X3YS4vP9Auk67pW5GhIW6lGx1OIsU+tKDptmdAzHeFshgTO0fcLjSizUsF
zo/wNIEGmFgbeQvnJau55OHRl2SeirQ+BiiQYGi1rLy85rqaqisKpWw81cpdpLue7MEU9gRGcbKo
XnK7+GlJ/FTeZb9eboraP3k147rF/VmMApkMFF29+JqlW5xnf5jJ9CAfD5GP2S5mvElbzDDA5T3k
aRBbUDKzER71Ic/UFo9I+DjQGePJP8bWmYOACAUhKyt5m1VFLOF01V9PmLozRGbqIf/2jDscbHFK
ZtUBdtgroDzOzrPcKOQJjuYoI6VtRbwiJImawNlZk7pNkG1L2zoF/TBdwxu65O9Oy8arNS4FNz41
3IlFltq+hO/xurxzScFSLM+lh3HdCP9RnSQDLB/sjnRKeeb7aU0lwiv63cWwsFiKkx1GeLaxRfU3
Wdl/l3uNOvuJcb+1IB5t4Yna805asfUyTsyMkq8QHwys1ROSR/A2TMr6taueZst5Vg5Ssuh1reUt
L4MzCjxpP2gRVRVF37pbvY2/15r1UT/Yu8yunE1T80BlVaEOG81HDTrPOyiRfihLVTlQMG9bzBJW
9jAc03I8IpO6g6J/bUec21HXP5fjY1wwSUYS8SxM02KQmLJ1ZW+qviX9TiMObJW0DjmVYvyFxhkG
YIDjoGw0I+sXC/J/rxGxY1t/IEpt/mpE3LbvP+O+/WT8+Gc3YvUv/+tG7Ab/weXXBxqzMRB2peXw
/zUjtv7jsO3BjfQsmS4pLez/60Zsm//Be5tG2PVdMnVsiz/6rxuxbfzHtGTYDUxS6VOMu/H/hxvx
72bEPsQWPYA7aDiYgf7FrzawZhw2aq0+6M14W9n4neMI68U10Wx+xdvho/7+w036G4vhv/tEk2BS
C5aZBWPhNy5sXtoEy0zU1eO2xWZgtfj1i+kixaCIH8O4/xc25e/MNfkF+SCSaknRtG1fGvb+ISYg
wgeVIUhWH4x8h7Mg/HdvvtZL9u6K5frP3+xvPgpyr0lcNx+o82l//iicfg0KoKU+SJAgy7MvSTVN
rK2EGf/5k353GeZL8UmOb8uws+AvT61zUSvHDicWcVrBNvBZ5W0MfJZNyb/dP4N3/k+OxvKzXAP7
cy9wsMxWOQx/vIE17itVzLeysgYVnaVffUGmpO+e4fPDZhQ6mR/+0Wg6tLez2DHOuLUifNnNf4sc
/Z0Xq67ENHFkDyzDtf3f7q8Hp0vrgrFGmqftdFL23F4qnKeroc1XuPaPre19hniC/PPNVt/wj+xt
9bmW64IUm9BxHfnc/3AHNMOpLM+oeIW0jJFAdzS9AYLy+Ci66ZGhMkyG6JKWy5WgIrpELXlv7IYB
Ae55id0AHvruc+pmz/+Ty7ItzMxVqEfw20Jym6o3c6TAh85uQXJy54A7vkyBH5nd+N0HJRg6OX4j
pReSyHVX5Q9zVpAM3Q9PvoPfM+Xt6Ebv/3xhf/uYYPCyPXGks738+XYtfYrlGrTvAySBBgdqE/Fo
P2zmmWputFkRzEY9s/tOsu+/RYEbv3OH1aP6w2fLP//Do/LJtBg0SPMHCvI7PHQoG4C2V9GEAKiZ
rpPOsaun02F03R9J8lI24b/FsP7dJoBP/P/79r89lTErYsR7XMESU+gjVb66U/qufK9TtoR/vtWm
riLj/vxyEr7u+7yXGP2YpmLu/uEbEw3i+AWa90Ol1zuYE2eXIcyoywG1DqRi432DYnXIGQ5iMbqa
Yyy8c398dBrr0AWkkpP9d/b5N3M+n4OQd8fSgtM0Bru61a91lCASGm6xD3+0rf6xSnFzrr7JaihI
0nfXgHjbDtN1yXcBss062vduUWDMwc+Rf793pfkiFexY7avZeppnJLAVjX/rX+AknYXLC5rhRrZy
ENqsrP62XBqxAubkXXEAbgZobyyoaRgfbds9DiYDTiM+YKNQQKoDH9WD8kaB9prNOEjM72M73ScC
G6DIOoXVdKxwe0foAmszK+87jwQVHXOjdVH0lsTqjoWIDnNo7dp0uXZCP9jtR9an77mnnzMLW+gh
2NF1QyIch60ZpF+ys5NNr3yfzIBXGP8bi2LvwXLan77ciuWd0TOk4bHZ7uoR6Gcyf2oeVnO65ETH
iRSH3uAiFK5GvpcxuQeoJM9510OXRA3G/VSbR+dOZ8xx6M6bWltPc/Fu8Jl2ww0y2fHGgEntOM+P
RkLJrPfvo8aX85ceilUHdtfFQPu8B2MXkKpmMNEtPB5LNWGWW1TQu9jA5O0PHUr1LNualfbs4CEO
Jbv4wtSRwGSICF50Y0LEgtlW4D4Z6+dwqH8SErCyJ76qNrL1YCd1HZLhNg0+J79GwOGPVxJOrr65
4A0QsC/WwUnExh2T+3EVEtWJ8+zyMFmIhziEA394DND/FgVMv2zg3wdtsH3IpGkpHs3vgcMtKEPB
9PpDDNPZ1vN3+RHlQoELtZTutt/Jz0tm8dbCvgi0/B0l2NmRd4ri53aqcc7J9CtWjBuJJmUVtjdp
8T54kDqs6SoEnDAQLb+KHqzKxJC2MR5TjF1hPvBORU7H/LN/yIqKH2610Gjw6mEuEBZ0dpehxKmM
/K2z7eZkdVJeLFzRuoy7nagTbd2KVOqDITTO4s6Nhk9fRlWZFg+rcYN5L7Lb6rMwtsa94+Fo1JXu
iXV1UVfvQahdTcbwKM/dVLSIA96lxgmHhPcR7uc425eA0Pv1xPQNi2VrhfLxKl9lohdZyrp7C8eU
gMCwOKQGzybhtN/jWIrj13C1mrTetU3VHrN0fjGSsrnAz8SZIY97/gfRIPPcsKl3Qg8n3g/LhJaV
3qnXEY7PVyoX7iJ7DGQwr5YZPXhdSWiAJ3N/5FYiPSxHF0pkzlqpDmy3DCHGq4rswV0Q1U2IU6yG
TCKqQqDzIH7vBuoIO6tYnCQgz/NTu1ATqm1rkEd9LIeQE69QHdnracpdKE/zFd1ktYF0ov9kIDFg
XqIvNKEMZx/XfYZXfFULqMVsfV0T4dSRvXhN9q4J+yCS7s2BazSzBgZeFyOClKLBGdZh7ro9R1Yw
UgJPPlo/UHhrr/5C0O9xV2aRecOVhiyDlcNl4R/GLSdzGC1ChM6ozzeNZt1izK2t/RkzEXAeWHbe
ghe9jd64mc56k2gb1Pg3Ono6cgC1fj/qBycYtlPjAdsSbLobiQIhdiBKdk4zIZroq808mVc4bKwu
t6r5QWLldv0MispK/0WmM3DPqTsj2AKUbSoR5pvwZnEi5wLVgDEUkPkWzMyv7PGE+zgUj3g8WZY4
eh27aFvLY7JCJ0fwfLJzde2ZtYWwxpUmbjSjZtfeQIzB7zMui3VU208AeDBVpzrY5nX6goMU0sjS
LrZBzo3LDX2baqyrHO9ztPPzVfHl1Aupihe3T7/kcaAX+ReiEPLuuTVscV2H5+Dc6R8i1J/SuITR
bzyMYXCemaSAe1d45/tEUqhHNHfYjBT7qcCBTr78xElj5HuyJHSlJbxQZVq+GwS24bAHNtMCt87k
P60dXut4GqotPiifPZANeZkumpJgPo7QXY3AKncJSM8qx+cZ7CNkDBI1L6LnjkRtsvMhQ3SBRuiv
MH64fetswiWDthRkHdAeAwk3RQ4DO5PAlkjb43DJsGRi6uiYGoQEtKBJvWCoMbkxOvTo5I1cPIRv
dpiw2wzw7jFbX6pNXdUbc15QFeG5gDZq3gjD7yD5BsekLMnAgsrBXD1es5BN5lvVTVm7DJEGynZ/
/hR+h6Mx+9bMmQky9enqYGqF4CYNGV4duRWve3+qd5bDhw1s5iK1wNuSYYvQiHm0fHZVzhoaFoSd
9hVZ5t008bp0RYMbW2C+Y7UMp15PNHjDAjI+g7I457F7nvHOP7w1bSbsJZ5Jtg3+qGoiXOF/BqlD
kxQgYpo1DGIzOGl1Do2lcuKIaSj9RTxacPdwFexlLRv2cbruPycdYQjhFxX6HPLoqseyc6/lxBKI
w/5pKeFZyL3ccW8X3UnWDr6p62i0Xr0SFwy1BTk98vrUKLZxDVfBM5kB1T/r1rkCKn/mE8vW8vUX
4sD0zVKm5B4sOD0Sngm0RvIGF7PkGwyBLoL2AOie8MeaZ27ZEa4wYNRd32OGajqbLipx0aoTjOcJ
FXVTRLs25+Jmmd3qIAdznmmwwikMetYy+qjJufRlEq/KJ7Pzh6dSMEIxwdXNxf85F+OD4fnjjzTy
13HmniJmOm/EPOjeru20kbBG+zIMVn2g+U426Zi8+u2gn4sgHS+aT8Brkod7q0rPphj2AveDm0hM
+PLjmLruzMjekKM2r6WyncE/8BFK6X1JcFpiXANIPi5o4dqc8peEoxQjCXgMsJJm0XAI6vleF4vY
8kInmPXLMPjCr2DLaPrGTcS8mc15SyLGsYmtG9R9T+Xo4tjzpnpym9f+/3B3HjuSI1u2/ZVGz1lN
GmlG2qAn4U5XITMiI9WEiFTUWvPr3zKvuih1URdv2kCVI1S6JI12ztl7bVRz4TD6hlTnEEexgKJw
7yrSvWiOiycUHdXeqevHXOFbkFZwakDVM6glbbhIyjBdgw9OutZnuG/7Nh+2XVyOT7bD2Ez6xN+I
Pr4l8PC29cb2MCokFWpYpxDxAdSYdvhuzeqB7GyShMVwSIHAHJemvJWorTgp8mcNrF+WHwJU26gS
OD8xeLN7tXtAkCgxkD+psIxwosIq+yn9b8PC5cMeZ+eAMpUoiPqxcx3YVF61S62ORLtsbwfst6bF
++RZjLvWmJWc7BM2WjGFSesOnPqK83/V3mkqc8SedXL0XR5QQzHCGioNnodLwCRGXGOk+uwyn+Ny
DaUmOm5bNeaENW2Q7Y37uMttyFk1rT6FBwQwlzwlaFBmf23vElSWUEtHrkjLYVz76Rjo7pGxeM7E
pln31eDtnSH3w95fJfvY6XOfcqZt2zyBFOvYRgXFvgpSjIvErfpBY+99P+lOBv1ihmRtPzdEBwGv
mEd4uxYsIsimaO2SaN2rxsaowOAJ16cOHSv6ygiFw8nIWzzz6GoYjoME4SgVAoQO5KqeiuP1Sle5
NUUmZm9Ymjg/ltg7k1dM4BF9ApYzfYyq6lm0njhueNrTIHZPo0boy1XhiE4ChKJI7jWqGkQHr0XU
lod16r8WrRUd1hjxK1klMK8GbZKDIIVjJBfTAXwrm6IhjY8e/thgUO8DP08PVG/qEKXTvVr7Vw3d
bLcS6XBDIDZEA0h0tmBvsI3BKVhiNogV23RndIGfcRAg4GPz7oiJnE0NMxM+R6CdDzjgoPesbNMt
tskyNWkJTfFmLpi/dpdwLsT1Lk/Z/2T0cW841xFxeR/xaCJ8RSSkzKYg97eJEbl1W1st13fBPkvZ
VGaA5gFTsQimicZ/xLY1T1wymldDufxYDFgpIqqZbBqaQ4cUaNGK+ZkPtcBZeKYuH9Bs4fpSy+76
nmxu8L6u6ifWpI91ED9ct7pDRpkJgWi56Uk+EuChSUMYnh1ASOLHsPK6EfG96eZodsr4eT5UBawK
wexaVfZ0TO2uukmtz5K1g0UwulmAAYSbi6eX/0n6AJTcMdTpmFVOaFRhJkWPVgF3Q1f8qJmRwJTt
eBBs7bqKjYYJO3CYDJwQuwddd5cEoUdhemhSUl88ZvaTN3L/7C6YY7JsEMgQYRiPfBx25PogwuBj
zEyxNZpey2jehSRgsDGm/mvUZ1/BBEHH6Cwch/mb8Hj/562n4qROg36XXVo+scFkgRRUJOQE8ubW
xZM/LQ8YvV/KQD1A0PrZmKzQbAinoH2oI3OKye2D5Dq9a9IWpWTTQxJoX8D1luEMd4Ik9PZktUVx
cALIdoQ+3LoTQnPfKw8xyT9hlCIz8FDRU1/6ZMHgG7t2Q+OA0tQ17yywZRh11y3VUL1DGwuhi+IL
6RIYxp7gtI0LqilL1aC/iAF+e8pniiLneoTGY5/fdHq7zcpiHzQRwDhEz9enPQZAz2snJiyGagFf
5km49iPcknpPGim6P2OTEMp/SQtt0P8oV8vp2S31fFMmzil252d3Xm/Tjs3x6PPGs7OnQIOTyfyQ
qFo8VtNz3rLvKYv4Epf1vapJLpAQbvHmfLh+BqMZv8KQJizCPAezrla1qS1MfWwn60cPtclYjjXY
rxRFXqSdG99F+HKtkt0CuYpvPdiSrZayaVZvnIdEEXBwmSch+nqvTWlbqfLebKZ4n5A3m2K1ybbb
Ub76GbYhq14vlRB3quWc6OX6Dtnyne+vt0U+PAraEKuzXZi0QXSr+Atz16b/IeMJANerR+RAM65Q
2DlGKjd50rT0XKFO9Rh8aUzWW+Msdw5gJ6aU6ZtrSvQ5ZksWfby2365P3jHXnMbjeBUljYqMixQ0
sp+DqvZzzb+08pI+rx7PdJ5NvYvbt+eAz1P1EOGCuXEW3HHOu8VJFS2Y5R5rzriz5KM1oRcmQcos
GCOzr4I8Q5vVxl+Qqqdux0HK22O1FDpB0d+x0WATTK03Buys2pdrN7mNWek6+cUKFM0zQXmZe+ut
uS6jmSWDpfrRTZzTpqifarbso8O0AtjBnYd+ZIDHuxsi0HVtHIRsMXQ4UAlzBBu1hZsyVD46NkgW
c9ZupjvGnPA7TDS5ux7zgdti87ueaIdguZB98CVfKEDMQgswKp2+d+0EC2c8mE812caTquXbUiRv
mfMNzwXhDCpHvl2xzFiPK4JPon3W/Zbysk0LYuo5e+JleZb++3xMvgFl3iq6Kp0SMVf1M9muFiYx
3pMperdsyyfzMpVlesosis2gHmRAM9MHcX9tXI69oJqEoFllr4Kzo1U0KmZcbSEIzWR/nQ24A/Pa
aEDWEkUuyhln+9BamEqb4rklYGGbCQRLOP2h41Pck1COp9jaXVWODgowXL6XzKbpNVWfVpVtKHmo
O0zDR8aIoTy6GmrmWSe9dWbUc3TYJPrm0L7egOyhOXWTGiVVa6fop9eELG31sJjJct8yYGJgEap5
efJVsYbXxkLyvpDQDUjcI2Z75sCLUwrwQZcEkHGAOygzBckAZicwjo7Dzow+e07XowTAc+14uBpw
aTc+TIU4TPROlDS1NUelgMuGBvKI1Idq/do+I21Cuzmovuh+Rp2y9qzqmjcnE7xMXuLSzV9pHoZt
R3jLGCEycNj4lU75aZic++v5MBA60qmOyh5EfojQeQ9u/bvcSNPJ25VHzodDvJCFGHwkNPoUDBuH
+PX0Y3zvRlAGrqV2hHwFitbFocc41dRs64JnFe5QZMp7rvdTG/9UMQu3LLZwnCmLEFmdu3l8LmY4
dY2Av0vz/2Z1vBgXyEKOiikk6cJeK63YtMqKhZWhavBKDWWwD8z1kYHLzbVHWlpcdVOabpUE3Uq1
miWsBipm91Zhxp8awL5DwgciCw7JdhMspHTuSobfSdqcKE8tDLJzTWcwObZoB1FNgEFr1/SlVy1g
oPPsYlPp8sICZ4vk063fJWDHIDfikI76B5Fx3y3L65S9DjGmqqlniSkkMRrd5Dxca89qUzjBgmRf
9LxFg1++dsN6N2cImdZotHbFUBINJ/033ynZMTzErvfgLeXPa5fGsnjRHQEnbQO0V0EBB8Fh72TC
pQ3DwK8XO7aKhA+2HLaS0lhLuF5ZxvYUI5mfIBLQpiVXRh4HTRb8CHJK3g6VFiBJyKGmIdY0KDI7
l/cu10iryOKasSs91VnpH8xScoWeNZoZUuJUH71F/RwX2JkBgU41XQQskiiMn8qVS0i20VHa6k/9
Njw2FqV3VOcUUYVkQeXyBh0ZBBRm/GvNDKOelrO5tuWKbfTgqx8tgF+ENmyOTGtKSE5MAmowydWP
dBluGFaTn9mP+y7WB3BhGX+C2MgbyzcDWQnWA1Dv8f56LveWoEZttsfrbu76Qtl6rftGeqzNFHl0
ZkttPnR34E496zjFIn0XIzDug+arZsB4LNp7Z7U/kwZCv4EhQBQDwEgx27iJG9FyAAiEOmmnPHbX
c3uuqxiGA0f9kj+3OSxhi+CPPUfIsa/Wz9jT2Nz56cOm380+6vQmiYZbt6AOHZQgCuO+51rKUtqh
46rKS8ZLu3jL2Q4aioJu/R65/keLXLQD5flRxrDJPL2OaB/LT02L17lBgA5e1IiOVqNjLisUSe03
MhHVgYRP4IpnrC+ftzjwwaxS60ZDjwgwbs5V7sOIVdm0hzuGkzsV94s9jS+rXb6W+YQsUBKSZVSP
lj5scnkm+8oKfdp3u9Qm1438QSRXtdV9gOq4LfJSR1B66s3F+OwWGRg87xYS3H5cxHiwp/Zhyov5
xiqm5pALMEgKTzLSz9EkCBf9oXDYNmTj8tjDE7oTCDmTCfEuoH+aSlE0neJsft+NrjqXKaYgttuU
R2+oU4h9DV4ltixZIs7qG+vLUGvTI42z09YQsNnY+UfkcXit0SrdOTBQ0HpVT+Rqxg50cvtZteNw
uFrHy14Nl9zcAJRrEYlh5xAmS8PcRA4342cIEM6FY0H9diNr/zJkK9t/W1s0OrAoHKa1eVe0hHdc
b4joVuTF4D+K4/rcxw13X1SPIMXicJ0sMkYxYCYOGPsuoV+sDIvBaeOBDiGrXYQ2cK9qvMh9UXzr
bUtcxtL+XDUMFFClO2EJiOSmnp3ycr1J8+iz7lYdCreVlyVI/nhz/VmGYzlM2vxrSrDIWtTrmXfT
uxCM6V2uX/3lWzcZ3WMsyfGtgeJ43riESsOjtKrMvvx+08xxQUOxycKpjWjhtEvaI/rBhR6RfWxN
4wlKFiztpJ3b8sZnFXDTuzx2X7DhwRnX42FxlyW0k/TuCqG43oyGJNH15ryi4R/+/oss4oGKnI6G
Y7nO5XpDu1/8+tVoKDiIiviNP5vepC08zta0fdKWzXCvsZ/73LGfa2g7h7yiNZhE6pyg8r7LRfrq
qq698waAobOVlieLMKkLn9JzPcS7ksDAF1t1d/x6eVAO6QhuXmRnXUAGCdIq3RHvCp+/6tx30rHE
uzSxm1BlsHy0RrE4OLI/eOwIjKtBY5THhsUBZb6l0d7ibYx31++WWTohHX6LbAtQ/uPI04nntXne
3LJ5BtPs0xqnT3H9GUGzbD9G9eRZjwvRcu8wGdEUQ/uFXNGz6+Ix3S+UhgYjlUx09zcv97gQAfvo
R0vR/jZfyir57iwxAkXD7qgMyuP61WQ+hT/8zFb9YYq9TzimE5yQ0bifhf/ZsomwWXTe3gKIiG9L
aCVovy6Tubl+tUzJC42z7aZvuIL7vb1cYlX8zBi0hzljw8v1R9cbO9e/fdt0cCLJpy5wO5TkNTFn
EPQkLzIBIuC8yyeOclEP+DkK72F9p4doYtrETbCu37gceTfK36IXUJn13L1IFH1RV68nMP+hMGex
b87OYdX2ETH/XVv2MYcf2n2rGg503LHqOvxExIL9v7TDYXnwxy43GEfozR1EhJSlZp+0Zn/ahevg
QP8ypzi2BRCxQ0PYW2rDiUqh/GXjZcoVGSHkKwyXwiw0dVQf03zURxcGrwPAMEoguuKwsakpj8Ui
HpIgCxklilM0HBo/Dw5IqiFDOoCK1KTBWnBXypbYLcrgccyGBGyhs+3SbSHtdLNQGarqWwvg97Ie
vdHmKXjdeCEVc2Rdg13DlpAv7cAjhyaIs5BWxLKrohT/52Z7l+tX1xuCqH/7NpWNOJQ64Mo5nkkL
wZZWtdMlUR4PMie/fXX9mYxfCVvYznSPyfSMFtrjSbph58U5fCPwBIZo1D0Qzf0X/CG3MvW5RK/T
U5Okn4qk7dHwdvuk6daTEw+vIvf55JebZF1tPK9uQeNhju+iNLgIsGQ7smmbu0ZLmnQqPnuUPARu
YPZr7K9R4B0z/7bP7FNSL19023zY5PAxX9gxOuSSz+xLqXxFdlkFW/h4dV9lhtN9TLuMlSR5tCt6
GPAG6Ht4X2zR0SeY+u8tm/KhK8Yjet8m/OnCBU4d6GbzHMhzsgoVOj4yMqwvgfKbfZ1jzdN+/ymT
5ddeBV8pTIAJ4mqTY/yV6NC31etQ6/fPVSxZ1jfJPGQ5xFZyNi/AFvOR8N2AU2JJQPgae1K2srnF
ms7GSGCVhRBJk2XXTPEhZUEGZsXaBqrecf2HImG169SXtHA/dxt30pFRHSxc5uYREmVCq9GR5ceY
9DFmGsF7oeOvWHS+ouun7/UuzRWqzZgdnJSU3xsAbEyOd5t72VrBME4w71Vld5Cb4UOsg7gjue0T
q9B9bifgmhzGU8hkj2Icn0Tb4LVfxvW0FcNN2VleSM4dfviUC9yGK4BZ3HTTvQM8OYfsZru7TdEB
ZxT1E9H/8muXx7NGoifBFPMyElMIFNn7ye+AkzJT9hbU7czrIj0IIilPZdS9c+wJNyzl07Wjl+n4
p2kFwcqhoLLpsAQlCd4iIorBEFfk/KHTRHFK24jAaUMMEQWku5MUOsKibvEyUHm93z1hNgpdlb+l
2n5x2SzSO6RmJixul5KkGkz0BVDSs2tESjDSFirS4k20gXVz8lp9+We9jWckZn9S22ibqgBZk2Yq
6DreX/RF/bbF3tjTvjJIwWqlVmkcOwkdGOoLMxK/Kb+y0yO4pC24nJX0J0yrSTNQGxGo6yQDF8au
mwYFGNrSVAbXtzKmzegZo958jk3oKlse0xbuH5ZMMWWWFJdjRL2Ndnue1p/K5SAYM/aEtn9Ka4mQ
m25PnSnn0LefgQK8LcSy7azZtA6KAxzxlS1/ti9H6w5Je/jPb4pjBF1/e1PQkDq+J43+8a+6vBjC
UkBL5NSVzocROVGXU7Kap5QSOOr4t9t8ijWB1gtu5n9+bPFvHtuxleBBHQRQ5EX9WfDVe5MsafUX
p8ZMvMuI+osHcpIPkjaDJeRDLdZnhVpkXZwPgS/OGpa6qcIYiz5HmniZDgU3+whGygNoGn1ePFo+
//ws1d9EYSA9bV/qILC16zI0/POzrDrQ8wS6ctgEPMtkoEAM+n6+YRmmmMQgg8DFIb1A4YvDp/5m
JGPtnP80Yo405VMsgcCiyAgONRUxWoM319RyQYH606+rN3yJb/CYfnJMHDzBpizOEjh+KZvbp6sE
MbZN3W7agUPrPbSfshXS7xJTFF51GpQJmJlrtfcLUNYThbzIi+aYccGNt+UWuD0P5iaEmEyM4pau
uF8yD7gTDvFSTs/kDv0APvP4Wavi2RRs9HneVDc/F11vDBQfhWkypqo9y4r9LaS/jdFj564vxZKc
/vm9dty/iWN5s6UjMCn4QB3/JlhtlrS2AlofWOtz/Eq2F6JRpfo1epPOrGReb1RRZXOmRzPdQDHD
B4Cd9MGZvAPpnTWXAzrKgU9OlFU0PUi0dD71k3UszJV7nennbGXhYyGM6Z90enr2IgbAjVPfbb0u
D5O9/Sw3a2JxA3yt2hUIgflMEjoWbpzsyuQt7i2EcA79agw1b2agWKU0ybKZtZ+YD4KPCf92S3Zd
goaom4lT49N9o81QY2/aKS6hYTY8zQmDqZx4L7zWxSd/oyJmpv1WCogMeJd2zcrK00U+mBKfXaH5
fVJwc523jtaPIpubAz0Hyxnw0VbDN3w5ZspQloKdAr4VKAiJXb2NgnFk6dpHYhEYecGwrOKJODbX
N6ORFFBdZb+y0aNfRcfHozWXi+7OosmFhoFXLfXwfO21N1b94Pn5OWmsH7Uw2CG4Q/s6kp+die1e
5G0MRnIKLBtdWR/3u45xL1HN89EqBZnLWdscGJdk0JSac/Mm3Gy9zMimdnkhP0h+yYTgEtfzV29O
iK6oDpE33hMne26MSIBUIw4BrU7gMr/EJs/SPNX2HNfJD2tenoEWTo+rKmAHGRLdNC4f3Egi1sAq
k89Dd8HH8/ofDtd/c0Vx4BY5Nk4Aqcno/fPSEI9oTDyrz0+uecnmauDzM/Zw+rs13FZ+RtGKSQtF
TgrmzgzvzMCsNko6L6FJ1w7Ff9Dv/l3xrV34OEJyHsEgFuIvT4kktFk1qZOeCoKKmjJ7Yvt8Nq3v
YsZ22q3nyCjO6nn6YKRX2KHfIrv96AbyP7w3/2ZxdzV6a4FFwkMS+Vfp+ZiOUO+rOj0NJnFoGTmr
sORmBB2ibBl2KMW/dZRq0ya/qY75S4zkvDf9DWX0Y+gpdj0xo4Cngvf2mL4XXrKGdMIiwODLf1Di
6r/J5LVns+agkNeO43p/1eGywfYYg8/JacmzaA9AB2RourenPsOyI8wwm7J+K6DnSD42wIO3iYjm
i297XSj4hzSo79Y8ncMxDcoQ/YS/E6YblUJ0DVwv3dNndWERI8yrR/0BXy2CB3suKR4r8mSaSffn
OV9eyzWrgUGgihUlZL4o9/bakvqDphYS9rPoXqy86MJrTzy2Uq4+3XYSubun06fDaaaxVnxs5JCf
irYi/WZMkwOnxW5AWfmqSkHSsH5Qybrd62m7SVfmFpYLIt5r1CXrOG1c+HCYwRyIm9r62DV9AUtn
ormq7U9rgVjXck+m53iVilb01AJtvU8Y4JKPfpOI5GlSLMhbVb1A6WbVdMuVxBvrrG35BMP2p6zt
8ajcU5QV3YmIABra9ZIRyNwlO7W1d61umudiBX2oclarch2WU5emP4Y5rX/dffyfdTSxX0WO/j//
sgv93dGETuwHoCsWjB9c1Ib1/P1//1v8+q9+czMF+heInuhG/25n0j7GJM5WjBmOawfIYn63M+lf
3AB9doBpSTEHCtg3/8vO5P6Cg5chg+c6LIQuu8d/Pb+nXzeZ/V++/69qLJ9IZB76//1vJf+yntoa
u09gsxH1FCYR97q4/UEPbxNjsgwGPgtTA1Ux6dmEgq3fqaG3DXlxwU6d5Avb3aE/zRmgdRGsztdG
lvinC2vy6h+Nk8B584hViT/QUhGElYC9nKM3R1R2/kMJTWVYQ307VQGDE9rGBLyAPRxSK3upIh8m
NQlrxad0YH0lTFTY6tQhuspOAfOM5LCg1fS/i5ypwU1pZ0FEm0gvz1EeCLRfwdgjDdUl5tjWnXUM
cSRW6paM09lhC2GV72UzEiXfzdQpx15HyXzM2wkjYDZvAr1XmRdfiyb3MPimsfD3II9w9BdYpFYu
a/RiN3K7x/wb+8wSECepazW4v2Co6OQtm9xt3eR+8EbJ5MoH1uCfJqZ8ERm9jOgkp39Q20lP5deS
gbHLp0qnw5kmInJhjNxF5Lx56TAX57izMgo4ZsnrzQY50zkTyx4PxzyH95uRkoymo0SKhwsbITy4
tzX7ykgN7eCiozzHEe13AeZkQPnlaS51Xxyr3kMkJQHeWZ+rdZozGC3W1NzoCT4ietXJvzSNb11i
z1Jk6tkoJz+lbu6OjN7byH/po9mfvsvBaV+XcaAd16dRd2xay81MxniR4m0YfJfUGnf4UnpQx0Jb
jfU9XSzYVf6av46VT6pmQ08hnKIZaIu1kM/KjMKaLr0nUWMtWxdgaS9tkeMHL6xXL0uGCWL5Zi3v
dJ0vzo4I5CqDYkbnhCTpKbV+QiUOeqRZnq7Cuh8mNu2ZT2tqIgoS9Vwf2IBzU7KhkaAWCriNX0Tl
Cv5nAnskt876yTwVqoXtWwN4T038VYdyxOIfeHBRaVWsbFjVrUUAVxJaeJfTHQTUSiuyL/Lsuy1b
eDBWVbsKWTVY9FMQbOUGGrOLotAecRXf0+1u3VNbNp44oGUdrR6gb5ZGd1HisQvQ3hw1oLvqebgQ
mRAJHNdTW1h52KS9S4l2M3iS8MzehXc0kciao5g/22XPNVqsNo6RJNurrmvDaorbPR2DdS+2ZXwk
TOXVk70EVROwW26W4aFtHXmXsBaB56jTc4I/C82i46AaHMj9dev1YBKAzyRb+1+J0lHvQZJ+hicg
jk2OAq206QnizKay9jxCj/NsOZR2gXWG6/oR7XZ1lg54Bg9h3qFp5pZU6J4uKIgOFfre5l+2vh3v
5hoJxVYOCr8FeJZxKhvSHGOH69aQHC3mB5fMTYJbULfyGNkoP5cB034ziffTyHA4qFf5Mll8lcwE
tYpC9EfflsC0MvUS5wyxVQ39jvZBUz+2bv82Sr19J3NyOXCaEZU4z9NjZPvRqRoJvyzHYdlXTNaf
1nKJ9ouij0BzOn2usj5/mycvuqwDGWZuAPSX2Q6Z0SVYk3vbhm2T+bDQC2fsj0FnqS+umnKagkl8
GTMbRRArG0PQtjhaCRUABavT3WFgGA46QOVRth4yMC38cGsyOo+ucl5VXC07X2/byfWC5nkKNnVv
ldN2C5A83geFsfMrKdjwxumtSjzUV1vBYG9zXlYgLny3yuO6YAZPfbp5a2mft7lUT6UqQT6asD5V
F94jTVbwb+iBD4Heytc+GLtjIYeUlkOBGDOlLGGKj4xKyOi+KO3ySP+kCHn+1XPWZBZMtd4+5rC6
w74G9Z145Koz7nPshzXIAEMEa/JhqMnbJUWuCsfRjTlyECIHlFah7BSMSimBivaz4cy1g9+elTN3
n/ql9sOgqIGv+4F+sIdCfWuCxCIKye8OhYUguZ4C69ZVqE+GIUAmUnc9CuPNf9pamb4bhs2oTueE
dCG4R2tgszbMjBmu6DlZlWMo+CfomzuJPEG69JMgOtJXsOS7tSydGzrdaziirQQMQ0d+4qJwiEgS
ekgRVJwLlJeQ65C9DV5NAWc1nIloN1EWBA0JldI+lmaktGBW+ZYo0V16d5MMBjP9uJAHdyEdDxpp
UQ971ErpQ9wBIauEh5+lD2idr+16rLpmPXWuTI4Kqc9BYzc7T34lT+u4+hyrs3hIW3u6TV05HP3Z
cUMkLO1RdEuwo+8A0jQbS+CWejtggqSXvJGVV/uLOmhn2sJJWHx2peXt0pZLmSCe4BF7freHhCTD
jqA1hgG9dx565ewSM50iQMI+VGhdWMIUOldgpnByFL4C7otkPLnuGAOYXMRxJoMqwlvpzAqIZLeR
ijz4JMFoL0TBiwilcOW9U7jNXUDZcYRYRRxakGRhwoJ87/SS+PLcFqcC+AF6A2CmOuggFEVQ/+bc
4cUMBLhKn4mrXlm79VgypHXc8ciajxS4T8QhcIgHon9LGRvP/Tk1PgJNLiLxRQsQc2yWu22AoBU5
YNw0zo5w7LfPmkbxTWlFYFE7+kPo8OQeEqm6cQsiAFK9oO5v1gVRLURRWInJ3pZo77uYPxmWqTsS
wz3eLPaMBzxmfjCkPW1zMDH70uNganCTnL06GI/eAp21Yui2cwqAsv1cz+iSExJmB9c/Mm+nfKH+
RqEwILHXBYzMfJNnj6jsMC2bGpFK3IdZCV8jpvV1wevmHO2NAbbGB3aXrxUbJ+2XnyQbtpOXWwMM
5Nl5rBHV7qNpcc0ROhzWMsWVVuToPiZJeJJ2t3ABI79zJ4f3ECfeTljOHNrR9tOdu4mLerDeYQB6
2WpJwlVOSyZzve7sJjNCcmMporPl7buFATjY2HovUCjRpIA9nsqEwhJc4YUjeNn7I6EhU8Ent+VK
37ACr7uRsCKUfUCZOvanR7vx25CSBIzuNm2HdSzJGh/iJIxIJDw0buqT9YnfKEcYRywJm7xJ4Lbw
Iwtich+AOEY7efJGn6Njc/tQLlyY5wLRjtfU6L+81jkuC7qzJC99ekcBM4qMojfuEWrRdhjCZl4G
xkMr2u1OWw+t66pbFTntMSCUPgTdIvYQjlbQ8hJe+kZvUqgRSR4b38MAGW3XtDLbrxOzjQ0MtTcQ
Eml5bnKA4sOFt9tMQBjptpp2FkqO1EMS36EBj7OW+qzId9OInWxwehuX2jTvpLlPP9K4o0aynIkp
XM+FhHg4M7Xfp7mUx95PU9ZCouLskRmVpZEWBuznbkfP9l9o7vGQqoZfZpwrWlrxgRwRZrsVGPQm
Q0iVKg4+UmuwazCmDEcoMpDxnGQ/WT1Z2NKOD9izP/aID1HROKvBaoEwqWmUW4ljn0RCVNaS1xFw
xsb7mgmxcaSbaAGy4U8CN94Rg4bhTI3RU+/VBu9dz+jeczTm4CJ29ZCVDIdwWtiLLp5ngiuZRzDX
4JLIzKrD/3HTb/xNn9tfwViK+2np6uMyKwyZ6wZ1CcHj/bAQABfJKtslG+eG50+GKpqR5LL4c/VB
4YZBHtptn4ux8zJQg1Fa3y/VoLOwtO0mCcE2KsbQvW9fELdIDzeTcYv2fj5W7+NWDsVhJgGKtIjZ
Zkif4xsG/GqN220HSIyhe73a9WHUxMgIjsmNFEWkeXMy181libWOzqLMW3Qfv3ru/+9W1sCn/rmy
7vuU/9B+/bm2vv67f9XWwS+O7TmgHTx6XYSl4az/DRWinV8UElbXEXS7f2OEuPIX27Zd6BaSe9FC
Q9r4rah27V8cX/vQ8FA2I5uWwf9PUS2EY1p+fxzxaClJyeaZKdel0SX/4mqH6A/Gs+nzczHRjtPz
8AXU9ANbaA1TkwwbjAu0mabtiOA7OGVpdY4X4pjlkNinTgh67g1efH99ypGH3VKXP+poqM8kqr8V
S41y1sHPVUYoEckQuuSUiih65p8TkKi7fm0eCx8zhW8CFHuUMTTEdyu0wdUnnzmxpgdCU1inET+h
aNoWMxfr/OI4J7AEB/dnJyBeLRLvz1wSEvk0xuzd7Kb/gvUba+cIQHzN4PUxjUvGb8SaoSIOvBdl
wn+uxDWa9uzj8LjPXENOJUyzZWxwutgdY+QgBU/l1Poxy5mdblZVHTLk29qKigeAWvnTgvNsx+Lf
H9MFK85W2OvFKeNvVgdAEleb+34gUOeESvlz4mbpg66n5AGOb4qexU6RT0frXeZvM8lLnP5lWp69
koYg0RkN8LHMskLCBrgqmVS9fDFqvtTnybV9QrpvcgrIEKBPVwz3Ii/vV83iJPPpfu1N+yxvjmWU
zk9Fsr0wRIeSkOX5S2B/xQ95npJq+tGBWGdu8HlG37AjG25BQxyNxCK3zh4MZJum22Gue65iS1Du
c4V7g2k6cX7re6epwA/3HXfEfBOGO7S1aIr2mZxugxnR73YFabvJeqxZa89bi4V1swoSUFvmHNyx
G1humNbdG2603fWv1yF5kPWmb5f0uYyK2yDy2suVr2Zzh1nZyh0zONiv8Pz2q6YcQTagT2uXk9Ul
OlJMeZE22iUK6eTWD2K2vkP6bUpkdjuYG4ywv930SZr/4dvrb69/d/2Tf/ft9ReRl9lHoFZ31+8s
uv47AqHrXZeNWAv+8hjX+2uuv7l+uZWePrSxev7L0/CyYECHP36kDiwvvz+L358KGgeIgEPr7n//
2e9/9/vDXn92/dbLXScMbGyG13/x+y+u38ZZPNW//uYPz+/Xv7TwoaiC+NI4Z7D8+x/+4cvfnwTm
gZDUwgZTXcmWj/YRhhtuekcM+2LDvqvm1b6bY4SR3lTq/bQSKsOohDTVeHlflXcqn/I/3Firl9/5
ouBnmJl2UPY6PID8bJk95ODR0W/nz9d/c/3p+P+4O6/luJUt234RTiQ88FoFoDxJ0YniC0ISpYT3
SJivvwPc3Xeb7jgd/doPYtAUS0UUkMi11pxjeuuCO82gXpDW2Z76rx0trxAiluwCE0/9cVHXRGtv
xICx/fNxC+uihPw9TNr18zMzKT1YweSeDwiCLoU7nyd/Wk9dZkzh0LIHzmtiAvWjU67mlSGwic+S
Dz5RFFeLZA3DbODBFV+pz0zKAH5kDJg23F5hKtKWS6XZHGpcAJFqJusqpYODc/tsKBj09yAefNiK
IKqxInBirUZmQ8/QCOoVHMM/v+cmgIlH0Z3n7RFLF//siB8Oitw8ptPkXJqyci4J03KguHkdWdtx
XxG7YB1rPHxQGGIIdI4z5PJNb69k/Hji+vmozw/CKfQ/vqSHkB2aKX9jdFOzeBbfAfyXB7P0QTv4
CzFY7ng0PN++9Ab/FtEey4TZsw5GP7aqn3kcM94EbBhVEFZvpZu/VvgbDl07lUgYfLSTdWnQeUL5
b671fHUdd74uWQLAsqwJoFzma719gG8NIVrv/JBp8Hw1uodJrealZKVnLpjcJQ/pRFKVFg86pkUi
6RkOIx2qkmu2faBHbJ57YiLEjCCwMLXA6/E8Vy5PqFLsBA7uyhuwZccUBbk+BzFZmynCxjUJv/aq
oTC+Esm9Xnv6rieiOs/Jyrc+v79OssWJ52XR55fZdtJ/fvajtc6m79XXpThNmpcgJmpZp1regsqf
4BTmjXFfWehpmoGUJ4HPSU8VtjQGTNcYk+1Vrlp2VKBZ7eEJyRl5RqV1JZRaP+EOPlo1ZuPARhQe
Vg0jO5My7tCY9uvnidWZhA04CWTkzouLW2vV5W3t4az01tJFn18yj+yjhcktTq2lvA3EsgckXI4M
//q9A9F1l2YSCmP50I3FEJJNAmOA1A+kOf2wN7OmOI350u9nracogg5479rloTbN4muqVagg4uze
cPB1GYVXnTetCmJ6OydCk3Hd2dq+udBx39NTUFhUGpCKA/XnLtseM/VDjZibz/745p9ff/5iJurk
Px75j4d/fmnw9kS+Od5//teoI10CNKBnfv7wz1/4y1P/8SnBii99bCRR/ecr+fz/Pv/7tSw3PRgt
0L3E57z/y4v4y+M7wq72hqwk0EUdZjpU6e78+cHTuGj//DI3su78j+99/nSkF3+wiCcsvAM1LVqB
WDhA/SFujW2oLcUcwtHggnN+tJX8McS0UkXZ/nBW912fO0XqWkaWi0qLQ7a+2UB1t7r+BFWeC8hC
l0WevRHMmXUAV6eOXZy7AVwCfsOoiQqxipCcYpAhRbGcykb/qvndyTESIIIr5S31sZHg8bNdGn5O
dUyq5ZH+yUzBoPib0flpTaiPTCRzG2d6U+u4bgFFAACdQkdi3LC8Gt+4vmbQDO2rncbDEatP78Z1
oOtnPwPVuk5eeyrIUheWcuAr8PS1Q0Y64rcQjfIbvfU60BIivEs3LLtS3FwDiV479M94xfIq/kpa
zRZw6QzYt8wlmKwWVj5tMeyzUY7UZZ+U2nvZlAp94lYRz96xTXIj6G2dfEDy1gNPpeN1LLnVshCC
YqBs1Wuglpk4aR3kx0r1Pu4FRWsHjfCGvD3lA35UMdlpGLdbzqIJgSVN6Pq2TowohEiJ2jNPia0W
BHZiDnWsG0gUW4a/PcbZ1p/bANvSV+Sn8z6Gy7rPTfeLxvvQpSS8kSiEBiSXsD5tTJgETnAQJqyH
CrYLnVQQlfAkzY/UrhN63U+OTneNme1tAVZ9MMr+zZF9HDixpXDR47pbAG3HNDZODX6dINWIU0a4
99wY7syMA2zMsAIdWJW8JKIjs4bTk72Y87CgP7kSP/Revbpj4ZCB1Rwmrcb9Ksa33gHa78/uj8kV
TL1nEkUH+vEN0keTQdrOm8CGGxNoYznjiBPkWHhAMw2RJYF/g3nw0NCUC2Pys0/6gkpyyo9qyqF8
Z7ZFCszXdY1/JaN/dOu+xXHNUCgdnZO/mkgZZvPWVRJyxkVfVXEbOB0HNIXBNPkUDcUsqT1q3EbN
mXK+e0n6iIxalN/1b9fqmAHGIxqxhIdX32s0u0EvapJfsYQs5XD1M+cqmjG5VSAQsAhwd8MSDcqH
gj+FmG52/sUkBM0y0E+1uvkOeH754phAj5O8u6XwLYTnkFLrQxa2B05QHPSES6uncjy7CrEgWDq2
z6vd7ewYaLdjbWuy/4JxZAxbaya+M8NXGZvFgUkjFBoeKGxsOUlWkvvDohPkcr7mk4uvy/EPCTTu
zPci3ZAveuu+WkTBBSKWR9UJ8zgiiU5GJz27mAHtyr3JpdqGMufOGIqw1rEPLbxGWx37ypY7ndlv
VMpsPGKtPOpbjHHMLrtA0miKowJd+grE6cUxAXkRNU1MUC4DArVNWvf0o8iT1AaWFTvF3UjEgAwc
B4/YstguYQ7+y9ybr1new0JpCj+EkZAf0OM4jBf9ldxHdmEHTLnmnplYHfVSWpcsv3f0HL1QAhQ8
FdW6b0B+kXaBGiqlme/Lt5h8m9PUz29TW7ehNwFPTl3vOs7NN2ah97bwEKTTJA/0aTCOzgyEfU66
gpQlVO5rZgTlwuvGhI1mtS3xlvrTvoSPFdkyR3yIMMpIkNoaDRZJht8WUIUlXExGDn7RgQoQkCug
ERBuE/e3bYuD+Hfv2AVjThfVbk3T+sy0GKaRhO4kljUYGw2ET5DGLPu5piJ9qLVgmORj7PjepR5V
2BSg4xNCwfZqsSFuEC4CmtB70NjJV7MLqpzArU0eo3n+0WYN0TIjZSPlk08o2MqTxHPGAOufPPHb
IIjryOylA+MuK4hMLX/7mN3rip7RNoZIDJ2JbAEvwW0qojhylh4yjcy0+QAzlA0/vI1pjb2NTOh0
fqdiZWSl9GxfraxVXlLr29YuxkhEwiShzJzBJvFDCJ6MrOzhdOFH1nph3vSREAffUSeQKYD1c6hf
q/utUh38dch4jD1Y8Xol6/PQZm961Q1hEZMew/5plbC7K0kOmWYNULRL4DE+3ihI6DiJNOtDjmdv
jeOnnoO+k0yXqvgSLxKemrR+J7QwdsaQ4q6hm0ig1ZmVakp2/jez605dkVCmo1c3tA5hux5SIBOG
V7TfyC0CyzsMv5sUzEPJgQZ6hs2T7HquR2O6JVqiWHLS584dqCzK8sFkmr1LRfmThFESlwgQYEKF
adYus+OERqb2vNDN7C+SvEEm2ow7p+6wqDGo6efhF+sqyL4EJuiVuOMsuJpeeS9S77Ga8psUj3Ia
byKYUfTQ3pQ72aEsK1hOhPVNGsXrZPM2OHq282cEBIV8tVflHCqkwgdVPTZUnq0dQ7m0GwxjDCwk
TolM17FfuHEW0qZ/t5g+MtDygYyhUPKTn0ZWo3m2JuBMbXqJ3RbEFLjiQNX7Njf3jCMeerSho4bL
scs8d2ctehM9NF4NCqh1nkjv+JJXXH5aguo+r/qPopLHKS2sA03Rn86aiEdL++WV6jj20icKGWPB
SjXkzPbBbPVjY6u3LmNj4S0PkyHZ+ZfyezVyehGPpKAKSLbIK31aYNuNFXHY1W4xOpRHTfpraq1v
qDRyGAks41kT5+Ga8fA4vuDpwuMtDd5EzT36noaaUpEj7CiW3cauv2OsJXzWQfRfZ8k3N7W/m4TV
7MyZxpZhVs9JRdNGvjQl1Pu1IQfYWsZodLy31Wn0Y51ox9hY7+ua95Vh8l5SNuxTe34fCNDcld6S
HfuBNsL8mLbDnnyvn061Bh2Bu23Ds2rHRVTvQ6sRbTporImqPsPIvlNelp76RDFUyC1311rLeoc1
Es79lk1AjwZpy+MyVe+a3WTHdGho+C/dYVg6JOdSvngZAR6fWy4jR5ZhddygmU7Fu2KrfVfbb5F7
eWe3ZWyue1E12TfTVwLLp1ZHvq3QZzlttEHMSNJg/RAdSQJ5Gnb9+rXeImMU0zBzFj3Gqca/X7yF
fBrbvCgXHa+Zwz+afEzHnb8eZhX7Qd/FD34x35OeZptDF80leTzTkFuRhzcrxP/+dRw3llFnPVWj
eF0Q3aFepYTPRsZ2tXmR5tk2GYS+5zntdt/pOMwdFAHLuxjzVF3mzRy7WO0byvfiwGz1lzbUv6TB
shmjAdrhomGq2NdM/EqjZiR/VyOCuF9KWh2aj+6otqg+Ey89Wd7JajzvSKwC2wgvg9jiTMO1+5L1
RDunaaYHhVevD+Nq3Q3thNWyZR5cN6tzaZvkBWVo/d44oSRP9KRN5JtZEvda6c/k02wlu2sfalod
ZB4UzZ77ZMz+Oj4ariXvJ9MM8oaAo7JzntLR+m2U+MbnVOL0GpYZeFhKhmkm+iv7ujrXfyRsmsZ4
RrbhdtieWpfATYrSCJLtvN5G8o5arv5zavX0HfjTl2zG/OmSreGzuzZKQnDWnv20SRwYaViejXkV
0F1YlVN6QstzE5p8qWpEzfbqkUrvF0ngOuU3zV6eBvze3GlbEUIv+kYz3DlBm8mGyMqNnyOdmcA2
1vQ0mMYrMdY4UxY/0DvT29vivkDFhvO94q47Xvxs5KZIaOcgG6gLatm7yFZ3ll3jhGnaq+HZR0hi
BOGuMMdmR5JHuYw7O884D9sHZSSPwrcYOWUGt6t5eBbkouiVOqMcH/f9vIalQcJ0uUWAuP4owF74
FC8Iv2LNh8NkjV/7uA/1YdreCiocHM93bk8ncGqye6cURCcQv5dL+8G2gP2Uw01PeDlsqm4cJ5AW
8b2RILRxBu/rMkOUm+v+tfGnx7yxXltzZMc7+CqotPwR0QYR4s1ih0Wop2g+kndUqApzTKGCPGsP
tePHtDYQU0yPaRbDzNKSm/Agxa5j5gRQAsrs3HuHJUfYY/YVJh5jikydOsbp7FOrq+xuHKu7ot8c
pKwWTbNQzSG5OvZ0+ZNoUsabL9tsH09lEjamcTdXYgbFg7ERaYEX+prx0Tiae6EIQg9O87/p2CWv
Nsl7zambeTqI4xeNwCCcRDD2JHpVRe/6q5MMzJlMbyUthsCgqvowi6exxQNvSlIfBi9/TA24akvn
eqg9Cito5K8Sfdy13UTU1QgLq5lxyZR26DUexRfu/3DSq4p3sSqjukqPc8lN0cmImtW2FtZwJKCj
DKl6nD1iIbBzFnYdxx/Cca6PcU9zwWHpiIFc7FVCRooV30vXuuWZpyLOZPsUz9Mz+Q0Pndd7+3jR
SHRE4er6sg8cgcci7081gn8fLbM1D6cpK2EFbwxelDWodEpurcZ1UwqT3W2Bp+k7nQrasNnm0yKV
3uoeKCtP1iB/x0IVmNtdqO3bwLRigo8Nhc3HCnAVlhz6dtZgxb0wJFWRrAYfXNRYD89ZD9ijTyh6
yszQL6XqTswaGFMIjboQiS5ZhlG7ZM+MsCtu4cPjjHYC5RYa3X506MUxMt7xWpXrVUEfc3sf3bMa
+ypyQflEduWRLs8JpcOhcw2U9tK3GTanICGXiTTfrslIarJjQDOYPUfuloCLUNnp9i9XGOkFx/O3
FMXkkBOrmFhZlIz2O2oT1o9CUWKA+Uxd9/siGxLwipF9MFjBsVvufPrNgFgya78lsAmr8PccMUob
tG0LRiQ1O89dXIGgGBGxN4MwwGqiahDlNylntiqV9yrjbuQYV3RrfA0dwUjxLCrjnI9NC/Ix+dLo
64n9G8MjIQihbt9NWtZ6/9oVOGwwiNW3NdUW3qK3fHMQooX80dGkAD5j0vduEbkRfdTIyCtb91Er
bEReiX0eKlTuJsgQ2hDWL3+Vr4TklQi/ZzJMNSNFWTV9r5u+jBKRveJClhkz4i6Bt5UWeRut7M3D
qnutMCJzP6GR42oF8p42sgsQJnKu9F1eEsDcriI+qKl8NmU8hvOwibZE9bU36QGvJNqs+fpBKbja
ZBRXDI2apfiS8I7R4864zz+YE1voAZJOPs/JbvSdL1ZLChCxrqpUz502uaHrMPLAVbIGXJWE20kV
mt/7GACL1jqYd1MK0hUvOOLZ9LmgMjvplv84rsa5cudD6hm3TsTZYQuJYSdPrZq+0jQqI4aTkHBK
ICPW8DhsFyn9yADPhravCuuMwzu9TOTq/FhVt51qAKp01Lm72ozhOANUyeC178fEAv62Hj2ikWG3
ukvkDxuslJHqQbhTNGXWK2B0IqlIB8KAsf5eJ7QXg2Zx4eMxbn/GUh3Qizx5ChiVnMG9jPMhWbRz
57VvUOjGsKrBOcAgon8V+79LrJERQor31Sz0I7dNbLqgdAD9qXtOiyEsN8U6tIIGWSyClH67O3qL
9iAYzO789keBebrzmmdTgVxM455kxQaCWp9/EcJ6noqZ06sHTbwW7tfWIIMxs6oFUE3oCkkNvP7Q
rVpHyNiBlAZstdqUirKzDGKvq7CwnOxK4vIOaSiVzlTfN5wiXNe+C+pSJnSPi7cOtC2kTN1EKEja
jW7QtaXHopEA4/vHciQDXpTxWbrLCUQfW2sRZNL6sDX3GRPvfYEbb4cA9ntFoOVOX7w2dMy9SxTY
jfZkoMm+OGrlE/C9rE2mCzKV93KowmZm9qqnYwLapxcnZ/5gj5k9uQ7TRnsE7+XVp1F1dAEbYA7l
FIKAC9GQULSlI9tnumCo1BRY7dT9hQJn5zoWxl+XHXnb93ReqgfDZ/CcWNoSJN3ES2PFbjzl3YG+
0o92xp9fCPMjl2MV6V3xgbo8PSbtGAeu7TBkREX2hxXHZfHczdoIEZEFLdAGjb4kAbzdWpcRcUU3
4Szdqe7YH+qTd2g8ifJw3unorc7Ye9KTBh7HS8mLJviFU6NdXpYBNA3z+iJaOu80pG12tlQW+KXF
DKr2yG0k+hRQ6kpgY6WnV0u79ZliqtKV91bWX5eK5mHn5vXBpXV8NhXdl978WseTHWL/Zf7gdHcp
21e7YDw+IqWDIPqgpbp75IqhazDkX/wx4545dR3SQESsfalFWOSxH5mky9e6/zAU4ptjb0mGSR0p
BY3LdF4K4KG7ApsbyhhvBsA+BqxPhxI3GZXVbRUnY9W8+6n17+aliWkLQhdBnntTdAoOi1eae7Po
b5qTkJPsZ2242I6K6kTogIXvVPWRLhhq7Olk9Nw3e9NH/QU2TvnWz9QZ0d7UT2bxMI1oi7t4kyGT
PhY2muuGJN/E+9ZeiALZaODao4dDnSSsXaf3cKXyMqAJRN9cPHh0S0Gfosom0YlNfWHeUst5dt3u
YHvDeOiWgiQMtbrYdApxHBN6A/PViWl3qhFRstnoXypvudhZAT9vdtUpLeab4QHkbyxaj3Za75Hp
0I0mMb2f09AEI7/mxndmU8htTuiRUCZ3Vk0dmtKFnsCVp+JHl/jykbX5Nxm1NFEIWkacC5WyoFAK
O/2UYod+ALp1rYmMy6HbXPHNnPtYK0/6mneg99QDk/+eKU6Fwj4DzyZih0ZOQaNatTnXYuXfSEn7
moBKCWEQcYDz0QvVMDt00pNXdiJEgHNSG0IAHSnS09rTUl20dyCJUYwr981dnIMGJu8h7VEHWw7R
20iJlv1MuNo+7tzxQJziep40sCyMB8YDd3Han/383eVMYCBxHESiOD969A4W4i7HuNrm5oFY6pdx
mxMNWgvlp0+rs11ODB7//Przs2778Z/f+/wVT2oewMbtdz6//vzsH49JmWITXAoX6vMHlaHSdU+q
dhFpnvH0l6f543/9b5/SK0yYNUtvBH886PP/4W7IEPrP//yP33Sz6gKTlajQBo9UEsdHlZPhuv/H
6/vjeRBbXgXa+OgvT9t144WaKT3885k/v/7jgZ9/Se/Z3xMivsPPp05oPXEotgP5xy9uB+XzcZ8H
7vN7SVkle7eKETVuP/3ziApbrw6pqQNk1F5iBU/T9ulVplnzXhidFiTC2bj5E0LYEa6+KjQqF8Ud
czYMKklEe4OhI71VFMXsmb/cOaYjAm82/FNmZgdHWMS8D3TCSCh5KVjhssEILF3+pOSXcHYBhXGL
ncLMWVjmcchNPuN7xH9aPGbBvPTs5qvqxR/b42KiZ7Gzx0L9UAUyeRvFPsrA/E6IbWSy4ItdNBeQ
gLzq1XJRbfZzG2F0CyCqbGxujbl+z/sKWEULFs2wDj5aEsztZFREWqXdmeXMer/q3J8ySeybGtCn
cz+ZyvhBmCyomYtCwLRTzvoJyMLauHsu2Gr1yQJgiazUiPkBpE/mn7t2gxibFmgDB32hn+2qIrnN
KRGmjgOCqcGWOw3ljxW4NwBQN8LZGkoxV1sqwQvo/Y6IbMY1Lictat/5xI3tqDXegUYa6c3gLU16
ecukvaHTgU5qzFekOXuTnu1OeQIgVYofJu+nMEnMyO6Xb8hyqByGKPZ6icAri6y5j8OUhHK21g3I
Peejnsw5UO3yMbnlQIFosXCbNQE5knugPiL9VetbIo3numB727CSBUo1JNt9HQVd0HlNdo4eGoZI
952W2kdQyXFY6Zm/8zoG6FlKiis8lEMr8FOCMYnjVA+6hc6AZVbE1A+f8SaUG6Or66dhsuAia+Nb
i+9q51o5ofbsK5wm2zPs+bZCOaSR5jKO6n4sgRyLHws3tVBD4hEN0H2BWk5og40gteynlhZnO3cy
Mlym8uVa3bGMhf6MeMEeNCjNJRwR0HZnscZf4KNip1JrHc698wrZlOzmytlXWtFGwxLxU8ZMhLGj
9K7vh9WH7dWc7Xz4Xs7pw7q5Nq1k/Cbm0Qlt9NRoeVw3+tQ8OQ0Mk7+oD//DN/dXn5yxCfb+LugD
M2HivbBMtkro+vj5X2xySWwtRTrSnFoWhi6lIvMF4TsGG714KATqjtSKcZq1MAXLymA+k8SRJ+kK
w0fVCWA9gd87MEPR96OU40UvNf+LNS+gU9zyPudEqN3+iaVA/g8v/L/AJphzGY7gdMBPjJHE/8cL
XwmpcBZ6tNhBoB9q+AW4SHD7ziQ0wcQYaA1mHjP9Irm3syQ9LyZ0sH9/8DbT5D8PHv0PzIWbFNJj
l/f3g5e2aebMmB5OiDWW+6YwTrmeJSd2fjrwFFc71sUES4jqQGvZMozi7NyvJDV9+/ev47+QDjgW
SEUtH1un8HTH+YdRO0eubHW5K09jE8Pq8zrrNMIS7gWL4NRnb2qVxO4UzjPI1/bm5fp8TGm2qMY6
NXGv3XCytFc29Luu8qabRDDD/QpDT6InU2hJlmkUoVAuIU7Fln0mara/NVpPVoHLPLzTmElXRUxw
Qqp/dzyljnPdHnK/hvS1fUi3D0Oxvv37P/u/OXddwzctjJ66JwjJ296ev5y7oxg8PHWJxGljlPsJ
4lWY+Vusg3SjxoaCZq3dVbUTtaVaj7bRnMq5Yr4PwTdp52tVSnUsxWQdAfKoU2wlKYmvib+FBqtD
QW7TcTSmpzGuzejzlf8fVjX/T37hHsFx909J8/ZL/ylp9v8FKscneu/v0Ye+/S/XRbLscPX8f0Gz
Jf4FrkPn6nYpvBFh4rH/T0Gzg9bZMoTLA4SHOOp/5RI2WC7+fglDzsW4y9ULcMF0Taa5fz+HsGZk
BHjI5PzpDLAkLZ0Kc6o06nORGMN5AShxsPP48PnV5wcES2EnRHYUS96clP5hp019/vyATB4f8Oen
giJ9L4b1Lk/LgHOLPhXeryPqr/dBxAmdEFJ2CCsPErP8BaN7L1nRbqJlN67osy9bW79DasivZ1ca
CRugPlDOqN/HZZuSMSPbq4BKWHUA9Stqs3DRuR954/qkgBAcGmzOuFLoUuJIOcWaoHvplTjZ2JD1
aPDwQtkBbXfkX8ac35P75EzueRusfIUZVxFrsEdeca1zfrmKf/SN4wSE81xX/ApU1JHT05HDZ48U
hnH93vCWKkD9jbtonKczNjuGnXFDfg2u2t0gffOYnFSnk1TVIrPyCBo1NFKdTaiyaQ92rfCJuyXZ
56AbMcay5LuO5G43dlm1nxvxyzSe/R7mL3I9A0LYQgY8IbxwSk0CRDwmdBhgZFhsPdRGvdDF2wjQ
dhd6xhKN9aUx0WlnMvvtZC58cMMgGgKPiYKRPJgusmf54DXLadBBeQmnOcscRamFlkU3RiIQcAV6
a3IvaRqnoXDrbepfX9oqbQIH/8htitmGJIaMQyYlDy7OWipm8Kc4yxFvMPlOdbpmKucVuyvHI4/z
Z5JEyIbVJ3Wm0jiX9WOmj+v33ojmdvoFyy8+lTGBUrozBNPSFUFfCHr7dfFkT37QeC2WFozQQTvQ
EvFlIqDM1nO4Ei3ChimLo3Lo1C4FZ3LCxn5e5y+LVxGY1iAqyF3r2S+77hwP2slS3q0kWOzEobm4
LY55aZu/1Eqq1IhcMoCrZoL11h5Sxctkw8945TAL/rquoAXrdj02vNGlI50rBEiWi+eoYX63yorg
nHpJw7zTv6yrzpw5M5JnT3NDiFn93mhNBE2FYEc1DNo9oQiBk+fyRAfh24zvHM0ICoZiaxroThVO
GIGnXgXsZFAcE2d9UO2cnKueFgB5hkkBMikXy/3K2AXxg/1CA4JXb9hn0OblvjYFKdT02eHX7gfT
7B4dmZm8ae0+wd/MMZs44jj/HjekyOhZH5hry/ekP/Wtjd8IZuzCKERHgmzpK1W59yzX6ptejTrR
CKl1TNIYV0L9KJsljWqrP5IXJFC742oyHIue7XJgH1JGNvOQQ+kGvjfx7iXajL1aoWtKoGBrixGR
bHVRabzs0qK5q0sunhZ7wbD02mGCNtiRDSMfTLyPhu1EDu50ZOU0LYZqm08YiTgMaAUa16DLjwE6
aQRdZidnKMr+tSlIGRmB6ximf7KLJL8ZenqPAKsOMU8SKnFXLi9Dr60Hu+kIBfCORqnJJ5OH3zIv
o1byvrnKO/XT2Aa65l7r0nqYMSLtSpi/l8awf0BoDdK1bg5Oz3t8TRvFjpvPd54t/JNMX9JpY5fk
XUKuS/8l1unZOwS0SLYa6EAg8Feq2hejVhzikoZDaT9w917vVd+/aSr5mlkEYeC0guACOPzUxbCw
eA4m7j8Y89NadwCdFV5oyHUJZQVhWPPFd0mfig5+jEWQydMkQxrqv5NCnUe/+YjzJb4z0H8AVaPf
Yufs5rvZdfbNsiaBIVCCx4h89m0H6ZLoNTVW7d6ymJAMyKX3hTuhIkuP9kolhv/8sq7OvZnGDSO3
pgnzsf9hlUy/a9//RSDh29hm3cnYYn2YWd3DRUz3CdE5QWKI5oAxcetpZ1hobTNYUsxYdKqjZVmg
Fi70SZv1GCu3P4qyxsGYJjeyCS80TkzuRIihU3pfbTUNkZeXZ6NDmFWkxkOHQcSMj5kr6kPDMBQt
OcVMI5c7CqthfXVnas24F/gAVu9jWhCaGNwiMHhck6l9aF3ZHrO6+IAvAeDeywj/o0lca5WKyEtw
h9wLO3zSgU26RLeANrPs9XuXdlwvHd2FXkdp1tAFgvac27suLaZjLqbfy1zXIcCc29T7SwQnIyiy
ud2ratXCau4gP6e0ta2ntq7tD3d6ddLiDYBV/jSlvo0SjrumhShhX4jp1+CX6ktFXDozVjz1PjVI
ZfqXfqXAtXTxnnZXCoUbUoUzmHUs+DXvcYmaKoZs68j90BTNroilH7hQTWC/c5QGpX6W9ldZSvlE
WCQuxp5VpbxbfCRrYsUGOPvi1ey/jGZXhE4KFj71xyacMRbt/B+6tyJYwu0iPRQ0S2o+ibrM74wk
YWFu8+NAKzBySR+yZhAa8N10XIbtu7ZgSzILEi59f4rhOjcITdiEhokzvzCDeEutpiEpgyp4Qt3H
+fFee0DfazF8G6jx9qsjcfDq7rQfiizq9Tpyzbni4ndAYOqrpD/bI2lI0WijGnozXSO72I72QS8T
GYot+rDLTIS8HqMBBB3tXcrwEvVHnN4mvwjtSZ3ALpoPtT6VJ0k0C0IFZnfV1gTP3Dxw8CM5ea/O
trVmoauYceSNTcnIZqNot9llz9yJe+293SZnr+kIFUOtfRZGQe0ERAhHIYhRt8O/affHFhDDPkdE
Grm1gCuo3syUedTSV6EwmRXOOSjXOjd/JosCHWHfaX3DCMUgrarRIZGh8EX2557cUXukOnmYOI1I
ASPhqOcyTnuN4LG9aU3asy+ye2kqiQ5+wKofFDijz35KCEiSepsBY33LGy5ey0DhBPyaZm7Vv3HX
saMKl0Uwe9zMXBuzQidWLP7g5UZTR4ApPHlfyxSa10gWZ1+d4UKRnlTr52ooJtzMFbBfZ5uB9+/x
RubsiO04d7b+izyfSxuv1THT2uxguzJqmUYwDPbEyZYl7IGyRt/oVdjisBQ+6GJFUG4XLzOD2a1t
gBvaEPEdA401HHyPETtZoNccqX1QslfYJ2+abr7xKhds/ytrta7J197uGNL6B0u65mFUbCI7ErMb
F8RlXtrZmctr60BPhPvV60ngTiE9TyDDLpmcT555tXCT7bw85S7YSHi0ac6OdDLyL3UDAhnUtC8c
P8pLPSpXfPGw2NCZMVrvdfvYK1OnJNPJEU2Ni5jJLJxs66MDjH90UH+uNjuW0X7m/DRAIYgMxLr4
f9ydyZacyLam36XmnEXfDGrivePRSwopNGGFIiT6vjN4+vuZRWa6SivP4E5rwjJwd8ABM7bt/Tf5
Dv5CqGENvS3n0Tjz8ubJsIZda5K69gO/IjQ7UTRLLvDC4cWPCGR3mvkTW+B+XxpA1yiQ7gRuWWg0
zudWOjVUk4OaDiT/BpYM7xxIylAo9ha4xH3K9VzqnqKfHDoLL9hoen9vNfZ3YfKspHZ3Qb0Hrc3c
+V75sCMWaD6fyWXrO3Pk9ahWW4o1uBzQG6EP8QYJgodsJDhdHOc80Dl2eChj5VXUn/TOrkCyp+vN
rMvxuwj8bWM309FzUcm15/qptRyyqXlxyKepfS7jPhRu4+yRdFkIjnvIbHp1mw0E7A5GB9ul3bXt
o6bPza6ovOTg5CsGhExTerfNLm7lPeBHG28jraMcwS0vM0buskkjHsL6eWpL93aN0nurXL82mt3z
EtbsiwEf29y1fl+f/BlSlOc6GqW9/NhHgDcDOAmQlvIfIkOPqUiAirpiLndFYF5sZBBuCETucSEB
MROUCHsEuM+NBZWwsb11U8BwfXsTC7fd5711JBvC/MMD/mq6/Vdw20TVsDqXAGJPp9efamFFeyOx
wMgB4sLN0r2Z81Xs+7yDP83OKbabvvmEdP4LFmZnM/Felromn5lj4DDW4KJxzdpm4AmgqwP/DzLr
gOAI1eo04UxvO20leYyAQ4FGztaJVx6zvt+v8XdQOEvYDdssYgbDxOFb59vZEXkbmOXDdGRofEPt
0X7EEvPSYceHRGN9tgaBW0SD6avtNKc4TGA7HJN4ekNqDvFUXuzbKMlQIrajT1o2vRdB30JmTQdA
+U8TSM7nxHHLY5q895rQD2PbiZt1zS6UWy/mEq62wA9ifAlIdZCDukcZLsXQYQasiTUEsWu16RAN
2Lbrt4m79rpkILxEXv2K93o23XLPl62rG8AhWmA7gyc1pjFEMCfTPBSQQUhpHkjE8yg5Z0/H/KPo
zPjcuemp8cd4zw2nuBT7b6ZLJXDWTPKaLiNjO/Vf4gbigtPsYoNOmlRdgLslz9EaPHnJeFMhTrfJ
2pX3gOefaxuOvu33T5oOETgQgf1aoqVbZzVuIFr1bmZow08GXbtpURnFC5ebQ09mDryP55wSo4BW
l953g1lgxZgyQDv8/8bQutASU7HVzAhWiYVsSKUTK3NdcMgtvN1K1hmwllEfcw+c2dLfNy65oRSE
FdP9+KjrcPhyARaq5LW61MO9mNcXqykfhG6ONxO430NqYjgJPBcHwEoGVtitQoKjOxor2Xtg0Um/
PKIpMG9hDzyXXocMKZN7AVng0DkLmA4qh2JqXIyoHXEcUVPau675FdZwvk+ieT5r0mUzMN563y/o
p+g4AwdJuiy9Nabp3mSyTZSZa+RHzf48RdPnIDfcCyIE6y7JZdHa8nYxccFNZc4EY2VbkMOPCC3r
+LZp+p+gt9w9+KQ9wHZghFzsDNMz3BUMfbc0ZACCqmlv2yzZirl77rwYQX7GgYNApO1g4LR0C5qh
GygWTrgOwYsAjF949p786ibt06+d2yFlogFg1nTzUzJAm+hR86IwA+HH84h1UD5NPa3fxJwbt236
2afGl17E9tmLN1YXX/RIegA2TGH0fbzpNRxiJgaTJhhhv5j5k73YF9Rp2sOc9uWeHAS80whgiCGq
+qLnfQj4DgBDrjM5rw2ckpAfAR5kblyn+mLW6c/VZHelhfsP7IZtIagc+FgKmU5GxmG4iakN4SdG
bwOZaQCQbey7AGoEw9HJXTx3UxG8tZ5CaPEXqpjqetPqX13yA0kTE9wvDUyC7l7zP6dz7uyB6gH+
MsaHConOsNXR7mac8lCKlevrWOMiIFtq0YAxHCvA7G4PjFl7xI0TlABSFqFatE5rhLVcqFUGbwNJ
8Rn51bIww0YukmK2eR11yZ3rutkRrUzgr0XwAGUnOqujKX8MtWiAToSTh1fV3yehD1iFOShY7QUq
EXzGQrX+bbWfMa6otP7syRPUkRoKe++11isDQTBW1GZhAjfMp+6n3hmUywGFAY9cCZzkyaqWNaX3
BWH+YRQRjhRqm0atlsc+PqPna4ZlPP51fayssreGicayPWZ+CAJhkkUzLwvH5GEYoFB6g2njP6sP
oMiqfcvAE9ZyoVoB+bmPVsdtUt8YCADMvdnBBHJnYDREs7iKGODArD4eIU7W846CAAjuVeI7LPk7
IXomoNwmQJDoIkzxrpba/quU9VcLAdwN04B/NqLTQ6zZUtlgrvugdTna1bo3EUbSCuTiuq0iWj9V
YK1cga7ogArVxwJRQ3htfvpZuDLd5hlPMRbEMHlEDZGcgnozTunOFF0TXhdGoTchQXYTAhmcpfYK
8vG1m6Ifgr/9oOXNaeH1HBZj0YYeMToPNHAnu9Na7hDwSgIv0IRyVct1Y0clVgLjyBBmpTuHOT3x
bLgv1I7mUAfEfmyxJhFWPYeTXKjtfo3SO3nQCSKcjzBhPVQyAl7GKQwAt4ZtEYCb0XIMLtbyxchu
Z2m+kAun6E9Nmo2hhoYeYKZ53faxdI34Z1FIX4fcBVxRi+pRbef4WRgghKavs44chdWHVBH7sKnQ
RyJbh8ooBIVjjCONhRIGnIAEakePy8R1UcmD9vYA/E5tfLDkHgxpN5PKHbbyBMalwDZCrXcaAq/w
MDrwEPVntIiIVe0APiQsjNhjmPQQdrZ0pkkVFmRUqEV9SIbnABAxxcycMd2wv08CtaAsR8mH9MOb
2ZKd9TILKVjtNoL853deQlVcQr1zJB4dLV+3c433A1JJL75XP8ZJd5z0yTmMmfGptYKvS1nNiBMd
tDRLjpi4PKQLuha20Q63yWCjAeG675n2Cd2Rdi/KJNi6jv+8OPGNldnFYZQ2VkEyB4dyeS9TURx9
+nE5kaXLzOKu0GxQ5fFGl6wWiEFMGk6ZHeHC44cadoT72iqeY5+Kto0kVg67aBgDiTmKwVh1xae6
8S3Q1sMvQrrxPDpEpVr+nOY2FmkZ4yVg12JBLNHhEXRlupzKAKZSEeJjvjfeY41MllTzEZOI4XUL
OAMYYOcIZVUYjc3TRh+kw7f1Ln3UgFgzn8CFnjPXXmyd56JeXI9eVW2tCIm9aQbG7gbuq1Y896W3
7tCD0zYB7myD6ePi5ObaoZ69c4/BdehnwHhR3nVvvao759n0HFTT7dThB9nilLqFIYDHArqCDz22
N71mfWlhXNQjwXI5a19rmCPaWK9HinDMMqvpiE2ug2ACZDRE1esXpWeIWMyhCMuq+5o6xQhdCddN
AsEzlfGXERMFwG+o9NWVMM/x/JwNc/eZTNbGNdEQBY+8DYpZTjuLRxE73g6plYPj8X5rA0PsPWP8
Njk+4V5LAmpwXynYFD/caXwBsQlfyUt+DKuXbppVC8AYcDO0eATaNFc/uOBfzSJDD88DaGk2G8+q
j/FkvgMX/ZSCipAEtTiOHtbIW3CFJO8ZGM5xCEiAkJbYCFekxw7IXl7aPiM40O4xq4M96ff7aj5F
OhRlZ4r0o1V7KJ/Yc7bt4g7Ynoh/wh1By4qAnNqCzK5N2PeA/DTQ51zbkZkdAl0boy5uFhwndlYf
fGGGIDBJZ4o5ECOk/XdyBd8R+5S6UYBaIRMxWbJ4lSRp/QDALiXL0esny6casiRfpo56eQ97AiwY
Gmd9lVxK46F7Wk3+eE6dlRD8ZcUI4OA2C6J940QitIW3VM+3lpVjSGMCCelu6Vo8XY59ly3lCCTe
ebHRfkHr8akupQi/JZ51o7QP8TR8j3Bw2mmOjkSbx2PWZwmZi4zAp9YOSVK9xNwY5uHOro4T+5AB
et6OzBh7H13vCqu7almLLbhkilBl9HldONMI8ujB8FDtMZzkls61kaWMAiDE3vYXfNlK7wyhvwF1
BjLFK8fsyX5owODvLHR6ZGorIRdjhXrrv0oO001UTxXTc+e+ker0ThbB/iLVt8DTAPzyfbF9LYwa
vCwMPBniFDRRUhiPRqR/g+n5ncR2tYliuEYzwu++EV8YW8HYDkeCuD3Kce5eE0ztEkhUeNqAjuXd
e0QJEvM2s/ucUFhhavIOjxkZ9QQljUmAzuTtBY/Xcg9+ob05SKXCUNR/dTMuaKswnut0Xg+JKeVk
7PKzO8P9Q1eETEGUj3vPxuy5jATyihP5ZzDyjFmSSUSie4P1a3MvNLgzS4hY5Zc5H8wH/dS3+77m
yYtAAp/ruo+3uea+Vn39pRLFLvcGyPktKOfYb0+tg094lTvTLl2q07gysJsFHkIQOvdWzOsUsseL
PybTwR8W1DidOwYsE7wMkxvTGjk2qUkml3dJ8exMqbN1u/bZXDMcWCzoWEEMqM9I1+d58uvdEEFE
XRDn60z3rl4sUrQm4nRYAxUSVZoGz7l0R0YWCY9P8JbkQ8rjsqS3Ux6DQib8tItmj5bcj1jr12MG
g2hTTO5nAs+vemJppLHE0Qt4/9dJB44Q34WijG/TtOv3evB1jJYMsagCmrOYnxNMzUiEhSgQMhlp
AuPoLd4nxF3266IfbRMd9Ix6DBM+p2GqXL/WxfS1pXIgZU2AZk2vaT2j7NwZT3B1KrIjCC23Ubct
63i+mfTxvi+LnyQD7cmFvg0CbrKlBEVEHrevo/ScyW3qA7VIJZKwlKoUWVw8k9eEjbASpahF2xKc
jgy6fpmQFltgKaaufTcvUAaC7qks8S4ASI6ySYhPOsrlNTGDWiAoM360lmiIJOoihRkXGSguQIFE
qbExKa2M2nRZIjs+ApTb+vAOxlSP9yk5Scp0drSj/Im3KyW/2K7X0LN7cSqi/LYsePEEQXOfCF7j
QWb4xraa8QFDFfOc6/pChK+8w2agdCRudwh5kvP0vZ4IhSDWhQ9rZn19VttbcFPHcu6Y1PuPLen7
/TpSnkzzpzkaXGhDZRBasJBDRPTE4KRhg7MSURCKWgGlrLOHqnXo9kjOFoMz7ysNdzygo81+0Yvy
gtBfcVmh+V7seCYjwvRKqiOD6nNRycMsGxcPVyKtzD4DlkLY6cqFaqnFnGEGuFFNkK51CAo50fNL
BTLwIqTKUZEZP5vRbsLFp28XNgHcAqYcQ+D+PdYR2xhQjA6dGj0OtcpUr9m42nDqkPaGycct86L0
r7vlTet8hC9/0wqv3flQRLZrhxMWSJWFhH0KWYPJ3zaVh7JFRe48rjYrlwN84KNeptrRst3ylEUO
oH/CwuvCqggVezMllaua6pMF3mRkMl9Am6K8JAPY0KlK76qkecmVUoou2hUD+O5Wq2bv8Nu2we1v
J8Q06KjM/Nx1iA/CnCio8nQb8qeqRT16OI/V85y5VsjIaYXlFNMTsGqW+AY7SFFEkAsERJpwXe0c
m7to2AVWSW5GziKChvmEaqmFkwkT0kWN5tHcpxcT45SsIk8NDRUrE/J5odYfYb3HYRp05PIsgdVB
0/pkm2VYb6NasjG9jmdMhvpq4aVjcDCROUE0wAyH1P9ZL2RJea2fPUrzo5UQhhPCVSnPjvJc8+Le
Y9oiSBtITAcFuxTdgR7pmLHxvK3hLu4GpwjmPP8sAhCQJwNFUlEhsLJZ+PEeGs8ve+LB0bKEqYxc
BP+0rDZwtnh4BaABsVnEyvgutyLM5ySAxEWQpcjd5oQ87urp2xnYy2lw8dGVc8RSzhYDKI7o2JHH
VTcilpo2xbqA5ug7z4V9SJ49IUijiE9I3tRwbfyuAioK8HagBESCshTaccUxLIyzlXxq0Jw+cL1x
U0/HcbEhRwPcLZsIr6OgOqjjzEqsZlaqO0iv25jezY+Dv1LO8UZidQBdlmMPnOxkQ4aDD6ImQhpq
DFOOF61k2oMYrUM9dYhb4aJtM4groXzBh638VK3aEPGPUATOiF4zreMbu8jSIfCvNgOlJeeCQYK9
BdNCZiA94kpDQuHJn0gKW+MP11yeshU/I1POQlE4bEJUI1AUUOsinsh5dinXYqrHi1e06bkhraAg
OEIq/H40a/l8dhCbIDNNgHM5uaTFybrozupMAeoxIbLM4dbruYUTyjuUUdTzXOwozgYIi6aXWl/Q
ZnFPau/LmPIoqaZa6DnMDXlsSlUtFDEWJurPxW/r02T128peHzE2+57E1tHFlvPYo0TN35FPF08I
toLJCvdbyMFFbutst0Xj2wb+IK+A7Y2AkNV1yLT+2wrLepcJ5Ezkh8lNBRjnL7/FHvXRGcmvj84o
b9S0tJA5l5Y6nZyWd6X/IwJFX8j0SN8u8dGVqRS5Fi3p+yTKaY+vYx1GlA+3dhL1W8Ob6CrytFR/
UatqscoP5jEZd1NAzl2duVg0pKst8ybonbvYLkCXcHczz5F3ZUm2jXXIEZDaTPN4nsoyD12LLl/C
ASSD/o03mIZESVlIsXYUbg5F23yycLQ9Bfl4Z1QG04c4QqMLALkg17JBnup2SvUHIgiSkYxcZoHM
eYf7N9VWRPFAkY7H1kjogxp2llxVs5neGvKa+F6XT35jfssG9wXbn7u2MYIdM0pQ3g10LM9xbops
XY+IV/I614cQBYRL7zUvzmhR73D0J/TYenTUQeUsCRiDvvweBzgbj5NZ7gsktasENzcQoJvJ8vNj
m9pfxuVitdFtDc4SB6R5l5rjHWaI2HUVjLP27ThDSIWx80Y6vn+ayFVOBRwekSxPRaQjSJ2iOA31
n6jw7LXasMMOI9p1hXtLmv7BzyIc4h8NLxL7xkbTQ7jpvZAMw7SBTeUvMKBNJsYEqQQqw4y+T/1G
j1yRliMoM1MU100ddlmfmR1i4sAfqBZUl6V1kEW2qjNCMOOPWn9wvMh+S/BRpjQhSzw1MepUxjt/
1p9jnFIDEhf7zMjzM1z3X3jX4rubTI+iRTClr/E9Vp2RpPN4yjIw+1WnH2fXP6pRJOhM3K5UExNJ
89wuZ2AIIAqWwbg3ilVDIboKQlF6+vn/c4gm6vG/wWd3r8PrX94td6/lz//7f27ranit/jB0Ub/5
C6Fp6PZ/dNNyPVs3sHvSbVRk/xKdBYr5H5gcBqqEdkByVOdIf2nP2uA6MUHUddP1HccGXfAPVNO2
/2NBoQs8IJyO47q28b/SnsVF8A+opuPi4kYnRbPIN30b6Of/A/dt1jo3I2Z59+4icUMEEbDQq1PV
rgKZc3wBqhqp88K6lCOeGRhqfId4TRpWuAbwgISkenIZyZgcgEBku7H65cuJbDM4L6Y/PNlNl0Ed
s6mMTtibGNA+eKPzMCOK1Dv1Yzk71CbNeMPL2dc/58vwY13RQPKyFb59smxQtH1JcvFWoQLvIud6
X+SL/ijVCoDpbXItR0EhGv2N45J1KGzB7Me2mMUahC8P7bo+a0751Vq09Fj/IvwlPOuOHbYDG2Ok
9Jt0+XpsCzFu46g4xvyMSQ4ZDXLc34DhjfD8l3dhUyHk6m1BgMcnBNQ3ug2VbQmWMJ5exarnj+VQ
78cAQ6ieWBX1TO8CqIrwYI1M2IoLZNwZmlkapO/t6F+qqZCqHXq5mXaG2etH3QdILsiPgnPZl3YP
972oxdFs0ORwcjfUkyE9JgEjiG3YwIH457YYxxto9U0s8Wq4q+zjpvR3I0rhJry6XWYuDwjxVzBX
79uq3JlN7uwGW5JVreCTluK+t3b6wzChHTviGIzEOmYoboONi4FSuuGsG9MuvhkdchNYpL4aI5gv
arR4swYOpc0GdFnk+wcr61+CjJeBu+I9ghZIaAb1fNO0yQHdKoYoCkglrvGH1GV6FnMFcFqjpCm8
70YxPbkr2k0oEum8wHmZEJ5Q5lvxZq795b6dk+6S+vgs5xrGNSXCtyS2kyGwERVlH7DtnlFHAnbg
IWyaFOYrkxlxsuDjMy2bzkWeVDvUSKNT4eCrDtDnTrNahOTQVBep1MisJMZE+MYRKaYDPeW2XAEY
IbVFOdn7Xq1Dta0T1DymZQBvcgdhj5S31byWA1gyjREfdEJ21xqdhOesLj7gN5bphloM2yzoshkP
Sd4GhfkrQJDqnJTjNz0lgdkJ5moQMPaiztKd1UGtGtz4Mrinvn5DiL8Ms8qkjJ/U1dG2nOVG1z2Z
sTGlxw2O6x26QUnyHKH6fwFOC/Iy5VUHiwShKKwpwHsAAcWySKRPot/qLpzd1n7D+6FKoJjq3b1H
3vAQG9i9DqisoIlA4WJHSZxqP0J7SWfn54WsIpOQZNPAPytTtAS6oIK8aHuvZRe9U23Ut/pqaIBq
qMEyp+oXkW7sBYWBStxaesW+M4wty1baHaQzjzpCPtupNyj8kco/GA6CDEHTnJCZ3S1EdHGFXpvB
LMnIvrVg3s4e7LAHgNjkjKuBkAMoso1WbJdSAYySutuv+HTsxuLEXcPDT3gUjFtsPvAJ/Z5Swq8h
ni2+dWAE3kae884Vr5gio8iQz5SlQDQYPvd2AO6gxYQYlX0WPLNdjISmi/ynXpsXPONeqXYd8KwQ
J2dMcVR24YG7ugWMOi1JoU71fAaB+60Jkju99vF8lggv1FDJIeWNjpgU4tc+KkJBbSdo6dV7aMfx
QbcrcWwC4KBjNB8CLSBeKr7FNRJec4X5Agzoe6htCTIwY9cvZwEXtbAps+nTcDBt7dW3yqe8SF6d
Kr2vSsu51zBd2MwRWB7issdsXG6TL2m6Lwpj2RkZ2VZB7Z3E1BERnPqgu6l/NCGuDVCsT529oJ4i
qKmR9i+6+yTDhGGQCYJqnDCfovwFXqlY5y5MKaWERZD0SMBKoZFYv1w3qW/0sN5NKlXqNx+fyR/+
tg5YD+WzlURi5mPulMt8j2pRCnpYNffdghuQJZZxVNG5mhtDNiA+lvG4WuSdWyJJaf8aSBis1H57
cVz64B5aApT0HM+AHtVZ3Mjm+L5fe4Q0gchhK4VYZYLILwP1zk08c+ubnnaXkHTTVzjWKQE98L2y
go5jEhGpplr0SDVuV/4S7FVmhGpRzUYZokuPIu8/24xBGLsKGeCtJlZCRV6jM9NlqkmMhNnaPVlp
TU2Ymklsrp9rv5Lpc/9udaDP9GlxWuzxXteQ0FaLBtFNUjHJeexLsFydkYfgpnmu8hBgyoMbx1+H
qHykVD+A9CC0B1LgD35wtoCLoJnaxOWpy839gGtOmDpGe+iG+JNwa7iaahswbO4miZjzPHwpSemH
KI74eb+c8Lw6uWZFVkP4rwOTsiGz2ksxO78gRjl7zaeOnXn9PbpdSMvKub/id+jeHXN+BFQsHK9O
aj7jmW/BJOUXERCM3XgFXZ9Ix6mAfJBc4B3ThSOpvGKjmsbA8NjF9bBvrcU7aaBA28GFbygCXuAY
cWwaG+sf90o3VsxaK8/z0H5EoeWTrZcT4H983T2BW0UC6tnQb8CrgLH0pu+6ge0C1lLndG7Lg45k
RFlNJhC3HtasHRc8JzmgXfUEWPqI1KQ9pdiwkNRRR7ou/thmxiOOVzOyF+U8lPpeZUfKPkO5vkEv
RV2lLgW+XKbtz2tuRLXUXO+PbbwZuwPQx6dJFl/VYgWzDoKZlGS21toCnYJUs6x+NTamOwjOB/Nm
kncjlQkPtbCi1KHAZH6rcoGNNI/DqtF9YxvFiVY3f5kLQjsLbrsYxR9nf0mTH0mRvGki8ZdtKx9v
IR9vHyRueF0tcacrT+oT4Ylu3auPSpTI8g3yINIRd0G97OMb6jOs0g/21CfZtid3ct3TVGFAgl6l
2Ki9WbL7qdbHbj4OIc9AtX47jFofy/GLP7c8p/98RbXUbj5O53qo63fUNqxx9/aiIRVRZt73Pz78
r6vqgz/2+XGqH4dTn39sUNfst7/xW1N9CxTKSgQichQqO63+7WL9thPV/Nd/8tvufvv8t6b66XXx
x0l72PBBuRjB1xOYt1afXASOepd6MQSQWN04Ir7dndQHEQV6wPryO2UsSUS1bKp1p/xCJ6HLJ84n
r4eQi7vUEPqFb/JS/9dm3xDiAb01t5UBs8agMrrD8IzSviezwZpZkNNTP1XramHgl4BmMmkJYzLI
lRf+sGt6gcxTe6koiB5sG6G7pjf1nc5rdG9PE2iKAuUFV2ZpFpW2snkRgcVq7r2yDZOMBxrjRx5t
+cipVZHqPLnXdbVRk0++av3xk3ouhtM0EBbJ7JxagDupP1omznc7OyMOCEoBilbupC7Rktuq5hQl
UP/V4Uu1VTV/2wri91vlEJC4/dKGSAaj3Vi3L66xMhgnpGbGTCvOw4QhESnCQNuL3PyCkvlrbLrM
g2S/VYtBtjKCYaltm+3NpfhRLSaZVkphuvQft3Gf6YPxpETCDUEKeAq2jd8MyHzEe/g6VWgN79TJ
y7PaIRNTXBLkXqN+R9HKO7vp/L7OwUOLGfBG/Y8odz9FsvhfqQFBbVOXgbHXO/O76/mZ8o05gb7a
XK9iA4oanWSZ+KT04+wip1SUOtLhWvBtMnQLE1/QKR9fseUN7hDRaYTh7PWugC6IuBM5VEi0qJ14
mBVaTwIZR0ICsRugypVZIU5C5urNsUUvKjWkPDGsxp06yyAf7jqkQIH2cArqvCI3FefBvF+tCqcs
23r8+OI/t1atVuP4llkL7kZ1TT4F/8d1q44yyirXJI+n9Ql/Ta3nKh1tlKemzhc8zPtZ3xuopCKM
NFTz7ah79klhgHwZ+8wSEsSz8KtJSmj/8vqrO9GrXf+zqj5IfetnMSHKtwTdDm5UQC/BezNT8u3+
FMGL4V0qdYfUnVGPdaxPqO0yvYhq++ORVZ+pBdDpv7rK9U5+PNCy+6i//seq+p7apj79r7saqkkQ
e9yqLqeeNXUyahXbdWKw67pqfWxcU7JveuwVH/cr1kb3pKPTo76iDstck56smkJ1tY+m6t/qbIj8
/u6AuTrQ9ZTjpvK3gjhRC8bPSoheidfj1IqVoeompE1q+FWL/b3uKoznEiwd6z5J9L36+kczklcN
ZQrcQwif5MCgnlTVui6u2/ARtQ+LYe4bI6Ua+feYpP6TWmDhyitfNUF6/H1tPs6+WQWc/FtRoyA8
0e7rZT2grFwSHBeUGl37h69OxO5CINr6WV1s7HDoxvJQ12t/3YYrATPz2NE21y+ro19Xr79Vrett
vH5w3d8fv02rL2MOUlFdCzVwjl6CuZlaVz2PK54PF7X+cfJrA1wP/qW+U/tS9/T6bAXra6xppFHV
hYfwvNCVuAfJOBLKqAfx35tqFx9DlYBtfPKbYocMLcUWuVBjiVpVLbXtuqq2uTIK/l99T315jt5m
tIjP6vjq/Mi189he+0zky8f442FWW3GRHFfgM3/3O9X6+JZq/rn+215/+9afB/jzV5oBZnhA22DV
0fmT11C9RlRL/fbftl2/oj41VRSomteFuh/XVdVSv/uve20Mnytw/Yn64h+H+rdtf+z1jyPFcsAX
+r6T1RXVZwcyCdbUgq+QkfN1sfpWA6xPvk+uG1Xrug2Vabq4Wm+Hf8w0PoZbtfPrVz/2cfXRAH0w
YeKIO7V6ot21AhN37Si/rX80Vb/6bataV99X/eyvXyIth0sjOKTVIKVHcNy+wUBzTd1+KHBTZPI0
ICPZBEeoK/o2mL/kokLQvx/1LwwnQqKrvEfywsimrmP7Bdmas93C4Fup7b5UdnVyW0v7YhpR8IB7
Rbszo+kTAq9wdDsRQG7IkzOaPEJ3nadKZFSsLdj5FGGam3VJq50XD7hQ2OUN0CnSjeRJgIoA2PGn
sj3OHtk6lCQPmhrj/vzDH8PJiv7eKCdVkokABZ+Lpl6v6sV6XSDf9ffb9rdXrmr+29f/2KZe3Wrb
xxH+7XcfR5jz4MbtISwkTP3ommrhq757XYd+ziSG1LlEHcr+K9dn2bk+Nv7r53/83HWGBU1fr0E1
Rg5q6uel71XZvfrmlLdUdUX7qD5YVBf892Yao/vlFPWbkXbuFi4MZSn0CQoUe3ht2pKlk7x5Ff6s
DTe6BsJge8ihfoMQZB/SvjuRsPPCGbYgxmMONejBfu6b9MHo3BtfBHdWBVTIR7RK2oyZfelQ13Oe
gHS9NSZiPinD8z4l9D/NBpDRfgVKa6fVjGryil03FUWU0vDBbvuxR1CuBH2XSa8O8ozHQRsv3Xc3
ThxwC0SGreYPHOIhLnSw/ghV74ul7mAAAfmaMXxFmxLOHFTcreHkF4P37IlXvNRpQkGz9pydpkXP
7ji+xIlAuakokRajBCnIs5Hlm8iCkQjftL7MwEdLhxscetqeEJZ0/rxDLIUshWvlpAzL+hDl8Rad
/2K/NLSoZYKdmdcjlqHZxu6jYl/Z9btmBPc2KvxMlYej22i/Sk0s+xId0n2TcOaF81y49oLGElPw
pvYeEF58hYoZn5A62JImAOoWfR3d9tGHDof8OAbTLld1KnBF+GEF1XA3LsOKuCxysZlz8LrI3eML
/b74zdmRvu51IgRCxDgdL3n10NZ6cM+8783D8yLUMR3C5gMgr6xmGjOopgIexdaTfjFVc2hhlvSr
mx3MqCoh4hY9mZtiz7SNzHmfbNq6ck9FZ4PpmIDxCR1HJ3wIMwzfN5halwejwaABma8Kl2Z0QUhb
GPiMWfD1MEq3PoGh9i/O0tqIbaHw2PZfgjWydp4XB+Ajg0+ZGJZtrvfpY+aM3xIElXKwGp9raLXo
VhifQUChWIgxxIYBKruMRnRbrV11GGOXhDZUIFlOvlSds2KIjsPuONtHP2hfkRdHgx+NQFBiNjYF
yILdeAYYM1erXkb/DnrssqUA3oMJxyCMnN6XcjFemX0yq4Skfqh6ZHqiLuLvCpLOFWmmUUOI2Zh+
uHPhbwMbvEChuTethQq0BwdZjv6IlTDqkW+iULstcCYYlqK66cb4mNjGiOoWMvrWmeqitsdI+gX0
pzjkJFjbsTuhRDngs1i41CoCowP72r/jKN/vC8P9bENAW5Fy8Boj+bFY+o+sEdWnbsqzsHLwlnZr
Y8cjZ9wNC7ly6i2QCuZLsKb+pxk3Mm9m7IzsBpx1fCMwWDrNDu+VmgrbaNbxcRl/xl5aPeRz/u4b
8ynt/WafdRhnVIN7tyBjhrfvJ3PUf6xuZd4yUuRkEMAX8xp6yQWi4MhLd/uubb9Jj5k9iCVvCzWS
yWF2diR+Ix+T13UALhZYRRjUoJy7yP5WH0zMure52393Z0oJ2fItnr1lsw7mjTub3zV/DPa1BlQz
AEzdPy3NW9U6yWOml92maSpxiPuOZBPmIRNmEzeeD6/QcOcX03N5SMgRL2ka80h7b0aUuHhZlFie
SHlI1+r2Xm00W0v3PuNiUe6M3kSiKRKQ3PDMCXpGDNR+sQxASnOStcSiKdtt0wTvJam2UsxH1KTW
myKpHr02v5COBfztnXOoXLlRfA1S3obTxq+6/+HuzJYbV7Is+0XIwuxAW1k/kOAkkhpDUkS8uIVi
wDzP+PpeDt28ioxsK7N8rRcaQFGUSAAO93P2XpvTT2u0Jy/kb/iESZrUPQvHOdhW+mB6eEKa+Jbb
n+ukSMxrcQo5jru5fiJex/yOJq4aytcRgQSOc3JTxow834wvUjOy85jgOWj4c0E4v5jO8OqPYEcz
IlSg/HFQiv4+d/LziGFmZ2kL6IQqj46ejXzfqLlqe9uy+Kedl8Ep9ZtakgxE+ygTO0RrL+AkETn4
YkQ7b569Bku0ncgHU8a7spFEyfddG4xLdW4yVSTXNb6E0rh6fXzE1jXd2pMm4cO13CFm7kt5iP6O
BsB8YT6Ds7H5ZZe2e6wBH3YRtjYJgG+wCNeKwcl19lKcuobgBezKxam2WRG6pg2BzuAqD8Gpgs2e
R7RQ7n6ux/Eqq44UJJrM+4qmTexXzTHuUYIl2ADVyM8V2JMdklHY3WP6YnQRNk3Zye6AIXypOnqm
ZkMrKNTDX1rYfSezaYGD8jCMFgLuciDzq4E9Y6fo2VHLFU4UXq3FfHb0CrLanKZnMjpurPlb3Vba
bUYOclZF2XXUNPw9eTKcaMptSgclLQp5FfdwoFCAgCUfYHsPOXFeTXv2QoHYmnr/K+Pj2SVXiQg0
TtRitnHTMViZBtFglkgfqcwH4J3jg843FqSWnxysNPqaGOUtCCUcFO0I6bMhA51a/tXUhvulS85+
w/DWS/eNFfOhrSnW+vGVpri5dRIXrXfK3UiT4dV0zWrb196t1KFAWw3sQZhtdKvc6cGJyalHHcvH
KpejVRT++cao6AVPXI5nXXvOgF9vQuUv9yU6Pit+1dvR22XfpKSrry1YlicEwggOezBrLwM8oe2A
FS9LY7hI7sM0WwcacykCsD3FIwt5/HzxRy7x2vN3LVjJLaaWr3S3uUAlb1SCDzlKEHtObjwDEu8e
AJPDPipNkizGU5/xDQET2jf+lJwNHcmwJndNdRmn1n8M43A8NfamjIEFmC6sSwGocsyJZZH+eEwI
oU3pKGeYFRJyCGaXdKputMjnqhGw5X63HTPm47A9d4UJp7bq8mkHepGhb4mfenNGWJ+7zKZrjR5m
4c9wk9sQYyVhXm1dP0vjXiwk4I5wYMRXyydYerYGSlvYhiwo4zvdnVThx3HoRZG74MSzOm011bTs
z85gwmRPz7b2eR5TcQitkas+0xqsue0XLFpEgVjLJ5Rm8GWxthd49xGFA2ji3nUoTATpo+d8wdaA
R6k6j1qGCHjCP2pNOcT8YXzx2uhoiKI+dUkzbV2SaLnJnQiq0ejsR/3Jd2egpiET5jgS6N3vox4l
OfOmyg8Dy6iWR3zhVIazSLM3S6gTBSSnWzkSckLg2s6ESLdpAG7OZL8MTvSjKhYMbkLu6NfyTcTG
PjqVAisJwTN3S64HlfWESoJs7tjRwJRwQ81cxfOETFBXyw13JTrBfc0lGJMDmrefB9QXWFKqL54z
nCAxGRud5GPfj37lc/oFpQl2VuoSl6boHtHM+/vIGZzjFHpvUZ5+cnIVahMm+qYTeFHaDBt6aDhP
kXjNWf/QjsYW0GTkjhhVfMmdq9C+ijCqD3HP2mHWztq4jBfE9l/1WXMBIDFvCTumYoymZZFGj/HQ
nkW5wN+QIV17zMPxzKBcm3UWzIag6ztCjO7xROX3pmUlp3HsX7zZ+9XUrrGtcuDg/lBzh5qvAzKA
FDjq1sXqcCD3aYyUshwc/ynW7n3TJUrA5V7smQB2hMrDgJ1DhpwLHNqH2uo4rBnI83PkzcShOpK2
Yu+1z8VoMlEv/fJsxjTTcw+Np2M/xYwOwjsxoj/nixfAaJvPenOfTnB3s3z8vhCjAhoNlgsSIETN
yTa3rx1YgwAEGUaHwd/X0DxdZUgoHR8YlpS3ejuYm7DG8sq0O1YNrrgfD0VSN4FOYtcmjPV4l1tq
BGLws9rxvp+mG595ELOq7LC0M0I/GXLe+yOT8FQ/aBOgcavTj1OS2w8QbRC90AiNjlh8v4AluW2d
sLntCjz1U9Ro6DuNPZwBoj+r6rZjAQ1csYBSN+3tTi1NRmIrZ+9rnps0CMkz2FYufHFCpJ4j7Ekz
M4BJVo+JIKzZsJGoorHsLSL8kIcmQQY1NYOMEdKWDBJCoFGc/xBLmAFoSlgsCJntK8fKt1meHFg2
fK5LfFM9mgOSCVrM1qPYeqQ7bYylPvpFQ8A2SgJfoMWeocpBAUYxK26K5L7XLTVDhzbsFfk3UK4X
EVMAgleD7n5GZdEbzkCCD3SUARtwz1k4muD4IN49Tb333fGc8XPp+a91kzX4uLIfcaK5gewN1DYC
j67F+ZXZt03qmC9ZI15blD00SI1dF7rw1ApyvAoyMbSuBeAyoUuSdXg0ioRYAjt/IpDSCQDebKcF
sVMSa89FAhesBRAjyznf6aChWastr1Ds6p0+ZWA7OZauk3DmlG0QNkCA5NRHe5f5QDOjovcQpm1L
andGFAyadTtahHDUWK8O1TwMBLuRbkOs1mhmxiEU/nx0lwRnEx7KxoW+EdtMdDBTj9sQDGIgSAzf
DeGDyf1mj7+ePkzGLRe3BMuMjU55E7EK+QALacSlI3HDh3CdkG164HsGphyRSHcjheJM5cY043wc
06rj0oeTMHcUnzPvkuo1kKu+c15zlksJqCCSC4FMOE1DABsStmXAaubpXX60YkffNLTFpgazq5sA
esOUYWOib+66BFdcxuKDkSzDoe+I2dmT4UacTT4jeV3GbLNEi7txbVbJg9ceckDGWZ7Px7lNHnJX
lOQ5TycuagihEnlu0om7QuagbCdyC1xX34qqGR4S8iQclVoeCZvOSYM6DaplAs+s44LjDCR/l9E/
LBzjBldetJdz9qIn0CJMbloEwxHqJ0hPbr1I3jTl4zS2L178GNkdHksAOn2Yllsy04YicU8cjSZs
3Y0kicwPOXi2t5AJMyGw6msuaAIarRIWsxf5L1EFKpq+9wMxje4BRVlxEFhdHQO7Sd9AfzMWA0Gs
mSOnk0xmjMY0Ayhns4h+ZXyXW0LXIXDF6c94dN/o3x/Uv3hK3P6rQ5ULFkf23Ewj1bC5OzpdSLpy
kpMiWTTB2H82JXQi4cNx3YMG7LGmdc75V0222I2UoKa4RTyaLEE25JdWezvMmR0REOUsHNKKyC/W
Fbg62+i2L8WycSaCCygMo8Frem4D/fNi9p9zIzQJzhKEcS7NrQ7rmo5AiUHDKVoQalmx9xvrKfFU
D9YVYWB0qgYx3/U1aa0txK4grsFKF5YR7kSfZGfP6N5xv/9rqa2m5/6PkuDbn2/Ntzb9V03w+y/9
pQmGzmoZtm07xP26OvJe3u+fmmAlF8b061rCMwSx6Qh//6kJttAEW6anu5bvItO1ftME6/+JBtgw
BX/wd+Ky7tkOSmQSJQRuTId/7V81wBl+Rn2W0XApBrub8BBg57uu4iapKpTr1sfDf/5cqBrt/loM
/Z/fhosOU3cIFdcODCsnLX1tmq8t5PU3BxvO50DQ0VzlUAqzB6k81ZlyVwtzPBDyvUmV7zoaX0qv
NE/FMuKrUd5sD5M25bUT71WRpYl/u8DIDX8SU3dS1ZgrvvUIYXesfeD/AFx1++GgRzj7rWE5jH71
SXqI/JRjvME63mEh77CS58pT7ih3eaN85qNynEus51kyvLCIP2XKk+4rfU6nfOoVvkHTavANSw2x
Qkm/l/wMwgxCFXP2IrC7j8r3bisHfE8nuFKeeEe541Ns8rnyy+fKOQ/QbTNjpTdYk+dY6wv+Dos9
M92zfiYNEgO+r5z4qfLkSw93vq58+l286Eh1qfOQkbNNDMLP2r1Q3v5Eufy7qngxk/DYuk5/srXh
12hHGLPH4imFV4TrF1qAVNwAtJuR4gjQQX4JOVA74d2kijRQKubApOgDxhHEUOVoKGzH4hbNM0E7
wApIKyWEdf4hFcVg8OAZ2IpssIA4wH7z4oe5vy2ZG+2G5lMBDAHIrU5wlt5d55hMpLHM7puojg5g
8xfFUmiAKgzAFRa3dJCAVIdW5A9L5X1B2YxDUBEZipBkzqYf6GqsvAbADRMABw+Qg6WIDpZvfR/i
et6NivZAHeEry4s0kCMkiMx9wSgLZlIxImwdWkSvuBERAIkEDrgmqLQUxq1s9AuTfOYk9oK5r/IR
INTbFBsO61tEVv63gVBoAuMjk9sbkMSKHEFD/14OQxEkzjdNkIic6TmptS7+/iatL96Q5YHNBUk8
SVMw5Ug5emV1V+W+G0CL1Dilo3qHHfYOB5sLRBanlkUxHIggNlZks8PolbvQLV+Q8INVwQW474dh
BFkIlja3diztdnZNtJy5OI/TbDAHiUrKm5GN3B0HnzU1N1UNsdQVmK5nouYheMkaRoWe7HQzus3D
hYVpph3hPfdb/lXyfGvxljX5W1STnmoTBTrY4jHpsp+6rjrXDl5IFj2uM2P6s78VLGI3gjXZblhX
684J5+0PqlNyZ3UP9mCZhOiWwYTt8sFgDWqG2dc0Sne6Mb0t2fAlInHpCGMN2E9XfPMqfM4tNFHN
sp69imp4P3KsNLOG99OdNf9tMqonNb5ucOr4HDQbb0Jx9etxOnY9BmBpDiAVbP1QMBs/dzL+5ab5
I8PjbvFD8rKwvxLPQFi3C/1wjMxyA8m9tz6ZRfWpIf38CBCaqQiSkfcHAaE/t1/jfO6ZrZr3SeM+
pJ3mM5+IamiJ2KeN3gNgb2Lq1uJ7kQ6HEfYHd2P9vOAGgLRg30wl14RIpjSAJO+gyL0mVvqpy5Ga
cHXZ2kJIIEfMeNRKNPp9TnSiYZ9rDfJr/OosNC2WjvzvpAZJNLfZOUOQH8Q3ITOEPaEvzEuTcb6g
ij/wWX4s4WBfrXy6RSLPqWHWx762t2E33ddZSJ0jbMVR5OBVRfo8a1W1CUVlBbgCrqHw3vBqjZeG
hbCXgvKWrcBs5j2WqPj3YWZSN6jFzukXsoUsInQnb0ODgIVN6s07zYFmZrMWe6CCUNzJ2oH0HVQ6
6XeumXyxfSSdFYucEJQnM1hq8N3sbCMbrX3u4e2GJc2M7WeVO0e4GeOhnQSBlbb9tZLTtu2vwBdZ
EFoBxq0qqGaZoXx37okw6w3KzjEU7a05suprUye/tZr40XD7bY2AfEt5H6r3or31tgevrDLMrWmT
goIdGbbPQBJH5fn3hQzkoIU3GZGcm05J54XNOlCb3R21P3zFROJtKMWaS9QFFjXU7QxQWl1a00Km
Yua48y5Nfpg50gzHvmkWM6IoTTwxnImf9Th8ZkDi2QTaSm9cyqj8UZXjHTeDS0MHZoPjAWaNnT34
OlzEsCQ1fabGMP6KTXR4Rd78jOAmbDo5cqvsfs1yBqeTRp+Srq2OlD6C0giXPZrvX3RXCK/2PLRd
wr7EToUMzdilgn4yRN4+cNXiKUVARdXP+7V0OWsuBL1jypKw7Vik5zANNcAXhk9scJ85d7rQ3FuL
Rud2nqLySlfjbZzMx2aeLzQv+lM0zMVlkHvMrHSSzOzF6GxgVKk1HLoCpFkSz/fMm59rnRARmfhc
O1QLnQVh/izhSrjMhRUxvKsVGrDiQkZPmDpQRrpJgNv56cdFywxbY+4AqFpf7LOP3XVXeNOXbmS5
Lxvrm6wl9BPeOxT9L5T5AgcM+d1wlJGLxw9z/uKZIaCv7F7YS70Vehbu0tn95WQAZz0LBe5gDoGM
WIV1jnjkLRHxpwx6o57cE5PO2WmGZMTX2mXoo7Ne+bRc4JAcbVx4YBEPvJhFWl2TVtk9jhWzDCzz
wVDRy88zPyPMStKE7PHqx+VAe89vg8owftaDD+qN0uvoVp/z2om3sGF/+aRloCerDx1TOjTrrBn9
jgD6tp0B/gzjmRbHVm9otdvN0DC7aDyqSxSFW9oCXs3qxmVgQwR+jkM4J3HaKFvujsWQv7XS4Z55
JNzbKYqh0+HTshiOd208Hjtv+gZwYSIjsSUF3Bp/hjeaUQqy7FM/KBfti5kk8WFqRX9mrgBSN7Mr
bvY++HVDkUUnu9ySt/hmsMA5NV53lKDeL5qen8vWu5s7c9wuEBGCPtQhYWpG0Oe2H9hEF8+gi46U
IA9zp3fbloNFbZpGj2dXgT5TBc0sdP58fwl6yfpn3zNgEKbDqj2mBcxYRqIfZYDb2gF/P9Q4aBCx
J4dO5OW1i7BYGgW9D1fnBMJfhOc0/ykIQKIx0TMWHfUx/lFwJOvFRJY95+NJ4E2l8+JDRZrkTDmP
PoPnhJRjNZPLSDPp18zOYVy4s1ahIGcsxS/G3/WxcW9pNtZ78KImivIiC6h/UPCa9AettSrkfFG3
b4A9HoYkeiwwJ1wcrVI+FSYMtttfOQeYg2SnGn/arqawvqmK4Ydo0x9Lor9hgX+SEU2ryp6Ut7r/
WkeLt5t7z7khHKDDn29GO8eZn2k4Jke3yEFzSuuTv0A2LekTb6kzOHL4YaP2wHik0gKXdjNkPDRz
BEcUTqkbl+fC6r+bXYjLD5RAjolZNbs/5blXPYA+iqVz8mrAktjZMST53rUu4zJIDG7kS1gNgeVR
3VissL+0JDy6iV4jSBdNgK1KO2czrm5Kj3dOoY8HRwD7m8cI3idQQzTI2vAJaM1d2TS3+GSoIll2
edQzm24+9zVdgvuKgCiDF4xvk5Kew4JjmGoP1DxXy4etXhlcvGXd01RgZmO5EEwTJDMMynF10cmW
xNFe/9T9tD63yhuxbhFucmc5unEyNYBipYBtNgkwF2PkWHSgxldtzmHOp/PFRg5xGwkubHijxzmZ
+9PIbRNLTFYcEn3QkKYnt1OeWhA+1LRd+ER7qiqaSVAf/Cd5BWA4BclQOXuAA5vEnuWRG8WlaUV3
znCbH1u5PMzJII9TKsVm1MXNJDprkwK1QOUrHrOhAi9JZthJJrX+knvWfUIfbTLgYqZmGFFpF0Rg
UCiedevcV1NyrSXJBgwkvVFe2nLR7ydKx5YxRxcYWF9wosEfswlaS6fyU03Q5jmv6ifHr4B9FgLy
/WOre8v9oi/xrl7yek+hUZINitUtNl0XjYAU+9FbYAe62pNOYPNWsrLYFwMJrZluvHbmjmh1e9MM
+Xg7mkUJpOoSSvrBi8fkdMX75X8z/lbw3x/PeWn2PQ6Zcay0v8obuC3ifqDC8sH70ysR0Cgbj6pd
fLNC/wAyp9jM/t6n/RZjK1LrBxPP0ZDPZAIU4a93yN3Kt1sfyjycQY5AXghr61vcWf3WLWxMVVoN
EcX3CRYHzIkP5n2/q7+FGN/eVd9Gqin2ihIr00ALmkisEuC/HmKrDjTS/Y69PUXDmYHcIVEz3Yop
xxK1KhRzW8JcWDfxj3u73mhfVwHrqkr7eBiVvG3dnTW6arbT7PsWbE4fFoQDKnHj+h7rg87AzgJE
HD6eev8DTQ3PaohosCih8/puRKSg0l43P570CeEsTSg5HyJm5lqIcVeNXuOHyyk0Lr+pf38Tu65q
sFoV1udIu1uVoSw8qIx27eQeJuoHqeIG+r3M+bq0hSUqcnHwW8BfAP2x3lhBgSiWsD4o7V+kLEjr
g6a0nu4lRSpgQj1kxihpSgCt4CipQ7VuTbm1GLtYw7aFWWrlPFqK37JuVbpD/9eexOeeERzcPG41
V2m3y4rS3HEmajtUcEruC9gP0PzdpIWC66z7ZgPPkfkJ7VHN2k5h2dx0yp21bpFE1R8dgd1RObla
9bBuZaQn7Dpz+jKol0o96Lo8egciridfbMDAiT1l0Byo9m8NjAA03fnIIXMdY7d+cA6SOhEr+t6C
kMtYfWJwIfVN7ztTdRyhRUSJ4R7CFELL+uAoWAWk7PpmbCUaMBiT61PLIsoA8zpr4OIZmRE0G3q9
1Q0xEOUNweBgL9VDgS98N1k9cHy92/tz9/BvqskPqeUcYZJNfWVsVUp3f7V9raL3dX99WHcXTcIo
aQofzVrOMhwRPBL5pb+wiJP79cTRWDIA9c3RDLlYThv1CdYPtH6W6ZH4NRx2oMg5JiunxlQEDqCg
1U2C6Org9u7NyiwVGiwnnKhZgy4iYSgxHx17NAgyVHynROGeVrZTyoUSoBwgukYp9NcHrum/tmZX
xUR+7K8/1tcnaU6NO39mjfz378Fj1xEsqf2uN/Pm8x/vtrRWfmr1n1OlACm1zXn3vmnXBAxwr2Bu
op5MBrAZeRMzzn+8csC4g42Ph3VrfeEwcR+mejOjJ+CUMJN+VznAldY9+AV/8Zx8q/lc950KS+RV
DdxiY6eHegGMpnKCSiviIClp0Fl/E6BWFtQfuy6hlz5pOcqBhr3+4+0tq9UCTCoqT5Pvdv1aP1Ba
63Oj+sG69f97CQJA5zgUjOirh3SlvID7l/pOCxsXW2Kkltl2flcCT+feB79bJzkFqZuS7ItVNL9u
1rN5jUVCMs90X870hb1VPf/hFH23DFLGrYOlVj7U8kFbj+YKCvptc/WLQg89ijgaDrgeGSTfmUGl
X9jHFNDsyrqx3MEjV1cH8MhQ8vHvr7vxSsP52xEbVTW9+x6tpRqPVszOO3HnY1+OIN68XoOOwydb
GT3rVsH4OQ1mfKRM3ASmA6Z5fX59cFryn6HFFPQ+ZlZ4M7U/NapwAUXNcd0kjoqgSzrd22yFtioC
bKK21t0pbFiB5orf2mXfotEYTh9+RpBVLmOT8jeOhkaMBxypfz0J1e6KJFvPSYf6294Y7fvfzu91
s4sphaZATrbrbmVF6SEzjPNvr1vPbL0zbg1Hs/a/nfzraz7+Rm2gRy7yipa4QqFBPeB6KiYFw0JM
9f4Prr/SuoqDMCk1rqePS5CsauMVcLdi7SJ1H/xjd/0Bnl+x/d/NViFpkgS6//q///19+j/hz/Lf
2Cr3P4uinbPhWxH/azPl/Rf/aqYI+x8uEgSbzDraUR5heH83Uzz9H47hGwY/Nl1F++LP/bOZYv6D
p1wPwgoxk6BP6Ij8MwvP/4cwHNMVMPveOy3/WXNF/wOwYlMjQQ4nDN20gSa5fwJWstxql7zS5+OU
VU9jMtKAzpMne55Loge2VUtiR6gZd0WmL3tTd2FGUFva554O3DRzjn4tskcMejTJ0XJ2CFX9pWtY
W9nhLuf0RHikUzXIBmKKRPsw+lDCc62rkCWgAPIiextd8sH1No1UtWFa1rkVhrvQmmikskLxjdcC
CQlpWwvucVtVILAKUs/gWsyi7sa+rTNH3pdvSTPEpyYle9ahg4zbLzpyYbj4nVALpKCxg7amsEb8
sEcMB3TNNg0hSECdzDSnZyqB2KsZXdS4bffMmhVtB3kd/nCIumQ4hqb4EklYZUYHK6YNf42te2gt
Q+4iCunZXPkXGzbCJjUxuWtZBsotmrfCHeMD+GN9W7tWuyfke9lgYkZIFhcmrAVbB9wO/mCJUneL
GTA9CbN5QzX0K5IeFS8sDK4Y6h1LYrobM8l5Q+adctgt1OHNK7oKiKNEdJ3QI15T64oiUmxSOzwV
EYZwq/DHrXSXKehtJC3YL8lzhsV9WkydxoSfxrdzRAs78f2b0h2ucWh3Z8N9a6M2vViqyqpZ4gqW
Dz1D0vaIy4jTQxWZguyo0VpNIt1brbmzXWiuYoZKNVck88CBIQRZR59sFw64wyR+tU3Hp5E/d9sy
pDAWV1FLqSWnUiLaTy5ay6EZF0JjvCMhSakHr0rXuu/SKL81NLuoP7p3vU+0rKPKSAKgfqDp/bDt
2u66ZHQLsjK8c8Djq9uVeeubrGlL+4sw4PHIsLpMlV9BvEEX6AvaPuh8EXh68IK1+ZPsqZy0EyWX
dPTPQFBZhqb0xUJPbGUvnye0pzAghdgREp/vlA1yX3RkvGlpRMHfJZ0ZIBfFO9cmV9Qzp2OfIUz3
xOgc6uhHk1HjJBWMqLQWarPCuBRUS1OIQ+m0gCml2kLQlPXYefto1MQpWYYA/hURGC21RjlO1V53
0TrzK/XW7zhPJDIkygCQUlw7vO+HcKExZPYn9EcNi23xtYui9KhPlIsQcIW0URCuoWX4DAUXTaJp
AlGe6qsu6h9jIfmVqX3yXcpMYSu/5tp4yfXiaYkMzrgCHaUX2ggH0famqUtXRdcBpViffXDc7aK3
gRnOxGm1Dd1ObZWMtQc42dfyW7wo7eVEE242n+iNMS0rxgeafnvdoGbvolVo5zw8ZLH8FI7aTy+m
3phOIyoIBzx8Yh7QHz/NLj2kvCNZkIjOXzkEkYXiAbA8CRGukojcqG0aYXNxPADnHnyWbdEybhE1
eOaftR74lt/iBPJsEcNAZUDaZaZ4qwVEo9yv7yzf/9QYzaVtbCtwBbIP9Kk4+tJnPyU7DKq0XS0C
dcaSP6RfjWn4AWydf2KCgDpzL0enr21GVLr4HeBd03NbUM8syWdZU4QOoTKV26hYqn1PLXczmExs
XfssPZDXeTcZxFilY4CR4M1yswVafITbflAWIwIWpMQq6Zg+fUbmaoaIaVWmhsDcGwMoQiqZYieI
a1I4elSnWyqce710HhorHG6rKcqPpsNgZNhMWRdKLVRYw/kwbUy/eCarwT+VqPor/5z29SFiCqVR
Uts6xD95pnlslPNEJvku9+rPDjDTYMys+kD45KbWrdcyo74GmSWmYzdHx9Ei9MoxnObYT+nLEA8y
AP4piWFPxh3tzLku0OV3TvuygJTTx+5TRzcBA49H2WthuFjyiPB1Ohyuld/NJpQMklPGkrpUFULo
LpP5ucpoKcfk1j9+XjILSaDEZrh4pxl/O4QlBzNXGogpjdFXEi9K18pKMv1SwOe0rZtxTJPbRYXU
9TTJrqkbu0HnfIeSCLMdAI4/54hfc/Fd8x2oILk8AKTn/G10gkc7palOaVsTXqC5klAS54edG49I
JaBTSSRVDXwi16XbSH3wbeng+PRx8drtOqSFWkI4ph4aSWAxee2k651gjWA60Gnq7jpUf9piUyqv
jGNYelibZX/SYOtByUbnaNKLCa1ftVu8pA4DxtxAF6L7s12MLoFhReG0V5R0WEtXuaSPZkmsAEYD
n1gB68ky46tjQ0Wc67o/agjmaGwZh0F37U1chAAKLISL/bx3KG7MFrGuNdLTCm4QRVSLruRtN8iH
GsOInZOZafmcRJV7IGPzSx1lrJHbmUTHqCe6xURBrI/zTWQaJMW48AIzj+g7o9vm1AzoyJN5OenD
afE8c090PbdiJbeWgcf2Ni74jukFH+qUiYcrw4cG2nFBkdeOqocpW05lwik3Fz1tMRl/HSjFXENN
3yV9ykdxCMxqMvpX9UStzLducyBuWqvongYJ14svOMydh2x0HL97Az3lBrpQIr+Fs3hGOOhtrLrZ
hU4+sSAvN2k9w7nywgCvZMzhGQ+EgQddmH4ffXHq3RzShPMazwgKo5wKf/PS4hMC831v2ONrOCxz
kNTtnZZcGBTk1hA+8KzkTvIPdkVCNGF/1Wy72WDKutZgX05xxk1WDIT9MBZse4l5oEXr1Mm62jDb
OGSVPCHRdhpk3qE2qgZx+0YPIydPUktdgowb72JUNdMRO9z3aCQutNnvaN+/pDPaVzqZ17Dj5Oos
61rKKDwkE5koekIUQFm+Nj0O1obRbStKcYgN/Ex+IzfWnP7AqgfcVrPuKM8/L5hnEFqnBJ07ONcm
Qc0QTS4n986LQm1TVxXHvWe+gsy3yrJH8i6fi7r+oWGzSvNiChDPQ1nrm03mfUJ/lOAkFgepzzs3
wsdA/4PWQdrs8fpVzK0q3C9kgRZcTi5lQpkMN7pXPIcsZqwjd/bw3We8moPHzkH+meXlLk07brgj
utpe1tlJhuN0g/b194f1ubVquv6AE4AppztQ3FZr1pVp8AE2aHQuWS3cz39bbOnHsPxe97k4s9OA
nDWv8/ZmrVQtg5vt+iqKNjIuYVdWT3nag/6NkfYXaun5kUWy1gLX3fUHTjW6wfpBfrOWrn7S1TY7
d8WptY0WWhCG+D+s7Osr2r7+7hDz9E7F+Mtry2vX93h/z4+3MyrJXbKaybNO6rdFEaDL4Qktsn9y
hUl0n5beRsgerS25fvbN+gKhIOzEIp4E8jHwBarA4K2W4Pc/sRYcetQWE/esd6nBapxvVmDGuvmb
/kAVwP54bn3HP56TcRvkCuP7x/Mfu55EtJ4kC/BbwjaDaC2squLZbxU0d4RVvO7bWIOyaiZCQh3R
j8P6bpz/sD5nU9P8Reogsu4lTxGfklDKc7oIy2NLX+/jl9etP96wSUmXd0VEmN7ftcV1a63YrbW7
dTduHarBIgOn+refP13PsfUN3zdD6b6aaenu1kL1WlZct94pHVmXq5tJ/2OtWftZZATLSCJbQqjf
X5QBCiLUrdvEURkxBDWuhy0Ma0x079vrd488NKGRh/5HX5E0awm7QlJNQ4aizAqrWR/G7ppWiAHM
FQqurxFC62aoEoYyoEUOYlE+Vve68kHWByESjkKlrqhCOYW9mEWNUYHSXlS9ziq4iGagIDfr7rql
q117oP9D/A+b/pCkrES7nSyEe7Sq8ovme/0ZJwVqJp6Z6ane8/S21armk0OfHunEzuzmr20t8Sct
06PRXmxETI9eTMx7Iz832GEJnhpp+TCV3qdd3WC4kskuJtWJYvCnorQcWCv5Q2FVeGbDIjlECLqD
srdSNV6ymHMJDKXdxMzDVB0FB0dCpHKPQJsnR8yo303DSGhLuXT+6dMYi7BunES/rfsMqEtsedu2
8ROMB8wiwlQ7eS1I5NZt0zM1M3rzg8xvTbPkDukuzF0ES+sK4eANoSkoAsPqTnemwHV089xPw5eB
qOG9Tex3EIWkLEDAtBR2L71xx+IXV/gnmxv9qfFZl2laHB17Xc/2ed/PAaijqOja+67FKy5dNzzN
2mxffU+STOuTPBsO8a1pMSM0lJEN/TMQrdTEp7YkLDUrVf5dnd4YL/Kb3wzeH0/+8Zr1hR9e8/V1
Zet+aRqkEujnruvPslVluW6iJu8JbzLvZcmZtniUEw31sO6+P7AsIc8m5T7f0wlIWM7QcFpq9xTp
dHgnRazo/aB2KZxj2SCubxn26xsRTwbnXr1bk1LSTJsFCfl0//EzWRR1MOBZwMnLq2q1xNdn97z+
Yq9+++MtPnaL1pk35hznQUv7AuOojGDpgZtfif0kdIc8pwBuHw+Zl7RAkf8fd+ex3MiWXdFfUfRY
2ZHeDDRBOngQ9OQkg6wi03ufX6+VqH5dr1stKTTVhEGCDiZx7z3n7L029MYM2QihRgpzq/X6N4lT
wGVXryUouKn1tt/f+P2l3lgjIwSiufy+YLD6958L0/mDMAWRheSPX61aMgskznnkgfF83Z6XpDJi
ZF/qobohP1RdPWaCZHrGqnm9vQ76b35AeENE3V46ed2cREV7gemLjXONrrt9QKCn7CErhsSZL6Y9
WAYS0pyH1qwQwTGp5K3JwemGVf9NL7/FC/zTbaosmWihZCtDw4cLap2QFev2a423h5w2h9rQ48Rl
ulyuU1ABm0AF2XQ3zqdfCLt1PnT7DAT57GfCuA3XcZeqVzOTInlL4Rq6DW8NdIV/J74vtwXxRpW/
3cFmJPoN5WXk3P77pONQKCsFcRaTsiSDHGMO73NCANzYz35VifIvwLWsx42nEqZxA+nfmthESITd
4fb1lE2ge9qVhZVMIWQAW8tX6vkyM7Jspp2Zfv0G/CXQZvNtv/ZxxVzAbEk+cekjsdr/ov2v32i7
NNk0Bk/3bxzg7bu9tgaf/AodSG6sJxLaZydiPL25/YtfP7X+jd//8fa/bt/4b2/DXcee8vsv3D67
/d7v235/+fvP/L57v29LyCMl+oeeWWskz8Hvv3z7YeMG1vh133//TpRhhFrgFP2+6dePCPjDWCM7
VDaMXX+lS1RDqHvoUy63mUVJBLPbs/VS4vNWvk0paF5F5VZdpxa3G8tlehq7LvLUJNG3y0i68jo+
RBceO2qD0Eq8XTL/FIxxu2ImwzwTGih76OQq0R2vicJIylyTL5AgzkykmE+CjQX2X5REc3brPlwl
K9cAR9rfojjEZngYMXV6JhqBMFbyrb5O+4x1gmSaSM3MXIr3PISyYcyHdz/eRWqTYF0fA6gm6wk0
ngmNJjEIGMNCUbCGUtz+Brs4k9hx0Tq/kTLiYpj+xF3+3XRR/f/cWKGIFq3z/34ecP4a/237kePJ
iZuvv/wNw777+R9/Aau+/uYfAwHxr7pE715XRV3W/j4MMOS/Mh1D20trHxy7tCLV/xgG4MeAga7R
nFx9GdTnfx8GqDLTBSzWjAgYCgDFUv4vwwCNgcOffRaMAgz+EiMABg9AiHXuQ/Xj455GQPsff5H+
XcW9G9amQScW52sa68hsI9eMXeGpPmZbEogW2auNPWlREHX6x+5D/RE+ds+gw6FgYDUKZm9aaE2+
dNWhD3wJO35BhwnnV7wRtxax2JAXgAc9pR3Gqh25JJkP+tsrPnBN4A6lf54HTvQk/awPlkOCkUOB
+KfX5K7M5rAs/q3o87sy5pDCvRb/1WPEIWhpGgM/ZjP/+BibQAZglpsLNDbjuZek+6gHsW6iKxrV
H33TfwvCGg2cxm9aLN3/z/+cqc+/+O8qrxTVkWiImvJP/70kMaxOQmXZmk/WeBC/y/vmAnVZfO+8
nJ7/pqA/9W08qPclXIQDUsb0QfDMk/VAN3q51JWrXqXmRDd4L3/k52WXXlPyEc9xsxmvfWUTUH6e
PyjzZ7pHD0biL4kDtPNH+RwdlTvRr8wveOyEpVnLc/rFAF+/U99o7ZWgAOGtb7RTl29od27QhSO5
e8qfBuyZyo7KOjdcw3KUhcO6TYQzAlN8ve0xP+KD/ElnU9kyemBmUdCbp55wmof6TEqedGh9c684
+Xv5hHc++pE88nC86aX4Xnzhfom9+ERELkZgeTMQFbcdjwQ1YpT0kq95mzu9s8wuncS02nzLBxwT
HbG6ibAjcLb9pD3WGxvByT/RcU+qI+ya98F0ctltnkzya9WNTEgrbc9H4I3WU9D6WXKd7xbDDk+h
TgvosbymX/S3aRoJp/JR85d7gMfFSz4+iiNdR4enIzzOr8WH7jH2IN1e+06Q1p50fTdIAIVdpHoh
YjPTG3FYEmRBHPE6gSFv5XUg50Y5LWgusJ8X4lUVPYgixrV5Hw/6Z3kXXLryLD8gwMOdM5TbOLSj
zrbuaTidwS6dw/2wbMM7/YC9c3b0zCY7o/rI9rWJDXMTXUtH+U7c0EMlDzZERLv+2SWE5noRbQwi
Ee3glUZAVd7Fj110Mg9kyZBqXiBhc+kzHRZf9eiutTbnDGj72pv0MzgxyCPh/RV4p+XkF4KO36OT
fFJCntq2cuiAYg5FPR2g1veNI/1rCiHkwC/EmRcE6JZO9tVccRdPZxnY+kV8I3FKuw93BnUDTsGY
0BN7pHv0OPBMMC3rbMM4YmqRt8lHvyOj7SLfE/FiPoWf+rlvD52wiV+CJ/OKIp9Lm/FF5+CEV3b6
Ob+MO4rAXDka11Z1wftU2+Jz9AriWbf1Nnu1HNYTaxvhHTpZd9bzUm/K3qfXOLn0JHl3bLKv4cyY
qj/IySPB4vUFCuGlXc0+bOEIAghi2Y+v0JKNKw1apPcy/HInc7sPfRuj8dxIrhXZi9tCDfCsq7an
JotObWXrZMGNOxivVP8/GhtFgrzVvcI1dkMCcpYnciONfnKat0G1VY1NYzfnPLcRmp8oWSSsqE9I
jWcCswdEgDY140B/StxIP7OnyAUD9wZUJfPpBm+nOzRMuo9GRNslT9377GznbfREVCsGLrRx4cUA
vd1ttMfgo/0W2j29N/k0DLv5BfmNi9rUuvZYfOn/+3OzY1Y7+VOIOnljXpT+yboOp+4t2if6xnib
78UX0clR8W/Ee+nSjP/L4sz294/7jynJGnwk5tAS25ym/+PaLGcL9mwdR0cLLrxAMS3nxotJ8+d/
Xob/yyK8/hvNwmeIndCU9XWL+NM216zJu2LAEEqTxsf1X1jztJvD6QsZPZ3yvEOAX7PF//0s8C/2
HZK//8vuakqqjASAQskwVUtkG//zvyW1UdUnq223yNhfVjKEq01Fsq2Qn2wKXRHeJa0lczvzguo5
Cek3S+YHdjWCs/DIDzgUdmo1P5ZBMGwXU+athpHD6zUUwrEiHtN+ukwhiAw8hq0nKVhPYjFWXXOS
Ta+RpcpboNjT2W7PHdNCL1tAk5bqgWFocikWpT6q42w6SmKQjewFdds+y1VPbqRBiCapiRbgpxLL
jrncdzlyNa5y3EPzVlaIHDfLJywF/UOotfLJygoiPRFH5ylddzJJqp3VtUfcLjES+HWsKlZv1lDu
UF1nYU5mrfajD0e7prePZFwgkhDAW5kDF+koalLJV8RlRwAW5mAQfqsW22cKQzJZ09iVBcplBFbC
UWO4iwseAi97x3Jgbgqr9epGEvalCOIIR/WLXDWC01hLRe8i/u6bLj3LI+S0uBQfUj1QT/FQk+O+
EGRYysSglpqAU2reanVz1TOy/cQ5J+mNIchajnMnzW/5MZIC1tQiorkNsXUTZl3paGRIb2TmOr5a
5/TPxcITZAjHSiIap641TvjwoAyKIxufoV7mRplheKmfozURHE/I6upFCjDkbIdBxn/J6GyH88Gd
xuSOsfUPS+aeFdryqBEqwv0lIzv/2VAMb7WK0Q6T5UsydKeIdBm7K3UwdLH+3MfwxFRUFiN5OvBF
OCQMWNGlRmVmqesP2hI+iFXDJFw6i1RQwqzdSdPPetLul0pQfBJQXkiLfK4mVFKXXmQc3k7t/RQV
D0kQPspx+zMxJ/pAXMCL2qcYyF7Wz9XRlcbYXOP0iBTOiXCeVh6TKPAQU3UL2X4sCJbBLgM5TpUd
VQb6lieJYjdJeI4q7YnYwJPAyJ+8OV5pU96XSSn4QqYK24acjWRAXa3AW8NFOT4XVW6L5liiHgxN
T5i+4MA4opA9TpX8k24ZlXHRsPDRhBNTX0j7ecNYGKVYr9+B/gg3MztDdybDazOTTJbx7GTLSZox
ZVXMVsYHtJh2hxjVlFOnInpXxVBQiL2zvmZiIHhT9mVloWcw3VIizRkLw6WqsjtiXdU7vSrYQRFy
0AYtSshbKSmSeW9rEiyBCTtas+uZ7t105dK7Ngi20YiblINXoX0l0Mamh2XQoJEPT2Y7HuEREBkg
0upbDW9EE9M9bDmiDVOsH4gD1g+oaVQ/zhmrRloCCSowZBdgKZtG0ytHsoNN8oWN86IggiRmQWPY
meGLHZy5kOodZeaMYarftimgNWa8U38o6gYrXxj4ahmGmB+Txi41XAlhu0iIbi38/4rZOuYgh1sY
FXupR5CT4hgGn0MImSTG+7mMPaOlM3T7oM+yvM/ihjObbHWRX3fmXdANBOAKWovbAo+MOhMGMK65
npM6pntD/0jS1ah6uyk2X4qBphO0I+Bh6w9pkUXfdP1skH/wjkgO5GRjngiRWue1OrghOO5N1GUs
n5OVBRB45a86lAVPlofYvSMUBw/fZblvV42KzRGg2ppOeyqham9in+E8R8bgTX5atvJbUrmt05yy
03SSPjLyGw8kJOmWYxEVsmHtTt/mB9779XGK7OkbCZGLeSk/KmfzbVNeI/Ka3piNqpfog7a0N8HV
3gTn8pNo1DsSE8G6ya+8RvqreWgfoi3SH7LpDNb5i1H5BsZXDX4fuRA8UashcVSdprWNs3jHfIa0
lpAWPBFNpC6EG4ZWwMalqwm6EhfEpnmTUDMZRxwu/Brp24aNSUX7NO/Mn+au/oqHtwg8ReKoHTNL
fnH4rhVXex6PBEMCOBUsMoo59dhp52Rnyzeey0cO8uGduZmeDd/wxUvsk3DPABzSn3VVvrN3EkkL
2/xc3lFKGH7duiU9tNUZw7HZkehsH7qthDABYMZBnuiqkJzLAmrZZnKmOdJovi4diJEK8daN+Dg9
ggcx8yjtQVJ3eHZm3m3dwQps8dQMDH1dTUQ3BpVqU+FGZq6IdAALrjvqd5oEqMVJrzVr0yF3RzdG
hCMQu8iCwH5iN4U9ERHNc1i54UvW+ZWjcTg9m9xzOB07ksSaV7nyFcCKo13ONmLpTLMFSPYXeW/G
Oz6cQGyVLWyujWZ6JkH1zvjKc5zy/pp9ACONgtzANvXj1HtYx/Btkb84Cxt6VMg5ryXPFqfLL/KN
lObQfJbYCj/5M8ReiekGElx2sfR9iqIsxAV1Pw67yXoTzixh1lnT9vobZLVhy2WRCzue4jXtKnww
zurPgUSZ1KUk6+h0r7A6yV44M5qP5KNAxknOZnzQf2qucF2egwv1U/vWADIt7rtHdHv87/Cdo+9r
cax2w09qsgIz+5fixWf9lH/0pS0qm+5lfIonG5q9deZtk7pduTVHzCV2+VR5zUNEqYX17I13gPKZ
U6wlDqZAMChWR7lp109roJKjndMnjaPq4hCMpCeuVbmB07wMxibE/cL9Z77Dcf0kJ2sZxxGKoIFu
Y4gbHM828xej9usnKdogDeZh8qeH4a6UXtFoEQFlmsdQc+LURVjNk2hQSJ7TxtaOUu0ah2BvUoGa
1DW8Uh5/o04dXiDUHMFznz6Hi48QQEfG2x+ET7Vw4/tQ2vbLKqKpOYidrcvK/Fk2mNOm3XBMiVAK
Pa5clbjFTe03hz71pn23T09J6Kz+v5+zZSevonXMjgEhdMZGDwgeQzK4Kz8bgp6p5jYRZ5NwY7xy
XeEvI9NqzYsnm2ALSeWz/0xcdYtIpz1G22LaGKaTvmZ+p9scBijA0A09Q8lJLySnE+00wthDSb0R
IGEiVDHt0eQSsVFNjseagrxwlhN5LVzsLM3Afd6ZYEujPWFrvlKRM61IHwefU571aFp2/1Jywpl8
01Z2hIa+Sp7s60+ZTzPnLQfNzPaxy06xpzwV9BVc43ggBmN5GHMX7zaonbvsSj3z1nnoGWNbPaUs
Y0hUHIaDxk8GqeE2PzOleB1eoaG+8xiuVLpmsY32gz8smxAd3xEmweIibcKUfwnJ120Y1XpgTsVz
cM+IqrN7qjqsqLTCN909Eo23+qA94HDqXk3Syzbv0a49gKJ0OSZcSdG0eoptexoektkz/YVFf2d5
1qfs5s9sod3d6po9Tl55Ds/Nj0XZzLhyT2iQrAseGZXj1lP12TvaafUQPirn+Ck9hFtV3ofKXsWV
sc6E8DJus/RYdbtKvNOv6sl4KJ+xj3PAhESNSCfgqtO2zU9KAxzXh2YnvdLuXS6UdGd2GFoh1Ijx
Z2dtOnljhS7QR+KPjR6QlZ3nThXsed5hNbwSRALyggSxV0lxFWx2F/OsdXYjeYbgY8KLhO0kebxO
QeTxWMr0KqLaVXdyYlOkwqEKeq840VYZ8UCWR6pK6Wdbf3KqsBCrdkf1Gj1iPDI3kmdeZd96gFmF
ewgYVyjaBMapJI8CNN80u0h2AHlNxxhgs2ta5/rcRGxI5xrQM+/Kb5SMuAqVTfiy/MjPt2VOdcN9
/k53BZ2I9I7Dj2OR5c53uU+y0zWM94r0CU0xMa/heIrfAXGN5IqvRiHMrwez6jnxnlj8e2IR00Mw
PvYSV7rwvUFuZxpumdyx/lhY9zPrMd0PD7Mb/ZBeYCFQEYyn7I0OhPIqXWiADMpGumS7xauvEtlG
nOeu4Tv7EouBonxYg4e79VLex/iPf3Re2Nr5iyjapuVAnIKfStmcsJWxPiJ+Yx/WgRM+TRWqFk7h
dqr51sqAAn3sSax2b8l7Z9hMJziXXqfXICAckW6Y3e0UrtgEEDTsSwLZN8F7GG5SGM+SW33WT+V7
GRzV5yq+T+7M6oCqTdsmb+vBE7P0B+pBFVdD7AB+SfcJoSHbhY3iRdqCcvJ7eyZ7mobIVvS7HeVp
f4oRVTR+LXv9l6k5SC1ZNsMaMsOmf0PmtZyDh2KLlf2t/1oFZJwCHleJI/aqxuGNEp5FN38yRBul
9hVaw311hDiQfgC+qb8Vr39HyhN+z/v8Q1auOXNvirqFp304jGi2OIQ/sOfFV8C3d4Poa/GOEYY7
v6u9Uz+xqkNdQM0U0hs7Q2t9YKjLLqJszWfYgNgmrQsNpQ/FE7/4QsLQHEKzA13nqJMf4Eslq1uy
g0dcMcVBu4dnpkVelF3zL2XhFOvmX9oqf70uaCUlT3DNwlOMc4if/m7QdwHb4iy+q7RbMvVzWESK
ExGk9uuio+lI2aBUt2wBtNDBorAd0XzXo4x9BpcwR6A6bijUXQNKRJugxfYleaOeZgr01wIO46lR
vtvmR4O38o7HBHcTDmywC784wxQXcC/xFbFhENoZp4S90blN41qpXb3hheKFU78CXsZir6WUHxs4
ekhXocM8Dke81j/Gd4gWMMCXz/qLqhG/ftnYwXdLUCQbDUhAc08vWXsJpw17lljYkm/sl9Ps5Mfc
zzldOijRxjOigremAhvuY8SXBgcyybCpz7GLKXiWPPWnuOOIGPuQWsKDeqq3NPxYXmo3PGdvxQ4p
BfyLz75yIaxHjzU+eoCNG3aKi+nXZ9M8iP70NXyZZ65KIbTzx+UUnYof1mN46U450PJPaxc/N0do
tvTP6+dp9ubiW1ruZmAkGbpYQBa7gliOxpt+GCbgPG9CFSptSBvF7NwStpkr9mCGMsLoGbCJrPI8
T7UW7heq2EgzxMMYZtJhun1DgvUz5J3gi+3cuF3Gbkt+inS4fbj93O2z268ZIyJulNMti3IvHawp
llCMrj8NFA3BwnyXhR0GxiS6tqIEz3NS8JSLmzhinenqVnVMcMkuAkqFoiqc/LzSQSxOOWd500au
fIEIzxsbcbmdk8riaEZ6ja3ogKuT+wZRgUTMXPQGgR1kMURrExQ1SkYC+jbyAAK214BR9jr5p3LC
iUowOvg/otuCnAa6iSYksDT6nCgG3S7p3iS0hm7dt+ODBD8kZk7p1TIddtHiwN0x2HLqIJmohJuH
tlVMpwzMDxnoB8fqCpgziPSsCcEcZrIDgrlxx6yhaS4HuafEU/Qcx55Wg35EMit5oAcBvipB49Xa
ilbGu4w8tezua05HphKh5k+wjTAit7MJFD083oPas69X6UIjxRwPUZJdhQA+8yBCWI9a5U1XCbpf
WB+QjUa7YqaTqQrJPaCSPTLUg8HmBPnmMECWk5as4/zICXksgysq9XfI1u2+kwua9RPlc8L61y6a
B/gIIiL2Q6PcpeGB+vquq8TMkdWFlricpy6yDyqRmUMFway7cLSeopzA1AT6QjSY+9YIj0E1vepp
Ie+GUWBO1ul3QfKR9Q2eWUv6QshDWTaY4BrnJPHFYHUsCn7Sq9mbalKsBCmRWItZCZt8dd8Ao71f
wmteFNpr3r+2Qikij+7eAPDRXiZ1PAkea+0b7HIDvi97HqKMfbVO4Vc11jdi7YPUwl0gdYDOScF9
gDvhQr5wR9kUKH2XF6Ezh203ISOrxeh7CTTaSFRDJszPaByibUAvr+6XpxrA4bYnsx4YIfGtIfhz
iqvxZV7/mSxTnQIxkC0UyhM55bAgLZSgnadKlmDHiQzGP5K3YkV7OlYsf0mBb6SkxG4aZE7LC6yS
l6GIzhBfXBLo6TYO5UtHNtWv380T7Vs0d6lUsViP1O/002IDR8KUmZdMF2tYEOJjJ6qvxZRu+9oF
qCOoHO9Bb3O4tkjvHSMiOkPuwYpab19KbdzDz02cquCIqpQd6lai6QpV4aw9Wp/N5Ehx8KnqHI3j
AeBVyYG5ypkgwGK21Dcrk16hVbeUoAywOmDA2AmO5dB7YUXJIEeMUJI6Jngiy3ypycPdfaSt9JWZ
ig53s19KMcVMK27k2rhas/EsJCNlk4HGyxDf0mr8RNiLto+kxNmiH5R3O+gNuL8RSFvJoOHVf0Ke
B45HYUnJRKrlqMWjEsU41HNldvGQdlszrvWNVcT6fpDYAIzwsZ/UyDcUf6AuTboBw7ogwrTuvbYF
Fi3EjwH5D5oqFXSfQISaXbeTM7RxSluxL8pkRysDfQshJES+renoxUwQWSJdZUbS3ATE/irM28K+
uphWcY3H5kmq57VNNgOabyUsnd29Nbar/WB8ytUu2WDMpJIxAIGRUQ3NssNPUDJORpu5rdARhbrg
kcZ0VXhquTrlghRZjrRaAxhmSPsXMuU5j2TMYljD86NVPysEi1L3J28GygieKbIzVPIjktB8HMbk
uOitE8hqChJC9HEbITcccOJrgoDcO53lS8UcUBDLwdMtCH0ZgWaptYQImqeHxCQzVMqsjzqjci2j
/Gnq2ZEGXivwbs1mngjDUNP6jGTP77oAGJLqKEP/QoTMLY8ywfeWJG41M1gT1WnfDnuzld+jiYNs
1b2J+oG85DNzjW1lgDYyu/bLmhjc560jwmkxhOKEop/eTB6e7PvS1HZ5XT+IlnmeKiAto86kDf3+
Lm+anxVZBrP4EYY522nRQ3KLgcoKLTEas5G9pYKHd453uxadstU4zSyBAw8lzvz2oZM7Tug6B/sW
hFgx0CdVBPnY9XRFGmGtVc3xPjYLDh5JfBWbNeJFgwRbM/adSqwLpfUQNknukUvOxppW27Zddp0+
7IOkEQ9lQ1xFImb309C9ES2IvjInwjaUQ4plzkQEpV5LQfiYBnJDIuUSDsUB6cRlnKyQV6NvUSlS
SkoAaAWILVkb6baq8aUO+XgbgFqCcAsvCtAT56jMcEorfyqnkZsq2mrNOBxgtTyJxuS05WCnrSb5
cMsyRqsj3d9B9ltWs41uprQ7BuUsLXCEh1n3YZj0myXDI10sH4sWH6BZCTtSGK7AwdaGc/U0ThlF
tN49TBDG7WA0rj3XqT2rLPCy5Stqmzpmn1E3MWsNVcqqwdD8NqgI21AwSFZbRRH8uKLRp2SWZMdS
sQMUfBjM+EHg8T/HNM/TMn1NjTRiJwbK3bCRSQXcd6yC4k4dRCAxQNhlJaeFnCisU40ae1FFYW8g
TwVGA+g7FvpylyTUHQuqazFMYg+k5HCBqLIfEtNw9JHQkFAm83wZJU9ZPRsrm1mNZUpDff5QU4sU
aVjsdlmlu0Uk37Y0d2rS9a4pSAK6WfIIipIUKASlI4oNQnLIU1nk1m5FXn89WDwloi4DYo0fLhHu
ZrXLd1qFybMxySfpibmpidf2k1H+HuuBNi4yuvFxgH/nmlBc6jmhdAC61soQovohchcyo2aze2hz
k75m1+yC3txmRkwPotGuIwp4glf6XTxZ55SnCDSQcaz0QHDQA8OQJskzix/queUd02ov8lRBh0vz
tzQQn8YmQlRI1EYXWy+GSFSDPEweZLuARIeW0MpQfwUDTNchERxNgnCh5pCcMG4RRpGNXinJr2iv
iYrQ6QmYa89ak7P7RRAOUbU8EO6uctKF5wqsnbdxro6PZlHiPjOln6TPNicVISl9fMjoSOK9Ieju
w3ZXZsanLsei0wJnDPP5OylDfLUY+lfVr12qqttP9NckgRNbrEayrRMuU0+8q436h1EDK5OQmJL0
Ccmkm1rdST0pT2tbHgqcdrL0FIh9CEqMQkFFHVEGODazJH5Ic1ILGNCsIG9UQTWj7HRAArGmIAWW
MzHRmEf6GmFnnGSFkwEL28kQJ/K0LCK/2tLu5mXx42K4DIonmDAR5ahX/KUp1H2bjzgV1s/+6csp
w4pBYD0Y9vQzZjLkSkqt7Ucz+vOH221mgzUgFsP3Gxf29qEeeAewYEluXnFqCyT5TVzlrK1e/CBj
pAX7b+GIFQUMiSvJRYsGOnxRSFEqUcgmGB2cCWISoip6mhmVW1h1+yEMy51K10nL4Hakdfa3D/1c
XYVcMTwiRPV9m8zwNWWtNFDPKvqvDwXA7n33ZkmTAb7sjw8x8gIyRerdb7jBTe6ngb/wDE28z3Hc
SbaiFXdiMMr+0GvpMcNa6t+m3f9vocmYwP5Xbd/+q2m/5n8U9t1+7Q9hn/JXS8SXb612es1SjD+J
+zTEfdxuMr0kDJBv/CHtk/6q6JJhmEhIZcNQVOgAf/j8zb8CBjBEke+IqiRK+v9F2gdEeYUk/9LD
rSJE3DiiJhqaKVn46wyVlfEf5Qdy3RQ5KRLNtp1QZUezcIK6ydvBYiqVNM1otyEHtKJRiDXP6eM1
GB0F5oa8pdDcpEH9GFrdfR/WopN0SYo/ecS2hw6WPYKDwWS29K6zMvHaCaOe2evvaj4FB8Dr56ac
NI9UM2UfaPpOEtt0V1s6c5PXZMybg0XGwqaEBMUHWJVSN+Qe8J/cUeR1jhEr80P9EUjJZ2OWCVof
mQWSPn2RE0FRNukz+X4A8AWL9PcW5ykn0oqFRgBiPAo0s7Lqziy67gyw9tGsaF9oQ+tTNrY7iJ+4
XsVnRJmCSwhtbONR/47hnw+gZGt4NDLqDJvB/L5TGSDVPRKycMovQ2wFj32h/hDG5L1WLMzEojnc
1YDZQTWXuy5jFRUg3YN72Rspq7Yox4l9akDNl7KSnJJGiJ1WJN3DhFGG7Rm5w1yGCNjU4jFZMPnW
apq7GifDQK0XB7pr7jfh+DT3Tb4tRh+CZOHLI3+50mmWwEFEgRnPzAZIPILy+RpWNKvZsh8bnNaI
rx7LOoEfOJLmwYq9ZzAiFFGMF6LB9qEybSHqzq7KpWOaHjxqEoNFYURwWPQaHGaZrxpkFRFkvQES
k1vwJDrNQEc3C4uBrVR+Jxwv2YiEI/Rzsu1GCAt9zTG97breJoHNLpORtJEp94yKP54F6SFTALJZ
feErCkHTXXlfEjixgW2n4IXBDDmEbB25yHx+/Y1RNwRA/tj6zASNmJVwWz6RmoA44q7r5q0o83Q0
FoLTdkIVMqihszTPooAppWZPIcnXueEUJ0vdLv3yXEQVzEhCYmCFsf3MRvPQQRsY4+CEO4eQwLQ7
jqNUeuosY9LWEAMoEnU2lu29nEIXRdLizxjqN0P+JBvTvdU0OmFfFY37dD+b1kpVwwy7jLw1Ki46
YFdH7Fm4wcDPLbWJlG1fRsuzPHGpNWrmcw1PnpzJgR2g+VjMfUemoBsu9U6JmA1Olol5Ml88aiem
8xy6DVo+MtxJuv0N7mRFuMxx+loslxKx7wEKIQkDXQbadJlQY1DjTxx1U6tO6EHGXPPD+Knrr1Ui
DQ+98KJJ6EV5UZe92gu8qCQbEHBiHqlNMoBj0WvPCWWvjMtC4RyiR6Jkc3O5hL4ll881OAiDbAN/
isdiO5FvZut1oe1KqXkAU9MdTYQ/TKhNT+IoT+AWo/hGGnw9765l0+ONIKQTGScxhEbeLacsS81N
pIsOgq0KAipTJvwkUpymfhmUim8xLBgrLh4o0QOBYYIsLdsmr44rZisa6I9lykTHGJKUCz3ZqUpr
CwbUQRL2LnWrT56FJIZjwGkDu2wjGXZ4Rz+wtyuzaB9MhSkbbmvcu0PmBv1corfHcUIG6ZdeclBJ
TKrOUePHOnnEHSboKKCZLS2UZFmYcU6eCOgIsgiJJSEKSGUYqUgDimgVR7OB6HYqYDUPefYZk8Rm
53PyswzR/6lh/ZgSxLgJNFpQQBbAdjcjjeQl6x0ImbRJikngAEnAlNRv1e/QRE4RjLzOprVs50na
LwaNfQ3813HuVtmoEVG1GsNDlkk008mLhWgK8CArzWdBH7lETWm5poU7AmJIxfQJs4npSMKwU3IG
xVHbim5BDlNdfpllscU3qh1kkU54FH8KU15sdNxMNBXlnd6SfyyX6WfTCqCoQ28cYsWBrztwQUuD
rVW8gRo5vZQdyY0qVm6kKjmCqd70gOYdyFzJXX39IaKKaAoVxTZcAPiadWb5qSY5VI7U9mR9upjp
6K2+ywplARZ0mB8zJQGKskdz1YqNyow6hkuhKF1hVwS0KWrwSBhh6v6UStbZzCnJRywRjlpWAYAG
I/5P7s5jOXJk27JfhDI4hAOYMnQEtcpMTmCZzExo4dDA1/dysG6xul61td3pm8BCMIJkBODinL3X
Jo5phKletWiik+hXaoAl7/WgmvyM4uGGQsKwQYc0bCHG7lofCGVpFOxOJITVdnIO3UAEYhb1DFtG
Seu2im4zE+mOJBhvLxP/d+KxF5aVNRyWUn5r8UFeK9yDe/xfhKDYoQnVWrHTK9pdUxDYSbCRuAZ9
E296e8CgZ3XqHheZRu8Yx6ipH1CP1XfeYCTXZU4YXFvYlIbabhss3sPUY7eHJGFcQyg5F6LJHpoW
mkLKrGJUhkLQZYQPQzffBnZKG9RLsn2Z+D9xe58jwwLf2cUTjGDr92Kl7nVY8E+UFpVIK1HtjWop
DC4ZQ1PH5VlaDruSJLF3Ci9mW03fzCiY99ni6tPgWMQdFUj6G8VQkimp562eNkqQtrcOpQ8Klvwc
BJldxHLWQBAQV/I21k5Ue0IDE8Y/mO2HTarfbiqGp6n5Ppg0XoaM+oo/THSXTZXt+2YSWNiTRxhE
Wpdy089Rc2Bpxj+ME71VTbwvAJPDizPYkeiLcUFLPdREWzZjCFQDFZ+LF7zOnOXoDFiPUhwNchLf
iNgLDjIPbr2Q/kLQvFqt4W3GANEZXN+NjhVmK2yCd0x0j2W67YE5HoUM332Hlg/CROqFo4/Ef2xp
QhFVG/B5onNIzSOlscfO8LfS7p+8yTs4Mrc23Zggugnc74vlPzMNDYRW6lAFgpK2PfFQO9+hwd9l
w6DB0exmCbTa+a34zcTsCDHfpv1soKfsb4tUEImD3inpaBCLovlm2x0nBqNtFtbXrchm3GjNsFlm
8YNgsC8VeNxrICrrVGbjBj1bCGeMmgWSCyB9OzGbe0IXPXC0lbYMzyLGBDJ2yHzmAIVMQo8x/dYm
JsTRlJYySRTPgdPeonqN9yM8xY3Dh7tZFVxLRfksr50vtcHuZTQq9yrxXfc0+XcNteybSrigNK2z
GceY4sactQkVCgYG0n0saC71SVhb6SDsjOndMBcmm1RSDaprWV0DN+cL7cdpY0qUS2iPxxOTIuJp
OL53TQuPBftb8MjO/91fnCdZh8O9cNN906b+Y1E+VR1aHLbJLa2/ZLyMlLOC3r2umJsL5sZHlLN0
a7MuoB2d2wdSq8mjCtCOe8l97aieXvPCiEpytNPUW0vSd258OwDiaf9Mw3J5yqrreWrNp36CSBcN
z+thrNOXGbjh7ei1w7NDfAJhUNEA8kDlO2mC04iWEDtHg2o9IanWlbxT59Tlg2Ew0VeIKBF9CsbA
hA9ClUTb1Z2LycNk0nbDZ6bE6hYIrrmPBvg6lJi9ZxPE1SlzPLKHUuIqy6UjITK0sISo5Zuc3GAn
ytnYtf0oHlkrA24o3GfTnVEhZNneLEWLNk4/FMSYAUazvMxUHNy4c56ziIujVdVwrOKSgsOorAMY
1xkAaU9HOe6mF2Fw+Yqc/E2XpGHW4c67O8c0nUe+XAsbQK3eW2ziW2uyypvSrBHa1jJBV4S71IXS
7y3oa87Jgk1DagjMCA2mjxBBD0rnHiOSrJadwfd2da382H8UYhkBUQ8veU7vo7KbeWPXYk+L72H2
sjuvpzpjLMa5Hol4KyNB6IgLsmaBXYOJi9xiBNJySjxySk+yJMd17MOABT+pfGGZvObR3KDzoN8K
aT4+MsUle2TKAqmx+DKadGbjUR3ok1FS7itaP+QuG7YudGE+7axDs6DojxpNFKLoH1xKWD0Ts9ZJ
QO8Zr4zpkFEVjOr46PYS5QGfkGC5cCyp9N+y4XgoKTMVAlSSCgYAQUx2lLmpHNPPTuve28eJ7+xT
h/ofnOXnYqKTNybkDCxdpQ5uEe2Bh85nZYkfOQMF8sIO54fdVqgonEvPddNpoBHa43pPHJpDdLAC
eERhJv2a9PS1G41DYmCly6sRSROspFlDk1KNTzLhKKVvrYYqsRZBWsLJTMrptWs/SzcgOVCDmDq9
QhmM+rqxvOdSw5rUAsY1dn+wOEciDSGAr7o/Z8H4o81q+4Hh5tIoTXuzRntDWiCSQ42GYjc1CWmy
7rHs42BYuD9Q4AVe9ruIEQ5PGjElYU1BQzlYsKd81iZXfkCZLbL9X67k2jDZTRbtBLJKIQSFYWUU
48OkoVaTxaVLSymJ7fnK+Rq5YNOipD0MUlbbDi6WiABkNRqV5ZbpEzrZr37NN1JonNYAj8f2tR5s
iEiAnlguDvlTWA3XRhO++RrKlUzt06AxXXAtfwIauyExyN90BTYXWLxffcUGNaupKi0a+NVq9FcC
A2yukdAMGgtG5XDZuZDCpEaGEYQ3bnyNEUskuwgz981ri4UE/11Eb8UCPJZAIIs0iqz197lGkwEk
1tMgerPRZy0bJb/rqNpb7TIclEabKfpHdfzT08izTsPPco1BSzUQzeMvRtTJ1B1qXFqhwWmbCYYa
SUpsbzVWDct2sQGH/JJpb8AAe23SELZE49gauGyBBrRZTBLPA8y2UMPbtIPkGMJzGzXYLYDwJjXq
bYT55sN+kwkQOEfj4DK4cMQ0Y16CFEc5Et2thsc5GiPXaaDcCFkOfXvCiVJ9Z3nwngE+oVkETkke
PXzYxJnXF9NrnyOd3MkSjmy0VeqR9R14L8El7xivrgbdjVxcqAYYLhIrZsYvMJI4DVaCVAn0hYJB
sqXvbUSog0tS2Q4iQ+cuBUT41KPWuVjWTbskgPKbH9Lru4sT9ze28s9JikGntGR8W1o9SlenUKcg
YXzoFfyrfoSxTmkJJlzIktpXBuxqVnlZd4OX4gZAGSGSERa6JBY3oeHRgxfyROQ4BglBMAu5Alyj
ffBCABdYWNf4Vab1j0XDCBmA5cbiit3GA6uwEZrVpk8HWKmB+eyqd79xUrxgfXmkl0SxHpugUfPH
mZCIATjQVuphibORcRa6bNGCHawUwXkKkJO6ow1oI2Yqj3pWjU7o2JfSae8jqxcb0hm/VQlCDVmR
t11VexltLf9x7lt5dEyC/fIGRXQdT+SVoAEk9QcH3dJ2aG1YZy8RQIRhVytEAXN7yTOGclZhwnye
6ygmEHlLgAtJDrRgvbylqxygbijTkjZrK24ow4qH23ae6LU2r8xcvweyWMgbDR4UkLarFGsY5VWC
dKOeEtVInWpChNhWgb3rxgINrek8FQ2SHM9hSb6YsdhY05c8Ns1D300HIaigNR3dSHP55VioexOZ
vIG3v5RGGRxYjnwfOiQwrs3E/pBWISYA/LJ+iXbJztlMuK3PqLE47wP7cFA7zc6Wdbsx4x+OKMSV
5U/GtjdYovnIFHZ2m+zBclokroodqPdiP/R32qtDjPJF5lN6FGukgdPipRPu/TKh3yJsCzOiSl+T
lr1Mz9IAFmCGjjCjmF95byhJmm/ZXekQJxRWiJNyqfOujPe4oyzVRm9kGUSEyXOnhAooRuRdgb3c
eyX2zAHRABYGRmhLsjmI0gVdNP2OlHLWTpfey8l1CCrlPxALiya7NWkWGcYuytMfC7FcOhwBNVyV
XkrZBZsClLqur1FGq8Pn2SWaAsHFl3UXlyrku6RmhkxmhyUi5ghuVe7wOa9bCb8NeVdWjLF66Rpz
2hM+CBUoms7x8jDCyNsQWWQQTE4PmqSmoqXRCcASvbZXNQedN17rdX+dLpxFKrywPXOJBebyVawK
dQ3NXBr7qqBUU2DPP5LsiIyVqX/XqlHQc5TDqe2cH6kxsL0fzbMTs0curUp7+E9e/mQI92szI8UD
GITWXuFKkNY20qVKyCoIUwFBH5dCPkGGBEI90oyNcgVIzlHPs+9Flz4t7sMZyEYeayVmqxO86vAu
Z+N0M1RzeSC08X3M+/gctvmT0885Zsj0oSPRla6YRVQD0q2OjfeOKgkelImiS5DF8yMJS1968rMo
rc+3eVtfWhhjl0qilp0rNe570ZMTWesQI4TTTj09JQR40Nd5b1MA6NFM5Jkv3Mv/6saDbZuaAfCX
kfB/QIafgQz/attfuA1/lRCiZ13L//NVf/YdfPGHdD1POGQu/q3nEJh/4KC0PWn9mdSI3fDProMt
/5C4bPD5f3QWtM/yP10H54/AtyWogQAckw21+L/qOvgaW/B/dR18pB0SOJ4pbIkIbH3+b15LCmi2
EY9ueYqFZ1Aag2Eh9GF02IJ25muviAWobAug9UJPcGOoCqOzfnB9Zj1QYmHO6YTOFNDPTEaMjfWv
n1mfWB8r6Zdvph4oruch4kzq6rzCVT5o6ev9j5u+3SBPCbpDKUN5zOk8rOmNnibXfCZA9iv3pu+R
fhvKvtNNvLNoW+zt680xrIJlt95cSeVA0dG0ChsPNb7BZi9V0p9pQZzwfUZMARFtCz97JXRdixbq
6cqll94tF2LXqWnAFxcmHBDcc4iP2OTgHi6LCyIYxbijZhLMFAkqgZ40o+9iYnE7IxoGeEpVPYNb
eWc75rcCXurtbKU0IKkQUsTQom7sapT4231d53edOdwTmpjt8hmH3CzCngUAEyKu4LyP7E08EFvU
N2jMrCg5uk5zTqIpuXSdtw/Y4aAGi7/WjX2ZpyilaGCLK6dabrwoTy6G3QNqpMrtdO7GORDhAjB6
fMkoxe4LfDPswhGRjvXeInIOpu1zO3bEiLBrArBjbaADEvxaFA9zi9Gy9VjHs9By9z7wg0gM+5Q4
OOznPtVti819M+3cMLUxSQfXs16diMI3jiazwi5pMadWpEfsRxRUV4bC8N4d0spcXoz4cezSb8Qj
E/TIeObkLHpDlJcZlfo9MZ0j9lEHFw5m8REtAnwBvE6R+1RwAR7NBO+0n9yBHnX2FEDoUSdMJyIH
g4tqiYgz/8Zp6+noOOK3URIsXSZWcFZ0oGwSzB+s7OwODYE1uQErGfVSZHrO3i/GBjKr5WxLISg+
G8ujF7TNPm7LnTHDlUzy4EIzHJN2k4A4tKdvFg1sojOJkZ+EZi6E8seo30XO+MenrxCmu2OdUH3G
rvuWhFYCKHTZrBfK8oTcq0CXON2bJV5E8nCwmydsmJwYnEenob22l21zCotIK+pTCar6QBH90PZE
0nWWPAsHDDSJX6x0xkeobdj9FWHBo/K143zegerbT3GH3j3zs2M02MjBZHM2B9SdzXha5LipG4n4
38BeEz4EVnZyfcpb/sD6vHGfrGT4kffIIOeleug6rTtG4mP0kKYZ1mD1WHTykWaLjHjSsAZLali4
H5P2sWzGfjtPYAYmVAWG625RHnIhdsdSItMF7oiFFmVEVitxMaLsuaFfRViKuFCrQ3j6M7F68iMz
HdFXmdeiIz2zdeCgTckwg2mofnB2sJLtIcWZicTuEZEWXaImwQqHagbBGmfxNkmar4PbI3ampUMZ
6iwAOIUwyC8CH17f6UjprhdXVQXC012w0lmkOVt+tmuN6JAswTFnjUQgeHOAokigfF7TIZmv6nn+
2rLgZPdkk82l/zBVVvBCbfzyS0xHs3CeCyHfMg9REApa19yOqniTLWqgUrABC0Iak/Z+vAEo86t3
ve4ofRIC6iYssd062Ouy9kvOaXb0bNAfEdqFbtH5P6V5CQO9boGKUAc3wjH5elDWDx1pYK7Og6rq
QxwgITesKT0EDegxbwTkMp8ikkCoibsbUdtkLpbxAd+uhNGInSwu71CDLleVKg4L0lfUV7LbhuaN
iUl+Y0+Ne9+bzs/cZUyloNEn0/00JN3tnDszGLGGuIfgKdTaptZzgZfNyXRckD01nGNmP8v9Apr9
KrbQ58xJNBNG5sE5oVLNcn47Dua7lXGvMKPvkbFpYNZvqB1tQ4x/fpHrsLzHOQqNgxXnd8DM0Q1R
Ctx2+S5qa85GveVXdDACR75Sp+Y6SNjnTFGUb9gSsE4jk85nl7AxSg8/cMnGZRnVSXYguNlTYAhQ
Y3iJtdFqBMw7ksQ4jP4vZ2J4GeQMIC7gOq9PtCCyt1xqYg4zld8UX13nt1EAXBeGCwY9T05hBT6k
qn/TnrHOGYgAo6E1FFEunQrkZZPRNIcyG/JtmscYH/Wek8TBNjPC0yIYN/uftYqWY7jYr6hKB1y9
6LAygt22VRlYLMm9YW8xTNWOYMU8nzxSU31ySQx8+L7ARTq6GSIV3xhRVXc4P0QxXC+s12tUuZlN
dDhhnYW03oZBvdlNSoQwtuCt6m3Aw2wDaeeWP2Ctf6e4XhcJLAxjuiuGut/aZnBOY9Ve7ICcRrpL
c5nlcPLDb02FXtGPtW8yFqewiA+uazkbpwM2zUYpPxr5HB6aHD61Cw+D2Kbi3qgN/LYuFRfTCneF
V7WneJakLHWA9aYL3auJlgPShyYGFTOlw6Z9bYoh2husQVCA4WygsXSYiApGzKBosbt0FXWEPF7u
bLGbu5I8RaxTGBkK5qLFGsMDwbm4gEsGjTH77SJJ3BWjrbNOZw8tY2+d2i+DUx+DYb6pe6o4PtZQ
ueRffNNxNzVJtTllWdYz5e8ykAbsXUweZUz/uGRSidr5bs4W+vxtt89kOl8PmE0XoRQCQNvBkpjs
UmNxL1m8XBinbxOJjd211SutcsAhprzFlk/0yHQwWvy6KduKblDLzkaPQKOpRSTgyEfDIOvB1bXU
CggUy5dzNYdbr8suiZxvvdJ94sr5avo5RcO6ng6gT8+B5pqth4yFREZJHSfDY+2yJUPqunVj9kDO
4E6MA7TxU0WKhBqrU0Fl71zpgx1bbwVT+hZc1U0oiPBR5uJulyx/iOuaMy8O3oa4KOjXgDmKXPsQ
RiYtoNIBkpPoYvQAOzgO52/IM9LdCLDVQPCFRcAEEhT55XfSA8l+0OkuQ2bQIoFt8WhmZJjO2vZL
I+GU1O5R+ThWvErhhvgZEnu4w60PNSIQyWYaff+K9cRxNIwfjPlIwQx1F3WDu185qIhH2OmOcGJI
CGDOCtjCNYrka8LzOE3nTW8l8yF124cSj1VYGPkJdfua02Xq8RtNc43aHWmlVQ5qr9rmcc3zGkn7
Ylc50J4NE4o6o82qOrMfZeri+ZAIGhrEfnRNwuhU8jtbszTPRVehUqVpjB7QHe8SipIeCRjHFclL
1ebZJkZrw/h/MwbJdPZsGpVTm54jGRPhN8V3k41TYnasZkMCHwJuuKLHSlFM02lcZMYp1Av+Y9l2
y8lOnub4FSlvsqXwVn2QdyVdWM6T+OQFRbLPhxBltpq28RTiQmss6ESQALBlAEAwSLEtAivfExby
TOA1/y39XbnvJ5RLQYZ+ubdGxj2E9aMozpTCsaFAcYciRuaoaxAQWMj4BDh9ozwF1x+8PKqTQMsw
B7U1EzySJHrA1/4r7KzA49GGL+nCYrl1imjLRWLa9IE62MPQBF5tS7aEwF6xM65IFssBWM49zmbP
6Y6pwIY3QAXsGqz6UWue29KDpRo4w1WTRwsUElPuPL94K5KmPSx5eV4T0DzWUR3sXqCyb2p4KlL/
15gwXsRmdVumwjhUFnJsZb9MlGEzlT0nyrA2Qw2/sG9pEdup/B4kBMktbhwCB+WbN+dQbXXCtlNx
OQkMHkvQ04XTcsQi+Mo6MN4HFnDyUib7rDL3uTX8GrKQGOnyHEbZuJkxdXRTfhFa5FibzzV11VPU
2SAo9SbCwegVy9al0gsvpK9okfM23oYsXAUL7tl1eipqJmswswZKiLviwVCu7iuAg/JNRQYHyM6Q
Es2GRV+9qUnaORXBY6PT5NdI+TF6zz1/Pi3hUuwtVb7atrAp8ywiOMRZdEx0opMRxQ0FT7dFA0Ke
3xjbey+vv7GiwN5VMNh4WJ06mr+qxoXdFAsZF1P5ohhs99LexvU8XJJEPQ1jnBOe7Q0Xw5/oYfji
NPdUfnPj3Cbdd1YPryBYEy6r9uIGEyXp1NkX1HORJZ8tCfAiC2qIeDGxyKUvD4KJjHZRT6C6Rwu7
LnLrbJCodPKqLwmQvV3OWP5xUTtj8WApCAABGAo68zBIrQZ6qMSqcJhy2L5hVOHPHd488rFp4+FU
K0wwP1GfX+cT8PVU4lElZIhCajFxdfspGcQdH1GILAXXUeIfmyDakqyTHNhZ3SThCH/jvkBzuhmx
fGw8O3qukPPsu7SLL32xyBNKE5Z8qXkOJUr8IPZeI9iEm9hbGPA0DtRVF1qO6ZlSWJkn/O6+BiOJ
8OsEX4QSYRu8IihjvaCDuNbTfI4JXGPgyXaB/OYlOBcyEM3DXF+n2tdv2/3ObpZLjszZHfHmJfVC
NMmykPdqsqT2XJq2Na70LB9OsfNWAPehK1CgUvJ/wy02zuvBNGNWYKFro9heOEf13tWBy/lxyOv+
dajaaT8aCPDXx5UEnGbHQ71bD6H0EIzkUX9NNNO6SN8ttnhgIm3Pa0SjnfViZ5CB6doLPdAEuMFk
0LdhWoKxoGM9E+n0Ov3HB+grq+NISULSPcNQqiZcmmrYd18SBqNzuJjOOVGF+3GLaDDcUIrRmnmI
JBS3JZCgRGJUIrdnTUJsZReNgFiUQ525YVvpqPugjOIDrW3vuCi59RRJPoN+7vOwPpanAEQjY6p3
gf4RBYfwLFO610LSG5ur7GwnD5ZTgBMtw/ndobiyWbN20ypjAq0kDm0jQl8iTWZmDe7tlFUgFoUv
6jS+v3Oy6uuoKaKzE9DEr2ICJDzrV3SoQ/tb3VMrKDIf3kPexJzMkG9Xzv4nFjzUs6SIWe2mqlvO
68FM4d+VPU7xVtIrQvsJ3jtcSIjlYCxU40FirdPa58P09mqXa2guXBN2FAc6ss9l5wS7zCdDfE6c
7yHmFSRo1nhZPE6qlJDX3cI5eoRhfFqWbKSsPGAg6GkJ7GAdobWT+T4oh1NkGJvQCvaMASazSyw5
cwrnfj0UhvkDSfiT23kaUiheVGDT/ZchErPgakY7jneFBslgdfUB4YGOWiQmCEQiEraZCUFidSHz
b+8kyynvX+rnmDCQTazZxmuqQB9EHpozBsHPMFbEfjrtsN2HNl0TnILjJtCXbTbI5ew31OSByD6v
DzGHzed7VFQ99QgO89wP53S0MS5YCw1iXV0bdE2NEnZzhmy1DVqXDw2Glj0vfJ2i5/QVZkXTOHoh
kdkAG8IwF9nxfuXGr/z/2Wru2Y2NHw9Za7GstuRLNylAhR7Gy/VANZvMTan2dFrzTaJHChXf84HM
p/V5wqfqM9Ek+MfLmDG+IM2IdkFLeOk/sl6tqd3OIZQe00QN1ssYURDxgHj89f8bthzWWznBovus
FK/rCrViOeoVsThMk0CqWKojzNafAmHAoU4KArZkcDQk2ThWpBMF0PJHAdthZP9sk2cNbYuY1Ycp
l6xOgh4jJDsB1R96k7K2DGO+d+N+EhkKvbADxM8+78qZ5K8Bbd5ldvyLj4SVss2CAJW4jLx6jKP0
HNOOO/Pu9JfCjFgsoKiLR9UvsTA526FAXFypu1Txu8CUwSFQLu2yKCRvWNIv0gHz2BLrbT5XnNqV
tY13RgZvwF/iO7/b1WM5HCpyoCM/58yjOMq2f9wGNVNvTJCU7d2ng5Pt+iyCbWhZJ1D9j/i8flOM
yA5839k07evYbHb5klDlr4eXLEWM7IBpmX36RJSjcWDyFVxB2ENaOZerIGneN+lLnti/+hlHu5lk
KIWi+Dv7r7seR3MWQBJBkkxcOK4gi6LQVauJP4qh1Wun8IpvKRP2kRBKYANGOuxsNwSX1E/jORAW
16A/l1v6qcxkiyq0QBKfko1Lw8YUM/rXGSRerEreDwLeTx2SyELNUJ0m/v1g+eKO3jklgdyasjti
SKmtSEEoaBurK5O2NsW5Lb+ZSSmTvLqnrFEty6WfRXbw+uVpEpCuWXTA6k6oOraoQXNl19dWBsXA
M1JxRxj5trAMTlA/ubb5cKRwJl1IGAmxY4ZEjXsjqXHlRvprMqnFjQGkKOq4AH+Kt2TUeUQFoBAT
vdXSLbeiNS6zjV9GdcYTBdqnnQqpm9dwUVrKdeS1J+X4HThbQUfNbB+LJfkaMZs9tjX/dqvQZmCW
olDINJ7k0ZMGvtk3HXnwVDNjQr1q8mlCRqrFdelTF8/Sim481jJD28U3k/6i1eyoay/dTFUk0dBY
uIH8Ze91r2WQ43ssvBdK9q+uA7Au7h3ngAT5ZvTYwgYSlgllwlsVoYTrR4Nc9pRgpDhEbRAL61iG
4iZPI6ocRhZuenPvN9OXPk28kyHmZ9/P9/jHgm3NmHVVDc21AoWGC3U8ZvbUUYQFc9iLeBMbaXjM
XfmYGxb0wtwOd2Y07hYhbyQlFOSslLuLujkX7UijPg8fshCtoIFDz2oIh6XajT8GRJPEDTwbig3c
CArJzUhdJ9DIiSjRExYfbC37lxF0P20rviXpu4YnUuUsaL5F8X3cRyFUyQF1MEw5084Q5MYjhQfE
Db6WEvG7AW/Z1ka04w6QOU7QZlF8WCaDCugho3nDq/p7ei99fHPI7G+M2XSviyj+Uqbv7DBiii4d
NkOETkuHMFlaLLXr+zlBkrYEVBscWHRFWz+3iAMMb3lSrumzzrW3TuSUlz55q/qOK22EMrTIr6nA
pSVme9+1s00LOMLghyOpzuTWrKt5jwUWvnksSkikttiGbI9hEvlugWbc+opNdcAFa784nfUjscua
KA1Sy+KlekW62W9Ejy4yEfEF+3O177RkJqMKVM7ieaGM2cz7COf9FfEDzzRrsWJ6Awnb2XPmEJ0T
pNAS5VBtZRGA6ErRPlhJ+T0SWmLkwrqNyWSxqXiTYfDosaEd0wHjgT3uZZljs2XCcijr45BcymrY
+p7xaJph9xQ71pdqDr6VWQ2nSsQB+hW5xxN6a4XJ7ygl5nYeI9THdakX1im1/pLZKA5NgloIAW59
jP1ervFic3xuc2rBO4vsjn6k3hfMqdhJu0poIrsAmgUcEyY2vJ6J8aM12oMbwnYXbbRPkxr4xSSg
dWK3vPLInHSNdy52mCsmX2M5SbaDZCREAG48684uLoPgSlN4uVlXX8mm1g4UisxtJF69vCN0EmUI
PIDrCAG+Q2eWwktWbZ2qucaS3B1GiAzlfNda/q7JGyLZ7BgLbHNDECWmHpE9qdr+bTULPgkC7g1v
/DYiUUGHG/T4hvOb+BnSDKMhnAlcFaWSfAwBbzEQ8ovIBJaJkb+ZOufESLovFH/djbKtO/rk5gly
wUW5JCbBYgAV5WjrZHc3xRpbNCzFJisqnG+72k0qYEWWseWqb5oYhJVX2rsJ6bChVLUf8uC9I+yD
LMBa3qAiOA36gmrZ24dGgz+kAf1Vs4xzay4R5gk0GxiSmS9xT0YCvTZ7BxQlrF1ND1OovyUNsd+x
neIsxLuSe29Upd5VVZLVkKDOHk+eQPeSVNARTDSDNl8SCrH3ZO4uhJbpIBz0M1Nxkia1/cCLdv5P
7yBKJCF56cGpTvVWX1NxIBihBrnLrfQ7nRG1R5eLUsVjLANG8dRUmcRznz0Oa860NgWXXNLbbplL
5K4A1LMS6rdsp2fHq85F0aQIKKaJRFU6R3GNtqzt8FSmMYOq51d7kkeSzt8s1PvPUQNv1UMVT/4N
cewYiUlMO+aR+EqMKqemhTJODeImoTE15iWE99TN7VurHr4ZcCnxfMODchXot9GTO1rJ8iou2wqU
rU/clt/+ZozBTGSiUSPI8EJkGgVxxowD+TWE1C04fIvgB8KUi7fQwkvHhl26f0sPTu6FLvlUg1Pl
vlbSxwcotPyRfx08HQOfWun/eOzzRwxS8XA0R4CPVdligXaz6oxuOkL8rG8ma7gTuz+1ofReYw7R
wSvMbNXZ1ukrf/t5SPH0LYv8pV5fvv7M325+vJ1+z0pvAtGo4tjVb+Hb/Z1YBG7W9Rfqw/raz7sf
f8Tn7/vbW68/9PnjH79vHomKiMhJ3E9hOm7WF64BHJF+89FN6Uivv1rIGCv1gkCpiKwXh+zS7pQK
KCTiu2ERaxfpzcRHRso/b64BJsqfyczo+7dQl2dY9vx5SHEFM3nr+zR5A6jX+mZsBYqqur7Zml56
hgueh4NDrOTln8+v7+eVFAg/3iVfw1r+en9ppf95p/WVgbOwJJQVC16mzo+H9A9//lkf7/V5/99+
5t8ec+CWnLyWZFbqlW47q/Oow3U88KLb9W6sT6/2r2fXW+tj67Pr3fWwvsHn3X977b+9VdFX+Lhs
votG16Lpa7CNp0wb8d9SctH3//VBu27YKnw+X+kXJZ8vWu+vT0vFpqX3T6Ou1DY9ZyLtQW6GlYd3
b725PrUeXCjmhjJOny//x69Y79rmaH+Qvv8XG4Rtohr+3zodHf5x82tK3qu/C3UsapK87E+hjjDt
P0zTkS5AD1NKdh1/pX8IM/jDRKyDSRc3iGdJnvqPWMfTLzIdj1chymGp9ynWwT1sBUR2kxGO0wIF
0H8j1vEDQsX/rtVBnmM6ZFO4jusKGdAS4/m/aXVU6uTLSLTZdYuOlOZFSNmpJh0jy6frvw0BH9e9
DLCzxZ7ADwUlJE5oiqjYfXeKGEg4BomxmbiOCExdDzZrEHJDfDj9xfxWCEo0dk2ZMygVy6j1ZukH
g9itN/sQa9F6az3QzVYbIwOrsap51vyl2lb3qujH/aq/WQ/iU5pTB155Soqfvo4jDLSqZz2s+p7P
uz1J47tZACYJdaQV+53iQ/1TYeKm0aXbCt3iIGooQOOuWUJralGvI84+7663dOmFPtNyXEfwdWBe
x+nPg9szo/UOfTgd8TfpKWc9JPouBUljvyTt9fpQHbqUoSN0iWpAvkx7OOYojQGS3lBVj7lAHhIO
NilBjq6UfNz0dD8kmx7ddayw9eC2ji3rYb2bJlS0RGL8bgyftRsh5LS1Wrq9s2uk04W1wjYnePxK
L0xJk/7JNvHe6O0RaS9VwDYobrq4v2tSU2dhDgefTMMrz2CGb/qkO+TToClABxE25lH4xXMfo/yr
4+aWyqBL5rramXUa3cfYQrvmspTEdDn6Vl9E1WEQ4jtGkp1nGxqR6Ax7YvIMIs6WYleNC/UD6yrN
W6jxKd/V+t2kUr3kS6fCBciu87p+f9FCpEjWYmfq7ul+SMTnHVTescd7Fjqzs8EC86sjxhjhEfIs
ZpX+vN5Cx/Lnrc/H7HqEkvh5f/2Zz7ufr1sfM4OQBiJ8H0SsfU2L4z9v+P95m38+vb5tZOk25Xrz
43m4hqSv/u1vJSuUP+4ff8N6979/rNEBjFm5AK7Rn8r/4e48luRWsi37K209Rxm0aHvdg9AqIyUz
SU5g5CUJrTW+vpd7VF0ks25VdU+f0QiDOxAKCeF+zj5ry0VWq39f+9DXgy3cK5a3Y5j+4aNuh+DD
YfrQxPNgWKkdNYryxeSARTzUP6Vy/CWSC5FY5H82E+n5tbTl5jqPMfeVr5FbbjstrySKup9aIGsh
mtyV7F82Ls2lb/l4VDbEdJZ9lk9e9ln68haaIZqXdvNX77Xst7yfgth+VyfeZelaXrr0Lb9t6Usa
/b6mhIEzXDis6bbzqajzAEAPIiNFmCGWTVEj4NPIF9e6Aov44yr6NWzNpuA+xvxop9sVpb2qBhTE
JsDPTJX3WN7tQ1O+F/AgUrFyi8fFxhRffPjkx+ahRSAm9/mr18m+24vlPvKL3N5haS+v/tBXZKN+
BEhYHAdKpE4lmdrtQBHMCTJUeaLQmYi8bEepTcXmx1VrwqAtTcVt9OOmsjugZd634qYu7MUpuhVl
2RGO1MxiYWdKQ9VaPhLe7RTIXeU2VTw4ll1ls7NNbTclFlWY/zAUXrIdjRYxmgOs0+3mqXmUG5aE
iNWMjAWXtjQiXprL2wwicS2bIRQReG06Lqri6Mg8lFyTC6vwenDxc47GkgTVbUPbCO41BP1OpG1k
7mZZ/FVfm3DfrfGFEsdksaAl35+fZN/Nh1ZuITBzKM2eyG2bkNaUKbEJ8fBOy6Prx51vr5O9ijyt
AR/sYh3ZTpwxfpCLrvf59mWA2EmMzW3xcJOLSIzX5ZrcoCUKMveyeEOV2B9VIRSWCx2rDXIJMfEO
yws+j+JQGQ1l1WVjKKcA4N8WgAkhCQ1JlzNwc7I6bn+DEIYsC9kXFtZ3nHGFuY/+92RULzJSEDG0
fd43R2nnvBg7x62/Yk5LZLZzLYwgWaDeReAD8idUswEGXa/Xu8Ccn2qhZpiIj6zl31z+faU6IZWZ
AtnZyXPHEg9B8MYpxXVr30CPkeQ2ek0Sg2hYxCGSB8YHvgiTD4dtkWv0Os+85RpDAou3NbRPGGZ3
BcUNWQ5PXGpL8AQUzF5h43uz9Q0Lqn+E5M+dquYgci7WaM7DMweqOBH1h0hQYklgWbUBfRvXjm2U
kYdNQpAho0hfUtfkndKso94DiRjqOEdZ6fm8ckdl2EobZ1OO3qQQRbYpWytOt07ZXlyjc6hIyarU
0QwbBfmBW3vZLtdunfJNZJsiMHun6y36XCHgnhkZ4kUeg4NTjGdXG7B1UdpZGDtzO1nMmqnGX/sl
ZuMaJotaYN3SU0uOSq7dElUyZyVfKTvlolVUUlgfdl/2qW2ABWTffArLSMfIxSy9I+XqzX+5FNqf
v9w+2QFKs8KFRvn7PnLv/4c+ucvtU+RL/Gj4EXhBvV0+Tq7JnyZ/RT8OJFWmjBoccaDk0ZJrf9WU
PzRR9tb82IoH0rKQbr1Lk0re4mbeq7X+zqhHmxNWPFoK+TRbdpRro5PyXFtes2y+vW2UGvnhQ6cD
dYU7rnj2LVvk2r/sswmuEGsxdrYagLSoOdPlog1q3urjqmznYCFuO33c3FjCMP5fb3/3ph93fde+
rb5771FHM28pnX1763/aLnedo6I4NtqPd5/x16t//UnLl06I1aNIjRGCcjDevceyy7u3kDt9bMvO
dy+/bX/3Vka6J22UnYhp6e8W6Z9NIao0KwVTGtG19C8vcEwVo4Q5/bp0+SQlTrqVonaRq3JLl7ra
7SNw8sazGncqhqonuZDOyIABUC3GImolV2Wn3AytkYDYsqdcC4XnuvRljpfNdieCZHL7u7fThc25
PpRUvchVuf32SbId1/PLXML7bzoRblteLtfevefyleS7y838uZ8ULW+h8Y0KnBf9VV4ry3kvm2Zg
k/q+XRd2H4sIo7gK5V5kEhx4koxCeJzmp4GaBVw75QhoEGOdZQFYK0Ry0KlrZ6zQ2CJBaE9xgSxE
LpR+1hnKiHY2J5a6lqvez7qzIspAxXwWS2nu82J4Bkem5A/6j2Y27mLqWFwXeYSC43Xjhl8Z7BBB
mAzIM1B4ps78AaAAXouojS+CjaU9o+GgnqjrP8MSz85RA3+81cyvIbqUrZxbI0P5Sj2914INQmj1
3tl4mdLPUR1uoaMkVB3k8RmJLsL4gAFumBgnUjolGm5nnVQxRQZqtx9MbC74LZaFghipDyokdK/1
SaNKgswCZSsKlQh1cr/MXWUoQs5is9EatpVNMao3wPT7710PZ3v6vwXxvU34defB+yAb1WriNX8G
2UwRSdNc01Lpp+55CbJpGpuIoRmirk3Wyv09xmZaf6M+zbQ9/qkmNVQE7f5eEGeqf8PV3tFU1TVU
shba/5fD7odqONWFwUcZtWdpusnnGNT+vY+wAYNtktqrhqtRfcbr07G6VaXswLhY5gM6tHcRyId/
tro1hF3iO+LfP32a2P4+nhcYajkOfBokn19o1OzXYtxwUfuPoA1EEcRbgRvJnbEvXshvmZ/LbYRi
KzqibcSjA4nIOrwMr9ibYMWrrkYYe7hiK7j4bItb2eYf4/8KfhZ/8VU1agE/flnNdfm76YYB04Y/
3ofg46Q1WmqlpnbnNBialNXcYOnOwhsMGBWmMLjug9BZl6TTV0b+4jTzeLxVBspSQFncJNfwTmxX
wVgjpdABRlUm40yd7PNZLnoYZzvfVL9WZT6elGAYTwYokHUWI0eUfbk/YIpn4/dWxZ63SSLMKPwK
3d7skmGVNwm5uLmc5zPCclPj8r0ldGSCSQYBZftdLofKu9ylMlbG/2wrmtFU4domzeKXRSdQ8pMT
2yBeimsiZo9yQUW5ti+t4LB01XIqMDsa8S1IZxtZWKmmKu4XTslMt+tK1AEjnGoZY7ScAYEFYm3p
Vm7KaOItpig7kH/jb272FEOnMNkHt/b3Rt/vZG5AhhllMkCueX8mKpr6UrSafpQJkIwsMklxMf1Y
kiTaCPp/UAEIyYTMx1SQbBdm6m3T0X+r0urQVlCFejErzYS+cLaoBooYF8qudlZQFaBGtre+G31B
S9wg8Ep+Ie8H4iFasksulqZWxZ9hhhG2gM64kj/XEpbtcYsV4Vr+cvlXcevg4lDitF9+5bsAq1xV
3QRYxhw/L7+QjD+TTtl25ARMNSinCZVmKxOT7igGC8uPl2uamWLjikW9fLYpKvpSuRZBydlD4Du6
QjHnOdar3Ib9AKVOgAV7HS89W8FxdpSy9Tzloz29DUAF4/Ism4iD8tO0l372luWiuRPnhDw7dEvV
D4OJWkz0yy7+4vBEPM75QIrspU995YsxthaClXEb4XYXKM6p9SqBGUZvooQVlYiGkGANg8NqkE+Y
q80gFEZROICgb2TezCOyyEFoiM+Sp20vvvNtbe4eMwvR17vz9Z3PfcO0Ztf49Z38NjLif/teYqIj
C3mpXSlOss+XaKtitg79xEnju9wqMjHkkE25GMWGpflhl9TEDaNuJgV9BAlnVQz7giwhkWzltbO3
wXuS+K9PcisKBh7svzfRzGK85DXIY0DsbxomICsDdhIxAvGGNjTJbZl2n5e3l2simnToiBfLVh2C
Vx6APlEpwfGiugAZq1jINdk3lSIylFOntk760CeHyI6zBjzSQrq2vW1+t2er/lR6JTuCp8aPQERV
5dpoxmX9Wa5OQa5Rwyy2y0XlWt8AE1HnFyhEwpYN8tXV0rm8m9yHSk5tleZMReWRT/48/LY5aFx2
+lMXIl+veM5ShzpQqhJY4halZZV3GGYcluRPc+BE3n6v/NG60Sd7L8B9RW41baGXDCcRPLttD4nn
RLWBhoeCXjvGzhI/A0u8yW1fuZdsFyLltDTlmuy7vd271yC3zvYT3lFYBjh7A6LbGIuL7K/eZumD
OESFLTObH05TwKygziUUc3p3YHSnpc432ULoQ0hFnK9pOFMCKZqDmBrLtWXxsS8bmT2SWMQanKOR
KQqiBblPPoe/JvHj//K18mXLFrj4vG5py7WPH/X7VwpIWqkeh2HS+3Wt6r8K7mZbhKfk50Jt64wl
VXa5+tn0I2sbCzmCXMi4UAVgy0GAN5b7HiMPCy72KhG0tzXDa4GDnKAs/hlgc6FTI/itwcXzHFoW
HwIyckMeVT8boZmaRPwJcRqEriYeMWoglZZT1KCikNc7rE0wWZKBRblYQpUf+8RTr07Q5ydoTzjt
HR/epcnBAtanUeNT6evGmg8xxbQ73TOPbtoVu6Ruv3I4eqSJ6iWGV7KPbGekPu5kqVlPaql/Nu/N
JElu4VEZKnbkFVRR3EGFJfAnFxbONrI4PHWNT4yFkB9jkXZL0gJTF1JIpx6ZIEM2sSq14HJRt6GF
QAIncRcs6ThM/qHs/5DHhmhcXhyKvJyPjX5NxRGRR0nqphOnuY+9Od4HDeLubLB+dTGC4I6AxjS6
36omBNiJfYaXNNPBy1GFY7+J3DsUtSeNkIiPYnjiOR2ipr70n6KCmjTZJ04HQzfTA8wmvnCjzN5x
0C+DxiOkqZwGjWfyCCnitWWsO01BcgKnV9QaVmtNZu+tgFItK9BPmmJot8VsdveeZScHCJUHCgzc
K1zWVajPVFb68ACmjDKH8inSGOAUmlNvLHRnFDI7j7FZl2u9HbWNjMXLhQzde9mYnZY+VQCTkxQi
ZSjiqXJxOwPkamQTAXKBqsDYa3nIOsrVCR19rTaUptSheRl8EgUI69B4zs2xd4fgvh2pXbGGhPGy
zrjV7px7KjnHfSkr+uDz/GpGNdvqgoEhF5p4NlsegSnZzOEQ7Gfb3VPX/aMctYc8pdArcZWejBhr
VZyNKw1N/IY4NPpVfgGz9Jm/zLs2nPLqhF+M6E6Q5d22udw6eqtOUVz/o0vucXuPrOuJczQ2LoJN
QIk8KdSS/DELElHGvJarnYk43Y/6doO5MdlnlWJ0XiT2KhN+h9xJro3iySXXlg1yv9tL5jH6kcZ6
s5V9mAl4e6SPO8yRuxNiy+6kzrnIbopVTnZtpc05WuHZb0+yz1FMNpf1pZ806yi75MaQCpmTXCsU
jM36iq+HixKgJ1clq+y7R3jWD6NvmzvOFB7penhMUcHvBztI1PWtr61/Bi5RUF0oFGSXlWkKBjWU
trTiVcuGpTncQ/TwsKRItz2q1AEnCziZK410wl5z+2u6pwimNc6at7Xg4LzlP10tuxs2iCwUTEM2
9kt6ZdrxpGx9D0OtTZ89UV8Pf7WNt6zo/rmyGZ5vphozi0sdXcUsKd7EwWnqXzv9W4+wMMSK1N0m
OizzVzO+1+I9dYSZci7ieyfetzrXzN7Rzi6VEorP9X3J42s1XrqRSu0VROPMP7fK0fXWtvVIaHnw
NkF0TLIjaaJ1Pe5Q3WNtc8ovLs6WPLHX7R9zsKm22S/0gHW7B/3jKF/xIrX4/c/gIy2sa1Sqk+tV
lrxRPU5BQ7AJPwEurL5TXo66ttdRCWwhAZhok1YjZQ6ATxV83lemscfW2s6O+MIFpPTbVWXeQwSO
P9XxQ6N+T+8gQawu1qn85q7iK76+XKLraD2fjBPE8q/ThYriX9PO+AazsN8WG+UBuSbA+/Grtx/X
7lH/oT0CPD4mn9VN+Vpt3M148OZVeA8j8NCuIGM8OFvsNOwHJp0UMh7dTXaHP+L3iIlle4Wj3JZb
HGdS0MsA5vAMvhh433U7ZOzQxTB+8jffm5Vxnx+t3Uw5x9rcUgZ5DX5OP8LX8ldxQebPzH9db7PP
OeYeTLM/QVC1rvpL89nc/GwP8/mIFu/It4r2GF6s+cKMQ07Fw8kYDw54tNVkImzfglOLHdBtK2Of
Q0+uPrfxIYJ0EmyxNKwFiebg7zyMNVNs+yh58rB5foaEjauz+sPEgppqji8g/RQVvfJmnjYjZId6
TbEZ1lMGOn/gXAQHRmK+oM+AsGxLjC/V+mt9vjiPlFY95kd7nT/b4wm8JN4ZRzzGFP/NmA8FBLRp
yx2SXJvziXynjzGt96hv8rtgN34F39X80C+YCeFTlHiHAJeVcTM9p8nG9lCJH1pwXP6RPE1hP4GY
zb8ZJayO3Zc228T6Y54cyuI67NQ/SoWQ73Yb8iQV/ymvnL47Pxy82uD8orlxcAQ++wyF0U/eQ+1L
XqtpfbZeKO1Rztqu3BRvFh6z3MxwW+JMuvhPgbpxvmBCPvnr9KvXghETG82zaR76r9OLR5EHSJgL
Y6/H9Kv2U23XRCbU7x6lHKf+m8pZWV20Ys3oB/LCpoQ/cEwZoyBYRtxDeToSZKAfbzla1w2lvc6r
/b1/zB7cz9VxvMMvF0fIMr9w+YPhdv3N8NzbK6RW3Y9gXf/0uHy0LVxYH6dbbZcCqTf3fEPePh2Y
9K+1O+NkPObTGlKwlyGIX0U/1bvhm/JH+oAh5ZpJ2ov+OfiRvOAWhQRSkPqwx/WvyVv1VpzVR5EB
3IXb7myVK/taHMBVzJ/To3l9nZ6sZ+VgPMQ/IRlhF0wNmbVRf+FAYJ+wwt0iiOBGU39q9/2jfjDP
6jFBOPyqh5v+G+nJ5Ijj4oo47me1WDs7aglX3aZ7iYYV90INTQevpmZjU2kbgssJt2wmEI/91+xY
g9/x+Ik4Ca3UC1VK++DN1E54UT8X/oafXmwpjcIOhtnvsNJX+s495I/el2TjvY5bezMfkq/ZnkIO
NO7uPe5GKiZPa26am4ByPEyBbRPwfnHhcot3BOkOQUKQjPPwglpdw1iakMSAuhin6v18jcO1i43P
fnz8wz8EF2aeh/wwc6Gmydp9aA/qEcR7j3gcRiR3QGON+6K+qZ45psf2POLVCrp/jbBqopyZ39Bv
Usr9uawfvM8iZzCCPEE1v/MpceLM17HUdA6+tab0p9n7hHf2wRaH6338Zbgr6k/MvWJlHfCOFCi+
gZEDxFnCULlQ9HysLv4uO9mvJt95Dyr2MCbreydbO+eq3JUHQ/jcmzzVKWDZAS7v4u3P6T65eN/M
B2Dwd1R+fsfUx7qOAh+6PP5cKd+Tj0iD20bWp+2B4NEJOWO9Dw3/umTXUOqLfC5zo25ATho1drfF
D+qzHbuMrQ+mMAY0YDpsDCJgp15MiuRaICYkcg3UPtTE26qn4pkap/05MZt4H4l9Ujm7+devNhKM
IPGpYFLSQpctOrx226I5u84vbIEcJlQUN5y6Pxex0D9RikuVpFiTG5qm/IqXok0cycWmfCCLjuBs
FyYJDA8iV+6gYKM+Y892Wx1VYo+NRW24Y5uNuW1CBpxDhSdrALQcoY1DwVmWhzH3XWIQsWxT+SLQ
C+lmSpLpYNcew2lVJIw8lzSIXGtDMSlY2nUhZh+herZ7E0pJCitIF6pHVSwcIW6Ua0uf5vXDHubY
gw/MHp+wZm1jKIHdtohkVblWbiheUaBp3Aei5Nd1UsYgdq4d45BSVSmAvKkgUbhUkwJpS0QXlsVN
mf5nH4AWjlKv3i/aR7lWly633KXTtNFgOCL5ootZoA3xS8VF8yDDwa0ICco1W0SDo0RX4crjz2Br
z6lq+JDCCE2VIwXXWHCUZ9gO8IBVVE6mwf24ex2p+zsOEcWp1ujtlwCS6ua4rFGszcUYdRlUHkqQ
s5lIjNHW3NUpwUyRkZ3sDsPk0cJpQDbVgXojl6GSh2EKxhfqKZQF+OGsvZS1CwrD5EQgDzCiPh2N
vUElfjCLv3htWm/ZVLrbPgUxu5bqVRMC2crx3XLzQbQq9apLX9+rFMn6F5k70mRmzgTAsKEk70Vt
mitlRBvDgWrXi0CcDNGJLMjaEpyFSISTTakvugWPl2CyrvdfLSwAVhis4dNYjAYcjpZCxyrkzlp9
n6SSZ+gAXBSN8dY3JE/lQqU4NVepYm2onNzKsKpMtMnF0nTbIjqZCRNDKYkQf16MNYQUzdGINFYI
EKlPhLM5uYR3FuHqTakvJa1BQCUlrNaVUbUCzi1KPWSENRYioFvbVcds+986h4bo3Ib1+O+16l/w
RXqfRPv7i/5hZaX9zSVF5TquqTme7b7DSjre3xxyZKpNvRyQL1vgK99n0ZCPgzFxNMO1nd+yaKZH
usvTDNW9eWP9n//6LTvUfGj/j7zLHgoEyM3//p8aP+d9YsukPNIwHQubLXRt2PV9yBVpvV31KqqM
46QG6X2vpu2TD4MixsphgF+xmTV/JucOGC3wfxFBAJGaYv/67qD9Vc7qo6GW+Baup6kcJo4F6avf
02t9oyp4+AAby1Ov2pWW/9yjkJ6ZkV6t2cDPKavvahukNYAvO9Dg11rtL5iNIdV9zLeA6NT/IeMn
8p4fDwylAjpqNsfUPYyif/9KtWLoTumq+VGnOnuVgBmEvUMFCIj7H1kbqw/p2B2qomlxXAq+m5ZT
rDvLRiTt6isQ1k8ET5xtlw/d3rDAqSUp17bjUf2fwzFdO5hm7BHeC4uNluo2ZOqbwqkPytAcBl3z
yaaNn/7DQf6QwxR/agrGONtcTihXlDj8nsNUVO5WTZ0fVW9WzwZ3N0xninpbRj4Fnxg56X4N1yQZ
9YNWmvuEzCV+N3bRlhd3zEWxnn6f6+6br6ve7b7w22n522nIqf7xaFuc6CSODXGRiPP9fX61bVps
eVwnO8LleCJpCINJTY8MD6Z9oHoUHHqAeyej+mJ5XXuCYcc0HvxbajMBMPxkvs+U+4Bsw3/6Xv90
YlKhrlJoIjLaKn+oD3nfGMerUsf6i6DZsRIwNENlam4pzMNLjRmF1a4m8IyUQ+fxXg+G1zIbCjhv
1UjN96zdZX34H05M60PiG7MpSzUwVrKgwZJfByv726GaGk2dA3/sDwZVxjsLF6+zXWdbFWDcnZdG
9XPq3yW6ETzipRq/gCUhFjpSZGgCKMpqAioqBtnX3CywaugxOwG9YJ4mA1hKMatv9UCApydbNBvp
vEpxdl1bifliQ1u42D1UZXh6uRbXd9oIxVV4iwiXkbnUZ/D6+M64owFDYfpedDlPdMUbd+SfLnjM
QW4qm6NlFF9CYZ2CgxPhpFg7GApeJkOt7AqwjNc6JwyLbxwAs62Kac1mdMqeCJmwZxFGLbZXR5vZ
Ixw+5APFFvi5/PurRDdxA/xwLjqWhqhA47pXCe8JI8H35yL2CC4WcW130PHVtPWsuBoBIaPcg2ER
Q7uNK+bYSYVJ3eiPVwxk5/MM2uUhDnNKPMZwZbcKLrCaEpy9vv5ZU/GyI+w9b6buxxAW/PYJvnXi
z/AKfeePsoojht2Tx/HVsR8xmTs5SvnFb4mlhkSQ0lFvsOnSndOgM4dw9RdvCiH3NI56VWoWci3x
ggAFd/fQezYYT0h820bRwnu5SEPvCqUexXeh+Vs86s9Okz/xZ+yuKfXjh6a1tJfezKfH0L/Hfrt7
yNtM26sJ46+56fDmrcN7Ly4huU54VXHyzJsm2Ng6hGELYzURk4Vjhjk4jilYJIdBAWExj4+mOSd3
rVcmd7r1fepgfoAJCe5QJKu7ee7SI5VaVNt38Y6LO1qrep0cwqkxL/jebuJLohXtxQZNdwVuEt1p
WMhmeoAbe/w2KU134NFGJaw2T+e87rUrDtC6Mk1XvCAfXKtSNj2Dxw2kEe8yhFWNXwvGnykMpJVW
lNqRBzvWGCQYEOTC+dDcDiQ45VeXLsJ/kRrhkxKa46VJS0ylOuOAkdg3zHk/wftwT/JvZKcQVaqQ
En4hdN5Bm/5ihZ52wlsmpcrZsi4xFoZGRqiqbPOto6TOhafq0auc6BHV+xkHJeMSakn06Ct99Ijf
Tbgq1Opq1AixFKXSnvHS8rkzu/naHk0CYnZwsSiruFZuPl0xZRw2OrZPqy6dLjqUERMmevXo2VF8
LIwaTH7Zfo1gr16aUYO/4HXNunOgACTWiDQCSrQx8ZSPlSDbur2JMe2YxhesTKhcm1Tj4A/hNZkd
EfIigBAWGrdZd3yKhzw/KZYW3Y8qeQ5YJ3i1dQKwZNfpsYco+1DkkfrgA+aNojg6Uh3+bayr6aHD
kuahb7NXL0nOc9caMEZH48lUK+U+GkzGG7TAL79g4cFB1grvfhIgmLLxTlY6H7vAc2CdsLAQjx49
F3M42Zy93L1tSCx+Rwv9cyv7wjiCCDrDUcReb77InQ0mvZhT5SbxnMjdZY7ar8ugCR5rsUhFxT8X
CS7bojlV3ExrIxzvzNrGOZIuE/RqsB40wDpM4nH+Dve6ngTPSR5i7QYlZc0NRnmSCzW2TmE6zVdV
7BG6andIXYTsBk68jUFIVCxaJmkAn6Y/ZCuDM3Pl521GBo7knPpy1Udh+iwXY+9/cWcn303ctFcN
Pgg+1ayqxlzchECAy+g8VgQ+0gFuN2XLz0HubHnAzhelJDXdGd6rBo2b0vlmeDbQbpOYegXK4Bzw
kJ8OnRW3RAibjurlEhNKr1GuoMYwgp4JsYx+VX5xsW6L7B9DlESf2omTWAXoY6bWq2aB+XeLzDlq
Js7gXWU6G3QFf6QQpB9qYqaO/tXNjP6hX5m4AL5i0H027W7vkIQ52GhK8hxnpqmFYQRccBN3XnrG
x+g4cl1sFdQaFtCYIybn1RbgtYUy3rp0taBeOzBZExMkceAgQJpcIudow6Z9miUYPA0q4XZsQ45q
Gf3SubXtPCq+uHPhaJAO3Cdq3bXXJIsKBcg+/sJZPfqPYZp9bY0u3JncfA9ZnCMX6NxrobQhEVm4
DGqf7SnDM9fKpH+KW3DP3LqqBzvM8c8ZXvxRsTFA8Nz1KHGCWpFv0tQLUdsEd2kYdbejmZqzcpzz
GuYPYEDc0oZVFL9ZXdc+qK0NyrPEWk/cn2aSRy8T53LdfHZVpXzkSXXNjHk444kI2Nkdnx17iPad
daYowAKLSC9Dd3tbGyMqiGH8SuBkhsDQXDt9wJZ14CZhu+4G/x+CxyXmMWY8H0LXrQ6aEa7BQuRf
gnR+toPAvERBg59EbhT7BP6zOg7eVvUi5QQcNdSaeu2FWnbm7/fgBqQj28B5cEpY04nqO9tqShQI
o87BSgt0npq77hgK73OfkJ3pEpXjp027OQPAPUZIxJUwx1hX0b6rSl4zXu22ZRxn6yHvinPcGzF7
teFlNLRzG7rDxQy2hpbD8+n6c17EytuMdaOXmZtBD6cDcZHkYETldRY+eUzI0r1T5dHOVEIKeCZC
Tv0buCyGK6P/AlwGdJxqPSfBtDE7iCCcjspr0AUuaM1i73W9Q41nMD+41WMNcQcwVgSQuBxLPh6U
jtpiiAVu7eyOdQIQl8TViG7jXs1c++Sl811EJgc+C9kSwauDisQIHDfE1YSp5iUU44AMnURLRtIO
TOs0C82QSilx8YfqkutWhzImclfeValeXFXvZziQy/R94zODGuuYWPXPSJS9VKptHCFq3WvQqE7W
NMO5tTNLOH8Mh84xxicYqto5d0wexy6FfbOeOHu1HeuHWriA9LltfsMCrvwSOeFrnwzWyWhqdz2Y
JaZ5aaasbc0wjtApsRLwTzXglL3bpNbKjfrkqFb2teq3ThkFK5gW2MA34K0S+0GD74s366Ysy+JY
AcxatQ6ANCeO45ULTOMov7zSBs1j2Xl3RVAqJ7WKopUFFmTd4iNw52UJ/iOZtgu9FxDINbeBPsI6
ceTp75q4eOGXVwlT5jZp4DNxZJW6vTdjmCqNGWXnMRwhsmEEtCsYo1ZdDxDLqO7Tuq8PI7TSRimP
RV/2h378WVt5cTcU7rCZ/fpXORMwHgIe4LGFEcBcHbUY0alLIv+QFoZx4qGWb03+eGtPI/xmB0T1
w8RxNk3DrbDzxzcd2ug6hK26T6Is2ySYRx71mLNJvEfrU5qV51q15ww6Gh3ULRQG8J31oMXoFlr6
kFjbMWh59gSeB1XEvlCHtsUcRLmkPeCiubZAGDXOltNE37TtOortnykVnA8hSojIcY56i/NtHZNs
Myf31JUdjsaRS+CXWMWqB1nSeH36ArwfYYeLkL2uzgMk/yI0XkAgwOAm/j52xZs/Yz/QRt6L3oFA
iWb4rQPe0XwdYnoeoBcwMPGnblJ/1RZoK9RE8VONy08HEYkMqzKT+8ogqyttsQ6VfljFbV+e04jP
SS0u3bZLeDS18dVuHMamRhYflHAklyWaXdePF54sHOLePYctz6jeSsbnLiPDqnioagb7zgUffS5t
q1+lk+3fMUzVNygMss9a6D8oYI1+Gg5Sg0a9c2uYRbrpJes6y+0zBgQWTtpdt1V7/TQyjZM90TDY
Z1cHAFzN+EzEaUQuU24p5au68gzGz1yZGbWyaR6RWu4CYvQqHKA8awH8OBP6UdwktmYNMtFW/B9Q
1zCLG0oVxElGvrdXzn0QBRe5JhcOng9oPp1ubQWFAtxPNZWzF8PI03vzJHcBRXoaQZjtx9n75bRg
1QlsXhUrRmCv2Pptkaf89aq+8nFscuYVQXEMnfBZ2Fhqkd67c/RFxdWavOUVlWnxCBATJJ/9oFg8
fQq/fFJTHXgzEZyV0k/lk+zrIInirNe7e/SUMDVVRdtitlc/wexeu21bPciWr+nayUZWSu0HG4OD
lQctUhcytJWdRVvbhSvEKWM8JrZuPE4JNMcEcjI4ogn1NNGWY2XAqRptbbyqQ3vBRal6DvgMHhtP
juYGALSrDKsIvk5da9XF9ZJPmj842A64R9cc8ClTIXWrQag9tYmmPoW2tjYbvqDfeuauGFRmYHqw
JTRFsqsTl48Lfqp0Dkw3iovL/XdteRbpeEW51xpw2tNMLH+YC5zBZdspTRX2CekJt7AxFynmM4YT
7lrP4FI3BNFOphI8GZ1b72cDdx8Mt4YTcWRh5TGf5AK9FBHzpR1OU8j1Ns5bnePMI3Oyf0ZaM21t
7WA7FVZulfUIh7U/OVxEoAjRpc8JtRpZ6VFUWMdnJwxqoNMVCK4ZZmRkfVbUmcvBUfMN44YjZpgx
5h1uuu2C7KJ36ee6sL/DHAjOSlofVI/8YJZFlx4zcf6wwaM6xFdvjq41VH/Q+y+M8ASsGaddvuqk
AXJMM41bpJFeWp4CrjUoZCDHr1UKxbTS4zcMvdCfqMY6jqMXO2fqVRtHgzEa3EWTbDGErzrz/sB4
6pszO4fB7T/hrd6t+/lLptrzxs7h2QcvYelHq76Niz3uzcwA3YCzFM0n+LdDbLaPDE7eoJoXx9Qc
9si6GlQ8m7I66BpU3fSo1+EDRZ7+voXnr+pNsNKEJZg/FGBVp+CimNNxQGfVUOKrNuq3ontinO+j
QZ6ochwZ1Wi1QwIHXera6sdDb2LjkeIgfUhtrqlKi86Aieq16nY/kdt3Owrgvo0JJB7KIt70wm6P
4B5GnxG6G6Q2uhCSJsJQgJjSyRG3S7nIrI1dh/ZBi72fzczvjDtwO4Z91NxW3Zqm9WhHI4DGOlnr
6N/BDJcu5qjqbuhRdySGomzKWMc9UHlSkJPviqp38OxIMQfoGMSL8E7mrqvEfVV1D7GM7ZK+blC/
2xNAXqsmk15EgKd5dOL9yXSoQHPlc6jLAY+LWYBNFY2BQJtU35IvRlxmD6WaVfBOcKYXEWSUc+0P
bhz33IbAV0BguXcVqMRYNFQHIyt+DdS+4oxiwQcePes1sI0rwuhj8X+5O5PlxpUs234R0tA4HMCU
PcVOvUIxgUmKCPSto//6WkDcl5F5y7Ke1bQmNJKSKIkE4H7O2XvtqPHogEoDoVYoqK9C60V65TfY
GOldRELjWXh+tg69Pj6bxBmoqnSIb553X3n9PYIe+MZHctFS/7WuOrIh6upDtg1MLllNe9XbxKl3
qY8WDXEZ2U2PFO3JiQR4MkRS5PCjY4VXLfU2pPTV1yZJnZ1qtFcmqbQYqNrjsXO3Zcny5fplvTEN
q177tR8emlQjvUwnM/nallGxV05ZPkQQPm2SXbIWGJmQjkNRLmdZPikkhZ+du7Q0KZZedKPRz/CB
yg2HMHHcecWbaP4F9ijJtN/YaV2RU0EUtWc333MaR6veVXdoukOwbgbXL1u/AaF37kMa1ITm3Lvx
sROj/lHqfbWeAkec4tTD8KcDSGcvtU8690Gf5GUi2GZNNJm9dw0kYmnnkcLed802fe5pKh+0CCQh
XerqVlTRkyPQrU++e+ZTI5PRpp+E9wDyW0JLOSYSB5ynPImEs//oDEm1MzoH0ce8bhCG/eKNtnVk
o3AukqDfJIq/PhXxgyt7/6WI811Rjq+OByslDxgx62Nb0ajGRDPBXNkYffJgaB7XLbSSdwYZfkY5
ERPZk3WlfObtHNOoVasbdOpromUlgkS+nozsaSPd9ymLqkOvkKH6OXwWehN9kxCJU0w90hFGdQun
XRJnsfOd6WVhAsyt62m93P3NG1CEJEZN+d2dA7IG/Zlgj52W9CLjKsQwb6GUhyU1ZQk2Pa0+3Sn9
jGlQgFD2oTV2pu3eLY9zs4PpBsT/j894CSj44xoWxuze/Y9f9mft/p/v7ok72o19+OSacOLKHuoN
iPCkahEhAqRDhIUjaUTrg5zPO9TzN9CZuptwPrOaEKfg1SlSEVwny00XY/pDY0UNbhE6zmbtjJsh
OqYa2TXy1pZMa9qoe8jJvk682L3LM8I40jL7GDP0TpqlXA57eLeTeVOZ11JpavATkxrdhAz7XQBr
8NGvspxxLXB6ow8enJlgkj1FTvdSYyTb/8FCDIG3GuraPI3GtLH2pdc7T23NWMXr3DdmlcWz54/F
8+TM0UnDimDKI6CM5K6HantFm05KhqMhjSIEIvBSkjG7FAxaqB+CRiv54Fo6GWN+nISPCX9qMpNo
YC27c6Hl0FwVTwMXrrJM7rxi+sGH7XDJ1iBC9rmLiSYGWlKO38y+8a5M6K196kkm/8jnyCDa2LUq
qABHsekKl7ZuSmelTYPiZsfq4hZFfqrafO9xJG80Pff4LkJGLWB/CGS3pjsl3yRswpOf02zwI5Vv
0ARXZ+S2V8sotNfSc/sdAG73mDZB9+BpyNwYPzRfQxLuHRiV3dSIJ8cJiz2nQH7wwzB/LXL/lOex
9tH6dO+Ig+quQxamV5ZoCiVSmEs24x9BSY+nJQXKGcQ7rrEHSDPOT8J+N11T47jV5C31re6cB3FF
1sZ4qISSn1luuZReeOMcnUY6mYiPcL7pDLY0eSmonU1BdOvR1HoiVDPy4Ql8Ru6Tz2la+MRZWxrk
RDQmi7InP60a9rQ48K0iTQfJ0MprUAUp/cDCIEig1c5OrQWbUXliQ7H/ywKsQEEpj7KaZZJOfkuM
znimzwaeApZCmnnjyaaCG60ifKobUJXzI6SzKCezxrk2zHhXA9T7Qy1a4pHH/DmkRljHLVVwUIMj
jt2u2At0atIf4w0yG+1hCC5jbDuXuC5YhzT5VbtqPNrf86Fpri2ip2HQICfq5glFBW+MZ4hjHxMt
V5edc+nr7ELcQHQ2Ui9lPDicmE4WR66Zl86I2wczkx+JYEss0mxT0PG9j3WcS2bIImUM7qqS7WOr
WIxVoCO/dKcfqsq6A1mw5GnRXAUTFOb47xngAgDdxTXprc4QqYuFKnsTI/WV2oRONSFru23H9zBs
2KL3tXFd2lLenAdTDvLR0D8qi8yHvChYwhpER2VSEv8QWndphGxyLMEGmybH2FAz9Qym12is8oM5
9k98WuOc700NlHTTLjdbgZZ4JFgB3NY+CdAiGhxgXCLStYy99ZTQHSYLNliFVv3mNcSpd4yRqlFv
T6ijzrQ57fNgvKOgv+Ug/h/CKW/pQAfNRcvUKhMsaXWvhr09vo9ef/VyD6Vb0mxt3t67Mcq/pZPb
n0iXPqF6kNd87N8CMlbv28o/OyFBwVYvk7U+MLJJRnnzylQjD1siBg/UbaK1HThMbETfEgtbVOGp
idrHSSZ00u0flUVihW3Gmz7Q2GzHYtwq8tGo1FFEVprL/jjbtr2FJ0qSMjP0zZfej+EJe3O0Ud1Q
oJxFawJ9thjaS1h15jolD2KrTRfC4WxcJLUFS7gMt0vnQGWZ3PhNFa68gDhcp8+PXdK1aPNIMB0T
3g7EM9coc533+gXF5OwXu2FEwR/ZJU/BYEbXeCzNUwJiXVZC3+KGt4GOlAUI2rXhUUVi9ZUHTUQ7
hFfiLqSh17etvp+wljGbK8s3rvbswvV4B209/05szRhFdy24uqvUmDWzSVISpatPMFLATgi27nAf
Ki6HVt1o57jWeFEzuO9tmgFDPV1c4RuHltTcHVGG0TZgKgGynvePja08gfRvT23hvfSDV+0rs/bX
Rp1bL46AL2fn/FDZ2HMqjdcxUYnNE8DPn50Fk7hMY+0ubx9B+bbfulH/1jassE5OInpIECGdbIE9
tJ7CY9CG4zpkPg/UYHwwYom/F6HNutf17ipR/5YQv/24EecpKJ2jNxSvwojDs61Mkg5yEyMmoQ2Q
UVXAQaglDy4vsYncARetFft7HYrdhLR+cA4R9f8JKjj6T2+Up4I9o9/QOEo6s0H0HlQXG3v83YAu
PbcLoLKhfNUzAS/ftF4ZVWg0z4tK7YZ5a2HUDHxNV9FfMjn6TBfxojcCzB4aUNasDho60SChcYIR
diHuLACeUiTdXkTj2WBDcbbmG3j5yOSD9oQ9w96VOlK9lrEUyRwMm8vIeO6ztNn7sRZttOpEJzU7
BRbqN9Vrv1Kcvswn/PLZEm5305Jkb7vvuj3az0qrJaxqOl598h7pXXOBNE1mfesfSLojgHKKfQCy
LAAedWIzlkjjqol5nosszadxdspSkZ1CAofXeU0WT2VU+WnQTArEbLhoMVu+UCfzHnA5kd7kb/6U
cZXullgZqafu0WteQeUxOTBikDFOotDksbDTbjW5u4QMRQm2KJ+WxUoqLhj8gQPSVqYCK0+RFtkF
NP2cGA6eqQXdMZ7DqNAj1oeyVXCTO7K4CrQUZI2xvkymT/CzaMr+GtqusUNvyUgib15MK+oPee+j
0+1zRkxpbvWXAH0wEaHEfDm3uqrVrZlvlstOyhmMDiU5OMONoQB79apx86szj6nFYKiLPdwI2QwP
bswVniDulPmZkdzC+Z4TaT8Tgl5WedPLQ58azEa9btPVKc/5+UUWnTqLON27bGNPtRxslOAkxIVx
RqUQhkxZZ+CrZ73kdcoyKXR9qwkfBW8eyEvfkIBNavclGZo7T5G46vUJViQ97Q5c90hBA8BJMzZT
+7SYPkLCcqiQM+8JDtMlb2r93bdgk4e9zLeEE923isI/y1riKngj1yqq8r2oC40QpfR7b6CBTsi1
L3Mbob8Uzqs3i5uz8s7RSeGpG+MUYQE9BTbEiTB22hUin68xFPUeQka/1ULzFDI3eif3eTNJ8qdr
tqRXowz8ixhifBU2blIaKDijCFN1CuMz6SvAkhnTAzahOXFN7G21mtmmSWdn31mmvcoq5T3HZGJ7
MAl69q7nIaWf0GW4sYy6ulV6caNFv0XlWn4Mnf4T2+OXXWAz8z01PpOYgVfSgSFgRTgfaC4tx8Ny
ZPh6uRdsObZlkxYbM8v8Y0qY2JqDmyNeJS+iRurs0s7Yq1zUDzmV6RiaPrz8sVlXtMqYQxHx1hhr
g3VjxTC+xi1gPDMA1zcpoLZtR+22o7NF2ce4c90SA9olmThWBZ2KeJgSNNjFQDSB/VNTE0+lqQ6S
qDFfCK73NqTJTvvlImwVTJUilz2dPTRfPbKUS1YrfT92VbEZcd1u6tjUCMJw7AvUzNewKJrnXPfE
JbTM16R6kMz/n2RiR89ebdChziNjH8YeMoHFLrzgXhBvsHzNN9ZsDV7uLeiW5SGYEmRWUeSx1jUs
CVHsHeElONP6j1Azz/s3o07SzYAEQ8zGsd9u/38xUieMtY/9eKHZ/JdH+o9l+ncK8gKZKhoa4Jzy
8e88Y8CwHtFNmQNZ8Pf9PJLElddWbCNRSI8LJXXRnS43nhuBhYE3bODYPyo878mcYxZPMz5xkQIv
mITlnpEUkmu4fIudGYTUzb7N33cXmejCJ6gQGa9CZWcb5sp/qUOnWSK6PPxzYzthtK0SZrULZmF5
geUFf7/UbEJd7s2E5ckJigOWF+IBALT4YMr71+WLyfLc8gLJb2TD7JT82wsmJeIsQCKvixy1kD0f
xAJB+P2YxingZpLXekQZm7yzSDNLiThZKLXM7v5Kn/7z0A81NqpktS5P/Xl+EQD/7bk/D/98n7Ww
y/68MmFZABdn9fLyCuHs+//9yS2PNa2cQZYKc4Nn6wwuI6BvAs162ofSWjd2hiDDS/Z97+LVdJ6W
b9DEp2eq8jg4Q6lOi/h4eV1nyjk6lrv+P6m6yz0jdNVWj5uv5ZuXp5abRbO83FOeq+C/Fsc/L7c8
//s1i4HGnyjRz2VgNEEMUtvHGBF/31seLl9oIyrwNCEOIiqfPIafx2bO/Bs7mf4Gki9UcfZFKzOw
0uPyMYfL4fbnY02TXTefVMvptBAUlpuFSyDkSLQJ0TbbhQqysEDMWb29PPxzszyXhROVoUbXPGl8
qCBpBhVl/kcWxM9yMzp1sA2SekAu4uYvXtwhdUIvkNpzpJaF+nPWNYXkjSb1zpHlnERIu8/TRxj5
WK49ePyJ+wyqt14xbt7HJGSzRMtdVlU/sih8MfL80ZozXfthOzLKX9E611ZTQECZIup2cMyTSyoZ
cQ7GeqTCWzE6JIjHvGVm7O7MMfnhetQ7DMJfZMEvzJp5ssg5jYP4zR2tY5crsc79MNgry7oIDjci
GBHqBRXqI3t4NSv71phxcA4EVqFpbjZH/tlPZEi6UoQYd+WM6pNeHLNyBqMrBGBJ6fPJ8IJoMshh
acZt49P9J9mR7mazBdCZIWpJ5NGX1sUXZPdZ7WWYZ8NtQ9iqjMmA9U5iVHNkyalrKmak7Qi7vX0T
aX1Px2zf+i+GjlQ8HN2v0n5rZIYxqPHgMiZfXK03DAH5fwI8PpqLXqsavyZ47JrIhjuTwaw7eu4q
KO0Xs3c+NH2vq2x2wDVfLp4OmF8O5EKDeQExYtM6G5nghCbFAst4hCU1tNscmT2+QA0PeYvX+BL4
0fcqIueqJ356ZZjDsUBsETO56TJqS9+/jxDHr4ORrXxOFL1TOpjFNlYqWqw2Dg0ZqOC7ngaqaLRh
1qNMlG7E0HSp+5QSA2JYvHOKSgzCNm70gMhB5gohWU0p83PPeC/kHhNDuLIytviEPu1U5z+QopwX
o7UtsmQtPHIwXfY1m4bIKmraVGEnYvvFIFAyHLSMvY/YhpzvqmViRVfSNKOLV1tPY2N6a1827Rpt
xCMtqgv/u5qDmFEUR9RVTsS7V3vGKrYncttl/srZ+ctoiLOgTxorBtxs8I8i4OAysE76k2CGYYXE
QUcQXVr9kwJCccqaRr3h2MbllAcEM9HgwpHalG9jA22jLKLPqOxHwqD0DQpJfzvZTsU/bDyOjv3D
J9DX7vEjazlGVd7jFpbB1jezkSFKRkbwIA4CkddaR7mz07Uq2TVhM7yYaWsChtRGvMOVuc/DXN/U
EFoOcTB4axE24nkYS1RJen6avBA1QJbZz1NuqAem6rtpLhuWp0h5ApLdG496PmqsQra3VdX0boIv
u2QTVlknTohkJuaXhrfpHAN7cJ41mBlM0MmEY66IoNP2nwfUxUePIpG44ZwT1Iocmgc2FpdCmOSe
sOMUZf4gCGd8CkNcjXVMTObos+PROWw8NH7oWtArWYzR6Eyo7nkAOXLtyviFhaJ7Xm6a4W4YlP4U
F+fI55XiyvpRuZZHjeX3zw7u+g0McJbC6WcawYs2oz66jyzNBa67s0rf5FqVegfHmebTRIseATfd
hcI6Fwxm3c7uTtVkMyNoWm2VOY9WYzmPgxHtxnTq7oGtPVV5/RXqBIJazUiverTymxRkmvS6QeIz
uWpcNWrENoUxbIysLreZV+8LoayrQWXXFXlzQvj9QZs52cW0Een7DUQd5KIntuo1K2OX3T/RI74a
OAr6Z4QezcrsSHUyXBJq+pJtYapfKumKi22OAr44csUBXcNOaqPkTI5tuKDEAhals46C0DgLQzxU
Xcd0SQbDlnYVllXtzRo6ebEa9zyguzpMUxVtsiwcNjglyk0dNbNaPQu36MN/jqn5hLIifGpoz4d+
k73I/jRO5JvbBA2GdvKWGWN/9r2xvMSa8biobqqarmRU6NjQ6kMn+fX/s7LYmB0D/8IQE0B5Hdux
bNwchtTNv1stps6MPeKFy0NiuMmh7+YwnczXiOVzXlxEi08ETAFDmMadPYs7BtlE/58/wfxvbg/+
Bi6oumEbpCPoC+bsXzBmnh82LdzA8pBpyJ381rw5AVcArQ+jDQvZe2qyP0cQUO6IIAyvwgvWnpkR
TFAWpHdXVoYyLiDYFLGp3hnZrXOD54bh8pFyVb/OKtClG/U/v3HmLLj+2xvnOrqOewIdvkD1/u+C
bNwMqRUXA2+c10gCXw33GHQYIi149ogXxN7uwO0PnXHs5BjuKZuS98k6GCL5jPrx7CvhfQz4rN3w
U5r6a0Ezh+aP/ROBii24frEFphtzrwobdG8UTb/Bgf/R3DD7eP7b3++ZuAhcmHg6gRD//vePKsYz
YxBgGgc5W3ehFZuoUfwTds2QbdSPqDLyNZInuGip862TEZcHcYkbr9kWZoEv3XTPvftpJ3F9mKT7
zZs7IFVcvnPm3cdDWe6HkjAUlYU2jANxFQ2BtMuH8H81ZcSyrfkw+c/OrdeoJpMh+vhX59ZfP/T/
nFv2PwwHySVcFBPLDIF3/8QfutY/GNMKMkYcG5cWjYN/Orcs7x9kfgjgS5xd0iSN5J/8Q0v+g7+K
VdPBfmPSLZX/m4wRUywXjH87L/j9FlxGSd1kQ1X8+3nRyaIgbdg4NBMVs2dUK5Hk8dY5202kVk0Q
E4XMWIm5xj6dnFPTrxMBEgUVILurzAIAMs6N/56guqPpXIsuoB809IeFZVaUSPE7ABie7nR3Wam9
KE4URl4vk8EuGn3qxvPCVWphxCerc5PKbuMbw6ND1FjQuneVrp4kjQGYZ6AiMlwlxSU1cCo7KMp/
TVP9VvrDN99B+kRfCDFSMHzv1X30WtvKoJN2miKAAo5Zfo9V8LmUFrNDFbLqY2TKs6ugCbkSs4l2
xC/ChVM40t8FKsds7zjdeHCwTmBsxTWBvW0dmADV/Fze8Cebd6oQ1sF12k1i+xIkIpqsFYYpZn9C
rqTDfjsoMWF7I/O4PP/lZLqNsk3eqtrDEkJACV6O6iMeWF66BF2b/pp6P/DsPVtRd4kj72UwLBoP
cw2WzuUXH99j5GNgDyxwMuRvVHPEU6ah7dNtXJY1PPZt0QYtLULNXRfhxM6Y/Q1M27k413RfbAbv
ji5XCIQiFxDH+mA30bWg7wDBDOsNHWWUC6Zrvbu/ye8ziEzL7YtVk12bePdMhYk5p0m/mizgJ2X+
Qjo4jbpgwLEcGi1vQHDqosFkMupB/xmI7q4HjZ/rSPT2iCscOz4l43vrQyH366Qn8tF8JX47ZK4E
LTBib3oc5CGiUUD1Tlstc4P9GKc/7d577omI7YPix+RqnyHAwF1vJv1W9xlG1AIx3VziM5HLGTTl
bn6uZ0KSaeTFLgrdO3fmUExg9rORKqvLk8eCZQ78IxwHLSNX1NLdtd4zMBuYoSQ122aamsa6kNlT
OcVIX4zxcxjMfsukp4be3p0DCRAN8193hwYFqQET3N/YyYU1WaNxZArpEoy9uKdHZTIkg5rxm5w4
26fFvOPqY/uwVOJD+h7V3rvQs7NfQ0eB/SOy5itx3T1MxWoV1zm9Csxds7YccUetz7Ku9FcWxURc
z8cI28Uz53PEG138SJ3src50f+enWxhsasusi95S4bCj8gGczK7t5canmUSoRb+3Z47/Ak6k6JxQ
bw8ZPAtHk4ygQ01bofQAygKM2JrfGC2rLhDCSJ1tDnHNYEVPbLWN56xjhsyEldMc3/Z0eVEABepU
6OqhbiW6W+ZkroSo2cxu9crW9tJLN1oZ39MUxZFsh7AfaBs0QQDPcA7LMkW0TRucG03h7ZpAb45w
8m/08iifTGGuuhLH1EjbeJuyi6yVVhwcuqprqUS17mamWdy51q7G8V5VM3oD/+faacPD778zsp/Y
M/a7rgCymDMyBfDQkXaHyDLsww83VO1O8U2LQbrOoAD0cOinH3riUaPON/5EKGX/mPSoZftWt1aU
gwsu1SJMrwwc3lqZQzOLs+OQWms1YJJYIuIqzUjh/KhxpoMCV62DvaOZpPjkH32GabUdjfugBweL
FEiu61x9jo4Z7UrSwzaqpVncGdWDbXBqYxMjF3M8+lzl71jYIPcEov2c5uubq4XG3TTHb7dB9WuY
y9vMkD97jRJAo6xl9H+XEWF8ZUgSPAFzKg9BwKcgUQ/Ofg1qS+Wm18TL0KPJfDjEkwMAp48YFUeq
fQpN4MuhcUs8JTcjYteNKT3tttzg1mpt5wQj7ou/laRjOdXNyrcyaFnmVB6xQzCDRBvZWrn/4CjT
X+eDY+1iNc0Po+pM1+NR1f656Zv+Bbp6dcyH8KyFqPjavpUvsg3TXURmIdO2NDW7K8nwCELzsjlS
IkBcgWeOAkhg+YJlvApMK4OdR8FTjIWYiQE+m7802jsiY+JjBdNDq9mKXE31Ax4io1rbh81jEL1r
FjpRwXXpvMSzTzKhNcpV75iNzDCkUVb7xui/ZBKXCOfYnutxlz5VjnX9rqbA/ox88tHlLp8qDV/l
FJ/qMHsN/ABPFEwFBJ0hXBno1EmcjGcRFQZaivYSy+bJYhDzY8qiV1Dq5kOThNte2N19OYYvbhqh
RcSrn6lk7bDd27UxS5xvKPusFc5nVqby0Ki2ODR55pIq/VCFXUumij59s4wQEwbGMr2LmluvN+me
KYFzYmlhqUJ8eKGgbQjmsHXQCKax0wsj5Q0bXUBwXAWItrF2wuvzdV+m4qyPcfISWfE+16P8vYg6
MGtSPpmGmWyKLKue/akhLJMSjEuTRrJkNX4gGuJX1VF9y8fga0S9dZiiUtCwUPLEpZP5yN/v9kUs
T8uNUY3PU4pn4M9Tyzfn8w8vz4Xe/ArL4+UrInJ+RIb50VrTdDb8zN6L6Zp0QfwaMicRzleC0WHj
5wRn06kEXePZzrrINOsiRbaptCJ5Qq57MRqlbkjb75gPx28B/TTGjNBPcokVpOqr5hg4cX1vIRDW
TWLGuJyYJ/ufN2aQmaeOLiCg6/xWtLhoJ0mvZSgxxsqAOWhDZ+kRedQou/JRYmp9jKzQ38PjRC0y
P3TaMdsozuoKubKl17iR7KTeuFNNIq1vyDVkveHQjCB90qB9GMAzr1lo0Cm52LPheqxD6dQ0n1oa
FoK/pnCbUxxZGLkMLgquIllg7LaomsigSj210bHNb03djrZ5gmaxsdKDcoD/NHb8HSiluc2MfLyT
aP4x87UYS0GjwZhK7NjeV3pCte9rYguXHVLuUIznHHfjbvAg6TCglHgJw1dZp9U5oBm+MUPh7PLY
WJWffRIMD8NkZ+up634YQ/ccFq3Yx4l9sPrK3o6R+FnhYLFxuO4zI/tqc/lpkL98aBiJbcyJqsgv
aWFT064Mhx0BPSkTMaK40Wh94r/6JlTWIxc9uezZHuDjMggC8Rc34UoHLHtOunELYKwy8/HNDyb7
OFVENtMhzR4ziyFwEYxHzYnPXde+Guxztgak8aMdIsxSWnPSNEg6CCvz7dS47kNBvJ3yTOo21Xxx
Q7BbwsWzdJ7CGB0TSesU0rg8nbo4IWJQ65oZ5VAmwS2K2D+Ibox2AXs6mMOzWa06j1wV6fjV79Ih
YjxM8DGFFg5OB1VcrkVPQwfRZ6w1GrHfqCLplRFzhCaHfofmx1t2sWqN6Jcu2y6VwFiCBIl60CCR
aJpoIrG+OIRm1+CZxfvpg2FZ5xPwBj6FDDE9l5rO+Kgm2u33pjO8dX1B/vpQiIOG7PTQTvqaT3S8
JqGbMC3IZAeRj1GabMsHXxXuSc6uBFNzT5pnDxuurdG7SV/aymT6PRuDrXA0Y9VGVXgh4DuCfMNl
TsFiXk9YZnlf2XGpoVU3ehVq5fIvbWTo/2DoROeulpjR6pESRcvQsMbNQ+5O1r3SLGtduYSdDxbb
G9yJ7WGK+YdlpOkAZeCgJrkRHmqOpqpg6cAQi6L2ZxawuhtBtTGEIquYyuVeBC2swrRuDlpjITP1
IvvisRJsnREDQOOaHykq6LrCq5dDnRw7tbUgk64YLOo3M/HPUarjRiNTgXld9mxPHSczHvu2FU9R
7xYM5s1THbVbtLTPRcV8MLsDFQUAEKhVKBHgOk32YGcclD5FR4DJuB+atdt58KiUcfM0ZLR3Kk66
9VARWh8goe/G4GIqnyZ/0q8aiVJCFVZOoCPnnfRYGlnf1hgUAbWV0SeuGlwL1ZvRimvVjh9DZH5H
y7GvfZtOcZ3f6t5qN2gO3QkmW5h21gvvbjfT6m62Wb4PvjgkA8VjFj1MmbDWjoPDOnetiz3BYrSS
T/LXh8x9qW3vvnTDZ2mCo8K6STkXSPVLzDPPokCipCMlT31d53Ju3gbJlsO092wATtSBbH04+uDe
wMxiEhMwbM3T6iVMRUA/TnvJESOzIQO7YBItDvwu5DRr3y3cr0xcL06U92xSiXxHuW3vQPUkwA+z
t94s59kDLDqxlxocHLvP9tXYnds8dBHj8VNlQds4ug/DoVyV6TeOxe8im62iuRXsSqnem1BEe2gc
r8QbfSVDAhRD00/l2PZIKJ117w8rOAJ42+CPTfQ2gZkZj/bIhswEsijlgLqZdGtnPmhFmDwkGm4V
hjU2ui+0FOlrMMoCAlJOk3QQ7abOzL0YS28VYJ2CZH0005RVHi/Hui20aSN4IzeGNmxbpVXrYjRZ
xvn49Dx+b9n/rxIh/dXUMY/s+WebbPqVojRDhLdher3KjWFLjLl0t2RI8sGIsj04KkW9lVSfrTt8
Qh2gLGzcVVJiTxhH/VBnmn0yjK0yArlxGty9FdViPVQ/ZeR/n6SaNvWQ8Dml1zZ2nW0wiFPQb02o
346HiZSITlMw84ECgPHaBAHH5oX9q3NfJDHb+1pQwDf9we3tcDMV6rufuA+OAeNQnyp/Z3jqNNJf
MJzkILy7qu+SLYGixyJACenFBSjh6FSX5VfgYFqYomhXV11+MRyUJ9OnjkkRSgHbKj0GvddHn4Ho
1THB9M7+HP3kaBz7LHBXnR9j9eTa5DrWWfIlFv9g44eFtU5K9dOv7P421XAVjeCrN0X3TQKI4NKS
X+zI2UOufXXYga8x+IQUtPBoCrJeEVcjGO7Ltvqe+PqEbMpJbrilLWIqCGVz+d9WHhBIjJ7+PArj
yO6AXpplfRwmFId2TJp7H6Da0IV5DUj7O+c0EAiNfkXTdye7o1O12Xfd0gCFa7+02ASsNnHEpQMs
D9vChaPF0UZvspGL1ODvsBjDx3OMbmV37UvoDcO+KtW9hyx4FZkYdhg6gLdn41R0cXtJGw6ESljV
s12ER6TfrBY55LKCnxFdYcCEmPWFYdnsc1G9zSDf91iW7XYcOg223kQKtKbU7HHmndMkg6UOYg4h
pGLlZc3Fteyzl5cPXkC2eHuPncDboAfG+uggI1R6Fq4qzx0BMlRHWMoUFl1+zcvxUQ6NtZtatk51
APtSiQe0Ilxmsmd9qkHAoaVg3SJqNuxdbWtqVNBVod1bxdVQ4WNoljOgsbhNffqI0qUkNz1J1vE1
qzO0d6YFkRTgxEnF4Q2RMbv+bvoO8eazNRHL1wNz3ZBji8sN+Vo4WfW0X1nqM8Diu+vCS9S180Le
jTsnsIu1Un25TVUVbCvfqneeBA+gOP7iNEjPuZ4CPGJPAIvO24n+LRx9Pj7FMLOdENz3Y7RuckTd
zJoJyfJ/+dH0a0yEeLB12jVePDwkLVVAlLAoOJY6MHUnkSHiGjAjfxGda89O9X0oWRjsKfgW2gFV
Nb6jangwRhcPvWl+yDqwT1mk3eeJOjZDEcPHYKIochpifoUdxyw/OSIyg44Ke7GL0Nhsu7qRXHKP
XQQlFAbfqXnpOzSUYzs1ZystsVR4m75xtXUZVRMc+/o19ppHWRVy7VZ0ucBeAEmympUj/4u781iO
HEm39KuM3T3aIB2OxWwigEBIiqBIJjcwpig4tJZPPx/YMzb3LmYx27votKquqkySAbg4/znfyb/K
nNAaN+/3pRLrbl6BVQ7JYh7GdhFXt+59hnpvXQPhIIuqPhB61R3bxLxYehqy15WhpXm/vKqYPnL9
s+Lkf7Aa1R2xHQ+HDajHrGhULE1ddGzAOkzkE6YDYecfcqrI00cVmOBu/jFNTFdXNMMIQmxhfpJw
hKO24g0YmfeC8Mvw1brdYQsKfhqtDMRcFIAfYzKC8DdwsuKUVDDHP0aOkjfMSvtFcxa8Zfmly7nw
RrK9roV+qg1OdVvyuYisgdGDNpDiifgTzLvGGoknwXhNo4j9CF5DHInzohoDkXRuDzVpcgz2EjYu
ozNI/n9Lxx4OFTAG0ki7oraVXzH58o3ZZhxfPA4NP7GeWS448GTGB1agFR2HygTUMkMEHMmyFaSH
UWeGe2/qnwtfHH3IMBxtd/pTCAUNrtCXZ0qanmHUHWQzNwe7BWSKs3ITO6b2gcDRXi4XXZnD82JW
j8tAv3zKv0cAHmvqerRLeYoIJPhiMkP88zPxZeb1TgcwMx2LszENP7w2JTJgvnfdSCacke24Vm9m
P7yI1A2SugMgKo5xMRXMfvTsqR617CnlOAgh3nuJ61G/SHu4ZUqMDw7LamUJ7RFtS9Q4z/rqOvZs
srqbnFylkQjnZndB4C8/SvIAtcHinXXyaS6aJ47XjT8p60RSzXjQMj0Lk5q9iht85ljmtRi8oHUi
/Yl3mIMvSL+VjWabFXO6oFLCEqTLe0pSCdD1LOfFQHpXF75TP8hyepy41OzYWCmYOIm8eR4tPdvP
dvMx/E7gaBzLVXySNE24iBfLXh/yl8UkBjglOuI+fQHaNhcdTHbySpg7Q6ALr0E2Ib43izee5UqW
pkhpD3MW8xkw4YFMQYzAlAGaLuiZ1vh4uqOIvNfMxlju5fEOdiWRwQi3RJvXZ876RjBY7Ampp85t
esrsqPbzWicgpOy32EtQDAbWjMy6pC5HL325YlrXdk1aoZa6s4/ImKOmsNTh4OCi4WXtbTkULOvP
fb+t7YlaQ31ubqtntr6xkKGkaBoZDkNnyYOp+l8EIUHqEFio5knfrQYrdEW282Hyfo1wWjZj3Ctm
VQ7FFoPmcYAikZl/84VjbLYiPypNvDvpP0Nq/Z3W9lpDRQtm8tqY5TFi5PVY7GXSci9N510zGe6z
G7unJWYqssbASJt3cELFubf6d7c2xvPsOI8JztAd/kzrkVxKYE3Rn8w1+50N6+3UaK6FhT/7GooM
Zq9zNwzW0Y44m1zlfY5giC6xbl5rOZ9MMdlcdrEaGW31ex1Srg0rqYwRZNu+xOxdTxafBsddYsYq
SIb5azSEb4x14dfu1+wOAOXzL88AbOFgBMqJPwCR02d/HKwGzyYpU3cwrL1lJTDlNAwJBb1yZrdS
Dvoo9eiZnyBl09GTo8wmHLP+OA6R3074OaPY2DBDMvPjeXyaPIbBpSMXDtU1wI7MPCztdDJW62FZ
MDm5pFs1EMdAn0pX1oeW9OaazUkwrJXPEIWErvVcG+rDaPZd5HKh7JAz50TzvVzwpzp0OPXqY17b
KUArGXB+tQjRXOnDtgRPsq4TgIH6AePpH41cIDrg9IdvyMHROmjhFjPXy7v3vK7x9DZ6/cERsr6J
3nlwLLAdmcOI2+YSSwX7nYIIGZTcdG3WoZ2ig8E3sybk8bmJpn1EjcWy3au7kcQ32RC1NUCm7C2H
ph76ATjCpoFJM/IJS+yPSMrAHgkWJwMf0MqZBEOMF4IvAHleUsqj1nVXRWtYCJcuoRwlanFjLvsz
FreC1bXKu8AQ0BUQc6CNC7nD3z3B/ls5dJtbclF9TAymgiT5rDLw1LAESVk5z41hXukwug9NxiHT
zm9OzJjCMBF1KH5/9ebfRREnCIomcxcKpI2cG6DAXu9D3Sv92uB9K9mO6A2BvFR/ZGpxLtuwkLNr
zrGom6C7cxrewbc7DDwRYavrYISbgYgPxvxwljn3GoUFyHUnqhpwU0RqhHauIStw28uukVo+Otnf
qpLal6bAcBSDFs17oleJQVaca5cNAgw/MsAt0XfEB1usIob9MBQkNURJc/acejAhyu5zUFyelLf5
8d23Fgl2jhj0ZQs7ixzYNQk/63UJCNt9w+t9s1v3sdG8CxevQIOxHRvvKV+5sCDaC5SISRxwwe0d
NT3PfUfoGVqB0l6rfpyuZHBf9WOXEcBX7c2wSKJ1mVeeBiDtOCjvjNzn1yjXAkMBDWOamB6aRh1i
iXMeCwXp8hi+gRhj+AgAY/wy5Qt08ZeswzwF2xHYdGO/jMDecjVfHkeh7F0RfzVcrmFwEZYW6GyD
Iw/9PL7ASBsIKZLDgVbT7Axd5GHebYi1DBJSbTMj7DKUcZTj7WPT7cBA0A8QU9anLB5u5H/GQ5Rs
rg7zxWGsA8iDba3C4x+pToUzivAp2VgBkOzxs+3LkYnjlBFSdDOPLYU0AuCfqxnNl4zPZO8QMJSx
Kq5WOX1NC/kRx0aE6eRcnTBfnFZM9ujmgWV59cHWSNcC5Dl2OdkypCT6j1w/8VbqB35G2fxjiPIs
sFJb40wEtl6055xQH7vcJS7lTS0ekEIXzXR7a/e2u7U+g38O0jR67EvnS+/4GJwEf+Z2aViakZ4n
50B2Id0t+ihOm70esp0wrqrVi1Mi26/ZIOnNfT0PMjtrL6YePw4pjQ4yyv/aC14kW5//qJr3mqua
lY5eiEMzgdE1Ds9CO9YMQY+VuURBauTHlND6WLXDvq8wKLoEyTPNmgIAKkwVF3LFo3vXbQekxLz4
asC1N1ZQDHVp0Kng9I+4AxK4wwmHb4kzHf3cQg/jzX8xrU26UaC5e3jBFlwNXHOUYBDe5/5hA5bM
0yDdfCquqWVM6TCURV0TiuZtWMvF1xd3x86bhtnS3fRuefMK5y01kQgxtYZiyf3RRTTKx4Vkjvvl
VaY6jr/6RXwsE6iahHjBaUqMO7BSETgLuoiXiF9KkhRJkqYKhooRVL6fNXvGAjZ/52tWeAc86lXx
hgMMcBywlKCRBliAuNOPcJ5OeSI2ZCA9EHW5Ol9ZOi+BxiZxTrF4o8/O1LDF5Q14N9fLLYli5eVH
BjUFguCfkpLUdoqZbIjFxzctjjPbVYf2GXAnPlUcF9+X5ta1C9Bl5UBjy3R8CyfOYh5/Pa6kHqob
MvbVRlw/rt5L6VXP1mB2VxPnfNRy57DjKtt7scXl05s7LsmuPFYDjxPHLjRnyExfrZY0u6o1MRzO
xklLvHCw/kllCpL/N6Gg2NcZPJ2cGieEKEx4CUU+sAgwq80wC8bKaa+qoSzbMP5JGMr5RjK8GqCx
aEtxPwZ7CJNCGE+GNhhPqHPGbsQHHFiD81HQZr6PYg4NSOZtME95v59H50NPxgNdA7B7uXKrkk1q
cn4WRjI95ubz7D0kfWn+YJ/g+04FaWgr3i3OSqWGJ00oaUxLwaxMwcZHyvUlzCo+V0ydkW901IhQ
Xe3umCvDiEit9378jIYaAplO5c0yD8+JoNhrmpXvdtE111oOp+4m0gJn7+qnZFxFINuerCb3u13W
Jj+w4RpaX7y1c/HYow8fiDwdSraZQLUxrg7RB8mS3vgImpdcyqclWpq9lwOoLvL7IuRtbMqfvStJ
ANKmkTlmB3WCri7RcCQ2xXx0FiwmfU3sAX+1j5+Q0VTkZr7b/u7SHK83hXAMV53OcVgYYJstK0UI
c8YRsvbeCPvRIlVZB6eH52eLPIGosd0M7C6ncYJmoqqYA4zWJIFyAv2MazgKefs6Wm9rURhH3YZD
2DPUCshvH7vFOS4umKhCRRxWTZx+/MBpYmAqtod39QuzdXteJUQ8zQP9kCLv2mb5I2NdRNOOHq04
rXBoAi9DNeja4pgrQrT/7p3Cot8IT3KwT08GaSjl9Y86MTuILsRfl8bxnoFjHLKIGLYamxAWLMi4
YmRd5seNVz7amVzU9+sWhq+VUDhyUvfB4wAl165B/Ks3n3RNglHxCgKQu5UpRCwXIh9+C1YCR7sR
Lv4bpel44CY96z9btd7IS8+YU+7OsIyX1m37k5Ybx5bJ2Z4Jm9iztgUJUNk9RDz7mI9MmxFw0xFc
rjMavlOue/BTzoPqIaxZ6GhsqVzgSsbuPHY7cMsqKHoqgbqB21jPyWVlALbM6R14IfeuLnozuy+j
3dKJm8Emz7ETr0kHfCsZG1/ZHFaYkUe72m2oed9m+vSDnXCaw3lKjb8rUK4gtjbvz9ZgtaBTNQw1
TxoW4VPRqodm673HEUXuoNXb19wD3UTHsslAmuel1TXzPGIQiOcoA1k2E92MsE3XfXLI80adHHrs
vsMu6zBiJAbe4c/q3YamYRhwLWkAs0DKH74tHFu1aB515tGRc8P10EST38wU7ASP9lo5B09mZ2GZ
9FtuaHresBvSM+JKX79+Z1xGQvZHpXe+g3bpCoOWiwgBfNf1k35uAT2sihbM7y8nEi6aJH/rZ+nL
1Or1mdmN7UOtpfr12061zm19pqnqjtjdHLSNOKGZLTCbMdL9cVyndW+h6eFEWSPAIM7wTOhzCR0O
AUvq7ptGVjBctlez4FPFogl+xfCQxLfEVVyazkFqhA+GGJ+OnvyuZXUkRyNxuQBqAZRIYhquYuB5
f8aOjrSFGbgwyC+mcDPwsxMU50EkAX0f2IfzXb+ZRqrNV6O55VelF9jTpXKISm0pJjBUQRwtP9eR
6EjTu6+rPpCHLnBrECCO7dB1quOgiiIAufNpoEAwXimfyaI5PhBUN+C1vWHsSpl0mp8lHZZn5kT8
0kzVKWnw5auq8+2YM4xnrsYusjMOXo70hXmn10sGNKptJRDc1bdfCF+deeHmcJX5cp6y5EOUzosS
8LtEcpkWdO0hns9pQuKUVDNTl+gS838FVjI/tlK9re6XJcmffruBcs8GNw61qbZBARrmP7E2emyz
wA0zLwJ5lad8zFKmaGCNHTSEaDlmgvghZ9YDb4b8bjvYsvBCvFumYYUNi5znjuUpRXc/R1kkMa5J
fy1xFEnLMPZoUs1KK9oifuWmaQdRXsKDXHgk+ljMe7Ovv7ji/pCzQVNP4d7YAJOdrQ/Lucrj9Syr
1D40fXPHGjUB8nPvHtcBZ+P8Tn2IOE9hUImquSz5BeW5OTjIjC2AAOMFmPn7qmyqlCvtQ3Szyd03
wk+Uf307g75bJL7/akFEDe3Ue+biwOFp+XKyzW3XA6Cs6MXTPC8+r/qhHOIH3FgloNO+2aecheN4
TXZ1BIqSKbN9Jo4WeXxkxBwPuHwhn7BFM96CQeEhZdYOdt7WwjWyhdmMCDUE/GQX1Lq6EJJ9svi9
g+/H8tvV9P3LSpJI5NEjEQiuv9qz22DcRBHXz1W99SPK5T2nX+TAoePHBKlxx9YTH5YNJ6qRsTMi
AvhTVxgQGO1tYHNl2cZ4tH21LRjhjQoRM5LQU2I+sfL1FG18FiQLMt4AZdCUqzUxv4WDh/S7P+S7
z3cC8+MQ9/ObKvrAT3GLRJocLdYkMRb33OS/N+K1Y03einnrMf7rUe4YpC2p2cVi6DyJ4jDC87IJ
eR77Znu6U/v83U3yXRDcq9gGCcFlXzD8mSAb9U4chQ1WGmI0xYliCh9hjgxJNHC8VDjn/p0nbIf5
DwI5+z5okXirU/l+AWOLJUEzJyaZGmJ1QiA8HrdFzsxeBmMIsITkXfYwGA4cnGX2DmhiJFsZqMI6
jH2zObhUCe48IMP0FlUKgFHGHfW/tYPaZMiF4/n/7aB+AD+h/sf+q63ypPwvPur//Z/+Xx+17ZjC
tXFjubieHezv09+u/5//oUn7X6wigpi4YQtb2v/ZRy3+5ZBVsKQjdevfZun/0yNvWf/iXyU9snmz
sXE4/1898pZhbuUC/9lHDWkFcyxeboHJW7dc67/68/msm6LNO4re9G1YPNdviF7QGdIxKGs07dRy
1XOcTtCNjDzUewJxVo0MUw5o7lmxUpMIZiqbSnGvtYYygM4sD8mqlddpIWhNJ6/zNEag3urxiRcS
6lGZvlTaBkROpuLabfAMq715Bu6ARGfcNJQlV50Jbh+q9SVbWffjlPluT0Hnc+MxpFicqHhxMwzM
sYj3ixFZd2lqy6HHsYVbKUEEGXsO+w1Sjaka0A0zoKRq6ebfvafdFPczvnKkIBs96LjOUbHxyKYP
vW19gLbzz0TCk2tgLNctMaC0ENUPtCnUUuXi8MjJBRfx8DYvFBAqDZlj6Nf+rSvkwIAQ7kYtazwN
uqHe4A74hYN8UawALubqYVmfl0jZyAbNl+fSjJoChjCaOT8UiSNpf11V2A4aVMygpg/9AR3zhwcu
kfu18nGrjFcPZprMlksXkdPih/Wu9y2iLrxbCllf8fxageaMrS+E/Rdhaluj7RMDSrwha+NSxTFP
u2b0S6g16O0Tx4bRC1zzZaKQlLWjOJS60R00GrZCrbqm3eC965f0Wfec8ikeMK1PxXQoZtqml4IS
vKXFoeeF2RRzCpng/3lIH/M8Gk/2PN6/wfTFgNAsilyFHt8C9nVNQsqtsybouWbsYR8UYK8lxnSX
wPpgt+l7hLcSbiuVArJVO7sxqmNt/+E9ao5ZWthHdxGAVDzsjVFlvXbc3NrAxSeM4/VRmoW5d52o
Jt824mFxTOx8lLgeHD6cQ+8p0EUL/ZNk50/53FB1luLwKQv0AS0llthnwP602lEXA45H1em/ag20
0xI31rOunQnfWKdvqj4CNPFmflNOqwlJMl3EZ8scEiDADVqDlWgHjEpoowJ+PaoKo/UaXJZHE++e
W/5ny/TjWm+/uGt/ibIxOaoSjqqe5Tz3ilNjZ52LiBi6693Jxpg3iUH9RpsN2lMOhS6x05csqQ8J
T9ZZYib3p3Q5Q45JtxDdHpFVPM/WQjZRlfxtB36qZd7Bsbwk6awnURA39E3W30ClGCBvobnuWRt1
Pn6gjFqVuD5m/MHvq+Ud8woIEn7kcAVWyuKwf4hiGnZplK6hWeCHszD9HVxqNo2adtfXaS6Hy9yq
X2Qt8lPbkI11BO5iyY200kF6IjWHq9u2x2W9T0l/aTCTPbl6UeKR2L79hfpSiNvtcdaYo/a27MN+
e1jriGxYBaHZ74yasmPGO9Aush86eIsnVB2I3ZQCRySNzVi+Ky2qLps3r+s2hIOIq4+iMkK37aAN
swLfeHd+MDSD8dkZ7sHI1+d1NpeT7jo83El6Ae+mDhYMyUCVFRjCIRLh0MN9SlMU2oEpItp8Ln2u
r7xoNstEW9V0uODre7AQjm6ppUIc8J+23XAY5tDHBQkr2JtG1XpvJ8Ot4vqyW1qG3R6FeWjc/VnJ
BGHdW9/LuawfXQ56rgECuptmoJyr90FFGYPa0qXH1Cl+GlHkV8KODpjDqp9Jip6mu4ehsepbXPTl
g8DvcAdYU+xzt1ZXd1nFrpFAOgCfUeFZOgINvBgee7c1n+0Mhxd1L49ychkvZBrxyJW4JZmBh8bD
fiUb99fEULmpnFNcp+/xFK8kzTndlz7uifREqNrZDfQ6nEZmxn5XuLCA2oSiD7XBFkwtPaa19stJ
qwkFz3yscudgK/LZQhd0T+RtxXi5rq6i3Yonhx94VdxnijFdZT7WPP2B0hP9odty7aUkRs28hg5D
b8U4PtChkow2SO7O3NuN+xUnkfduRUv0YLfGuc0AK851xBQ4RcadKEHG86Ix26Eg6iCQQgvwWE+r
ktVn6kz2o2tpb1RBXIpWDG+Vi2sgsjHJuxLuJfcu+G7/kHgZIAdTE551Ffgjrq9kVtbkWGT2cmlk
9pEnxgucEu0iI6orszx7bZff9Rg9DvTO48jWPgp3uNS1m/rrlnnPzIlhohrMvQlrPSgKoH4s3u2D
qYpzTBCFuuXlcwVjyRUdawJJ0MPQNh7ezBI5KV66PRDR5OjxxPt95LVA8cB/WH/iSnnvTdw4x1WP
SYvnTLYyqV7SJTP3OC7us85cqGz5X4lRvFCWX2A19I3aGy92h14KhuYjUk6zn7KiIgetxv3I2DWc
Vy0N8UhAewVuEgplHrvVqV6HfLDoVC/m8LvNQlrjUTdc9+C27lYl5+hXr8HAiJNBhnIV6MgoKaeY
HjhfKtxl7VLGD5OGDAP449M0dGaBBKsmo6J3NDWeINLQYmoL527zDMXTdBAVM0vQTsAwHXx27NS1
b6I0+QSv/zGX5QsSqfG+GBd9LL33JZ/uHIy+ViLZewC3XsAs/C0ePQWLQR+669pQCJvJL2XjbKu0
6aPm2kC+CVBYjcXF28pdbOPy743EXdITBQLsiqlrBHbTMuvu2BOHoTc5A4AXy1o0O8WUj4oKzGer
+WU2uvOcEUg+5XpjXc3MYmzdsFMrm+p2uyvlse0Het0NVb1yg1oDQg8ywKRq7YoKYF1uddWlNS3q
DIqYQU9GbWaUyyOv+66MsPXn93yr22lggDGZhnXZNplxzzj7u/3oXaymCsep9c6dQ+rItR7jwdbv
YPvmro4vtpGc26WqTjVAuh1GvMs4R7DqlOh2WBi6586LoHtE0bXC0LFXGXD3ru3EdSzVWTRAAtOa
wL+b538bzC1PNkTj/TA9NwVPNtPsmXrc4aXvNOe1pQuYWZm+hwGvH2Qfhxr9YNci/cwtqshkv/wh
/VAFpRcBeIDks6Hbb/OacHvs2pqvJ4vLEOf4sBtljm04Q0nO4uJzIpx6MPV1X2Mp2wv6Hh+SnGef
lF95pKRAP/BJM52Nf0qunyyNyN+B1WvxibADPZxyY1LKgbEVMDqZkp1eAMtFU8Q4v3VsnIkNOa7R
VFfhVH8H6jMY3RsHoRj+dbZdUuosMdVr2o+pUhvSlk5rrXpJw+9jBNgYAQ7+DpaDoELTZP6UDeXH
2ATDzNKmrU+Gk/12U44dttn5XLBd/GMWBcfw6UOFnXjnej9L505fz/QI8/DLsdUQFutRl0231420
e6Y5BzpC714k5nUgysaV1u/ezssL05B/iIaqax8hepfxyqbgJtbeozcHglaRXXoc14gLS0Cbp+K0
lvZPBUctcmNQSdLhiTNrcS34KUISg+1m23F+VBamBV1TqL5WTKuwK94Ls6MtPFvp2qycdW+6mbOb
R72/ZLBnRgv2tZ1X8XGRy5vdDUlomZRham3CFVpPQiedHhVnt13ZrqeyHqB29LzzgFv2wtRekbto
CWo/3Kbmd/DrMW0ea7sMrHh69sykARdyNgh/H3UMHShZC2K4eYa7ZDw0KaouBxnMnC1kykiMBBjs
+l3ZlDsPTn2SXPvrpF7vmcEUPlHLrUra3RzP81P1nf5JjFM329ZJm73AE3L0LY1DeDtVHXJtph9U
Xv4psbbsIs1Krlm55AwXMOKp3rUfejkO7HZiDbl1YS7TKEFulAZzWa4Vw1d2lI6KjoLSgtP3YYiv
F+/uTOdnX790CSNebgHmIwy+fTSt3tXNMIUMeZ2ErVm/uHMU7xMjYWCr8mdwVumNf37OhQR1uHnN
tcws9olDQQa+LYtIBaOH70PZ5E7zNVX0kUTCbHbkRbyLPhWfaYV9rdXK/NoMaQPaBZy6qzH8dqYS
LDHNWx6T30AKxgEe3YLHYabdQmBepTqMP2rOnZfWoutEVECRdHZLZm1RYO6NarpbHqWHrcvtafuH
ySgVXxZCdoGiWkbMeD2nAA6i8e6yHCvBxK6KmZcvIw6KhsP2YUBK54jR5JwqvZNmcfAdEs7UWmvh
eimqI5hXOgxAOYbQto5uL/HytRNGHSINhj4GcgF+Xw2foAd57LgH7AQpotSe/8HmIf0OPImf99lv
29R5IZmRwlnBHJNmStuXWz4l7qzVx3iThJ4nGdjneNgbULq5N57MmDLYpOvNByq4UowSSM+UwJk8
AvhR/DxOP9JMxvAkGPZ8LwN8dEGXv6ewux+7FTdUv8r21DfZflVxyg1qmqj2NWxm3fEDiaby1ajL
D6/lBFyN9KBzYMT/zFofLbO64D54KXQxhlWvy3Bj13K5YqebubDo+Ub8HxI6z7KF8HBbHRxXNLvB
w9PlvmAJ3zAyK6toNhRs4KLlNB21xP60MczT5YeXNsYD3EYYyB1eTm97LFtEVWOio6XIslu91D8S
5QkeP4Y1srQSAHbLz65gTjluJT9pFYmD7ACJ4RTjA02yj4F5yY5Wt8TPsNAcRiluDljHszNVvChR
5RL+SOOzPWeX0rSbk9E4fwzZjsEM4XpfxVhvyyTXKKCPJvbVjgDMyLwz7vzvC3cilwzWZPGyLBk/
8dH4B9IJQ+eUKmUVj78Xp+bjzgHCNzbYUi6fexJCfHNFI4/Dxiqga4SDbaHjyFi0GA+2q/s1SXRq
uTGrIadZB4r6iC218th1dXm0DU/5CeHbY1abHOwMccuMpLpptnXGM1Nz8YXUYjARIHDj/E6seR/p
jJ/NKTYxtvTtUQBLBn2kMrb7nnX7ENkg3p3ld0fQlHvnce1m71aPGeTisvRuTaSd6jnDODoT1Rlc
a74b5iz4DBfIIJvuh9bBABRRsyR3dJuj8ZObK/9CPkZM6vof0sVZUJtO/9RWT5R7hOzi/WPEfhTa
SDl+A2NTIVoxF2YSl3vXdRrdfQ89Zuc4fX7Q28zwdYReP+nWvzIlaIkRlyajmktYushrbmrGqwCB
f03AhYeJywQu427K7lHeFc04lmP2j3lOsmTsYxUKbFqeLLpTWz6AqLWvQJbIApf4AfZuCUQJI7Xc
dWBPAsNj86u6IgmLiMy4Zuf0MqFpMxEujQdM0AeKGv2eaeU7wapw0OvsEKfguvHBaJeq7OizWa+r
V4QwMbMHbgR9SDcXs4481gOZrPUeZzuZXcuk+WzbAufW1OGrpG+i7edrDU15XLLjurRPC6M76J0T
3ruoexW4YDur3+PycW7cO8K0Lyl8n/U7sN1Nz3kHJklIXkhB9RupcYmfPaBqKocMmjU/KsZ5RgSb
BN9b2ETOEFQdPt6kNcejyzUTTwETvFU+G0VnPFXyk+khF9apeqoNVOyO6k4qPBxfYzs40We0bwf7
YjPeOC7ggAlOifmQ1YhUrq15vMbJaTFuTLdwemf4jXute2/kimBQ/uo1Elt2nnxEWFovNDx9fu9Y
KbzQqKOCzQBReqhW7W1EiFkN0b6ojPXFai3qOld9p4Z+DFnkzBPLCkf2Zwvn1LuysEUuLn2olGCR
HuyhDhdhkYwmoU8bs0gXxWHFQ96DtVLNWWCOlp5BbSMENi4i+tHTeKjZqx/M7budNQtmb2lTnZcy
YbFAvZMfD12sQwEmduLREUQkO+Y416QmWpMR/yNWd3mCjnUkbNDdZ46A5nIvnKH+mWI1ln2KdmQx
l5BzjjZlE34r038Yc+k3DBmBUyjAFEi8J9xfeP9nPI59p6sHEcDKkqdmZjAoUiyCTQhXXDt1yZpd
kplcE6in/hDPjXsDN60dGzm8VIBmwrXNgKYU7RG/fhmOyosQEdPKtxkt3vLJMcMaROEuXuZl7822
/WsY4Xnap9qZug+jI5pvoGruWMkfQZWpY55GHPGZFMtK82569UfOfTjTcb5vu568nO79VBo/LYk+
s+ewRxCZ3e2JwctdXzNsQpC3nzjZTE/NJ5ZD2AZW2/gtCEE7iqprQYrmrhTl353+Q4299RlrH1Gk
DZfEcig0F9FJ4A4jppGf+WamR7LvMLrMbWol9WOesM6zi2u+pmmIMYX+jAmSPg0Y+Q+TsaFnJ9Rc
Ussv5dCEHhh1Vs16poeVZ7baxFpr6u5O0iJmyjHnTKsYY2IL2lc20zraYN677Hmm9QMpRfw2LcWk
mdnpo21DyB2mV3jN7qM9nahdJLTBvmwahH2dbsb3LLAcuZ5dEoPVaA0r5jQopIzQG6G3FaXLH5Lm
2AAjbdpTXzXvtTjWjgkNX7tyWOJDyUxxX48TrgTMwQenHo3dt2IxwhQFsOAWoZZU9g5Bvw/GWCsO
TdtmB9o1vNDlVV9JiiICqadKW+6VxW08F5gJ52F8XzxOyuzPD5Mtf49O5b1kqeG91DYKwYw2Ie2n
SeCFNAi3bJJzyhBZnDTahfaajJoX5fTw+/TyNsXZjy7n2stymRB5bjCdKjAdc5UF0zrjUOCsh6y/
xVAWi56zCSSCbp0Xg8InDSrVLmmKUE7mTxPVnBoXEQx5n/wQbn2UWfveOL+3MfqmcEifOu5/ROal
SJbIHxiW/8AF9k6uyJptKvggMIOHSHf5czpXL4JwRMjpaz7li/3AUSc+xXqmjp4CoYY1s6OwQdP2
eYVjJmpMAWgRytwwGGfqpFq04NbeRSNcIQZnrXRLzkfsFanJLALaPm5r0AVTrbHnQDOYC7AGEr6B
hHOgcC2HCVNIdhzQxxsMwcxleca7vxzzloxfzn4k8Fk0G0Qh/V/cncly3EjaZV+lrfYoczgGBxa1
iXkgGcHgJHIDk0QJ8zzj6fs487e/srOrq7q3vYkUlSTFCCIc7ve799xQPSiNCSFfOPVgFlpim3zO
DVgF2EZADKZ+EJ9TjDSoQQ1SA0s72A244Psd3WgfhsY62PAdkt4sV2zuF7yDKK4Gn2RobIUHF2LO
PbFualARLcwIdiDYqbUjQLUAJTyNlmg1ZMKhVcSFR4FojvnSR73Sjnd2/tApeo2pmCJv5yT+jGwU
byftvug11GLCXu7xsqHdArxQNAlxrNg0GoVh5faDCOFkCygZrcZljIB57EB3uGREAwwN1fj6OVMN
2iCFxxkbNsZaWLz+fvmi+vI+seFbTLW7yQaAHWypWVxLGsPN2Ck3oQDs8bNj0T65mveRaPIHYdAj
dOz29PUAbnGVak4ITiA2kWPabnMSRVUX7JwhfSub7LPSlBGoOne55o4U2ilhgSJRIDS2MGhAB2lO
SaqJJRHZQOD32NSm+id5Nu6iBlJVCq7df1+Cb5G2yshFMbgFBehoLInSDyExVxKrJBQtzU8RGJ9w
f2BWtvUl8vWA5Iuxg/kL4/N5ONHNm+4DwCwYbID5alZLGY0/usiHmsMcF1o0mbOQHBJgC+YSsF5s
oC9hAf0lw5fEPgAizAgaptCMGDcuHIw/YuX27gl1sNwNXO+ANPI73VG9Z6tr6QKZYt6mHLJWk6bR
0GKHl7nwf8D2+yztZd9V+EMA2AQkrIXmI9XgR9fcJenX9Y+zEbUn0wqjnYzEa6BZMhJANRjV+cPR
tBx6uNgFZvsWjE6reTpzNa4WT+KbiHLjNIupx3NPohKjUXeqixehyTy9EIS6XLs/edOVK5dbYOnc
U8dXAABK8p3dBudyJCBgJtWyR5/g4gnD18Ee5Eu5dKZuHDw4LAIkBOmeIgNL+K/CC5rhjPuakSxt
2ZytQv9bD3dmPNMj7fXpu1d2NAGz+3BUC2XbdJ4jY8LrQLrhBIzoVeJg34q4M1aT50Azhe6TGnCI
nD60v80uYXcTep4GmliaWoRiRdi9YnzCWcbFyItTjYsA74WpmUd9GeI7QqeP+/o06ocZ4MOOo+bt
j+tS05NmdEZ4ou6LHQ/3zayec//T6V6bOLoZc0TYFQwTTRojygUOigJEk6dZTUuf/p6wYtq+zqsb
BquwD+lBgnhCFjY0LVUbEwPQmZoEVWkmlMEXR5oSRb6KFETRKX0zXlvQcQ/jl+uL7ECwc3vO7T/Z
pvjAWXxNoYoN+27M7BuK4zrDwnUy4M15gKuwaPLmLcBFsAF2n6b2ugC5snU82lBwr5AbvhHff2t/
etEDUJd+awR3osVFMfT6UC1pwGmf4FqdjBFZZh5ulddvSJuBEwXPHaAFuWC4CANSC5j7L2lDt6zh
vUR86klF5na0kvTgaJfVFFQYLRZjnU90p9SWLrPvT3kkeYndAhwYlBGTRDallihkAMOiAkWbIfPa
1Swx8HMdx8HaxDdMEeejp+0RkklSvnFk7m84sIpVngKuDUO0O4wVmDBuqaxRIwqzXwM4ebBBVC3c
wuf4KUR+YvuCTcPntkMIY9lE2sJRaiMVkoY4Kfwd4KkwYeH4SDSHujhU+EA88NOsP1hDQOluKm0W
aXCNRCTQ9yEHIiIF48HCWdJriwlU3+qUaRq1wH/SayOKoy0pBLIBgmU7WkaKwzDqRrMaxhLX2meu
LS3yy92Sa6OLQvpCH1gb2gKz+P59jF+XDXG4IdhKbWJQnvov58yEhyZsMNPE2laT4a9hMsERQ1tu
HG2+MbUNhxlKCLcBa86gTTq+tuss+HYG/DuTNvJIbekJrfK0aJNPru0+kzb+uDiAcm0FoszotdJf
FmibkKcNQ63xyA4BDzZOIsH683W7+3qo9Npua+NR4njXGifSpC1JUpuTGm1TarVfSRuXwkBbmLSZ
acDVxFpXc1aRnAsxPOFyxxZrn6AUTutIm6KsgmghPwUeWzZ9gMsehOBbYKSqcFRV2lrlapNVitvK
IwIbxszRtA3rj7u0/sm//jRm3wdt2lLavjXh42KAiVewyF+nR6vA7Ivbq9K2r5mNb8V2BnkWS5gs
qBCoQaBQOJjgGeN+NW4bXGS+tpNxKF1IBWIxE9pstuA687X9bMCHJlX+vdfGtFhb1AxtVsu1bQ07
4g9f706cra9tbVbBUM3DL2hoy1v6ZX7TNjht+rW1Ma7HIedoqxzLebnC94ger410jbbU5dpch405
WTvacJdp612qTXgUnfoUScjftU1zlDbqTQsmO33zRsDqj0b73RLGs423L9JXiqfdfqF7qE0wSvhw
9qpVwbrq0gW1jCmCGuZL30KnALU7CZfhZOXuyWy/zkNCyCtpHtJuOlsoQtQJRdvZauybRdCZiUTA
UuxO5DnyDiPA+BwO44Wd7SOnNW/jOU0DCNalDCUufjsmCwRn5Y1PqmGtluzN451EKGhm6zjfjyCn
urdU9PK4tLNaFyMdYG440IQrfrVjze6pxNDHShfsY5DhW7KGTw1HQJDcbXNBEW0CoIFt6x0CWdCu
kVXTaeynPbZZVkEtzFmqDHfpc50Y/bqIokfWiQBZERnDYbLtoWxXJiujGbbHvoGd3QKNTrCLrxBv
82uZC8Eb2Ng3Vg0vKm2zQ2jGao1ip8s7DAxzjjgCIdkVYYtckHvvceZRYmzqPDVZHUYi5ybG+ljg
uOmx2HchJgA2JlnTfw+SAtQAU2HXm+e1Y/a4Pxvmz+NQfxSu/DAwW1qdcxYVNjSR/ChMLCzl3OEW
8IzxODmpdoyYLQl3AFIUHq6N4VZKsDbZTBKzXCW+GHY2nuYt98di46fA/qjTHajgs1790QZH1n8K
0zi0pgyOFrUPGYRsYNXONaH0ZNOptNmbuaIKq06eFQNbDOr9AXuyeRqdX0EJgzayYQZwllw3LvkC
v/zdlEH2zS+QV9r8KNso/fD3NWnRdcIOEsteYVPz4/zCMuduk7YldkLGMciDcxzRSuguk7ce4upo
tWa55QnQveoikGEuXSEuyw0D0HTd+Yrg5gRxI7DdVy4COBEIQlFbSc5HGANC2mn1ZD7w80s8ZuFB
djcxYN0x6B+lJpYNnk1eFNVZhN9Bvxd6nPLT9YkwCT4YE+BMcUgLfOex4AaAuVPRuDv487zBsRk6
7siEyAx4OccQpekJJk14xII1U3Fg05KeDNeQyHeVSrgC5ifyvXP1ekWWu77vFnLyQ1gZ+zFGriN6
tWKkdiHZCVHKdSFPhHsWqOTglZWz5ij9Le+PVSY+g2ZEm7AmOpd96EwMv6p94BT7AGGI1Ypdikg2
FIV7ZgRLRdGivcznacIDbyuKtJsGqAIRhQM1XG+WtPHPN9RxOp6L59ZR3UFa6tdwv2xp92ImlwdQ
G21bsxAThuXLZtoKBmi7ILE/ZPNsKas59iMehXhKAMcraHwG7o+taF2qbRG5SuJzrnZA24G3U/Ty
MlDGwpB7h9Q2uB2B5CBNDW1r6ddMZTjGUzQ8dDPJADEy7irs8yT0aQ2HTgkpXpGbJsP/TU3uJndJ
sLIKKjJcbNkTEsCMcdEsWDQMm2ETgbwfkPVm8mD8YA4oA0z5850sQNPELdXzcSQ/PfTgWpwNh0AI
lJxnvM3meS6dtVUbnO8GasBr2iIMbnMEgTfYwTA805ySgFOiY7K+ccrjJk3SDl7BAgMKmmncz0c7
wwfUtObWMcZVlMNKi5f8kc6XZAPn84dqnKela4Y1Mv+mqpJjcHE9EMmmxdgI3XGd+f1RULbm0Ut8
Klu5dWeRHrqeqpQgk7skGJkekqTPbIviJhI4JBbHm6EDMRFXR5U6Jwaj2boOqj1hOcDxZnF0JkFV
nYTLFipJeqU1fzL6tdZuRQa5TYh/L3K6iiQBkXTjhNOcnHhZ4zGJd7a3fNSxBnwEdYfoNX1zy/vQ
bxvmN/aPbLQoLx6VIJLJ+zwvh3fMP9AsOgWcIPPPDIKNfdZQb8aX7DJvujUFDIEyhjXQ6u8yugIz
N/WKtY3LqSszhRR0TCyjenTz4ppktLoyv3E3djD/LkU0HazCpYDOL8DJMo7grLqxZMSNNy3tnQyj
C407qyDo7EOPPS/PhjvygebKsod6pasQq7qCWWaUDJqZW2zChfsvQsqqGvNtaITvjXwsumJ5qfL9
whVlj2ytRwkMj5L5at3C00edFGi9ipT5JPw7fGMW+cxm2uYQ9ofC/VZkc7/22h6jy/QU5gmHe4d4
10Tn9lrk+mpoFVP4jJBLgNOOzp6tEMlz75pvHuOj3O7QV7CJemYZ8Z57yfAhEppxOaZzfWAis9pH
KwI4wpjqfsR4uKpBee18aZ49N3iL/DLY9J3aQcmPzy7RgTSn3Emr+F3rYozpQ7qU2f8vBkh//OCg
oUawj9CGaEwYrnWVXQJFq71pctl4dhNg7qOyvs7jU96M0UNTze/Jw9TbP62Mt+ussbBdzZR38D9i
25e7yK9X1EISZFwADLNsnrOFo0UxdLwncIORAubwdgqtZFvV545RPDAZsg+MwtjPx6+BQ8f0bJHr
p7/u6AqnO42FfidO7KFZ+yBq/VFZI/qho679xVOqO37ZxL/M6F8Pf3yoODi5sw1LIYYWa8w1Kb86
W42Ensn/aGHh6+ELzvnPD/8v/i5HxVh1HDwXP4P/4iHcfpWqDIlQazFxzoRZau68xnsSHAnTMphx
G9F7piG4SdKNxAj5U/Tff/r68F/93den/PMr/tWn2Da5OtSeHlysmbLSkClJ2ia6RBSsbkNzwRZf
djjzZsI0hg5sRQttuFHzYo/2Z9iHzSVO4pE651St7NqjqYrkU+WKYgdbCrMAn2UP2Ew7i/rgYIuH
qDp5Eg5uCLMt6DvUwnFI7rjy9iyxlDbM7El6P5ouI+iMLsrtTeHMYoWjlEklMofDqHZl9/E51GiN
CN8xPpZ1T6un0QQfH3Sm+DSe/GbNnNalYJnrCcgR3ev2DgRKKkC+hwkgsjlosf2T/jDMhFWS1NrI
mRDx3TyVgXz3WDqoMoGUZX1UMrjO1CHuFUd4PcQ2+vGHJOR9DuJuY3YMQV2FLjRTY5FGl8ZPLDRD
C/PjgKNIkriXekfpBsZrn/8WrZ8/jeZ7Z86/EFc10SN4CesOfKg17622q05lSuK+n/DVLI201423
TzXwMRg52Y8TVGPCi+xduA2K9hU/NLr0wlIwe4CxFCsmJyLKYVS6jc3+lgdQ3owbLiKaTqXzMjbu
nlM62ApT0Kkq458tAgXF6fEEZpGyA9l4z4VBRrgbx3lj9oA9OS9frCV/9/rxacrZOIB3ZMeTUx5a
VjZiSxievai39vGyOCfLqp3T0HvOyS69Z0JrPXteTnSAJjstF00bNc3ejiKnh6ynrremknMd9LBy
gu6zJpvBuJ1vWLaWcSqnBCHrMUSBhWAHiXW6kLwIAEZv+2abcaPZxDnR8rn0CfdO+eMyQ5mltojx
uhw2zaCWlWFO6uTm5Fe9mZ6r1insY8K4JY2RU6kL26esgvx0aOl5Pu99Aqa+D3nRi/zsPPvltkvz
8fAVIyJanTI/6IJ1SBxq65e8FmYIpNNWyxsHxdXS+SZ51jE6VEFD1irF8z1RLKmfv9lcLBcMuJjE
A9NylMzZ5eSdv6k0vTqTdU1GfG+k9AJcQJ6oBLYEhGVE6VufsN+RyE9f38h36EvkORkjknPkGrsO
zWCIGveAb2NeZQtaLMTQEDefF5w6A97l5I8HeK7DYZip83TEzNBKMlUvz2nssJw9EPA8lXnPvzug
6QPcC4FtGk5wUrXBhcN+GI8rp//U37HJI4PJWdBWFJ9647CeK7ZvGcXWSXzvOeZbR3psbfnB97Yy
76zE3XeZoj4g+zY1A55G+kbVGLxbQRQwxU76pwECjFhEdCIKx6mGkZltge4MoBGQNf1m1jBjFD2f
6zqe34mMzkz80aOGxEi3QRLwi6VZ+al06l+CAqYGaMKtx8iwErW7TkZgtZTZ3oqIyVa/ZK/KUz51
7ezXOT5sFRMpRtNecsnT5CCMAOJfaUcUIrgAxqnC2fs5qsto35WTbxwgSDBxbADnEnTA4x1dzN7k
OPPdlRnQtOV7gb9ortVtQsoJmThWmDp2tPo8ZvoUNaqyRJnCt+AxeWDuSC1ONj57GTpH1pNfbPXU
oaz8HwnpA9xcfbE1dVhPaomhc5Dq/ZaXPSyWds14+QxijP19irol2JGuA/YZVP60D1HoMreqkrek
qshLjpSZk6aoT4vquIsRulxY/SjyoUCC/poQH3DvMnWYJ9r4fLWm2s7nSAPES+CZYbYzvn+FP61+
Gk9fDz6oc/Y36AZV3NwX5jDsTc3rtjAFZZCXsyU5BZ0UjBGqx8F0jl+U7q+HvsKg4ghD4BsMXqcU
VAm5A0gyDgBLa5g+QQoDefKxOtf9cmbLBJiEO0gKKkyGz0XORpHkBCweBOsTVUPITvphKQckwo7J
Yt/GxcmU8esCRIc5wsBdzZX9WRb60NN8yjiln1h/DQ4ADlZ6TXOF/E01A1zu2H61G1LsXBoHv7aY
eQ7NvYe/6b2qmOBVGM2KYHpr9ASbhm1S1GP6iV0qOg5eJS5Di/td9dS1hbHxil8xX4L4ismYLL1h
A/9Uqb0bW7flrgmug7Klcl15Rb9BjtOdvL9n9HpOEvbZbWP34uue1mIxm19etS3WmTOEa3vUKA3r
29gzKBYCM5YzevEltes79HNS5IhN7Mv6+5yfvvGL8hYo58fUWk+hHS3vRlmefTVOv3ILYvd1dJbo
nW7zEgg93F7sALiTvYQ8b1i+Slppk8UBep6g4M9EBkjzghSTVfxN9v67NTrN59y+0fdNelJcw86G
yt+OzsYurN+BwoyalKGxShov2QaD5GxYYNiyyKJszAimtRUHv+D04aPuoGrP2ADDcinuZ4VFtDFB
KChtAffLxvugRKir2msnnJtbx/3GacL02HqAwvL6BY2KwVWm0wI5hc8T0cvkak9x9FxoypYLoChm
qM87g5WNVPZ3mTXh2aEK/q7rrH7HLrs6OiGmkrQsn0o8clUgWvzFreA4W99GbKMAe4efX31itI01
z1VUnRJ2tiunuLlzT1+9uWzr2Sx0hDbAK4CxawZZRALGJBTF7xEmX3UMPTRYOf/yLbh8IVy5dLR/
S1LbHgzfA4d3dxePvFB+bzmX3jPNI0thv7dxWDyR+eKcS6bplxMezMWoDgs73I0Kl/4M+IHETG9e
Gwer9kQoflKueyf7cj+XY30/RNZy7aGgE9MHCDMht917rnjssEtjX26L+7CGUdAkiKlDIzzW9N58
byXArFh3Wyg9pvh6yDkTntK3Meqq+wKMOdgzsBseDVKrPz5EyN+3nT3rUPb9bC/jVdOXopmMF7XQ
FguqvCVe4MAKGvBT1dCyMqPWMRGf2uuoWweGo1jvpnRLqScQBqrKjp1qv9FNld6Fjn7NK5QbOzXt
uzo1XpyeAmR0gGLbRb9N5epb5AysG7MM5Bb8kDZuaYdxcE+xFb8eXI5tlWJyzRaKDJzgYcAPYGXj
KY7m9Oo9jW6KhYjGv7UHRvoofYgVTQGcdMSOSXiDLbG00ZIqQjMli/HByAtv69GQ8EeS8/9Y6OP8
tcmJwKBDnlESG5SK8CD1L9WfapT6KIAlRqPowZUtIZ6llfdDJ06x7PxHXi7I/2l8Sm2r6FboNluX
jj3u4kz+l4JQClspzOzZHGc4WpJXqHpscPMMQF8aGwfsKzl0Mjen+LOy/isKZWVg+stGZZsQEp47
xQm93TF75zRznzsY32Q/evNspfjwS5OyjNCkXwI9KTrIKnj/KpFt/To5yt66AK0I7//54OVFewA0
/hyaNXMtm33SgAMOlAxklKVvKxLM5q1XfvAfXkb7r71IvIyeZTLvspVn8VL+pb+G5kyTGUMXHrpR
fRIjNt/7BhxaakECJHTjonAM8bflG/h3PD+UQG2Q8a0bbkc627KsPPZ2Zt2Yv7YXZS87PAsEWOyc
+Ati9xNvXMI4vXoWc2scUx/OLZLcdUoTyBMxCK7SdX9S6ky02IyjR0kMEctF9AGEDE/RtOSvZjwV
G9rgEE5tcL/YP4MHZfZHb5rrM5bQayfJ6dltfeyYO7M/a81XIITt6k+x2usfQdT/QVb0WsZF1/7j
bxax27/mU6kYYgsoXWKySun86p8ut8LqgzLCF3DoZbCZinzYukG7r0YKNdxEzmwlnQQaat2dB4GV
NRp2CdfAfrT6+Ig8/BDo4vuICYWaM6rNdIAtcbr64IR05+XMG9efTpWHF7g90zK/5FP8MImcgswU
L6MR5O/0aQ9Pxmif8fD8++fGv/svn5zLE3SxC5u2/v9/fnIzKVboU9je3Sw7Yi9FPt2NpRV/RBWg
S9A8ENVsfhFMr+ydVbfAvIzY+OHVJvcuIAKMXKqDnTjZlt6Y4sz8lH7ruRcvje+MG9XkSN1cVqt2
odwY6aq9hJbK/vSn1IkelLS6h7kn/W+Abv45sES6Yi7eXMrxdhrDxEiCVK75sJRtsQlDod6DKj/m
NtO4YhKvokveYznEL+xu+n1GAuZgq17eMozgK7xIGDHH2cWibryh+rhPRCVSuC+xvW04c6zL0geJ
xtzkMGfukY543jnmWUbXxpME4EPTe+Kmd8Ja3q/HOovuKlCyDxxmWRACspRNMgXnti7ehtYdfg0M
uwK7+yj7ecbjjhVUOrduwMeQKgeamNPZTxVa/r7KJ1puNcfJMAmS5pQksEsa3G/1VF7MZnF+sbQe
UD8DzVQjUBtDiex6L4RPamdb8vTuAzE7EhdGfiB0GXOfQIOMdty3m91CBUs37tqlat+JvWEcb4+8
d8nvjn53JxNSLiDx19bYVN8K5frk7+cXvFj2KYmc/NBZDQyRDivmkEiFs6qzthnbjCgozfd/fxVa
//tK5ChlOsrypRDK/Os7jAFPbIA/zg4+gukBnjZCF3RMNbxlg7zGusbZDht3i5gozxkNzEh+MBux
0HPi98Zu+0dhvJA/cged12Z2t1eCObmYqXnJZyiwPvEO2ZIU6LWrnj6BleraHB4rGmQLTdYqffT7
IHrH2IZpA3UUYOdyLzo+M4OPfciZVf6Hp63vU3+sN8fPf/wNccXETUHqzbVsZZnC/MvCYjigqHup
osOiykucwmaXcwwkODPiB3rTz3kh80MRFs8lNfEr2Gj9MyeaC/h1DphN219buh76QUmmP054D2rZ
1WKlhU2GzHI14P4O8wHnoDZCLtN3k/TfyjJIAIZJ8sKbqNpANxRp0z64VnSSpXNAjk53GZy/VaNq
Z5PJ3NnVDrUX9FssjLP+w0vAE/4Xr4FrO75L3gP18a/lfGoQFYngGg6arIbLnIXefd9YzMvkN1d1
3eNCx/qJUpqfysa7YcfV2xiDy1ThtHOVQJDL/eo9Sy/dYD5lQCfvVS6t51yF4IMopIf5Np2duhne
/PidZij/OozDj3oS4iBr2M+JYYtXKwFS1Lm809qEvMpcXjorwL7PGDsqs9eCwdtliZs3I+xi+MRp
cmqNpn/y1SkIiuq5RxHa1PlUHfq+vIJqHS8NI+S7KZw/PNEO2EzzXVvNuMMd97WdE+fSSdu+sF5+
y+xYgKYxuUy7uLvhH7IohW8fZN07py7MiYeMxn1Pqog2VdvZxuNSXVpGNZtulvdf3hLW7GObceQf
xORhD6mXW+WYN08Tw/q6uVlWR2knhqhbzmGw8hccx/gl98xazwZQF/S6It57vUOaYvH2/eKfO1Ez
KhhFzJLnPTpmn+4NtxOgYUN7OxoYUokphpWNA11V3p10WgPTEvaXCWvZDv3jU1EHvyVNna6IgFFy
02fBNcvNC4pDtqfbp9lWHk7itgibbczxfSvoC9pMnsJ8B+p5F8u0uIq4P2A5xb4Xcy4PqInhcB5C
cYvG5IynuwVRhGjuRF6wNYFz7u0uZSl4ZXPF/o8+15UREXxufzgm/D+aPbFyLcO7UFa7hzxJmVRb
sPfrCThWBSSFIeHcAIvsd53JK77NexPL1gVYPb45EqYexpxVzbHr2mRQiF3lWNtpRnCJZxNK8VDg
BVS4LeZYPJMzLx+zaILW6/KVEfDMTi3eK06xFcVWyRaHqQvMeGbAUwXGy79fWUxJzeFflxYlle2a
nm3arm//ZYscmQbC0KCMPdNUcM/Mji6ZCiAl+p1cwdb6BNga3YoqCTaz2WbbStnFiY64j6FQIfQE
hDsjgStR+v50bQ0ZHXuf2xoVgM8OhPdDA7JgN8AkPVB799bRKjDRo3TvlE4LZd/AulcP7cqKsu7B
D4y173gwoOV1itLoqsd9j2xIyVaYErh0ges3YDjvCZnsvaHr4JMPfF2InDKpIuMuZKX3bon5YXBG
eM5Epe8dO2dsXpomk2HwgNjJIuGV9z1Vwbj7uR5jx1QPMoMlZLlxu4tGGgRmk+h2Pndv+SjVFdrT
1iJtpnN6uzw65Ubf/qTm+xj7uG9N4yrlD+SL4UAZFI6qZLewiXhQ7HC5k4zjAXgI/hM32YwsyFsI
7C1OScB3AszWwXLDa1ckWG44gjGam49wLyBJ6xy8o2mKyHpZUC2HHMVmlbmj/0qM9h5GEnQKmy4d
PFdsvK1T5PjEATtVH4jPQwwNfWtrE8NeLdQmX9KCrTnGpDt8mGvTqHR5N8BGwJ/YPEp1Bh4qdtjY
talNOyEwV+N3cZ4TkjcoX9RkDwFeTHBLywGoWf0Q4wdZwFZs7ZAwHi7JJEzyn3AfZ4j3EK+bQJ4l
NL3N1xX7/2u/KYgdfVz6T3Sezfe07P7K5tFf+F9sHh/KjgtFR0nTthyHN+p/s3lMYf9d2C4dzdLx
FP8B21OUIH/+8Tfb/7sQAjoIlaRSOELx5m7L/ut/OX/HHwVDhy/jTMeG/v+l49RUlvpf1hHb85Vt
KXJD/IQOS4n1ly2K7Xs4TCYl76yVzGDTfT3gnbfYLFn02Akl91I7HL+wdH/Q+f758ddfdiJEtsXe
uflC480Nzte105yG3DaPWA6NdJU1emkaZ2vl2D1AddzaHgc6My/gJegpTGTgs0LA/HoYRw9eS2wN
/hE16Wu+GDbsvg+xNip+fezI4GxNdbTvwxzOHid1TJC3YmAMukT5a0YSKZqtmwgzcSiGh6kyF1xm
NN+xQhyD4UK7+gQ+lIE2IfuXNlyeczH2dyP4ezqptj6cIEahabVLQPkgNeFYDW3vcQTWYQcRVsBF
t3NxA679uYPoU/ZsJ+xDZ5r5JpxrAkNEiJjf1j8t1hYmYupaWez7vfRGW8XjLLq3zKnVBi42GGyg
syAOwrWiBoI0Bn30FO/d1QWFnV3s/3YnSi1BMHIMLfkLJvT0990D8th4+Xhvd46xNRbnrc7nC2an
R5OznUPh9yYb88eCLrpCBjCIxM1llE8ZxgeFSdykbAmnIhxXJEpwOfMNu6h9YxuBnxET0VRgB8nz
dpWOOj8U+hDm44pIiEP6rC4Hap+KW4k1YM1xoeGotbIT6y7qio9K2wQYPufrFPQat4DlHMXNe+V5
z4Tan8y6uXqteiFj9kohTE3UJzn4uQueKeB1ZwlS9aM0Glp/Ggp3hvUyVeeRxX0ThfVn3eGWoZLp
k8jmVOJBypZgS9YThWD8OY44fa0ArV97utN9hC8TjNopaB2yBfFuMqqdJWII+hyzUuUeG4Ge1UKc
xorgBNvSrn9Lep4Y+yzLPuoZN4aPvpKXrDMpUeO3lVXP+YC7qCtmbOCR85vJ+Bqb4Tnp4Nr3Smvq
Y8XSzZMmQ7TxOcuAu+258JroIx5rpkyqnHeNpGNFlcRWMmqOoO5XTkbIYQRVXHwbhYVJjxHD2tS1
IDAunsw3xEjA+WbuMwFwd5Ah7yw4a/p6qkR5KIXHwHBuV9gf6HFasmucHYvRuKAyI/VjcFbuRQ5Q
O6zF4aQRY6pC7mW2NX8u5vSQUR1CsVmC9CoECBxSED0q/mDmj800E5MV6WtjBm9W4T90PbbFXsyY
Tg0KeHIQAkYlP+1OXA1SIB2Ie+APZHi95EChQwoBJiq5IJjvV5C/Rvezp0Vuk+ZyZQwBJocme/IE
+hL120d/mS6WhwxbjjC/Ja1mumSrrl0wOK19LVSA+yULHpysPuSkhmrIeABGDo3VMg6aOVfI+L7x
uucxHVMMIPnWLriSXdktK0hcr1UXIhWscxc7R1YCl+qq5NA8jYPHL1kxzyewMs7sPrj5bvrUxVrv
hI/dZJ2XTJwj9FReVFGgmHspydqsmn/zD7znsX01orpbQQr9QeTtKIacUWbzBNnvB3+OkSfcg2eQ
F5sSft5jFQ/pzgqSu7gOOXFvhn4/DiXWa/18WifkFyU99k82gS5pYyh1HEApM8gQcr+X1gQBQFtp
0hkc6B5Ilz93jbj5IaPazuQ9PSTWtY/uMxRNTHPto2vFr6NNkKfFRFN3/XE0RnclyvEq6WpXKCrc
Jbi8ko+BPk2mR+7v1qOQklJK8pDGdHYz8eQnXMzSwcXEmeWXcB4Cfyb07F1oX/lFNTWVhKBOkBUi
fsju2Swt6pZnjFQk5iAbYWT0aEbmfRVQLTj8bK3yJqqB/hx+SNi6D7bEwdsRFeOZbzxlXyP48GOC
vk0Fw3djal7M0doM0n4pCQG09uJRDriq6TAGSiluATcBBWoC4sXzSM8RtuzfU1icqTfYGbLqiN5w
N+mY1YALp8bHp1Gw71YmroUEQoAsH9hSk2Gg1qDtixfBt5eeSsA7YotJLXKCubttgh6M4tr/6Sas
FT17Xc/5ucw2ZO6IWZWMGS4xu9w6hd5mLQXVA4v9AC7oHGaFDm++BbH4pQJNhrDRbxa7h9Wi7gI5
7PxpPKsZqsyQL9c4gGwlmq2tvVgAjtl04rCW2Xe6eGFS34Te1eW0AVnHKc2vti4jBlTEfbBytk3v
k83He9uZmHyLx2zIfmEBwUGBscwfpu+eNYkNbPnrUJvrWL+7pqXeQaDSqbjoF1Uy22EE8BggmOCP
bdiSYxI2PtwW6ThtfYR1nCrhOGzStKDmxlKUrwQ/h2Ip2FhXHsO7H50MX6cpvoUe+tuQYACCFnWI
USFXrRLfiqAj/2VF/5O781iOHMiW7BehDRqBbSKRklqTGxjJYkFrja9/J8B+zZqa7jab7SwqC6mT
kBH3uh/HAijm41Qb8KdA3+l1czERPTNHDCfGwGPWib0ebHZkj3vVWu405lRYZ8HFBzVq2onPTc1L
tYAgkHQ4whL7UI0aNQ3nmd5A5Mm9nc6dRi4UcpAwmTG86q/hSB0GjMJHbjS3OBSwRCZ0vV+KSD04
8/TlTp2vIGxHtPeIUee+IDEAqXT/mqCI2S9iPLWLgc0P73+JZ7cO50ieGo6de9BagX5tgoFe6nfm
Ep0BaUUbLd8ATU53bmPf4DxFY8+LRPHgYuGgK/NujnohFZpP1cKOqKJvRmBwbhXiIRyibYjwtDZM
U+p9WZAimS9MiwuL/Wag7NUEpGb1yxJtRFa/WCNBW0BsyKlQ2XMLwFQXDCnAuKpc3dhDDLPZh0V2
sCvzhKLwNNj8YISZj+6UnxvU5mzx11gb4mOy2L+iFNaSQyE0GZUPl06DV1nXFjm6xzE1LrsM7VNb
Z2/daKn7smJ+1xqEnozCUwHF70acXnvTLfRzbOnbvkfLX8XFg01xAI57/W6YyUMxS2BQU38ZM7Up
UT8aqer6STWCYsmyCxpB+ibAJz+pxmM5cLhGlXhyyq1ViceYnAfPcILnFKqVb0XNqy6ya1L/qm1Y
Jnd2HnwVZIH7+Cy4BCUQWGZqzpB2YzPwYpUAMHzHGyOfPoyqwncbqleV8bGU2sYcswfNRUjgvOZX
tNIYC9DwpxjOGTE32wdhmky3cvVZIaNsYwzsCQEy7KHlLWopnqGL2Qx+nI0KRYVa5HhCeNbBaSLX
A4SiR5v6XhPVJxUrw1XfRkv8aiOcIG07XqSt0DeuSRsRVKpelo9YkWQElnrT4mvaJIidhIHIVu9s
euujiYti0jGNhdc0U2naHHs1ZnyUhq8ZIZKoqt/rdLmKjIQIquQKo8wldENCH3P1bLQAHtqcqgjd
jhbiGP3a6WkusJLlS32/COOtUOxzaSFR0bLsvs/si1Ljb2ynoPTgD0JovBnL8NkqSR0o0ohinMF5
l0o/p7+tUpgPFBfUjUJCEDKxdlvE04uVLAEnr+omYGDNn4JBdAZkAFuQi1AUXpcW5aAp37v6wcrQ
GWhgm/CchDnYFlXMnwmmVzXEQdJQPdghU9jMrXVmRK6YuaAwUEJXmHf1GDxQeiLys1MrclTiS9WV
PcLIImlzuC0NFCRJywlujrI72XyVeYF8gcS7IN5/pyn1YAt0qkoRGHiMAIqArHxONalsqz9l9Hai
IB7Msuh9EuOLEw2/6Ih/6YstRbMfsYvZrVJZV1GAOofOH81l5u4uVHGzSw6oSYFk5PvZGi+Ydp9t
3Qq8OWze0OoKxh3NLi7JDfCqNoFmFzsvepKfg7r+HXVcYmctext1sbU0cUB8FCJLTm+1vnI9ZJSf
UafEG7UYLzU1vXa1AQ95ZH90GVr/wun9JZUXvMnjOl720uU5NtISmR+FjXRqVmsu//09WrYPIwEo
h+94zwkXbhpiQnwOqWoy/keZi9lg+uSEc2dE1sYNbkdkFCnq/6JD+FCikYUmRkZAWt+ixsHrR23t
EGF9tpLHySwe5jDk8u8F8Es9Up9CJhv0aSIpk1FIfmBAsGt6y9rU1kRJE8FECe9liZzrMQAgiHGJ
cBJS9eqJSVBre7EAi6z3F3U53uuIbzF6gBpf9K1Q3U8znO9aI7MOTV/fzKP2pFaCHlNyoSCT4dDl
ABPU0/ElwjK22XnH3BsV/TjEHFNdaiP40AgYFftm6hkPLPFFVHCGqt0nAkzDXdlS8zNijDCqY143
Bq2aTntKnci3hQU5YyD2dMwPiZOfp+AhGU2gP5kc1ZpQXeyEC2BMoVOJL3ukqDuILL1nlAi4Z85R
RAeITfAajFp37Ilh0MII5d+DooKVKqihb1operMJjxmRngS582iY0ZMA21GOzlXFeg0rGaaSffW0
LbV6uCC6wtSHr5g44HAZX8AOfPSR/UTs50lxxYn59w0MsN91ShKxEKgX42o/Ucf0UOds0EyjOrE+
ARwcNW26aOJr+sadDz5kL0oaGYDRNKM/1DqDhSnPgNONc+nHNm2fsASgX2M7T6ijpTJXwFUxmtF8
fs+BPXFwTgozvug1aq7B5FleWHGZdxXgYXF6py9G67tz9JUIc9eHDxbXPd32P/tRI/uXAPMDvgXS
p/BMrzfQpygzrIsJEBsSY7XYX+/mORbMin2dPvRMD4bsSaD1UlGLC3iQlQg3vI7iGvVNASbNrapf
6/uyKaQmTmjxljrr/352Kb++gMbiW8Q9fn/f+tgEpGGfKBN6Ihyn379JyKLHMGioqhD+YhbRm/dA
PrbejBxpACZb6Lk2ERV5PRI6AFQ382YalL4S86cREUdJIVLDt2FEMem2Ee2z1bncpe09wRv4mFNx
Tc0SDsp3MWaMU+xH6abDpH2iZ0qANdj/LSm3//xrC/l3WRYCYdUiEKaTa2BdqjTBl62LLrnpNEx0
cFLstG45sJLogaWMS+SivCmVsNimyr6mPM3Fe0yJVpF/W9Yq5uL/sbi+2plB23DUIgf/XqQB4NuF
HR/W75valj5rK4d1zzhmTuua+15LsVJtSkuK5uW2XtdK2nHNbzuNqot8bF3/6zvWpfWx791hvb/e
GBlqXugEhxojYjf2d+uGjwF2pXg+WTU/e8P6TDMhoaFXtKAiZVWsP1IfGtZPF5KVq3eUO2ar/uim
1hdtRqtWfohZOANZ4aaxy93AYq+jBFJ0x9CIdsVSQp0F9sIJlhfKG4KBnP0SEmkT1mxW5PDFAbds
b4MeLMr/64v/+A3rIiKOYqORnPD9yu+tF0foPYvB0LeT3DkiWUXrGxgNNqyq6S7LUNOsq2qi3JdC
N/jXUUNydDB768r7ew2SAXqF3UgoILOMqEAFlojoTelz1f9ZwxwiJ90hwnuWe9W61kpcE+jHBmTv
/BYiPK4zm3SASrVAdLU5B/qoK7vvl8rjan3n+on/8TG3l8lwXG62655AI55aAur69SdDoXIOMCLo
FP7vQSZfAOyMF5gMi6twpgHAzjv11giWSLrba79wKEsFQh5p//F77TI7QtquPJdA68363etXrr92
SS5xrsrAytLGAbYeaetfvJY5f/Yu+VjpmL48I1n64viBU4+7yMlunJBcr8265603P0frH7vo9+L6
/EIZFCCrlMWysr/f0kXWXnnq2mL3vVWLOmz3etgcf47w9c9b37I+tt4N5V6okvTadimryYl363Pm
urOvr/h5/9+74Hp/3Wrr0vd71vvfi389v97967Hv3baqbfufp54yZxRlZSYwYPhSmX7QaMN7ZJHZ
3+tHdy3y3HSQtuTaQt7YCKtlNiS3+Aj6h1beNSG6t04Cia2kn5kxDMQz140psffGYWzIrx7M6kSt
8RYHTtkCjgDq1VEjwtF4MBSAa7VCuvIMM2G9KRHC4yluYImu951M6Hip1RBJTOl0jMbwJItiiKiC
1jyzvv7fLxYiqHaj0O+BchPmZT/MZhKdR3kTxCNXgfV+oNuoMdfFXodoHTdSgTSBh8BmGZ7XJ8KQ
C4UtIOTmnKFzefisN668bPzc/XlsMiZW8fr09+L6lFh3+5/X/5fnfz45npzyYDZ6Ml1YU7Psft7+
x8d9Lzry5/zx6PdX//HAzw/8+ZR/99jPt6/PTrb1VgQN2AyjxWf+3/9oXe4cf3380hQh5KPu8fvj
flbOX6/746f+fAxA4Al1OHOp9dXr1yfsXFqmvkYFlmFYn9St/licJJRDz2f30EOzVv/VftGmBse1
vFkfW5fWvsx6t53SXQ8wZa/2MfZ9HOnlqZbmz/VmXh8MQfwyQwtDCIPyMrJarvgxnPx/7qd5ZXsU
qhiEruf9Yh3GyBsawJz31pgmt0FpVBra7dqZsfKR630nz14qFziUNUxqSITiRA5ujrEYUUfrC8VY
J6fpu6dTr0MIuOrhwUyFz3yZjhCZbpHqrw2dUF6P1B7uTVzYh9WPlmEUZH1JssSPP229iwb5Lad3
4GuSXqTLg3ZdYiSxH6OloVIZhxua4jFUl56ZeVOoeNVRP24LiQEQEkKwRuqsS3891jQqKLhEBjkR
BnfqNHDF682Ibun0/ViiTnvI1J5KgNX6HLFH5j6qGUvK7blmY61LmozK+nkMfTP7gAUxYZ4TgL1N
y+jXsjDXT5D/0JDJ7b/etxv9KSjLwF/ba2u3jY41K2Tdwj/dt7lqUo/ZNRVjOa6r5c26tG7pvx7D
BNlSGKw/k/Xy/t2B+15eN/RQUFPrhOutm3PdxD8dOXu9FH3flxcse2HoVSBxXJtx8eoyXBfn1Ss4
tCT/pXH9hUW9wl4NxMNUoJL/sUXXB5OipDbLWLVXVNbAEjXt3uYsrySQ9ky5bYMBTAWTQe7DNQUx
m2ePliQzZUNXjueqTLrjbL8GqtucYEz9efPvHqMCc1DiVtuv2TwzeoDTetMVlAFaxwD1/6/H5jrs
aI5TXQaGYG6bsOpOS/xhhG51pAZp+WM7vFjawjG4bidynthE6yIGsscAfy0AxJZ9/WdLrBvmZ+tE
DUl5igPWYN0EPzeOPDn93F2PTLezSz+d0691M6wb6N9tql5un7HUq0NIuWvdKJXt7swqt/frkfa9
idYjTySD5cFhpCUijTKogzxYVPMhDYpM9RIJipKj86OlINhbmS1xWn0GdBL8Ua6nUGO1Z8LGkr/e
/14k2nDw1Ij587oKVbkev9e3XFrvaiasD4ikm/VoiRMiLdtUPK8nyPWIcUkRIllSHlDfx1Jpx2Sd
Uz+rBK1pOxeTZ7D1QZWAoIkUUuJU9C/MivT0MBWjT/+SQvP67CLPFEGBycheqqd1X6pN2CylvPm5
uy6tj1mKQuOBAcS6p0VyNSjyM/7/VkQgxkc7/J8VEUyHS4QPBTK2WcofpXqfN/xTCSHUf4AxcVVV
Vx1LZgohwv5JKSIDAoWEa1tCShqMHyWE9g9qD7RcKZTa/Gfx1D+VEIb4B64sFf2Toduaownx/6KE
MPmg/0NP5biuJnTLcohE0uBU/aWVD0YlHHDTWEf2m60jzPk6kFGlg4XfLw+tD6PHEyQ+xKDdVS4x
GSTBpVusBS+1K4qdRZuGYloY+I05HOkGUCPgeddIll0qhpusxD2hjVPAUN9ZDgVsasttbivNph4+
UAPVRhJlloBmmYFfMwRhfFySq7KjfTpnNIEt9TVNIcw4Bbl97UNR7rN5iQ65JgUPrX7SWnJs/9h6
N98y1T9l8fq/WSU6KhSLtYIcxv5bvQo7tAm00TWPi+KAedZBtoeZcgX3e96XirK3Cx1KYVuhpFwM
wHx4IZb0TUEiugXIT6Wdv7SrkFr19PGWJLxwK5XeWuJudJIWdlh0sfG59gtGiOr433+7xub7a4MK
QmoE0jjLRj9jmzL66k/dexDRrLd7uOxBGLzkNRXcygAnMNmAtDoXe9CiXRfjc8EECjNnTVuUedfR
bMRzmSjjXmugp00hBdNxhFvhlNAlxvlAKgso9UTbJI611SGpUqIB4ojIwtApeZQiBAhNKbG1sjMp
uxjxEFdo+nIba3VLH6v5yuHjEHpHFk0WI8srp/M8hFTjFqjp4JaiSbzoQ/joVB3lTrjv6kLEFWhk
LU0AFIibMCotfDx9v2NM8LhcwE9egEvqx1whrJkqKR5WqPAmwHAD6DCOXzlS+SBBtN5ENrhpyhq1
ML2c93ljdC0UrfFbRJgbzSbLyO5+6VEETICppyA39RhmYetH6JQz036ux4nXtTUoMfzatvJU4eKm
Lal8dmRDbiKns7AX9Qeki3J65tKcC1Cy4ce5qAFDbMaIbiaCpyOUgYeCprzXTER7dXyIUoa4Q3vz
FvndJ3TfZKOPw95JoFRBbH9P54dpgDqUTua7iI4a/Y8NlI2b2BKglyoT33iPqCNvzykR8GGWvC6E
5GLFwKvUUK1uTWzCcd5e1uZi7NQIiYW16HunKN6XdCayAVAFDdt62w/NS2U1bMsxrry6nyZSaHRK
/2JL2f2cu+DJCbwBCJOADoFjZFxjYqw9DRRjoF0g/ukpE98LwC2S0ukDFaCTotEmGKZT7nQfQUO4
t4ywpzO8i4h+U2xauzkenW1AYMiOmtAtbRF0I6Aj8uGxGeDlZ3XxVM3mW9O1H05GzKLZvzgCOfDQ
Fb/aJL7VI9ykWhxfNyk63rgfnhE2vS6WRzQiwWY4U7xFWfwQwJ1lBudqoSQ0qeaLE0t8lE6A89Ig
gdT38RwUyBhA+lUaIvuKRB8V3B8WCkHf1SS1KKp3gOE3aTdcExW6j/TuIiqbfYf8UEzjsU2bT0e/
xeV26l1Cq3E++KE6vSua5dd9f8J+5Ev5eikon5ek9k5cqAGp1HjVHVRbmLCUqD9aeUGNr4w8UzWf
Reo8yCqVqSwXScXEAX5LTvEvRN1FP79H+TTE5V1it++AWF+jbNiTEbGzOJI2RdS/deJgMOPYlA4N
M9TArUaktkzs3KjAZrBecWK1H5aSqZKTfWCv/A0A6q3BhFyYxrvSEtSrd5zQHdJQ28klgdl6Sdie
WgJDJYjPaU3uSVM/YlySw/Abx7I+QQ5VhB28m/MIwR7SBLT4O5FUl4mrMHuQCcRgizOz8TuT7Dgk
wLQYA9qZSz6QzKl9FRx5GwF5DslP9kjoyg65IHRhm3GOpSLS0peS9Owp2MQtxYzWKe8cQOhaSrLV
0mUJZw3Ux1VmXJNkhVOLPPd8uJ0dcRNP6W1CBKprEL3uuFs69hmVS4zN4Ng5XQPtHturOU4NgsPR
EdDJPrZBf0yaCIlR8KFb+QV49nu0b0DJ5+mxymx9uwQozINRvfn+3rRbtoFd7qg5U8FM3jOZUc/x
PbelbPdG5yaPj0EW+Eai+toMYsUMX4e6JFZymL6yHEEVbRNWklH5HandlXYrn0hc5yUdsTdO7ofe
BXchQrd2bIxNHCCaEeJNTCjsBWFnR6d1pdFyeFmOs4raqdZgrQBJK7Nl8mMXuXuNmWyk275R4bqV
Oq4Ix25IkIgs0kft6CGQyZ1J3B91nVNm1NE0bbUQcv54zYzjWHTas2H5ZtJk29RxrmynfA7dRgIG
XuiMJxt6Vthw31WnwECAY2CJ6YEg1/EJQ6WsimfHQeS3qXrkbBg7HtpmqJgiRt44L8lxdAW2XS5v
Ht18sHTGE+nJhyzT5PBWH3c4T66zqnkKounGdqDhh4XzpMF9S9L2VxRLwVhv/DJIByo7ZlEFC0DA
JER6aNanZre+q0y0xa7gGiho+UbGmz7RS6wycgObcBu5CwEeJr60CWARwnI6DemiACAbfk9Gf2vH
rjeF+YcN4eE0NQmiaey3LsQuFBWTrByQi63P1nWI7sZn6gF1rX+YlHLchOrM+YVrz6zxN6faZ46L
Y2OgY3GACm8cw3pNJwrUoJXeKyV4bqL+0gh6Vwa2FbsJEqRh2jGdu8vcYSah65ayGZoZbdoM8M2d
zctKRw8yi/vEmraKcF5yHMybnurB9i2p4vc5B8drW8a7xUAk6aJdo+gdqDRab9SACj9tnCtMqqj5
enbFqrNvFpJ5gLSHtoeAGtRReqCL0tyYsimmYpKlsDVuRGV0gE5VbLRYVy5teApnnJG/FqE+1BP0
JP4GEBrs8ErbNoSuQSNVS/oubrYd7fIrxjCzyYhiI+sVtvCc7JlmgRJAXZZL24qwHoiSC0FaHh0y
EiGQOTeqObKxzfHXEoOZrPV5TyH0kel0sTcVet6aXnu94zyMNlfQUJz0Dk0sofKYue3SMoiN4ddy
3gqW7j2zSYqx2CUud1aWXI5B/7wIUxrEcqAFOqRS814q3Z0u7V7lqusCxOdye4yW9RLW/a9F4SDO
I/WFgBd6miBncF0+h1p+TwM/YkfHU1xqL06jVzvHjDekBP0aioEaK6Nt2B+oBV0MoJlyQw/rDd47
Yer44cegeLSLGRkU8W2bui6fBEgHTH1XkV0f+9m+I6L2OqkgmMbpA8PPk9JPD/T9Lak65tS0uEfN
3bS8a7OE1uP613F59MgF2eQZ9h35tYYNGit170Vif7XJxD4/OU+VE98O/IW22fqQNQ4iuLLxFShu
ww8nqyMisjAgwqODcbGbXDe76YePZYBLFaZ9u6esgf7b8O1qdDwLBGKXz86xm2zDoymMUIgSHqd6
bdb9uqgex25+pefXn+hrHuAnMNXNZh0V2FwCfwSs2DUYd8qlhh5J0J1iM/JxgWFVtomZcgHEVeXd
GZL/DYmOuq+UEAPrgmCnSjdAskSxj5p4a/VDdZGaqFwICNolOjMYLNVY/RPtPOYTSfewrwk/e9QV
QPGTEmfbyBQPpNDYyLtaNmOPZz1V7+HPFkVc+IGV7IEOc/hr45FxSX9wC/crDpvALwiD8/AoIKwY
x/hi1mnKpy2Odo5DKPYg5FGZqndFMXEhDGOiu2gipi5s7qowJcu1b70KbUrWHifEEcRJtOQZNAY5
qPTAJ53uk1qhW8xG9Vg7yjkzrY4UFgXRJ1HryJDzSyev76PISVG6ZOAvoujckwiyR2tJtHGdD5zS
bHAOQZQdEBxRyTHmON+WLSq4Dgflifwy6rECJfzP3XVJm22wszDj1ydHJQVWUBQ1DcV/vcG4yZpl
YmREhe/nI9YlpMbDzhmUm7qn3FWOqoumQeXabuyjcLGPSu+gpR1iCmCRrHco5PswVmaHWW90+YPW
D1rvVpN+U2Am3tWyyzSt7Zp1MVUD5hdB5YVCvE6yP1RERuAVFnYmB2QvySvaMW8U7IMOIjOM2eYR
pz0VzgroLJePewnJ7ZM5eDCtitUiP15+zLq0fgUmWorG64NwDfC9mtq0JaUHhbeS1jn+4zZGBqey
verxIm5D54i/yCelrdlURFcc3UZVz4Hbk8IdieUKWDwzJsOq9qRiHERsLmd2GWBTihZdE8Oq7ZQZ
xS5g4cKXREIPdnlyFQVh5k+j3pBd5roclcs9AnbFmwCz3DkhYblN0gMUt3JGc/BPCeWY4XZIwRjO
WOvW0kmj03OyZEKz1j0ANtAAc83wkYFs8nJWLstA1IzboRW2aSJpRNSVhvKN8QjEdHrzF3HUPHW5
MjFKLIiAJ/lRy2uMppAolJzBA0AAhJ+zu1O0ytqlGt/fWlN4MQ7WK/WFz6VZ0mMO/5HLQ0APepdh
jz7GOSRDU6nMO/hBJ3fuAaBYqFDslvNDUXGp6HISvwA7ZG8LFySRGBhbq6E51/I8a4rB8Ouwuc1N
sznrWkNgytjcm5oOFm9hMqXmc7uDnaidbUodEUKGa22CYqYX1pE5vnlshyC57ahCbkIOGYYaxcfQ
XcARcKmkcQFrwUGcC42RGIIzAg7nGPQV4e+wSBVOFNGQQbIIb8nwcygAJNOujIfwYVyK30bN+XvE
7ECnozu6Y0CyA/SdOiXT0Rmd5ZJdBGau3uEzBCYNFWJgjOmIM+kSznmgJW8ldyS3UDzJkM+HaEDa
yp2vTXu4gStGdHAfflglZauqhMM4OdE5DUgLm+y23krOxFVH3uuVYoywBEN82L1un+alnh+A2hKo
WAycLTP9ziJt6yFU2uKoDH3ulTpSnLq1byYsL+jBq2VAeC0ZyonQLyp5M6gmWiMUxRHh0761dPpj
7Ng3aYUUKO6ny3ZWqhvXDa7GRMsOwujacziNjwQ70PiAYrkszo3YFkWf3DXQsy9iQmKiEAQBU5O7
eSbuJWksKLOV+RKT1MBGTIfdaBniGE0h4aN2qPsFsWNgoV4CRiNbLmLGsbUS95gNpW/mTXVV1RZ0
uTw0j3YGt9kybogRUQ8KwgimSBkgy5bEivFBayk8LKaNUQ+Jnq7jzgwzvdwTiXGKEcHvojz41cFi
v9MQFyfF4OznyERDrlmsMG15HZopPcTdXgFXeuyL9GwMKlk27LmEOe7IpH3EM3PCVWEcAfW0Oycq
noNFS+8cQEFa0LTnESJyrebkEjrsEMOCpxA91DmkKiPV69C4KOSPV9ZEvUTY0y2+TXdHFCABAGZq
HdSFebxmVSSctTp+JyVSzoF57gYx+31TIQju+y8omtF1P6ENy42nwWUkMy0NMIi5uW3YcyMS5k5a
CDeoXwhpjoDXDtgCcpl3y1hCpw4Rv8G0H9AEh77SpacmL8JbrJZXgQFZAkRFwQSELKsFRXWhnCsx
yxyoPPHN5WkBdLxzgYzu4yQ7US2l9NI5EwUFlFNzdzbHtD/LPllza8U5IvEFvVwA/3Rvz61M3zCq
fTQVOBWU+ZrxdLLDIyOOASnIae9eq+jtuVZnih86YCvSRT+tPG0119193Ln2lWUjcTGbYgaxFICY
sotH8AQvmK/Vy+a5bpT4geiXLS7G/iZAu61PDBhJBMBpZWBVCTPTL0zNp1ElDTYM7ZqyYZA9ptvc
wLgviffbdhK/iIKe98vY1+cJOY1jQRepiDWnVrqrQkFpzTYfZzfvDgN2lYq+qTdliXuogFh6TVdc
NOkjrWYAAgEJkd0YnGZ0j111zklwOS1Ze9ZJ1b6lZrkRMIwl635EGIPY2oXuxs26FMcXVc0lWakJ
49k0cnFqLtZEMiDYMoc7OYwzfMAEcoIfqNSSlIYUPy9TEL3PMMG8HEfmKYvq34WizX6rKjp0JCnR
U4mTwvEP91LrSwP0jFyMq8mgolBngOePohjV4FrPwK4sAkWWzbiE+mKyG6d0OZkuE/guT3I/s5z5
RCLcNnIQyDHDIAVBPrTeECf7NPWUOpA/0bXER72c4AUM/1xMyzrGiyJRqpZ6muXNuqTj4mIe2I3/
vN/NWbxVidIC+i2VSI3s38mlgnk4I3yTDq09hQbznQLSOk/0cSgDemALk+hVnWpbdmMTGzB0SWzL
+liwDl1+nra59vthm75xmqfxnLrOH+9dP2C9+XnDX3fhvtIkxAmme03IHPTnLbXDeJZE3+XvD9Qw
EtI2lT/ue1FD5071jVyFn3f/8aL1QaHY4BcQtUNolIOv//iD1le7QquYAkfN9+uiOrA3nT453s8X
/PUB6xN/PfZzV5s4cuMORZQcLXIiJDDDnDLktNKTqdgEU5HYCQxWPl2btI/1UbaPk+YuDomlQSXS
ManjxgngxlI8RbKy3hfywYk8M4I5stKHm8jkzc7zYWsPPVfRWbnPCvFgg0j0dLkHcFx9upR8fKuc
S9VnFy9PtDV4ImyY4AfNhJ1Qz+7dbiFEfqr3MoppPmctrMCJxgIlADiyiam+TcVybIbxV5SXYKth
pIbBZa9XpyLH+8PAggvkbOmcMpAtsBfhWWKcbg2PZop1qkmr+zh2fkdlde1a9TY03JtSC9/tMiX5
cUivqMT+hjTdDvFNPfWQhntS5Ssahky7X2hBY72wBGY648NuFTQaitpt1EZ577FHyKgJYG/VQamn
zzTPDWofEwEgSm962D759m6+JKXvd2AzAHa1+2I0H5N0fIhqIkh7XZBVSAehCDApZNn4CRsO5wEz
I1uvnhvzS0xUci0xXOfqcNDz4yDhJ2ozYmeMui+T7NDImM5OlJ5zJdzrWvimy78ZdkHVGp6uibNj
4eFvrYhvG7cd47+kxzDbo8ENw+Ie/vd5nFwCJPJNSqRzYZnXutU/EQhgRBTTs/oJ/uWdVbbppjTN
fRcrv1phqjAVYzLYp3uhLY9pOUwHzcQo17jlRde0h0qhscvYLU2D9ES2UXjI3fmukgHtQ/DbKeHe
pDXhjxFuBriyUDJt47IOjWwbY69gTRjmxgnARWOA2YwaswE3e5wMQUzcuOzEuWGw5RF67W5d6hBu
jZlGOks9M2H4D+b2rqsf53Qef+OLQkHupvgQZmXckTB91Prgqkaq5w7uZVfUnCYNOTy/UkXyYGqu
unFIIgO5msyXtUWMTjdc1sIiUmhGtItmtjUpbyqfo1tfpANghzI0n8iYr/TkeQpwVYQBWFdRJWda
3LnvjoSgUUS4Ezp0KGFXH6WR85MBZAycSPZGYjje3BOpPda2tWPvgQag14SsYY/bBjSTZMvL6yua
ELlRRhuzstB1YydKhdB2ZslAPpQTGRvFx7bOfzXKOHmLPhD9jbwCNmCk4KfO05Y0noQVWI0F9aeZ
uSAz9ZMYXG++c5WYJKBF/HL67Np0zM7TpwCtW40buQxu8RthWinS0KOk+CDAxPmOFTzGpbMv4Oky
KTsyl7A3+cC2M1UXL6hp3dCbD7YVpmOO9OUMSPqrjHdkz9yXmfsbuEftD2V1cuFwYN9D3BG4+lur
GjYuiYmUeRi9JhVVT4fLuDh2vUlw224d6vf6c5nh6ipzEszxDtKRaO1+o06wtTilpIe0ItOR/hM0
R0GIYH0GIQoHKExfgI4ce5gbFIqI7GUVVIVigex6y7jI7XR5rFV2zqTlBCHlSv4LoPwSFsvRMleG
n3ZcX+HUP7DDc6axkYy6TUfafS+2TUnJrs6oMjQLF8eyiBkITbi0VNywcWJ7Jek7lBjKLSQ98sAX
Uk4aEnFzWgVczRyUm2qIBB8rC3mW6qzofhZy5c7GgkLxa0u559yWabRbhAFvf2qmbYmVjvYt2Soi
fSEaYfGNvAGr39T3QUayX2Nm12m7UG5SXvLJoUE1clxJkVVgv+klxLharkgtwY4NVfeK2QpdLeyV
5vzWWu5nQz2EraG9iX3YkDlAfgTmoemrow/ZpOldDOnXGQvhBXb4KBvSdLvgz3YRUYx2tm9ktogt
KcJOijVzrBFdBAFDei1dpo1j5Yk3j8nREFG8hSNM9mQn//zOibcCp3PdGORvu84+qwNmzCbzwcmw
+UL8N62l3hDoOfoDTho4kO0e0Fro1+qxpZHWZDm7oG7S8zN/D4LZMAEr1qBcT7Jgj9U78Yoe3moZ
bvWeAD2p3olc5VOPkos0Kz8bWU/XB0KhK0qF50sy1wEhEiFCRAgZL/YBe191DPT5s+YIaig7K5r2
NMSUbroZjND0e4IxjT8B4n/ZXI0a7V2F0jfWr0WldKrav1NKBruqonVARcbrMHdG1lIQZAVhOmcy
gx5PlLOEEaQ7kxosGjsLUx1d4yT9NDI9861soSKYVI7nEiG+YNpJOYdWivXopNoZ81WF2Ua/VvIB
8LNmvndtH284vhuva/lNGRlzhYLPJCBXK0nznkit1t2QrLnlaGft2wQjMURI6nVTmA801rDauE3O
iWpmhwjUBkW6ciekCT6vCLvv8LeV+Bj+h7szaW5bibL0f+k9XiRmIKK6FwQ4i9RgDZY3CMm2MM9I
TL++P0CvWu85OipqXQsjAJKSSYhAZt57znf2o+6mPt7iTPndIFykbkBnR5rKyCAK3yYf6+c0u80g
avkE5GmbJvR0vdIuUtbjBj/vNpUEFhX1tpJ4wnR5cQVeegStjQe5yuWWEB7Whv//WLyIQSz5+gk/
oZj+W/f2t3Tm+pb//t//6zbFyVvm/0aLfP7Qf6JFjL8MXeULo+mEJ+mmi2Llb0GNKnQAIhZ8IlsT
6GoWMcvfaBHdXp6xUdM4KGaINoM68p+CGv0vSzURGEI+QahpQh35P//xL2Zn+8fxv9QjrGj+rcDg
ATAlGrqaBX+iLwKdfykwmj4FfWepaKxi+5yVVLCHiRmtTXoMZdbnoYERMBKZVmFe9KXyLXVUHYcX
VcMozTfkJg2gyAVXN3nKeGVSEvzosZA0ZhxBDiknYSBBM4xT0YSNzlTsGA1FfGbsroSZejqRX97Q
dO9jLWhotXScctwmujP7xqSS3+lyYVqYnWY9d080BXo/iZiLaKVlnyrLfK4oEXpNi961EYqFnh78
+Lr3tVEMb9TikaDB2DdtUNnrUxqFSJaTyw/VQ2mTKBG2OzIdn12q+DB/wr83YVtpBBuwIk5Nbunr
ITNQss1R9HhfL16fWDfx8hPr3vpb1r2pYPblmjCzMV3CCfmI2iV5y8kRBoksP68bIuyw9s4BCDSi
x61J004u0KfT515X+jlONY/uXk8VlXiIQBJpMs/ZmRYWrWXXVe5lHdu7Mrgh5IQMsxblvaPjrv/a
JDiGPRT7tBLTALt3QJPc792lSGBq1Tm24hv6ufO2veaWCdOh1ZJ9AZOFlUt+pw3OT6tiEtHTddha
Ivuezazporj64Thk17iTfR8MSeOLyCKgO3EKxtKCxWdIqLCjvEononTdZ7u+VlJPdcf5gMn2RndM
MhgaafvGWGuXsNPUyzhMBqkFHc1eN7TELmlgoEPAPSoOZl+tDQFgSjW6UaYPvVCLS++yGOHdXIa2
ICfFODeJLm+CSW6TTnsnqLgHam7R1kX7dgH413tq0wW+bpbczRsTGH+PwDLO+m8TReYxdacbawQv
1phArELFjC54iPh2dnO2G0DNHgZDP5Dinl8JdGzIxWn6vT6EDPFq2iMdaYZpb9TKfjSQz0CBJ28h
H24gYxjwfztkK2N7xtpv3ogstva2Mz+vz7nVwNkjrycPtJ5hghdYieUctUbZq3z0y+RM+kVd3nXX
Rs+9spgvYySsy3PzsrHi/HbSTJu85vnJChMkH9guN1NazDfktk03gxVzPswM367y0567cDdPDLCD
Oid7c5IXS5Iu6LXLCjJh1rxrrfZfjw3NKyD7a9yFM/lQUX5WNFccJqXZaQXKUdYmHeBiMSPqXnbX
B782S+gykOJsww2w81ZynmrwPyfkoa9H2qKoTwnNpKJn4/Skk7KYdrZ1cz+b4dMYM73ju6Gd0Sd8
BvuMXCy1bt1loerrAhp9TGr6Lg376xqoK825Ys7TGL5WE8qysSh9Aa+9S5HEnJb6L1Sf/MdqCRpg
WxxKl4n7ahv89DOtu5WNthji5UEEVTZ7PzOHREAgScNJWzYk+BkmfznHpbFbUG47reGdTY97D+DY
YX3IbVgFqYhqt42OmotbAp7LhfARU5ykqcxiQ5Rhvm3qtMMxULfE3CyqVmihP9Ox77cRbIJTsmym
RXK77q2PjQ5hwGkGIFIliLANKM0RrX7IO0x6Ve/OtBrbmpWe+6Y3brZrF5H0+pbmPHxT40bdfp5J
SWm9dPB2olFvKIGxTsS7cphcG8qLOatMdRDCuAVzzZEvNvNagMwCy6qnL9Y6e1WPi0WEu+bdwi8E
4xqQ2ka9C+inwFCq5wcSwncCSHhc1HsIftEuV6wJinv3pC/BEzVW1p1Wgh8IOOlxv3TUlaH1IHwM
uHhEQVsab6/V6a4/UE/HTaTTQmoJ3wiLm7avo53J8rlYwFQxek5ZmIReoTpYumHWao1Yd1ez15eB
kHkzUXQxGc+lIiIoE3gH1y/Al7WtLcuHTkhSwxbh9+qItMyY4Wr1SQZyGbwgQAIuStCj2oSuxglE
AaUhFYeoOEmcBcuJsNMnLBHaT822xdaUATzfub1fC5r10OrgKzHKv5rt71DV2xOdtwnR/SLktj1A
VOqpcOHgjWqke5FjfcRO0pCHwyszQlz9Ed3r56vhOrGyXTIug0Ru7TypDmRvx9B+ul0zHWuADrSr
Bko73A63pPaRrD4bL1r2MCCAOP7x2dfD/tN5CDh7asmFXk8DoGFPE6gb16N1s/r0zNG6ybTpfViS
T+fE0rEK6MXWZAH/mXCq5TEE/jryMsG3I12+oCnhzvM0U3HUKMwGNeTBaMmKnK+jrWOEVFSsbiS2
OkVzMyxJyfSGUSpYFN4k3Bs/UFF3rpnBGHxtpDWnRG3GE6mcLJBjqs/MAkQffRMdNwiZQ5N3k4G+
5mhLzKy9/5UfPWOOwg62uFJsEwuN65GSWh2jnj7zYuBAMIp+Jw4OmcVYUDUVXXsWE9ZSSvvarI+1
s7wXYdPt1tvbutEXVNvXIavM6pTHCiWG0G78qAwZW2V1WK/+UKjcDdbddeO4pksv3l7kEt0NWEAW
34KMOGsMBqq/bDoVMYPWkpu6BFvnM7f0CLZJUbi4jbT+FvPDjJpN/Fj/3/V+u76XPw7nAPdSYeVk
EVO+tF1PhQVzDNIKL1pfT6xlneylNSnbrxXqddMqJEe1OWekFKFxo9p1vdc6AFzMv2DvKNFZMxR/
LqrxAP9HIZwJ/PHyzYyIWy0hR9NEXy7TT7c0uQIw4FGyf3olh6CmA25ukp6usjaAzahTJJbhNnbw
Yra2xo251tMz4Kp0v/pWV8NuPk8IBr+8u+szX0+r+aGVUifmjnr518PrHnzn6mj3PwgFW4q8iXkY
oIavR85yUpLFKvZ1+LmnW+lRJ6lY1laokmzOj5ZpiMV0PY+VaZX9OanLPY5jEm/4xIVWjCcjycRN
QirQjSndY1+BMAjtfNrGTfE7znv1pCq6eqorrDiq6yLPo/K7Zvque8niwSripd677q4Pfr3m//eY
3Y6DVyoh0vXld31t8sJuDuAH/K+H/vj59Qlr8Qute3KsFU9RqHmsl15V5WSDrrt1YxX4K0dQ/FpJ
HYIMX5/4qF1Nl+awhsl/DaFfh+tePxtIkten1+N1mP06zOFb5f1M8szYxJtCFeN2HXK0ZfBBi4tY
dT0eluvIRBXc5+0AnHSxwqwbR4wteLBOOoe+HrxBr+TNuhlBv/kTI7JHAh1iHLUiTAF3NCMyt+jT
NMn+FKBBbQ/AwYL9hO5a1gdj4mxYVbgUR5ddAquYJhMxhafqj6f+8apYJoPYjmhoP19VbNGYVcfZ
5u6zXe1E7XI1fFn+8G23fz9TpRY+uvUpVi0oN9bdeVF7qJFV5mREsDut7siv36JRovYqe+yzc7hY
scvVvauuEpTPX/7PR75+ZbDYNNffuD42tppzlLa3PvzHqyIYCNPnM5+76//++UbWl67HcW3zqvX4
83/8+lUigfGtuVZXnG2b7PQ/fv/Xu/h8219Pf/32/8ZjZX5O7Fo0/Y6F0HEOJuA0qbekcWuWX2/b
Sp8PYqC2VaDcmLEFErtQX41EwAIYCm56c/GcxBDeSrd6Tiu9ZzI7m7uiEcZeDey7Nh2r7yyFP5ii
v3V2VG9nPEowwZViV2q8XC1Jbc2RuHhxGz0RTCV8maTByXJnJH/gs/IAmlzbUgbOYrfbdWX3qJcx
I42Du3pmRNlYff84D0CaZC1eIPOiVie1GY3pOSwojEdxswH/4XqUu8jOxSgzDbLdZQoDn0UCxzCl
25r5qTd2ScO10EFxaMlT7psq21dF9xudc7yoxUnDEv2r1o0UGq3vTtIBqqkSbHhYyIym2U2j+kNX
CMXqd31J41mrqWrNloJEQFo0nebykLYpBjDOW9YaZyj2kltf/Bo5XXGNol/D9E52MDGQRO32idLv
wiJ66ejCIDCNjkbNgrQoR+IV9b3eVbdqFXb8qWoi7EP5ywLaXwnX3GsBFQmoQ7uwYeVGNOELQMVf
puI31lLAyCfGVn50g0j7IR2DnZ7uzAZVYVvlRDxn1jbK9He6bvcupYnnPn+nj72VTLluJwn5pGGu
WzdLFqG4qzHg0eHXNRpyduNRPWbFYUiUW9aP2XUEGUNueyxTlJ8iI1U40cfWY5W9HxsKfYANKfnj
Aqev7+5dp3sTcxv5YxM+o1tPzin9Io/CSedXLB+3ZFjtFSMlJjs3tyPl5l1cRYWHR+ot4Zt+Ship
idbtZxwT8SOxbk+BvTQFNAWWHBPQnNlqYVrqfuyC0yDgHUW0uA9DqH5zhsbY64SIRHltPMSG882p
sit8H1bvIVEgcAqxByObr8eBlD5l61LOQDAekPVruXtlgMkX5vKmiJPgl9K3N/wD+JamuYfcewkI
4AZHgmNLjZXbZIy5Fy6pn5QYbkwD8cQsbt24Ecc07JqTsJMb0U/TrQvPG6tMhuwFQlbL91VVAVkZ
6L/7uvbhCrRbY6Bn4KDv2I0avT2JkFJLDCL/DLCDXfe+OnAdYY/HoXpRDIfbKt2aTCcZOiEa0ERL
w5yoMy/OXC6+jwiCH+ZQeEY9YeS9/UBSXDKJnZKRmFSY6fdaN9/N1nwwoG9+r9rypeIW5U19KjZO
LYU3LBIUbR76ixCXGCuLZ4/0RwytbHgVzd+MjgDt2GtJnopF83FI1XurlO3dVHxghSbaqaX5oBEP
N0bc+x7tm1q46UNTlZjVRoMClvJrpgRexMEui6KDW2FGsBIHUmZodfsUIDDr/Db2ir79hUTS9APD
/WbadXuozzJpjb1hkPKGjguMlBxxLinZovoNuNzM00xVi2meg2l0EWnCLm0RDqHnlb+Z5EKOHfXB
D7g5lXmPjC0juFnS7Mhb95Tjf0DBk1zrQO22Vpj+AMjAGICzqY0oheNMwL9RMwntqPtoVdHQoQpe
yOtLgAOCezCzQzSIb5WtBKesSwFrkMnS1cY5FXBmlRFdcaIO6c5GMj90BP0E3KMgiebINzrWuMbI
KrprrwWYM4DZFrYA0KnO4yAxQLnQotCliV+xpZ3NSYcBM8Rv85AtzFPhLRZg8LJqsCvc/hJozbPe
mDRICD7ZTT0nWnvu++yjihFGOm5jH1DYF6bC17d6o0zBZ+rpLxBS+uoG4wF56qMaIVShiQRClbZ1
OUew9vE0Ey+uI662nB0pjj7pWRLl702rY/kl1f6hJ54LOSMEtiHsyP2u4nLnTohnE6iYkTpX23h8
k+HwY3RgLc3DUxdmJ+pX2HJauvtx/4TSEuighmSujc6TMt4WmvWOV4mQQzxQNnrEHnlzTfuttAfH
H8XHEFXCJ/D8w1GLQxr1gqKc3UO84esXV+QQttV8xb3I6sGJSKQI4eSPbkfbz8D3DucWSmpV+JVO
mLnL/Minqf9eDVsnK3E/yZ6AQ4kbuIZbhsrn4DBUZXsCoS+ZTmiETuAIoEGj9kSh/poKJHNJ/N0w
gLqacDc3Zdu/S2BBnnArrgvSNONIbRd+ta/96G2En0GV2gfqUFWJZdGSxjVs46XBh3NnmhyYvp7V
0fZwcyvFWBW9GuZlzgNA09CyogEwjhHIV0NPTyWr4V0zmGdpWdZVLaJLI8oC4yM4VpQ0V+rNzi5Z
0vjCkL6hpDy8iafqnk7kgVEY9lRn7BI71rdaMr+g/ABBlHQWjTOt8CMmjRvAsdUmBmVixYs1kBq7
Ho1vBjHnqPBwn7fZM+6/kTmj9lsr70KyOjyjnKA/GxO3wmcr1c7tWxUlT8asvHVujOc6kNCH5z49
sly94ghD10ZctN6rFyNSi71Z3eaFeufMQPsKN6l3vTJuZ7crvbALVdx93Iwjmn6y15+ILC5hFzIu
U0B4MBT9yQ64QaZxJe6rsJD7pkh0yjzKg1Gi485xePQ9YjzZ5egLSjyRY0LqeeQCwu/au5SYQs1G
jD7K+SYW+d1YCorV/MlyG19hiJk+MJChqbZ9VoowOpbEwwMmyUiHJkmcJBFmfp0X2vZTlTZnWUR3
dly3Z5DW74sCQq3IEjdickAI4ADqTS0wIhfYkgSGBaooUDAGP9VofJQz51GhvYZoHD8C49ginwD/
4dbMYHvtQTX1kxkm15lAVk3Ru61AwbWtyIPy8Y35WODfMzDHO7NuBsxAcNPcFgOM6bwFSR9TRGUK
qLvtrZianK4aXgHd3icOkmWzDH+z5qCKT96m+9IoxYNbhf1GNeKJknBFsMZpwCM8FHaGKitm+iRA
aqaavqvk8MAql4Gaq65R8X8ZpkPZk5joEfgxipPpkcXeN2x06c0Qq9uB9n4OLZ27uXuJlmXInD+Q
kojjSfS+6qTzZdKrezUW6lmhlU5H/twmHbTIBuicsMlhwlZZ3bt9Q63ZUbdziPRjDiu653V5piSO
ZCpldmuz5lO+K3Q46UCP5N9hy/DK1NlRbSruwti1b8lzGbvS/cHtiKhsJvM72pbuNpOjeu2b9NwI
ccJ80ZICHI6MtAWd0yymAzNs7QlZaalN+J2m8c7WRb4VOF99auCxJ+OK5jWVyYNhAZlQ5UEjtiQs
yIqd2vQDeWJM/5YugpDFzzIxfsUKc63MRpuNXJiqcSbG24Fgy3QgeRH7jFZW1tbK5LEaRET6o0pe
BLcGboiuuB+6kbSwGpKhYx6xbPhONrhbpkkKTeqUFmnA2Ge219SIGtZe6EnKngKlayPvVkQb70mS
8Ym2ao6D2iR73WoyGtAVje0Rq4NueJ0WW7uSzg1jx7u0cgIzMu7KsYZzwmyDmwQ1BROt6CNuL0mh
7nLGV6aRwcHMqwfd+ma7qvoYNKo/hEO7cx0bRH3qm3X92vYUzmWnPRsak3vX1u/xxr8gPvcp4N2r
pOqx7iu67ajOoT+2boAccH4oNaXHP4ZaV3DGpwg5OMhEbGqVPGTjuZcpWnabQD1jfEArClEJLaNv
jydbRohIcu2uo9HpdQLWZOFMfu8MaDpgGXpKoASoqeZnx17WBYG2ReaJbgO9DjKvFpImnTm1mjvf
rgRTGPpi6LRAlkdgLxhthi57nPJm9Ow4/6UXturnWJRYj5GmrMZgKMtaO9X1b+I4OpDCweh3qTzF
EHvKBpt7Y9MdTNGlwfJELpjY0E4yMICsclBmSwJF9PySWfzPWWmCCWtRfQ36rUDEwKwr3SJGTHBo
k/qBx/CH5N7v6RKQTZRar02XSG54DsI/zFdqI9+ssXtExXtvkMw21jM1Brw8XjAjnwYqo0/j21QA
VUfL+9LnWH6ELRCz1RYJwDjKkmjK+WYPWwppZ/ICI65UNGMtBaDcIWihUZZPqW1CM7kNqr3d4+dq
8/5Unvs4fjeRreOuQwBtas8Acj4azMv46sydFfa/jWm+5unyB8TJz9+MZZtBbGveTLvBLZ8ICCKT
Jndf0lndV3b/W+bjkxaFR5RXe6b1b0EaYTR3mSwXrvUgSOWMlPExTQIYmUpHJqbcF6U5+cUCiRc4
tzE5bUqAj36vj5cyHAgwBxM52m/ajMy2GkJ3O1fI82OM5M9ojYkxCEv1RgqtokVZj+fOuNIaCn1r
TotNNOdPIg04Twu1Vs91f8qmW9YuVIJMBfPetuMu7FKuEZ18nvEfXlmlaHgICL3jlFUTtr+iMXZT
1P2kb/sRSawA7UzhMURxbqJl5i7xq6Z5tqtyfa/2Yc2FERHr5XLXDkzHZ3zG0af0DKIhIGs66+D4
aS24Zr91lfrZCkW/8xMldB64egazSlmloK+bHBp6WfxLzNG8sXPzFc1JO0FKLdLW9t343W5Min58
J1sb6eNIu3oT95jzizkmlI5iYtuUH7ABUi+KJuS907tadJpX98kxCJY3IPrioEaNBKQEbl35LsOF
jYbZlTnCi97p3xrcGAjZ70niunUT/kp5ElJKzdFCuvO+7hifWMjXUsdcEEdPoY3rugI2rIepcyIe
deEIRKyQo/DO1UrQPDm5kqxCmQGQxboFIlAwA8cmCHsUK43mjQiW9MydcDUye5djwQkJGCINAUG4
NIkcDundRBNoXjGRKB/jRLpJqTDE5hJFYg9vpBwS7K54ORouemQYw7MheYYyEGnqa5ijG+pa3DaQ
cbAvG17cq+2V9GE7U2iUjNZF023zvMQso1ALNsgpEB6LM9UnTPvwIXFMiPra46YwpHyKJzO4NMPC
yWEcJnKIcFWSLWQvSd1emEiMyFNl79ROiG2fph9uQ39aqcUpsMGRtXoExcvOmGvqA7qxCSdv3qlU
Eifbz4g13knzYSyVJzl8uBFVb0t9GsxaQnBwfixiIttilNP7nDmffQgyVov0iRAScQewQ/7/Jkti
j+bXMarsq1mJ2pvLUL0ppp4XMVOtE4OZA1rPsaxiT0Wthn7W9nKnvYsUmoJ1anB7SO7cCOa2FO9q
GDR7TC81jj3ufLznSHfKbU3PXGU62rjisqxRsWMGGzVQay5IPtIoxhcJlHJjkRucKJqGutVk+m3V
kNBxrHci3ipD5ktCDrZEJD/hBfvo8vJj0ZSYeXzbF6W6YaUSLMClOn6OkDr6WgzRKM6YnSvf8U7j
/sXPd7Hjn0aW35n5bB7RI6HLZN6Jm2TaaLV+Ea3yhCeZLrEF5aEPxEZ9zgPpjSwFuBkDtVa76KfS
EyhSwxpidY/4tnpk0Lzo1Xxvh3w9862+/J1gdrje0Ot8RugFXl9ruNxDvi1kt28UO9a2IYkOvXAf
9EF9LZPF/IH8RbeOVWIlKIPtbxEF6I1jXFITiUEW0BwMozvqcRhrhxTOAO1TZBZ1OzxaU/IY9/PD
OMb3YTwd4666dm2+a5qrmWqvJR8hIEfbrn9WAErCQblrsV20unIzLhLpYrZ3y8J0liXgkJkJbaje
6mn4pgX6E8YZFZGn3EtiD5LIbnAawIvKF4S/8uSQA1GZ4tITIbZp4kVFFvBxSW7HvNvfa/y19MDY
4qsmYvSbM8+PtTHCv36lqYAUDtJch3826fNdl/ONaYyi9Byz8bvZ3cai+THb9g9kiJQQ1ItQ8w/Z
uj90Kd+L4n1oAzTPNDhyETzRRrqvldrLreJD481mc/URolfNzPIR/OkMLMrFj1HY7y7f532byteC
CfZmjrklJfWUbvSufMuS5tg09rcipkVkZBQKxqMxFUQlVt9MMzk3rXix1fbbYOe7CKWcXzrBvTPi
xkXH8ZE66b0bPg+GvNVahUCcBBh79rMSdJWaxZmqyB2SEduDl2Psmr7OMQRjzNLU+kWJ76o5fk27
9nceXvWWmMSqqlASd86lxFFTyug2ICWnVnScL+aHqRJNGhpLsUrTSSvVSo8eGlUkZtrIxdFhEkf/
ohstnrHvzRgqx7yb7pWApaCNcTGLH+Z4/z9ch0dx8r/U4TW/w7L4N9Zq/ZG/VXiqav1lWER16ZZj
IcUz/qHC04y/TMs0SalULe5a5j8Cvqy/NMBEJro9fHKm7vIe/lbhGRCvXGIUbPJ6DfL9UNX9obr7
r1R4qmst4Kp/ZJAKk+Ax1HyaKTSWjkL7I/83beWcDtKN74qAsErghyvy0AKBQR11Ig8XREYpnyO9
Dk7UlzvK7umTM8a/QhG1HrbbwnMXUcLXximB5QakPY2WqfrZqAPhQdKzbhq6pF1dUpayTZaUiJHp
WHXL6DYqF0KwNVqLbMrFyjTnieZ3+MNYGtZHS1XLbRchIE4gEOytcYabE0aohNJ+YNWcpwep9+dA
N34mmRLc1TKjc6G7z4WDWXs28dvQG8GA1ITDdCfrOr5PnfwYMNNTRwfma0t6oUybI3eC95jMUUIk
lXNooJKplaHYfVIq1xZQs9iX170VtWdp43M1UBqqS4sSSFHtzcy8pr1IaYQkBX1laqJj8BOokHUa
M8yEZVWmwIYsxBkOsTgkB1qEdMhdoVIHqpYNISw6/d23AWvruWYx5De47ryQT6MkJ3Np9uvLZkUH
rofrnloUj2NKGTNY/gZFaCkH7IGbHq/hOZ3bDlciechFDxd+gOO5fgaXutOBKSE5KZAPPvGOgv8N
L1uVEfPSxVtW84+DntwkkcjO06RJfypJoNCa1D45MjJ9Js63LDgXizSGZYQP4MuZXYUaocbUYbGS
ib7Fi2O1/oAGXS4in7izjmHgtFS4i4axcOFzm9Iip2Kwm3Mwg6MmGICyYujstDy098Lu1aPu/vPU
//GX+PrrlHFqbMlo/dCNYi+YgB/ov6KBcsZqiz9QntYNUqJm65Tmb4FjJQND355CC92aXOCe1nIx
rHtfm1GJ2pOWwY42JnOn89+f1s36gf44pEVTn9BUGrgAwEpEi/jB+0S8rrsgy++GjGVyrGqvxqLL
oJZGO3bZ+zpc4a6z3cCUQPm5/qW51ZefX4H18OvLsO7N00ibwqRStF6R68VozwUL0RXyuj64fjsQ
FXzXc+qGa1d0PXVfm6/H9AjTGIm3EGdATi4XcrbKGvRFtaAum/WZbB5wv1QDDsRFEbCyWNfNuPT4
1+s8X1UCbcra27SBTKxw1kZfTHtfsNbP4yzdWVN3bxB2gkBo6QBHdOBZyWZvYSrkqetLBFqKgzAd
jNAJZB9RvctmPVw3GmEixHVVyoZVT4LWgjr7vuqL9IAGTfcROKJb1Ry0Nqt0GJU/u0iTin0xdsTc
BC9OSXmo1IRvx1I5wZN7nJwZdfwqy1vflLHtQOyexHKxrQ8Q78dJWTb6/9tbD12AJnsABnsiGIvT
tPwA3hdtzzr8wgDhw+9SjymY+LOV0wEDgRtuFb2c+dxshKJMWFKHeDcb4/c4b9xTTLLtyZifOLMp
aAMDgUCgs+kjV+KOr7lrRya9oi48N7bxiNuf8PXlRK4shihn1jhaWu6PS69+faKPk7z+bgu3Pk5Y
ldSrOiSP09RBKFRF66fzfevWS/CagdOsb6/JPL53DRJnXRlImelvIHkQl8hI5+GE+hW7anaksEfU
Ut75WtB8yxwRH+CdPAujJmt0wL5WuG858Un+POT37k66TXaKc3Ez5HG2K2peUccdVXYo+HKAC9hO
2aVy7GLvjOPrOMy+OqavoVG6R31M6FjnzkwhdGYqtnwVxvFWb2hnqlK8BuRmbUsViOIo5TXWiGgp
kwU+X0DOj/u4JQ0Z+FMXVsTQTBYwYORKaVTcgNzOuUX08Y0BrQ+BWG6G+WVx11ErmEktUpDsGvFx
6rSLWmOXi1qV9TchgyK33c2QwF2cJOOb6YwHXGnnORnkqXIWxtUYtWc3nZ6JoaKblxA550TFrxRs
E1k98qeCkOk0V6q91Z2MpIy2RWXUE7ihRFvywJ9iVuX7KplulcQhL2CCmQ+XY0lZmwaPNfOtjvfs
bLdmfixSp9uQGRVmM5WtnKAyM0hhm9BuA+zSoS0pz0rj6ujOauQEY1vvW0knVW+DbmvGUvPD4bYM
kbuaRt15xM55qF8COvRzQiZvTF9CZ72cJYRhmviZcSbp+k7XJdyDPP09qbPYExH5KKmbZMBQHsmT
07b489EW6DaAOeIOxURMj0XN2FU1CqwJ0PO64pdObXbXzSY5QHYxnrUiVYDBRPxw+CuaMuvqZErm
10FFDSjIn8aqG7epnag7VA4/yqQKmU4rp0Jf8YZdeDdl1ZlAbLGbac8oSqNcJVow1js0M2Xek8Nt
puM3pOQt1E45EaCOxNOR6sWpAJsQuIh5m3nSe4aaZmUXwKiVGabVQfMcR3/Bfh1J4DpECs2Fdiyj
3hci/pWGpIIOCBKAIJLn3WueOtXEfjCeH7qRC6gvolfqaZUvZkh/PcCSI2SkiQWQu9VSS7nwZn7Z
xgS2TVOVLVYIEu5+qYV+Z+fBPTGelzTjnFqi/EGb8hVh2iYY3ctQ5ifD5rpNSU4jYSS8DpCeD1pm
U8vmUsVK0WE1jSjcBfKmzVXzabYDZTeVFC5MlgQWwKF0YpViKifZjOrOMhTpZyLZacTB+wN0aQoW
0XNpuT8zLWE4EaihHWEq15lMvbxM9oRJcU2q+YwdVGBsikYPsbS8c5e2fu+aFjOD4WeI6neTZkFy
mDP0MN0xstSXoRWaXynGK4vt04CdBLXhUxfDBIB79AGBy7wvmsdmim7g0IxbO+zSY0NWsc+8VDsV
Zc/bTYJDq2McDsw031bOoVG08W5BOPFG7+I4lF6LmuCSLDa+KTy2ufU7mfTvcxVqnlWLG10EztYQ
feOFeuXHkXHFGNztaLC5OPAlKVO5UC55MIBoyuKz0OuPqqT93vQi2pUZGZGJqhQbnYIK1cB6y+Lx
HdDBbaK49W4U9QVMQ7It+8jyxlS96eR4JemMrkOR3ms2XXiREUfdd4+G9PU2Iogybs6RlW8aO6cM
SLAWUWu9uklVFFosXE2vcXAZc+sPN7BooC1UVL/6sX0hb0X61W1cEnRIVYWQqMXqYrXZXk+lcnEW
1pn5A7BRcG6CusAID6tIcNV3NVXzPE3vBpupjDAQwajMvIv2neJ8trPpC84FGduy+B6FMTPxmdpr
hk4YMOtL5KDaljGy0NlAGxIN8iArcVZGgH+u4eIGU+pfBd3BIycCmlxyW5kd3HqluZudnLakF9mJ
SZ0c+8hcMRzhF9ogPMOpTaYYTJfQPa12Tb1yNhoj9nmCgMftSV4ZS0OvkncNMgl6CrHia4XGiZ1A
m1rE0lJOKA92nLDMEf02RSAYLChxivBUZ8x+AYwvx+temLK3Hg4L5XFSmJIty5d1w9y0+txbDxkS
ix1+kOfRoCrc5wUBvnkBw5+YKz9ZJlHrZljmRn8clnI0j+GISp75ns5ognBr+qbrjUCfVOEbGtr4
bMv/y915LDeupV32VfoFUAF3YKaiAT0lyqVygpBSShwceG+evhdY9Vd11KAjetoThpRxpSuS4MFn
9l6bPUtZsbi7K56BzaV0SYyqWUXXxJbgVsjTV6vQp63mN9MGKzbFDavLbZfKP3fNdrwIt+/i7vuD
GkkbevAogyBmhuusylB920ItEFt2BotjIbfC9pAuDwZ7qCCW8am2wWkwCfxMIm3aWPjX46Hvg/s/
10bMFtXsd5lO0F1RTQcnQjZJj4FPQhftWljZcnmhi/Q883vC1bTx0KpTDcalwAh/6Ba8/n8e2qUq
Nwl5W9o63Cb/I3i+a52zkrGaf4cKVMCv7jrn1haTvomW7/00nLZJ5l7v6tnsroq9f3lXyd7VtPdv
jSUbCN/AUtkPSYtrGv9LdeDsQq+hUxh2Q5CCVrtMDSyq2DaehVW8sTXud9xFGDCOenSO+uo825n9
YkfhCswSWKeCi7swtCuL+u9OWkmwOL9YHnYQEkrEZmGrxgtotfECNeVnTp10e+d3aAN5OUZNfzRL
dEbrtDe0QIb67zhf3P/OnzgCM2BPUKgQtQuC07hEAHFXTFgz52r00y7MqRdy6Xx2hS1OVY/ORcYR
obAlrWmGjizRiOByHFZ5TW1+jrRc7tAUN3aQWfmskVWdafW70aqItDvNfUAeQoy9YWgPtsjFa4+U
+uCwNsBe8nfChHBujdZ8AEkVbZKlX9Qt097YAmuS7xr1VXZRfR0cQf2pFyz3lThy5bF9lByZTmzk
fCoLEvJiR0RrW5Pj2fSnpzFtzgRZXHgj2K2lQj3axg8TsORiV3uVz9D/ZOmsrVzVTJRTNBAz+vEM
5um28acFzxhPVzUTjmo4BKgmBjiIYhyfss5CITxW537I6P+5YJibskEpqzsRkfgtfcZnFGX1fgQp
FOZ2ffGnuLl0BQSiknkqspRYnRsHV4I+1D9iYmjgR2EAha+aW7xSqDnHyX5sYq8A+TygE9ToZLKG
P11Y0cqGXkxILxpe6nugDvp85FSApgUOEkK2ItbGNKF2NN8Vuc1w+LACaUO41XoJp6DCWj3FBPf6
xvQ4gD4FTf4o2XfvJxQdGsTFJzVKufWS8bP2o99aPlmP7VT1l5xcIhhd2lnoVhj4HUtrHGYBqC4b
KZfePVk6C5lJkC1O1RJQPlx6I0+Pueip57xVjvsGGSaxloM1WIyyOakU0vRVZxnVNUOO6MZXFPQn
nF32RZnaUUf9uLPH7E9rYfOeFoCN9JS6kMgZ4ddOwRhVUb4jGZlpCmYkpAYnl1wvnYpi0+ctSr7a
MPZ1+otAUNqTgvc1FSM70w4GYDeE5lo2JEi2PCPwZo3LxVX2gZSeD4Wbvyamgs85ZoJmnqwVGz2e
KU4xthfFwWTosOsq9V44NLJz0p6ch1JLwidEDzeM7caOXwuuLYL16QE/tbUaOEJBwDDv2wa0VHI1
Y2hMcRievHC0YJnaB8bAT4yHh1NNXNTp/hUtChGImtLXjlPnQUpH/ZBTptL3ANUe2BzT9Z01CYhu
QpmlFjFIqKtj7zMD0gq1GNVt41CgD7OLGOc0PpYHw3GHrQJBpIZ+o1csrk3HPxAL7TwnSSdvqB0e
3qtEBChwFgOZHiRLj6NFBHr71xHMD3Pz/lWOoX7T84+u5fMFWnlb9Zl+6R2SRjhdk1VefxnIRVe4
I1okazqWUDObIbMtRIW+oyYbjJS05yi7eiVGvbT5GvRoEfla9R5OVfRC1uABta63r2p+RaqK78GA
UO45oGklOyNYC0i96uKi2yJQ6NIeZF21x6JtP93UsE5k2uN56nDUKUPwrqYhyx7RdDtRaN9d6U7b
zkZxpufOW1IXPfp79dy1fn0xpIApZiNbWM7YZm5uEYqCvRaJ4WKojPZ+wrkBDfDQ5vVKL7LpYOsp
F0InUV17BgzXITp3wtxaRZM9SksHMVJ/NKGBW80bn1yP3UNccAW2YffQlVB4RJsNG2KXGuo0+Fxk
+UEzdf1XDpp0D8pzTwv8pxR1ep4i5Iqt447bkJDxYD/jc9sgFvDWxWAeTE9229QDaJHpHmg8zkiu
mF8JRltKzBa9p2lc48Q3MOL11pqpsYNQEsOS5iSIjSTmwNKsr+M8dLdlmjru0k65f4iGDQjFBLVt
YChwiJ5BlbZcwwXhv1/2oOt8HPodWn3jMBpflBjDLsknfIhCQK2XIPsdD8RA11TbPGG5rsVjgD9v
56fuj6Jsf7Wp7jsgfSvWgA7OUQCVWUWA2vSp3FTAlOCj5PTwWm32cdxWzPA1OWe+2CtCoC99Uogn
ymu4EnWiNvHQhqsFm8Auw//bEBdAXnvbUuoiFHcdAdxYC0nBLCiwOyN/qUhcm2bAjp4k6F2Mpsfy
CIXjGEO+aUwK2Nmhmr87Yyrw0NuhNi/3UozlJVhQQWwmdp63lrXsWtaFQZah9VpxTttAEFEJdmRi
l9HwUBEbjqCxOLHwi05iGKE7TwxjKNbblrm1CL0CGQHyPxMSnxlqCDrmLIi69M9YT/46m3qw3OYb
hOz2aGn20VcdeSipWYGFrx9cqAx7D8TPS6d3i3Tw0x7IjB5SdBvlZBCkkmC77WfwlEgGz342UdSb
cN8ziZ0XEAdbsWMOdOvMjrrsC5fCN+y3EIem5wi9WNKALGYUBQ8D/eWmaEJEdXEqL6mg9nbtmUhq
2tcq1h8IowGeXGZ/ax3zF4rU4VPU5Y3Il2wjqqTHhBMi0CS+dJ4Si7EmqTAJUIezz455I3z9hHYl
3OiuJvcz5Q/rfp+u1Xymk/rbz/p4cht0xHSMDTR586/fmoxNTGsPA3IDLyVeRwkQEekVmJtaBh0d
YfOb0o7HY4fSyq9RWoEZyF+ReY3XzgqvDlQMpbp3u1Pc2ea0fmi95o+XpNIACtletFYyiSLV45g3
09bS7f6pqpEPa8iIOGHsMBBJra3tsmbI2Ri3nBtdVGX+iSyQ9yn1qRGrxUCu8eCGRXXMdAS9vU22
LveZZeGZcD8cgWlJ5Czs51LtFAm9J0C7qQnnGHalgaY+Xy5YqwZ5S0587pTj2fYb+LZ5+UuvvPpU
DES9ufz1o+YWKwRbJqai0tilc/iZRWX5Sk7mOu5Z60nhjzetgstbatGzCgGOwHlZZzn7D0OhI5ob
rwiEh1fRb7v1kA32OqW13WR6JFYtN5qNRCfOygKYVcJmejf4eX+UNfYGbvPaOmwt8xwv/xe2j3ja
jZkbKZqKtcd2PMkUDuNWGC8WW+i1MzbDymNZQ/tQoYpSt8LJ/U3O/3Tl9Y2JmoQKNamKixddxrQW
xzqpQ4SSabpvk/TJ0LDr+gNvgOvD/hsi9FaskLkB0GKvvEnr9rEJdT2S6ZnBRDDYEBbYoTdHTHDt
1m6IHeoJAmAV5Br71in+4CSGrN17bUCcM4hmMoVJTjCiHVXRFg89r8iMjDeePUbHZl/uReHRrxV1
vWYG2a/dQbPItdLy4P5CGxKMhGFMF61CiWSF+tEtqYNpz1DQbOc83tqq8nYtoIEwdusnQ1/iJEuO
20Ew6vqt2X61yr3iRU/VvBORpZEnhbp1MttzkQ0ffTobnLJIlcPRZqKYdTOwWMaop6FJftnViJMh
m61TmGV+UE3ZV5slNQoQ34V9pafMI3M2J1Z+Irk5Albn12AOanVcRKWGVkJ3G9lY7hO0b3uhs3Qq
1JV7cnT02jA9kxGItCgpLq3ebi2eWVCOMY2hiG4hs81zjuIiHn7FeTycvIQMcye0qo3ttQ4Jsj5N
WqHdhFLu8f7g1b3i19VqpVt2dhVlCV5jgCTnRZSQVebVQTy47hlpYn7maXtdrF1t5XwIgSsxXL5r
XfUxcj0caep7BvicBYPlvGeull9wQRRoFE0QZGN9VDHBvxM968ZNxk1pTsMtXx5Gv9mkeXfzezpV
WNL1tQLt5frd0RaIuWgezJPmIjaYK5TSSaqq4xwbal/4ybDOU+PRRHf2jJaKax0A/zoeZ9Ra9hLe
wRu3kk3p7rVOeSTH29tSsLDswX0GsUft6nN2raouVPA+5ivOEmNXFOOX3VfxzuRNveTkm2jZFJ8J
IfdWyKgNfmv3ZxiF/QTPYu1zS37uAXXJVL9oyNUu9Lz7mTilU4XIHBMOxXm6twvRkOjtpdu6ROCX
N92VASGMLDQfzLft5OjklI2CwW06oYf36jV6AW4GtKbwgJN1noh6X2YcwhniurM/0rEwcXr0Wi4i
CxktZeaJDOLq7DI6jAX+tLS0XgZhHgk+9gJNRfE+8tDZmVXL8qTykyt4qCsgvR6nuAqaxB8ebL+I
gRjnzGlwNg82klOFh6AxsPeywPQfiA5hyEyOF7REFW+MIreIT0Zik2c+n+se/7mqf3TlVIGfe1/k
ghyGps/IRMINNqimQydbdRtRz5carNpqRh61kgynH0r2w8E0jm1gp9zqFW3TdsggJXV5VW6JDg68
CqWnNKPuLRP1qdMca2+57JvnyS2DKUNNqaeDPIq0veleV676ouVvHSnTS697KUPfOzHAfYkM7iVo
ctj1xsiQnc7dk0lfkG+9dxa5MT03F0dH90a2RpAJZrvGXEFSMnGFtZX3hO2t2A0C+4GmaTa2WGLc
846JUmU0P1Y0Fse8cglPEcUuVvnGWmAfTde8507xgbQNqvI0fHYdla03qs39eXRehfd3dt8HmXMB
x1G6G4zuVXp9t5EF/Mipvc7hmzPaEaL9auYIdBgQ+2xu0cAifW/tlzI5GrY+/kIZHq+H2oZnJbp/
7vju277/2vv9598g573IChQw01yGvdkySyqXbWzXFJsuxNJcSHs1e1hgWT7la83vUk4CPC53voOR
69kqdRcNwv171TSA17Joz/AQeqmPWtFyQKsYg6R8t+3xgM483cR2DNBEj54ixGEEW6t4fd/b3yPy
qKGGHTpZpNsx0gQ9+8wsAlJHXdv59VXVSBWixbp7z6+Dvkt+elSS8uEYwyEyczihpPo8KIXZ7f4g
U3UJ2zYONEY1h2aCuWGPXNwZWywyR6BfU9I88WGpH0CbvQnwWPQsMTIvepniqFIDCF8Gf1T3PcYY
jlGWBEBNDxAgp326IGUjay7+mb3n3gMN77q0GXcUc9BXQ2lkCigErT60GxKQQHnEEmspLQiUiuWZ
3B/85UfTZcj3n3/TLFNtk6l4/a89dGhRJSV0I2Lx+N+f+f2rosQ9/p9v71+55aTWtcUmifaQKngB
UNy/8v791f1bubxghWm+zG11kVVmrbJyBHsQ9elmEhKz4PLgw8nHuwbCr7fr7nB/ENy99jOGCm8x
Rc8wrPC3L1+WuHv++XD/loBdVl6q8GFXj6feS6ZjE806dQAvxvK3YYrl6lvfZRjJXaSQcDozVWdp
zLaCgldZS3aHJ4Om1H8Zk6VhhmJoCom6OST3eSk1SHPwXfEGBIJ8EDbLh2xhsNy/SpaviHMVoCPU
9f5PLBLHvXTf2uXpFLH610N7x7D0uPTuyZh3pUzkeAd48qQfaKX/MDvEiHkMzXL01A8p1hPcav/z
0FvFqQPZHvQyQTUi+pi+apkIsxw0Nr6lEgLAHMaITDLj0X60vcTY/n+t67K4Kf9fwwqfQbDK/7X6
5PNNwtb/qe/614/+S9/lev8Q/Co4aXcFlyn+DVnzrH9YwkWkBeSM+TVssv9A1sQ/TF2w8TUZdNkm
/9W/5V2W+Q/dZjnmogtbehv0Yv8P8i7TMv8Lssb6hMpNRynmESBiWPp/ybu62EzyWnEbqYs2wh7e
u6e46l4yekRMou/10Dc3jLM4Z+H8EOBhiJOajj1eNYB+jhdQPPgF6QBhdsEPGWKTXPscNkGhGQer
iMa1LcNwE06XiSDgHVLVP0qlrGfmRNEAaDG7YoV7LgayMjhjsY4u6FjUs5/oG73OrdcpZPabjWyC
jbkL16PDvpnuMWix0q0FaRSrlMDmrY0VleIAN7bugs8Wea52JpzRbTn6W2TQFK/wgR3mgIlpEP7L
HwqZVxYb8onzfRHGByQD47rWh2pl1ZEf5GW8SSbb34ZtxME4OJcGw13TlOmza9BqZXg5d1Uy72Kt
L8hmMsqjPuK+qgZvnzEWDUw5vvrSw5+IIPSkiQAmfHwkYIMQbn9oPjRrJOYPiWaklI+VN7a5LyzY
M66XgzPk33VCDlFO6sC6L0yDqqgTYCZHkMUICTd23PwC4Xiaek0yhMh3SsUQzOLKCmCTkzclXHAj
rnFIB+urRlm+8pqKzNRo78aGeIHhxHQ4rva5ie8gz2R2ijDwdFhODwzq6QY2GcuzzxnjdGa9CtAu
DB9orFU43Cw4CCxhiW4GtOYhJX2IepidvpPdyEEQjC8b+woJK9sToMXOVqJxCmFLH0WnHVm+pgfJ
6uSiep/5uV++9lBgtlY3VeuZ5CwkFUDzpcSWhdM3bGrKP/wROE6Gbc18/WkujPccrOtJr923kbD0
lSUSJGeh7t7YybADIR+N2m5aWNb4njo6CxQrUKPxF6LVFW8h8vEWXTKGsuiG/tXaVinhc1UpN1WW
P+qYm8jxqZCsm3GC4ciZj1MCq2tsxVNNyu+NF5Tiw9nNA8LpUvPTVePrLdYYXBRpr5z1XMJsS5IC
LlQSWdj+v4GsMgV1HffRRtX9UFgfZWaUnxNW7lMa9vkTA/vFg9AAqDd7553Yod2gJrHL2f+sCze9
uhjZ2EGWEde9Q8VSTecMscBj079g7yiPcsxuXm5u4q59tn3AVlMtNx7tL5JBQnWa0EIVNIhd5VrA
8GgzS2RzeyOPdszH61M84hSzWtvaS/orlVIct56nryjPGDOJrjm22vxUFX2ym/2EzudbaWiP3Fhv
uICyZ+xFFzONp6ciCr+zzsvWpgvfyOpyb4EhkO9QQVBVGVR/I15CPgZcy7ZJtFaZDzvNwP9nhkdD
++1O/ksV1xXJeHhBKEd5o1gKe+tJeSfWlQNCHdB3HjLuQ4LYVKdx0sjWOE1pftWXPF/P6q6jOabX
PIguDJeOBZmbR/DRGmwGXBK2Mtkbej4NZ9MHGA+GrSiKQzgiEkl6JTfNyER0QOLqt9XWt3L5Uptv
OPNwLeDPzXUjvgBEMlbKRzBkaO5jWDgvHEHu4zB0EBSt8sHNYRfHRVZsnGxyTgvbAPWGtfG7jgma
bjuBqlBsekmBAsmpLmMUu6eihTWResSlTTHrj65l62573S0rK+pHVKdrb+CWzyTC2mAdxWhU+jGv
j/nbcG2bWUXiB7rsvhsn2RK8aQZalCY7tUS4UVL8uN20hNsQTtPqLP0G5WWPxBwl3pEpymtKUto2
tpKWWmuBwzr0MYDb2WBF2uMs2R/Mo1xYb95f2w/faktmWDRykvM0xw6Kd4qd+DJ5qApUFYb83eOV
l5Zp4ZTdqvwnS9vutcYHgPEKzoEvdjq07s0imzIYAo/esGoj1e9rw8w2GlG2D4PQxzUOdxb53AQg
cpCsO/2EZY72vkK2ysBx3rZN9a6EASClr501/Kw1VeEvJkXsYVzs1lgFXnOXfJlpBA7SiPCEU5s5
i57/mb3q0BVGu0ZI8yczomxlJu2+q5lSuRPOwSJNN5ZBTkmWGgHDGcxCsERWMcqC0GhpFaJpa04x
H0qpv5XTyFjSWsacMw1ZhLpzy5++G325r7zEPdk2kT4eM9KHYWZZ6LC/din8ibZqN/j6GbxHQ8Yx
D/2A5TBhENq7HUevU4PzSJS+tZ98Qqym4UuM5H06ljcGdF3ZHuXShxnNX55Mw6e63tOa9bcGX/eU
iCdPt2O8r4YBuhyFLfZUgTaXJ9HY8VMtsSkTnJVv68yK1t2sbfLEJiRvROWUuz5RkFG5Agm40uAV
HlKjxeXK6HEzp3T2un72ejEvYxeEx2Wu77xcfc0za9nBwPk1I7DlpAsK3RseXNb7USPyC/FBi98l
m0HiEU6ROaZ5IJ8FNUWuxGbCz0U4fLUJUTLt/AQd2WzV2MQcuTNbFhvGEhSmhvwTqxx7I1/t5zkR
Dy0D9LUpRq4SLrC0QnlTuI2/L8pHx1GoHTJtB3UY0E0075rZ/p5cV55nJS3aByB8Rvt3yjzjJW92
7HZ+Ge5Q3jJidYtq/oOsIdrgHMcgPoFpXcYnpECmIGQUJusFJGt09YfnJNWuSqNhDSizX5NlplZu
4zqB787Zs2G2+yTUgFtwfi9GUHNJP6HS8Iwn9NUblWvxLxCiiniFHaD4ZGO6hr61cxKfhRO170mP
8SUen5rckL8QeJG8hT2tVJ14Ae79yrHEtF+2GEtQvdl9s3KSpLkgTEUdTwWDrb7QdwlKh3XSdukz
26oC2zDue0JLukCvrGylZBP+Gp3ptzm17cWIc3vtqxMJQPZnr0d4j90hPLboPj2G/UeJVAs1Set+
Cun9CsvwE7DmsNcXWQMjCIbZEQgJWc/2S+/W770NRLc1on7reVV0Ew4jnlpKWFDEU6OSRSYK+yk5
dGK82Vnfnxkk5Wtz1sqds8R/hvIHZw6mJadWz4BwuqAHU8HczxJXNfB6CJtIaL825c6q5L4kC/kv
ekSOxvQ0mNOPZCjqSrfc47JfEoSNLdLTKBjomjF4ofytYVwcSBnik9+x281vSUa8XEXAoT/59Yvf
chHjx+j/jIWzuMpusQelC6t1s0c9vkmL4pmXSkeNGGNhba1u64QzANm0ZlxaqU+yNRwoA17HmyLW
RW2Q4D3G8sVhk0qd1Wck2KShExBaJKBCVK/ce7eEaJFCWkG473Rx68oGzu0+LGrvtxciAm3wsT3P
bmMxmZnzc0y5ylkN1TWdoc3EIYbcSK5sBq3rEoHjmpRnY5XUntokRaRhIEMeJnLrr2qQg8nWhsuZ
648eY565ebcHUX9bnf8RmmX8S5eht+qxGT4OykbrK0gPlYjEouJtZJW+hpABg4g9x6bJVIFqeJYf
4WNuxeeQCJKfiNGFtOX8MTXWs+aKr8bPixsgTFAP3ZnziBPEswBw2NXJGbz4anBZPozd0AbO8EsM
mCczQVVaEJy5KWaj/glb3ke3YUPg9fYRTLqGH/8v+Z7yWHnkPSldLdMqPPUjmFhoDgn2Ws0eHlJz
IG5jDuNHx15nUay9eZ3NaHAAdIrU5lqErJ8gunyXXpKQDGtMuyIc36uiQSenTSQnzP5H0tfnsOLP
V5AydwKkxBjbb6HH6MnVzb/DguOg7sE2zlYOJ0aSo8covi0wCIljdqyTeuwPiwPUNOO3O1iQ1gNf
X9FnCGT5mfsPDssYQNrIoIqM/5YK/bnEls6ygQEoPZZKEYPo8o39ncuAd/wGVwxW2ITnkRKs/TB4
TOr0ZS1SWv2hizA63x84n/dSL5+0FvU6abbqIOM9FniMFMq5FAYSLQqw82iS6BuWaEwQ1+NFWR6G
hVQZk65moC3Bxcc4ytJZtcMXJ8ai3qAGGFD3E3SbMkSH04DTMJ/I2dRdFjd85l1EcsvsLilLC9mN
ejfARm87xjxa48aBIcYc0SkTqdgs2Tk33TFySW8U0iYyEkvgP0G6aEKmw0BtuUEktpTNzhcADQ36
h3JBX2Pv7sP2pRqZNjVeTE83R1vcJuR0Tm6/bif5VAnX2RLe6O0pT+bKvRVMOF355SR9cmq/JYIK
+gd1zUTH5ise/FVoQPkY04g4LGGfRoh7RLMGSev4e2Th8mxooWTVjT5VeOrquci2FEE7+IFdhHOu
f2YC/1ZIgqoXRfgtGdLAqEg/73wKZJmom5G5QSmqHx9757OmQhBHSkvYSBB6ChIb0ercf2iDhuVv
znU4wt6v3ETjV7SDHRCX0zHXJCykkQeFdrMdrPZ5VoQY4vr+UGOxm+pe7vQ8/dWl7ge7k6AtjZM7
yC+2VZizM/tdq88Smj+maxrRiu2xqbhpkfR+7cgUZey+nXXC4IY0ov1g1xU5IYI9TjapT4vVe09j
ckxydbDTS0puaggBgwTDtS30KSAoMahl3+9ytjS7TjODZvJCXMrQRLDSUu7SA5LWoxyUBeUqlc6C
x9CJ4YOcHopTz2LwYHXVZ6/mDuaGuGkNfhKU1MBqwyw5xvItGTw4B9Yjn93HvEveQ6t0Dn4LeXDU
L7bjQoCrr/dfVEAj21VlsqvC+mA3JTeO0jJA9NQPwp3f0RGax7DgcyyREGyqHnnBUJRIBRaOM9r3
gS6I8YH0UzInfXMfIsAsllSyKbN2hB44B5jWaZAk2rUnkKUVJGL6U1Zt3CUQIyLhCXMW6wUjNft1
7AOM0KfumYPnKe6g0aqMIhLUNogCIo7HjTVgdx4yXFRAZ5bs7+lajsrYlw1bwW7xb9UiCvda+62B
wFjVvkuoHGtvmsD64o0whOIEvseUQXu6P38UIB1dz0Ki8sTBtipxgNguDr6EgC/4fWUJi8yOBHKZ
hd08LWea3w3P9px9pE57NTvwp90wTOtCo46ilnkxKuiOQIChKDPqfAhl9IdqiMCJKAKqIUWgm+J1
GENr7ffaLUf8aHQ3wyPaMGkH2K1utgHdetFn0HLRTAAMt9c33YFkpTnyDJbuO/NS48EjM5eIjAC5
B0zEJEU4v4Rlu3YCn7sbA7sviTLE0OsOsVx3xvQz5B9NNWbPpvnjzP5bNsYRIb1wazDCYKC3cO5O
nhmk8ppNaOqJN4BupKEISpt1KEcDIGP7ZVTGLpeUTLPpBi3JTSoyfnfGusk7sbc7/aNlBngocFKI
hRTcdp3aFcPDHDbkYCsLcbbx6TOReBBVi7RmEhvs83QxU8XQ3vwptco/X7rJ93+bTMqwG1RdhtmX
yVjkRUenWUCfDa76ymxBmk06iILIBtqMti2xhmuLjo/FojK3SEqCMc7UyaTUXxHHFG30lAV73wB8
tTe43R9AfwKhEsb3MKbwROulB2AywnXpHEMtgq+1gIKKRapHhPm3EsWrXrZqMztIJzMxr5sRiwuy
8nGVAubaaDZ4J7cBZuFZhPX1HR5APNzxQ1Lg9tDiiYUDHXDFZb2rU3auc/qY5BUZxsVPRa8LJAns
ttt7Ky0dr+WrdNtgGLFik4Xqa5gNU5k+Nguap4l/s2UtHnSR4v2bE1bc7ivisQ+7YBQymxc+12jd
Svw92U/ZcjmYVnW0Q8wUoh4Ag/SYwkIkOea0nns0zXaZf+p4PSrUcBUZditJvm8SLrpPllhL9DNc
lHHXE6HB0qS5mNxLUCxoD6iKCGicz64ruC8U1CwWCDr6j9j+9pT8Zm7oS/VMvHm3SSyLN6j+lTjJ
x+AsORx7u+adM9go2m4XiFA8AUdizNqnn0iqzv2IwChnt5qGwzqR2t5tw12k598emqGxGMmsbcUh
zKGPo7XaQN5a9F8Ez/WtvrfbsDzRVB11pT2WODWY9lyjWr3EfYkDCRECJ/xWUd9QHN34jOBresrj
/scxM0VZ6bxHPTBAhxeHEQUqyRsDpkNsal9xuOQzpWyvsfyx2wQRxDEPtGsXQlM0qmzLoaY9YFF6
rFuHrfbIidvbkqr1ffbrP/Ng/6i5ec1Ic58xZChveGuIlfDz8U8cJjgT6+msxdaXNlbPuL5WvYq/
e924ufPAyqvfw1tB92Cwcy6YH4kEZxEEzFEridQaxm9cojBxWz4+vA80KhfbZGxKm7D3Y6d4EJHx
ajliP5XJPoox+DXsc8r2o6jEy0AXMBRqm3KYp6RIodOBKkaem9QCqD7EJxJ4ylBOgmEnCcrCppiU
BonKuvXtSR/xpQHlFLY3Y5v0jVU0f2PY3Fy6EJ1UCqRFWoXzrFlPXvnFGPhR7u3su4BPodX12UK3
z5lFIt08IHlL7elctNVXa9rHUEwwz1ntqjF/G0UEWsGAOpBQl7X6YrVNfyZ7n2shVzhRktBtCEu2
AyBE33U4fNi9gL1sUD8WORyyMr9Wc3nUrEcgZ6w433Kee5G0jz7XFJmMWRWvQ8j25GjwxiYkkgr0
7gt0gvB4jtseIE2DK9SBRgy/hExLGHpoGDtqaym051zSBYXKfkus1wRCiy+YfxT8+MwMuiUDkGHo
+Le0E9qoxH/FIDg9IHr9kB4Z2iK05r2l9JWCNcYbKv82uXVpBcCZiql253Ubs+3U2pK5fq6Kn4k5
GAakTWxJK8g7vFJOd6vmzN5D+SHzEohElkwbG07Tm+hujT+SjuKRfN/68hyy1aMrR0k/h/lGi+Mr
aEkKU4Y5eRUvm36OXkMYuBPyIcCts+S14vKZw/ELs8dv1ADQKlBeyYX0EDJUMTIETVO9SFi7Y8pq
Qu4wQPRBr4dEg4XRmsUrm9+asZRd8qnTOoiPuoKZSwTixmvoMWuJAiHGEUhYQjGdND5WJoJY1pDo
2FNDrBq3tPe2gS5/zDoKT1a5Wq4+HRkN+1GHw5P5MZgqFJNihObiuWjPzFg4pzEJrBGNgqlpDMwz
BvwuaHePGqiDTtaL18jgVR4umPI/8/QPWSvWqyfZENRAfc1FYwzVxFjNrhj2iIByhLg6bpy0hgrV
18S1IKHENIIt1d7InEor75W1bUwoEaorGJfbmBArhp8VenS/jtiWhoSu1KLc1X3dXcR17v7oJfyx
YS487nITZaOEp65NxRrXyMtk6j5Ch9tcIu9qCFekp/DlRoLbSXJ/WewM/5u7M9luHNmy7L/kuBAF
GBoDBjlhT4qSqF7yCZYkd0ff9/j62jBFhCJfvqq1apoTLAAUKYnozO49Zx80OQXUJhKB9jwXrYMY
O+R5bdJsPHuhkPn5M/TJSx0gNfZSe0Wv/yVpcU/Yg3Xbc9PyjErsI8e76JUFLROkB/La6NqpgS2h
hTDXbW/flw2IjyWbeNcl/UcdBo8tNDSC0gLuOwF11ULUW71pHtyUPDz0xXIDage/FJPJYwtNEjoJ
11Vc8oQoKdTv6pmr0/U8/DkW2e04wbyLhV/KNhitTcCeWs6Dc+3NsPtacUhaMkiE6/7OYy9bIzI/
OLORb/uKcOeqmLZR/FIvwdBWgHOu5jRs82ALyK7Z6hnATlizkaeDtRL1WpYSkys1EUYg6WdXaGJV
iKcgkdUx8ZiE2V4GbyyYiYPLHM5r0FV9SO5XWj1B+m92Jk7WtT0Ba82HcqNl/nvZEUw8GKSd96YH
zm+CdAU5cpX0zLer/plqPzI6cpKb6TSaGdDUftMIeAez5rxZTn47k3vsFCX4PRPUbz+/5k1Cw9rL
H0bJH6XfuRJr9khVv7ahuVs/hBweCMO1MYaC9C1tCgoB+BhSD6sds4oKvQ/iAWdjdURH1hj4GXLh
vtSjXWzl6cEYm4Mh0ewmGpaVFk355K+b+sGnpBPBSVtJRGorHTFANvjQT+RDg3SUYQGlfwAzlDET
QqXMjeQa9xoxMNdEQYIijGK92d1PJJ5ucLbAn9LJ7OKHEyv4nU0/7am+ljqmBKOk7Qet4V4gY/KI
ugmsfTbFN2VW/6iHljM2fbMZ7jrjSDY8Av+RurtGRJuNhYK7MiHly9zAhEGE/7nNXpyRziEMOMZc
eoVZCAQYYTjksg3cJRfrhhiHF7qLmEzMTS3kCR3N75mvpLeXwNEUYXDJpwzBIePci8x3028wDmY/
M2MzBt5dMRFdaIBCk95wFrpD9xUbcNY7dzXR2HOTkEiXbKUTXFdR86ORybZGKc0oz9pFnXvTjfJa
c+JNUDNrXelG+th37Wtp+6fls2o7uc4L64oR6741XyuvXtOxYLIFNIJna2QNez/Kr/AQVDJ/9QS2
Ft259zp8Hf7emftXIeSZI+kBexK49b/STyXjFO4+2C5yYy+4RYIy64hstLcpN6m6XeYnOnLqYmaq
U5LYWnKrjDIw1NP8GDX560ihozXjzSj7c+ZgER6Kp9R65FvbcJUewQxtO/oh9ejd2kN3uxyvDlJ0
nMW3/MobnQjlwrnz2+bHUFLVmmMoR07HXHscUDTDR9f8gz8MB8yVMZEQNY+WjCejRW29NGvk81N1
BxDyBb0vX3fDE0DcC8ddaS2sNGe+gKXYomND1Je/xWSir4q4wpB/lxvOTTWFx9qddg6435xh8QpV
8nPUiZ1DnrPf5ddV3UHJSjSQ8rDbveEujqlUafCSVkUIIjJN4+dRG3/SVYTK12B/wihtdgnqNjK0
yrQ/jG19ZaX0DRp0aOHinCl767YSwS7uwp9FSsM1rLBfjtEzteeQOyGhiVJAinNAgzg3vvWDwtZV
OvVik48L0iU+6F6wzwdxKJglZ/MGpTF1qEvgjNuWc4S87Gv8dQSdh8cuDh9FzMBbM3dzOyFaLw8+
JmXU2dgI6LqUAGfKka4SSSwuAcap3T34FIFbmHbcdvejBTqZm+JZFNE2i/KH5cRvtfi9SKl68Ewr
+psBnGhPuAMQw1fSpa5qzbtJE3vbtO4TjfbXIYEebo9XzLC5XVX6izG4ODqn3/kSWztmzd3EJb8y
nICD0w/amljbK4YeWO6so9DrfdYYMLn9R0H1oWT8UmTiBjsC6Ojynfb1WzO6ByNu6Y2LbC+Hz9zK
ged6Z0ubiWxEDccd1W21j9lofnaZ9TQJ94m4K2ZdqfMzb53HKXG2moZZrK2e6WP+wPJOyM8P3cbF
NDe/kyp8yvNkl9jJHT3n44D6OZlotKKv8PL4Vof1XlSPTkh++8il7KUfQqcP7JgPeYDW1+4+KcMc
gGVOXfJea/p9nTZvGVe9lpdnsI6vohzehhYIXkAeUA8gGbD3ZaYFiwCT8qYA85fwAFpUv2Tq4erd
8Iw5uoSLCtO4FBwT03V/LnDgagiR09b7AvIinTSixdA8Zpd4fKS/9Muf3JsqEDdNmvxIS5pxMj6k
YXCOZkyU2IRNDQ2xaV3VZvkrIt28TvorW+teTS4qh2QaZzKyTUTPNNHv0iZ6A4t5SmtBPY8JbmdT
NTebF1uzz2Qs4ccHFS0rXJXlTSjxZ/U0U/R2uDXn8nYQ9amdzRstMyg/87x0g1PjJ2dcq48Ulx5q
nimrmY5IQZZ0MJF+U3Bqc/e0DX2BM5586KVdyfzpPsd4uAI8TE7U2unaK/jszL7qegtgZJa39oQj
pIcdz0R7CtfLyeKL7OIHF8OvdyFc6VVE/Yr7DLYL2cB89XOKVviY/cycUE+UO3TsgKVvrT49eG3+
aFjutjdhxRe2uWrBZrd6ibl82nbywYyHI8ByxAlU+APxak+5uc9GSkByepDOUo0ZOipp9e3cW9fx
JC5QKD/MMTwEdbkPs/ns00Vt5oX72fzIuui+yB69MPRXppQvk/uD8OPjaI+fhVbSSTEEKLrkHqDE
PD4NRvU+dLu+btC5N6+hNb1JQI9Z4j2HLpdcbq1Sq2k/JxFdW1TBaYvsS72gi4ngjjpVcRxbAR0m
OCRSYkRs6Wygi8GScDV41OIymtFJcR2H895PGCNxx9ii3mdiBuZOjo5cobkRi4toR+Y5LknrAZxR
sOml8UR369rLoaAGhEBaySGy0mer57If5oBPn690yg/wbg+5UXP6UXiyrQtj3l8Tr/uGu/W8aTca
t06VPRZpvQ/Mu3GOXpqhfgAVBt2PobreUS6HClwCyIrLnaaFFKih0juG9Xv5vXj37nTTuwqr8Do0
qAvXAqnO8gsz/MhAPjGDhN55DBC6h4BpGs6UMHoSmdi1ffEs17UxX9sGWmFsBcxDwn6P2QdWFf3n
5YfGrHrpJNamMPolmrCFG+o8FqK868Idlj9Y/GmRP7hISiw8f0nmfRD5BG/ZtO/1eeZJ7m1mJnB4
seB3WWR/NM78vMABYxvLrIb9EuqiY1EUIbkvoStftgCwKTA3iXY9GET7Iq7fwDU+1LK/9XyHMqF1
BK9wO2kSs5x5DMJ2H8/m0XrtO4rY02MPrXSMpoPrdrdW9BYspcyh+BUP7gfVVhgW9EBBKjqB/Ki8
J1o0h8BPf/mWe+2HYL8npzq6evNOAOa9n8XboQuPbk4FB34Jv0CstAY75swtssySPSW8dTfJHznd
tA252LdpWpyMZOCrTDprO/PUWstcYluhrbqOW2JWemQDdKDyNcR3xraZeFtumUEzvsItzNd0f0CF
N7eO25prL9arEyZfj+QCH9XEtT2Fh5bxxCnXVv/jVZtIJf/3X4rI/5aK+6Xa3LwnRfvfNJu88U/N
pgeSz3JR0ZGJaNuWswTPLhW5//wPREjWH7pjuaa19LMEDL6/RZuW/YdnWTp9HFeAr5UmIL2/mHzi
D8u1KRo7kPqoAfOuv/7Eyxdq7//J5DPlIsr8J5PP4zOErhuGY3iLUlT+12RcD8JxC7BYu4rJn4SY
gcs159Red4KS29gkxybgTqpxc2SiOZE44J9QFrzOmXZJJ1/Sh8Z4sOTLWT1pO6KfsQgfiNyZUmsx
3AwXnE6pjGZSOiBc1C4FCt1fTWZOD9lK012xIGWNmCqzZ0+rzoMFXWT3sCVeyQvcBwgBqAcRnzPm
+6pyL8ZyUgPyto9mbSy+Tn8pGr/ptXzwwDvTdrgZrPGTURojM4u7WzZdWTmDGVIrvCQ/29jxqbji
BSR1Yq2L5L5oow8znomo5QmkQeDTm/uEtg2Wkkhuyw6XQGsXVC7TbSpG+2wwEW14VrsZHoBey3+H
abont/qKJIu8hJrcdBd8eLhn0+bYj3hefMiw5AGTuxqVaKesJxIombYmz5qkJgj2EwMv6NBkaNAj
UpJLCFVj2iM+Z8PaTu2A0LQS91WanOA+PuCgHldmScE37ryNW2s/Wrt/LKv8vUXg1GabBoKOEdf1
WphEwiXFvNXG+snQ8VboA3Mq7vs2Osa1Ew3rLnCuNSnblTE+63F/3RdVh5UfPEHGv5vwLTRMspHK
9BdkKsUa4yyTiCg8JPqRvPD7lmo2LnN3bXTJeWbIunYJjyOHPHpnpkCW+RRRrXMThu2XJLBvaZI+
WF2wc/iMXdKV9BuiqN4M9I6FCSEq6IMEaIF24y/hOpE9ftRZctbIVGLkmUY7b74HFVo6n/roXA9l
Sg4gX8JUFuP9NCJcnfpk6324SXSllbUOjsV/tMf5EnKshR+RQhD12M+I/HHHSh4NC54ZwqJtbQAw
DtPwqTMH9xDW7XVSivKqlP1j4VpY7dPuYMx2suslA3K7AV/BwURBD6l7io2XDPIkYGPVXknOTlEB
7q/XBLbcNYjyD3YT3pi9UTIg4QkT9vlr5pavCYIRknqfLZm8lEmZrhHm9CvEOs9Jnn9O/bXu5deC
zHY3oV1TWbNgwC/RYo27si0eisG5nzMX6hM86qkcMALom8YhfN0M/IsDtF/kN1ILgM7T3pxlMa5x
TNszdD7brLutzpPQLPCh4KRfm62ZXH8vGieyNkW+xC24ASy0JMm5oIfpld4ibEVam277i04REgQX
c+ycom+dquypLDlEKE63dOnI7LDeqqVu04bIxXLUKJsS+gfMy7u07S06EBoTJSreVV/HG8guG69m
cGq39I90YlTNJVB1WHzyau17n1Yxl6SbsQAB1aJbYnzVmgr0XW7G29FyX/98kcY3Z0+GfLizvte1
ubQ3WQeu6Ou1f3xcxiPUKkF4l8LqTuPQQs2Auam2kpqvaWtEtNBNUUA/GH16G1Um5WLk9jCYhz2g
yuhT6swuy06v6gNmEMR9VHAzcsdk5HuHMF4G6XTwsIUs+cHBjH9DrQ1meZkmTBPfu9R+/II30Uju
9ffPMwX5850Tz5LNbMPQ1woINMKF61ia8z6bpdjXkYBKqvbpywvqR9QiD3z4PzQ/lzd9v1P9VCQT
3hXhCuHmZtCf4Z1fn9Sqz1M74PjdB15f79yas9vui4emo8Sf5JH1OGQa/M59OSTxO7N1SbuC241r
vlHt8GdaKl4VufuqkNXFWMZ0QztaV8i19l3VxldDXzwOE2WtToTi4Bj5jYpiRNsR0GXJoyOewZzR
ErKk+R0pKdbwDeVPqnuUs3ZmxnR0rMg7yYiiHqf+keDRYpv3hbPy5QyaaU7dUy1FdRBB8dQsKllp
6metLFEqx6XcplEMARYGz0y5hmqBO8GU8udXxtnM2rS32XRJNNDqeT+OcXtTJM0xEXpxKufmvWoM
edByRubZVHxYIzyw1q7CQwho5SnyfKDQMjkgVHO2JeHoR80N3qqp+5WHXXPv6H5xEUCZTZqmUmu7
xznvotNc5JfOH2GSkzpCVS7ZZlN4DxsBOkvj1NsydBauvv7at8w1kqByT4nHA7eBPhOCqyA6R4R3
NWcX/sMl3mqCOGrkaFqmvKs2PjAzTHcrLuMSPlyAmNsaq3DvIKO2lutM4QrCGt3/QW27PbSh3juO
g6tnB6U6Ugs08bd9T9ee0UR2GiMdo2XbKrSmtRSGetvnEmm4IqUEsZrGJ2dcrNGJC6ty7iIHKRue
y3rhjqqFD4rnFBNZ9udOtT2VutiX3bQPR9pBa5XuqhYt/W3oWJyh9clpJtKDAOo7mpYfS7onJ8XV
qv9eU/u+N+VcPpMug/prIWypZM0p5+m+mvJhGzFWOBip9KkMAf5Xr1plEaMtIk0gayOY3o7RrMp8
io7pEpmqFjb5dYjolm0FfXJN+8Vxenc7LeHWNqMCQfjO0aiC9sTcvT0pVtb3phHSuMTw0CMXd3DZ
jYsL7GuV+Vh9UtvagPUvTspPK5gbLGrMymO+T87IJVjbh0mO/1ZOh2F21+2imiJxyV15cW+v1XGd
s+XmGC6sMLskqKtyvJ06ymEMaIXp2KFfiKzfR7lbqMTfqdLqhXRKIBLp6Fj+DpVWccrqRFBr34sZ
R8W6LYk+UcddgcXUQsVNq31lJhm9+LUT7DKnelLngmXMtPfVqsG4gSqH1rzSt7a3SOfKox59qNBv
X/fRFQY5/U/1tS5fmQKPtfgttl1Of0VtqoX6voO4Mfb22B78xav4vVDEsO9Ntab2zc5bVcTt0W0H
Oj7qO1Wnm1pD7ukgssJPpM6378X3Ofh9IsqUBiMX1r7X9CUPIXVvk5z822/emwrAtZULVe0coiXa
Jap+KaTb17H7ukbJ8aDNvlyuUd5ya0vw+/x94GSgQb36d8cQZSYjeNKh1QEiPYdr9uvK/Vq34/JT
xqLZqgPzfYjUEfuXfZJ4ORLTcwphyyWsrtYvfJo6dmpbvUKmNfR4+qPGkh38dfHWzcLnXbYbsC08
fVDxHBn2raIcFdRKXTLqUgpRxH9dX9/7jMDYy0bQrF6IzzhUGEfna1s2475Z4G6Ks6Ze+/qBZV8R
tNAKbdKU6G40sG9BLsu/1/5ln1ZXcIyW9HjLXVi+ETOHnUwjCrIhIbUeYTlC3Th6ZjpqLfdCMqa8
+oc6hACz/+T2qc3M8rmnqSNaRrlzaGLt6xJUl2TRhCE8ucDgTmkn7pbuYHCoDZdD83WfvfGGKv66
JE1HwiSbY1pNy3XpNJRojIY8b3WZOhT5/nwTorQ7lPL1Th3ovHIIuVZXq1r4Ls/8VV35nLwdLXVv
IQd7tsW71ZH+x3bjOvRCUwISkLNwzv0LIE9XO7O+BSzSxrt/idxWm/aCnlYLdejVPh8Qgp9XHtCg
v26XqT+j3FR3zq9VAHxvuRfgqEgaa+ctD5mMOg5l1gS9mKv+hVHFAX+9RngWALTlJ0aD8dFBraqX
GIf9+V61GQgdZYBwtI++LMPww28TyDkL+K/HKHdSa9+Lf7cv13DIrL5/JsiWr+bffcTIXGUL5u+3
+phUvQ/u+pVtm9H+H2/7d+/9l31JCL9ubkxOx+VvVa/qqXyXgz1s1VYxtmunAXhu1O1PY1geR7nB
5WMFPIDUom/4ur/3Dfi1GC/q2k6nobcfh/Qq07psbzrLsVDvCKaIVfUW9eZ/9zHqhX+8x5vk1obU
ny//fFibL0YoKAovv/vr475+ti9Hwh5dvg3DhPyoXlcLZ/l7v17tZwvkMSeKZpXcJqhoMtw1wOfx
dKuGY+OU07YnL6Y+9EZCCV6TDc50l2FBnu8JSC1PCgI+qod7qajgbWEkp/mhWMYG2sLhrNQogYxp
DqGfvda6ZZO4whWBNcIHpDjQawmWG5xA9pNFfn6eNL9e4XvOT8rtrxZq01V3XrVNk93gdkFT9zun
IFK3bbVdtiankLvgyF1IKIiSf2ZWWW/5u8uTsqPJBQOqNv/kEuRPrjSRVDLB21jLnQeDRc7X5iPP
439Ru9Q/pBZBbDh7Ulr3rWeP5aFZBgMENmPcXx6NrkeDQ9n1lVNf48GwqFgZZqBlS6AL5dM6dCPu
fcqcrhzpaq1ps/DUcSIuN1A71d/sActOt0A0m2Wh1iB5brCadod2ufUqvL1aq3HJ14Y/H75Q/cut
PRkEp+CXiXzZHiwSKNFsYECwdQAUy/1BLtn0JEtb3CX917afh3kN7L44KaTA15puB+Qxo3U1Z+ym
y//pVlAK1Bp+C3Rrc3cdVzYleLH0HriA/sYWOB3Nqdy3u1WpvPa5zv+tLwOKgrk8fo1QmzEO+hlx
0kzjhlDbhVQA9+TbBYiIl6tx0oJLZRew1tStdMG0o7bmfvpFxkf3uTTpzpUXzEfFw9epZ01rtaqw
ETml6n2O9tP8G36v1jhGPBe+d+p9qG26ukK9svwT34vMjeV+biS177/2Kz5+G6AcaRvS/UrLrnej
pt2pT1NMALX2vQiWcWFrNC8d8Qhb9UGpenapVWfM+OIt4m3NurcPrcVk7Ipwn+4Q0uC0lzG4WlTq
VLPDjRnjZNMTjQOsXtAK1AZuW70rgIQ621wvw8WltpE6sxpiguHgmu+iF1d5FiC1VCefWkTUCEkp
zIPfFPuqraDMyUdj25qRXh2rhRzhBcN40nULtNT3Nn1ZMHOwJhQ5QhE1CnAgWAghXaJZXygSURTx
x9n5J3QIEBMetLXAZ6E2/9s+8sU1/NjrbDj3Ii9uYRoON51PqlMjtoxrKBTBS8CK5u/mDAJn62gP
vYtlItJ9uQuF46xdr8j3MkdSBQy+2k10BLe17s4XI7snGAuSNgE9aVk9lM3sXqHEfwR0DHQ6QtPX
ms4bIMvwvBiU62LWL11nFOc0OJS+e81wO77uJt28Gg20aLHkglgERsbUklGJ4dNFskQ199lFF35M
ehJv0V/ex8hWqMK08CJ0sDcJhcox7v1D7c93iT9Fh6qR7VU59OfedPzDANKVyER7hzl23MywxDvJ
9GNq4urgSBQn2oAa1hsbOipNepP78MXx4eZ7izBsWt1Od0TsfCAzl25aZds3gZzPJBJqlIKnlwHa
x3qQA5lxcgBvokFRJm0G4pYYbqlsVVd1jEJXrXVJ9asxM/hzVVOezVANcoF/JNoYbgLqnGt496jU
urpfHHAGESZAbTUfYaKdWtFNmhL2ZjAb32XxGoc68hLTKg4xzd9DjhB+7iX9HzzbZhe5u0mk2UKg
xt+S68M+AL4KiQgKOUxfyiBBs7HptaxrwIuTGXRn4eb6ui87YlUtERPtGyFrc91rM6/znaT/TGYt
SnDASZQK7+xSe0w9s927El1PSyE1M+mQR1BePTFsKbXuO2CjaBpYYGfKNubobS2//0kQWV5MBs1O
NFWVbz7aqDau/RIONQDap1EXGBLivMUghXS/DGeXROPuRwG8C9eRQXg7lfUp1j+chiJu3v9EaAb2
f9ap8HuHeYzmtel013ljIfYwAczUpk4lOI3vKwdKCAa6ducvHubcHvW7xuJhOeTpZtbJUs4meI4u
TwrC/CBXt6QNp54NxwqQ9ljh8LA14AQa8m9pk5oMYdrcJQB7z8EUdCuHof/OnLLhWM5iWmcjiPwB
gW96aOH/mgxhz7MW/9INcp07hn1YD/KlA1muGpkV16apxZSa+MWlbWqrdDLCG6S/E2NZif/TLNxN
29HMiNzqV2sv402T9mTCBBMvcLHpkoaHvQh4mrdE+Iox20dmS4AEmiAfA/nGLPCq+ITWEvDnbegS
D+u8cW/BmV150DLPldse9LTMjklSfZSIRtaFYbab/9lNN4AnUE3+7023x1/je/NfCClf7/ir22b+
YesuIIEvnokpvxEptDf+cEz0WrprCAVJ+bvbZtKj8xzLc2GreIZqqf3VbRP2HxRkbMu1dCqorqf/
f3XbQDgTpvXPbpthMB4RricFIBeHK3tBqHy+30d50Pznfxj/S281ra+KAll9XIPxbvqHqifloQ0y
zm/pXDse4gDh4xgmuXDlzRPSew+vFlfFxI+IlDuZD5PJ9ki7c+t7xLfveDJy2ObyUFI2CPX+0SOm
fUVX6a603QeK12e0aRtit+Gg9iRD5LP1lGgOAW26aM70At5zpN8aPJMKbMYYoaEyJCJC42TEGMy6
kps9iDeccy8zwDbMN/mZx2bMA9q+q3Ax4Fl0CRYe/HXnjdFKq9CDdxgl82beD26yo7ByJbo22ATz
kvn0iY+MDlAi5GqoJc04qrjSEORlAoVDjr+d5REttL6CLlJuCXXedwZ0NCabM51v/rF8r2nRY+M5
Ic8CwHxItqj0DEToRqPY68FE34cEGr/5UbnGDoLvuVMCcxEeMeOQtG4OMJmg6RawE08RaCowhRp/
gKBrUfaBuMZ7BWARuJ7aohIqrtWaUYNnS3Xc6tIybuaJ7zkvInzpgDn4L6zmTId1vGo004ERMBsb
2MjabU5G9gU1enApKg2Q8zCfgULH2zptR8TElX4JZpthRoa0WW12hV9dFjidHpFNKkggiWwq6rJv
lriy3lrZWR/Sq/NfAojrt4jbyl0XRP1aaq5/qxZo9LTbUhQPvfmReSNpm7MElQ4iE5lMUGAbzaig
Whn79LpCzcZRjiMtxqeQ4Xiak6bYmHZhIroTBtSPXJpryem9brXEPRPmLc/1hOhZG8srux/lGQ1E
TQaoD+Uq7cPLWMvoJhpSjO4dgTJt2HXrWhfjPh3yi4eR9NpJ8Kg1UxTupyBqNp2024e8ti3QlTcU
lsED1U+6VrDQf8Ah8x/UhmC0ag1FfyHTbQW4zXnqM3elPO9Me9MrU+8pJjtNTKYGespJt3HEN+br
WDTTo2+2zz1j8Y94oEEwzpZ11yMIOpETPaIg1wcSe/TuauKcpnGm/aocjRN4LG/6yrBWfUp0qM7s
ClYYXnnhmDeeQ+3f0QcIF7V4wOU1/XSr7BgMZYdrPSdUFLPZWzFwiafevk4sJFXu6NyHNEV+EDjK
1MQoXJ6vdglaT4a7ZnC8lZv3M5VxjDAVx/kOR0G/jhLX/uHOwbHsE/+jF/D2NJgY8LSfAM/PhzAc
tZ3bmM1rMhdb3N/ilojobgUn3tyPEEg33jQEz7go8NsgEt26I9GQWWIyBbcDfade9QaxN2imrWNL
ugyNu+lFNsbLlGjFpbGgHI81ggDXtxEON03/M3vXjNK/T6g/wNyortKs926aEU9YYDge4QWRCyFD
RGsE6OVj6CDDifnVacOgr4rnHt5A3ZycXjx5wrpmLh+8Zxom1Dqw5kth6NN1mIQ8XLPRYlJsJFdV
acrT6CKuTVNvfCi0YXzIhTh0NtgcMjD6Hbml48MQAm9qI4Bk6idQqHn4AujOMrpfU1Oc7khzGe9s
qx2u8yg6fe/iWCaMNKOryHFgEox5+YKNINvPbqFhnWSTSDqGDKHPX5VhlBz69AViyK1PB+jOnrvk
aYI45CTDD6dy52tG4vljk6c3Ud4Et2prDIZgI0JG5QnXBKUg95E7EByXbArOU5ToLwBy6evb9uM0
Dt2F0ORnhrgofJwUaZ9I71qmCPnQ4Mt3MP4xNc+urXpMr7WkhxpC1LeL9S5ZlTSernzxaAkT/l3k
yl0hffuhBKkOIdyvfoUeA6CYgXslxcbRQA3OaZJf50yRbzl+Gt34PiRRB7Sv7hXPgaU1D1puZFcd
j8tN5uNrkXR8D6Vj3gZ6H/10XePWTXXtc9x1hnNMZTC9aFZunzpvaUEsmxuyZ6xN3VXiWDcW6lfO
KhDJyYtFFOWVnG0kVlnmvqJvw47G6bWKBkg3CMCLVwAvpqxfme75V9S/q7VRtr97jetJOMZtOWT9
s6NB99IjIzvWvY/GzWsYkEPrRrtsLxYtE5pTK+XG7SvrUk8NsRQ6l3AFGRftSUbGblf7B8cKy2eJ
Umqd0e+/GqP8xi9KD4pPB2E8kAGxFkb8JG2oiWE6vQrfw7liBdFDRs7EndtnaMv18KEaLO7VvlPC
jC/Ss4jbc1K5/QVzqcZlHncvta3tIKZRtAV48zQ29bC2ZA4HoopQ0dVVQt+J/0i9SiwOZEVGBHDw
g0An7dmR9Xyxne7OCGa87WrfsolbptiWmf6M4b69dpeFWhty/p6ht8NtOyJTHaXoaf+zhnc0WEOl
InM+9DEIBzx9iffSeDY0zsaNwIFFQpSbGJHtKgMpcUlBWcqk+U3VjbC5HjApMVsFncOCx6BDtFru
BzsD/hqDcsvi/HEPZkC8FSc+ZqzqzQRqeUyi4BCmenfMighJa8yDnTjxlailfy6RkRD/TWTDqUzq
S6a12Z3GXZZAR5rjmvPLmBkQWTwU9pk+A8kVTXXVLzIKJ9IfBj+KoVD7xmE2fWcj3drbFUl5NM3q
LfCyPfQQsR37ZDjYQ/3BTZg8sErzboMJNABq2JeK9vd1b43vVkVPvyu7NfA79DKJI9fl9BD1eJVE
jzadQT+/FmoD0KT2ZMpPOcWPcwzqaUrWgwb9u6nHO8PG6NnU1W9mBGuypfVN5ejtqmmNi9ZizjdF
/9McoW7WaBgzHB7Iye1qVQB1PlDCYUpqobnyshUOLzKX9FTspDNWuyEqffhm8ab0ys+gIUKbq/UZ
If+MMnQLRj7H85Ntvch7NivxaWTadStB+ur+uO6sN6IT9oPh3nUF1Zg4HaA6SUx4FSKSKHKegq55
TqS9bxxoIlWHBaycfiVl4xAUAp69HV9sv/ykqd6vPTSnDDWkORiYz/UNBlViUsI7UKSY/IgrAfzt
9/6PAkzWKv9Jo5eTue3WMPNQeXU+cPnawAkNWWNAckyqabPuo+BTJERp6pl9B5gS6MMnIN7X2SLF
L+33+UQU/BBBvDbSU7UoamfbeCla/cEnyqroPI/WIdeT/nuAXzFMz/4Ew10kmzKwETRrp6Bvb0le
PdWofzibcJGiAusvY+Ou3TqjGxBq972pvS/KLD3Qj2guyb13DpMsDgl34pUrxkfIi8BEtBIX5RJR
Tg+fjvO8hleITym9p1DxKKDwb2Z4TRS/qg1XP5JR1/l0sJTvXMElWcfHStjNarErjgM8RMd0zlUC
FMGqMARAmPN41sNcK6vbKkAlVIfNmfETjuUCXKtPQLgxovcZPBDrQ7OhpEH5QODZ8at96MlbYp1R
K5tLCot/JSrWlmF3hMdvmwWvKPfzm9Tr3+AJXIF/+cyRZ+8bbXrUuR43bT3EfI3mIRPzeSgBkNsV
FyLKQjrepCHk3nQxJhg+0D/zdetC2MPHAZ+he5iSDFA9rrrc1ev1ZKIl82tjx6nOpNyFQTYH+rNe
mDeJLvPV6JnRtrLjt7kymaqn/N+NS9g8WozZEzh8m/65ycw36gmUZgz7LajTG7PzQZwh+VpNgH0s
rhFTqz77MhpW8ImRuT3JzPshXeMjdn/yBLj4NXgFk2QhlP8wq93fbjZ9WI44i/b/8HUey60rSxb9
IkTAmykBgkaivJ8gZOFtAQXz9b3A0331+vSNnigoSqITWZWVuffa2FHUquzgjA03ubBG9knSgRSY
Oob7NGvmt8RvPaftpdl8C/x1flmXhDUmBwvd8eqY/Uys9Bb+QL6preZdQ1cDKmhm+yIKV2Uvkmnz
hm4OhyH0atea9nWSnCiYX7RRPseDhfDRvnIb77bAjITdfWUlTK+Yo08180kTmSalEbaGLvmi8Q6W
jDcg3p5oU9QilENGpntjX3e5jXBl3sYWWgCmiE4R1K64gQ7Nh7KreJMstLUNg++U8UbRspusMd8s
FbwX+6+tQPyop6UOpRgQDpt77HNw7AB8qVmQdeWNBA2+GxYHJAua/64sr2N7YMkCS9utAOkhIaAY
z1rjvpk5ao52Wb4Hd8TZS4dO2DgYYP9nUeRTNOAiXex8b4wpaS46jB5N3rgQx1CsI9wfDrXiZKEp
tdYvkN1VU3oaWoltp9e0nZ2SWGO26n5u8c4o9Xtd0T80nYmmFwChK8772I2bjnqj1qmWOB9rLq+B
B3zuRFbfBgxacuN00UNaE5c+C7Q9ZLPTWA8jZL2f8V127w7GPYbB9CGvjecoYmuPRaMECnhiaRFp
T5UlDhZxq5vKG6b9olfXxFYy3DKhRUFfxMw644OBHdQF+FCTvaeMJ9Fm6p1SPKRM4za61ZCMYKAz
HSTIoBYOw8xqgm1+DlovPZpzAj7NdiO/lZm1UyY3Ye22n5I+rbeWW107ZCaGcrWt0Ua+yPmvXSg8
U9Enh9mQ8bZRi2tFgZ3eWu71SPgk0rsytDMPlaLZeQFKtyVwWfoxs0xvducMB86JBwsLBQwNHOD4
6F7TrNaPXckpvhIq3njyV1GEgvLykOLhOsgoiOcQrlv7Ipgw9x0SFw7+93mZSrgV9rtuAEWPa9a+
N/p6xDIk5rLvXc7NNv/8TWuoqJJS5zaZo5Bjreu3nXvH8JrDRGc8qbrNdtkV6OMRV+CzuIYAdztH
LPD0l09iUKC1Z5FLcw0AoYo61+uPLn7JTdXMyqNgrKJILw06L32xCnTHGD5PY6X+IA0t2MrSat/k
ZbzVWpODdeyFYmCW1tnMCun4rkPGf74/X2l49nOuL872fP1YMp9DAPJ/f+/840xNj5zG2t35Tzsg
I3VKM+Kvmzz/UI2oCM1pzaXlJs9Xja0MUKuuOlo22siIqwtG1QIDEeojLIzCsA4jOUbZTCOpGr+T
kmK2n9WXSWdtOQgFzI6u9Ida9Ndm3+E+0IHH9RK8u/1ipfIjb5ZvJ5u/WwMtyzBHgYAQaIzj95Ij
lSGc6YFN7KJMfHJMoM+U6+QGngVUPv17hnmWu0nQNdqpnlNsbV/LUjthAWsCZYV22RKVZqYVxgPi
z3wHs7wv3EZj5ex7rAd8kTMz2vOlpYAkIsfW8fUBOcowquhX+OH5S9L3ZQhI4LHNkWhJFMZlAhkH
SuNejuZKDXc2xQS0fNJ7D6QDVDiVQK1AqyCPtzqSbNxnKIHO3zec8Y/NgP25uK3xR+1EBk6nEjBW
iF1kXSDxOLcLkFAW1dmil8+FuSThsiYqt4uGijXJ3haXjrA0Yh0njqH9+aL/c8mm/0cpFfMhngAK
uVLPCTumEa5n98XK7RFYuRzrS7fpwan3vR4/MTm8EAQpQSckNaH7hKL36KQT4SW84NNVaQdjXl4y
QNnqSnU0Nch12XIytLEGR6xfxgqZGNAS9UEN0lrucBxzniEbk0MP7w0OKauqHBIRsz/R6Fv4iTly
1Nsz0WtG+Gg7295T3kgpYWdwKvSm3lczuwfyNDdriWDhod90ERkpxe2gWRdOhSOtvcX9c2oqoFuQ
cNBSMDRBkw5qhN4fJX67tTBEtkPyRjLvyWh7PktLLFdtNt2UrqfZoN64ldcGyV2V69HeGMYrb8Ih
p5gUUkW4CPMC1p8N4DJXmktTzXCHIdsdWo19X7/Wo+w6X3knU0bAcgdfQXKg3ihpztN0eAdXbfFQ
DzQu6+JocYpyC7KmTQ6GevSsKZKAlozzBVNC/dp0OoBDRf9B8jFamCyyApQON3p2MNRe25hG85M3
gNuKNcXLFRd6PwBVpCPgojaTk1dfNSz8RCrTIXHrg15N86ZoZHPA876d3AbIy3DZltFj3dhqwEDy
OmvJ2amb69ms3F1nvs5RdA/7d/V/J8c6uxks7E29aBwCJRKLulFDJtnviNmhvhRZONblczS420kz
LL9IEzqsSfrQmLuhdNA2YVOmScXMwoW80HRwUODfuR5m2c7GfCDM+ZGpNeuI7BA3ta8JbQd3gZnp
wqXuxKdZO8fezMkIS7PPrC7dgMYtncl5DPTxZObF2xQN3dEQvDmruAOP0ewhbCZwX81oU0fJ1zwb
pGCbVI9MgaacbaxwveeM5A9YKsNDBsHBsQdGyNX40hYpJqbie7TFs2bOpIwtnz0M6g3+5zq0dIeV
IRoP5XJf6GQYeeqg+OYEq0RVkEHkHoTw+pjMg45nxLpQU9zG6V3pqNcx5tyqn29l3CgHrX8xTbFX
+ufBSY9G0mDCag9qYd5lhI75qqNdkVOR+qjaBelB1k+nGHiECfVus+u6hSFdRqcCae2GPASDHgrm
UPndLpjBshswR88F0ougajD/kQ5H3JfNimZZxPiOyaUno/h1aOpPzc4PhlAuJ3O4juInJnu3gCp/
0NO1fuNGt5o3eUFMKYKq9L4V6rNpZRcQ7e5jotRFMbJH5xdLC36VCV0JRQI443vezhAEUkZ0tQHX
pc+H18T0kl2zmB9RRo6vgwndL636IUny+3JpfhIWCn0hRlhpfTXqb4uVdeVol9BDHVqYH0s6fUQs
CppW/qzBc/3QHCGevs1Z8zbALGCdCoRZYQ2p6f1LrSa1HoKuky9rFMlGf+3MKdt7y/IgXO2+aH0z
MrEPKI+1Ot4WrvvWwHbyRYqHfURuwgNcTvDT9978OJS9G8ZzTRospSqs3p9e6XeqjnbciAwkoen7
EGvXprdgCQJ1os1VWC9OiDgJXs4Sn9j6Qrptt4WGA9361NnCmmiAZ6q/GtrVQPVmz9VVDWu0n+Jb
+BB3tklRttApRsziWm1gj/mNWY8jT0UhvLA8CosoKsLPUg0XTmo4921mZ343Hyy8inR8XbrT2uuo
encJk8bYTfWtQ22ortCbsSWJwyl4unASebUh2vr6TAVdbO2Ygmepp9v1JR7K5sErvMaHiU8pn4R6
n3zCx65WowtlDk8hec0W4LQMzgEQatgZM+9Rn7TTaPMNSVnbbkF1YIPCO1hFeeOmn1JY84nwD29j
WcpLkRavBtZIjlZ4iJb8qYsRI46PY8XA2C7T6/MHqS946zc/FB+PJL7W23gqgqwniwkjVmtDGxpn
IrJyRdd9Bwc8vTOyB9Xp2bF5UnpEza5Ak6AjxTaZLydd41zE6JPxGLdFtITBO4YdvfV1pl27ZFA/
ogSdWp7cpKP2QfoKi7zX3sRaz+ceVvdcN3wqiZ3GjUUHez1uE06JHSzWLu2G8bqWe1f89w+yqlLM
Z7RDlImYtNikbbQqyGPX2s/sHT7+OnxZ1iMQyLfJQgvgaI9RQoNDjj/UuE9DcY9Hqg7TGXnICOqW
9xaKFAOgG2Mn9pXURXADaIw6csbWBl6BQ9+PNdrqFmx/mE/zXdxw/4Dnh7AZTDZUXf9AuN0iVzvC
Yo9O1jA8jgXacaG2V0vrMbiGrQ/a40IvFtjvNgdtyBNEcc0WLVfqUkHzSXU3iSRfz1rgz7d1SHof
o8OKkLxU114X7b0cs6eZEcymzCP6DOsK2RIRMMl320Bv5I4JFHGpXboFdWjh4kLnrULeW231rKN9
MEXnBO+KvrsOGBaOH1lOwvFbGOWMvUJ7wEDWWRnmtwKrNA1urD7Qv4OmT0AoJPENoXv2Np37tfUK
taknrnYsHJJr0gRoN2p50XVwMrznBXWTMfafQ+ua8J+Wmc9cfO0U3q3Q6ZL2xn3fTs+N4V3JmFlG
0SovdGzJRoXnmtTVvlRoUdrwRvWKDS1N5480mffpArmIY97PYi9kWEvOrMz5/BkAP0wtNoLRy7b0
14n6Sj9o2zt8hNAgmKBcDf1VrN0Uto2vyVW3Zunwj0vyfLuQvBRrzt3GFuSGJnr9lJjDtu55ADJR
sXF3dJUXb9jiKY6JaHADAoDkRqvX6aaENtCWxq41pRX2mvdJefMYL5xyBV6UeFgg8Bfzz5T0nyUR
Cn3qULt6qQ4a3OYAGYVqBSxH64cnzeP8NIjrCdx1Hl0ABGuBdo3XSp0YwSAZBIvB2xRd/uhAN9sQ
NYTIwbxy7Ha6kCqYlSKutcukhPSUxVHypDY6TIcx9rZM2Eoa5O/mYgPwkVBjI3mqJrLVCf/khSMR
gES/kOV5DqyVpcsMCr+3hx1ielDz5uTErHlezQEtT+aD4zXvps44KYkPfTnRxJLfbqPCQ+LcpGX6
BknuIzCWOUxblS58koWW3RyqXF1A8hPxUYvvSmkt3C1GaNLn15onrWcujTyDZl6afjQXkyixWkn8
S2AArOzaLiE+5LP7PQiX/j9zPbIEoDytK0BpMoIeoavPRDW3JYlIskTnXJG80wBsqXQPUw2veBfL
92qYicHrtx5ZTX5vDCoRkRDphHPLgfYhicZ3eI/OZu7drQGYd9erxmtXOvMu6ofYl1P3Jgr6W1oK
XSyZzHyrDZjmZg2aC9DvSIVj77LyGQp4BgxzckpMmuqQlJmmbPWILZ2SHXGmg1Kw6WxK0MLdYyw6
ziCtg1LCfrDtr9FUOcE46kYbDMiSqmYHmQ2cXYqM+Gaw7mOVPTjQNTc6nQC/A5e2AT/Wcc86E4FA
MuYCTCneLBz7m8mgMIYgtPUcN/W1bnmKFVKcygHR5eiiVbMrdw4GdfocHK6yQEm4YDh8dzrGTF4C
GmNcO9311gD3OkFmkNQECRMMAWpqE+E29zWtgxmK1qbRFenTcr+bhRcFs7ZgrWurfqu7dhmMqbqK
CigmrefIMW7NiVTfKKVL6Gou8KPqtY5TgjiehgzOUlJ7876QkXZhdDv0PW0IpI/a9sFpdCcg6HM+
lgsyM+I9U8b6wGEKPslMnox95iiEoMSmGkZgNsJhYpNp7G5m/9G+Uw5/fjKx0XpW2NVwiLPVFlsc
8nm+TEYx7stiwSFr2oeRJApWw+5ALX1bDwx7sjE5QblvDmkBzSdH0qQW6iEuNIAFLmWITbyCg22J
iMBopww50jAjDStBiWB2U0g8Ws0G03d+ZnMgX4TyUnfOMW2jPGyaQLT1BUjUyVdjGior9p1MdkIo
ZCHBpObQQmXtiXDu5w/0pcupUGXA9KwI1PIujafFbyEbREM+MaTlg4FWta6z/LKK0vtoGCk8EIjT
nl0dpxYwYU3Zp0keZkwnN3033HGODQdV9bZaxqQWtH9xlFW9W9Kj0Ksbq2Kw0HDO3ihucTfK2Hsm
d40eTt1YyhfdOej39g6cs6/NbDMEAFxHuisDJZPpjvt7T2TDqgkYsHcA4E04rEJDVh+AKYNaEFC9
JA5rrGL0WwLL2V+yK6vSj2yhd41jHyTKycDqh4TdBLBXZlNvRraJ59YZaLY5n+h/qr01lARCJJmL
lC5j2oM4s9Yjhg50fEbmkbGjfVRKLC6GRrluYeQmjvPozsi8oqjIr5UM+mcRNjylfVzHyYFjyQVe
dnAMMe0QpBEH/No+kqPFz9TyZh6WS8NJi4DhzkbtxU3Z5Yw6MM9quETYHTDPOqjfGC5xYuqcZUvo
w73hVoZPRvmwwzUOqCyKGSUqxiOxwHcy6QeOHQlHTmk8plEbLuaq/mPoeMBmjFndG/Ghe02oCtIV
omq5KZQrU+mRluo0DHLlClEByo/VFbhI+hKc4RDvpGh1F+W9TbJH94WG/kWhPI3mfDDwi5GJatm+
7rH1qN/GCHqkFwVOZewp9IKYOAzvKocvu0EhhLzhVkrI4V7Of3IxJipXt7S3pg1slWn0s9Rdxm+V
Ec5L0yJuWXBuN7dyRgGYxB74tBKqhlHbLn0k9yrx1rgklWpPr5JT2RXOlZI7kIstRFBGTmtteCWE
IN3NkGl4m0c0Kk54eV7pDnIS6QGy2gSh6wPk994FjEGWDZMP86qQgz+COsDOsnfKklQGhsuK39oS
AphOJ5vt9gJJtOY3Qn7YtalsLLOtAkO+sLY3zCe1L024rZ85GVZpQ3W3pTecyp0byWDsEuxkleDM
S/2bD3LnFYBvSHCfh5QjFU351kAFycyyCjjTef4qDN5qOSu2hea5kzS+CTdgf47IvDIqkAJZXF5M
jSaxzrfwGNtybzriJ9aIeNfyH7PuXOj81HjSNrZ2mx6Bc6OLQFCamB9zOl57lnLUtYwMLZw+biof
+zq7z8Aw8C/LsLeOjzPPRpf925y+91aPzwwdyjZRCRu3nYoQiarY1rPKW12O678pu+sNDIMl+h9N
G26gV5P1ArvRNMr73Jx6lKKAwmTtoDav8y89Ycqj2vVDBI4B2cTrwPgdezkLkdfCRMmSPZW06izO
voiRSkPn+2FQ9bRIYOGc7ky6toQiDk+ONp1W4ncYzbTrRrLjYReWgLyLd3s2dFZO/QId+FdkV1S0
1P7Ut+6DtHcJKuWwzkY81u2V561InzQBYRAP24iOK1xuXezcXHzl4LM5fFIBFyppZENrXiAM9bZl
n4eto0REmOj3CD7BfOYMClWUukn0zGCqC2lW8L/poTjWcFVy0XSYN+fApKPhp1P5ZrtOT/IA25Kb
TKz73jFjH/eHIts1pRTooRfcy5wnGwJHcLqLb0ZxsGgNhFcgAjeSPl01ewVmBWO1z2LnYthFR9P0
bckbjptmZciEuesubKel02F690pSkBUhxRfSLg5RBRwDnQDO3WwYEPEFWHhLV3Z1SrGpaU+Lqnx1
8WQeRVMfOtXL79xLgExTUpFsCOu6zmz6nfG9bXzbRSZu6my5jTFu+4T9RFMyXU3Lho8IJy4BN80Y
rZwQ4gV8SHsiykLCowW45RqN6qdYfTat3QM1FfWz5arqiy2su86wPmorf4lLULpmNqshq5p07iwa
rDsDOzBWcfi0HP2ZhlW9dSJ2mLYUmHHaTEAHHciUseUepuY5F8t0OBsPVav9qIVsj2UDbCcabvrG
6FkYKDHrNUqp6RTId30TxLG1S0hxRrfexNu2NTeVUlxFSNQPmpzna80haCvusYqmHSCMRb2mcUAP
O1t2HeS2lsWY6KQWN4RGcFMKSrKnQ+/DUUDVPgoK7FFckskYfSUlI7apbbaZ7e0UOyp2EfOlQD3n
2U/jCr7eTeRH4xFjzzJ4G7gyu5pn+16rI+POLOqDNwI/nGLtPmUWtZ/WdKi5x/5j2RqIPmy7DPaP
JFQB+tCjQJ20R40OoUWIb5hHquLn1UhYvOG+Zw1tRxiTRTiXAMWt3N6Q38CpBaCsZg6QrMumggZG
N5uc9idtEQkIvP5dII7fJaw0la2UwdzRISORZgceQvhaYaJZywt4vJUnDuhAVJaSN9AsDTaJSgmZ
vUPKSBkDcQlIYareiLbMOXXDhwXHLK1Wu4YKux3Lj0i18qciKm7TwviwCjATDem1XiFrutLbvPXC
IRnvCt4KKGr7bs105fRLkrhjf/Vd/6y0g7cl9DmMHGweRa1bZFNQGDXdlx2XFKaeIzgHglrrdXZK
eRzrBhJmGx9YpzhNVckzKQqsvgbSvpJ4rWk9cX6RuVxdmWn62tTsyyXt6lSpqk0h8mPJm3pvuOZR
RZl0MFpq67FeaZFbh3w9tBnLm8FhGBKkbzdZvlVrphhp/xLpXbr18v5V6F3kR7TwfCrk77FriAEQ
UCQ8TPWBl9K0aysK5GEEueM4Yanwfl3GAd4rQpJC7XiweuX5cZp2PP6MMYRzQVYzIDY4kbJVn1Wq
+8ABiavG8BrbtU1s1mkTDHUPNMHrCcWyZ3pOlhFYyUA4LIuTzPLoOFsgqQiIeKx0i7Sr2kQ7qxsk
zi1KFaqYypB0Ju02Nub3ri9/etKKEEo5NzVWup3tLVZIlDNjAK95ylNKwHGpnoaR1800QH0VDnRY
taXHqxOdht3uQZVy2bcB3NAZdq6LDEFYRDrl0SHxCOKWoZlcnH2sqmWVx/Ml+imINVc7+v9/nc7p
/b+dsOdfnNdb+P2ThlLIt3EyVBdaVrVE6nCL599pfi209PFdPO3/3GOUN2jwzt+nc8KPzn/wHxd/
b//PTywWG909/D7cvx7Fnwf55x7Z78Sy/c9rYhxZgdNilrqwSVP78xjP9/7ngZzvTcfOWO5/77hR
ckqI8z22ub16mNdn9ufGzxfPX36fk+pMuGklb9KDJ99iuGpHtxT1AUuJfuhXm6y2YkLOl0ixW11j
/+s6d1n9+7+/kyGyoqv2z2+eL8Wrh+/3OgEUeIIBvj9f/+cWzj/988e/9/X7d3/djKWssh7s4b5m
00cn01DTqBvi698H0uoKE4jzbf3HxVrwXsX0yeM53zjWHKIeJuuRxA6O5jJX59Ad1Gs+hTju1y/Z
6rZP1i9/Xff77flS1TuXDqBpuOD/86fnS+e/P18638jvtwtVKGcffDr/9nt/XXf+tqCRRQd+vf2/
but83b/9CQGFGMOElfh0QHa/d/7n6f4+NzK5ssX/62b+/NK/3ez57vPFO3piaHb2yrwRFWWZhoOV
0xffOlHKGG398te36tTjbP7rx6OKbdMNM2/tuKikGp3/6PfLX9eRgwQJcjIt//ce/rqb37/9667+
7fc0jyAwVJ3/82jRF7bH7ricrz7/gdngV/3zzH5v4D9+/tednL/9+8eKVzb7mUzDf30Jfm/293H8
682cf/Gv3zlfl6Ag246O8T2kg+mj80VGeKYLVGPP6EMrja6/ifsxDf8sF6PxpFgCD/4p0ZvH87pQ
r656QEb1AdKgA5Jh7T6UwJ1zhZYiRzbbUNZNDOSGpr33uA52TH+7ixkZ0oW1XqJb15kcse1mi1Hb
2vGcr4BWJBvVLR9UUnD2hF7s8kk+wHqn5ajQ0nSwQm8mOK+oF+KwieS10OoTtlqUZQM1syjnm7mR
X7giwe+jJzCynrMHc1h6gJBVi3kOVFLUaPmp0a7U1C+vmB60xssJFUUUUU414qLO2sxalG71kiop
zk/lmlDV4dTGPdMklxCSyxMJ835Sg0ce5/Kq1NACMMSGHG5XCAIohZmiN1sz76Pbph3g6c8OINNF
xdoNE3IBwGLYHFcn55nShKNND4tsFBQ6uivikDwcKjFm4LLkqM9rGtScVTjpXZu6RuyvNivbSAEJ
v/ZjMLUg9F8eDbM4VE1zQqXb+KkAvzXCeqnnYsXqk/zI3k6FcpnETKRAksYBJ/aazBkA9MMlXQnO
GBltQEWtRRDDQFYNpgBRb6bh2PLaWb2xj9wkeQAui3kSR5sSkTXUcDAX7nxNgMuPcHhhXOm9MlNn
PCo9vHo5jJyC26ky9UjE/LRjdnapSzVB9JRxbumS51b+ZBEFpKpSEUxkXu0iWOlK0+97nfG30rm7
1LR5pU3a6Y0YzW07jU/UklMoWrWGSi++nPSmjBnaowvkb21ayTtDmec7faUyDKNCZV4sPlCZNyFB
/TO+L/fw/nKECFDo3UUbd2ZfhC4aja1u8sRjdI373L2dUq/bu4IHPS1oPmOsAHjx+UfDmQLSC9RK
MwAWuCpjAz5Lvc7JPlF++gjQdDed1neQntn9iUDfb0bYlMmC8UBrvkEvjq5qffhsCXL3dT5+PjJA
uZlmpHJJQsiAqZKQF+GuYUwxBh3eENhJU1Ag3zLMXNktObEJdk+MKw1ZZjh6/xylOWJ+kGRo1iTq
QY0HzH3ZKMmCql8kLn45H7vBQkenhGUsottZ6zdL635AZzM3sRq/z1IJiRhZsdLUZZpxop+QXCTw
nC0v+QJ/VKAPTOhrT8uL15IeZJt7Tfl2PKihemqkB0NTyxUuerv0ZP0Zc0HyEaELmos/zbscXKrv
WqHzSvbdplXyz7wlQGppKYxpPIKhdZ8g/lW0VfFBdwWQfxhJ9EKU+nJZwwPHHkJ/qmnXMeytbcn0
dVDfrdak7CGSbTt09yJvHxHTF75Hp9L2mletl1fM0AjXMPoQ/NxTrUYGJKqMzjieTJo0kvMGyV4b
Lybkpp8Zd2ROsrfMNfKu1e5sYkjgKrUmtrWi4IwkylYN4GkfDVcjFEkb9pqB4LIo5meQaO9R3HZM
jeuvbHlZ9By+GOpQNcWaK/RHt00eJe6DiyrttXC88LRQtaX33uPCDWhXEaQKWbOmILcj/acq0FOr
9ms2WlfoMp9lAahb59dKbTwZKvq7fjGzrUTS0jfiErgaPMcKdHmS2CTIVsl+/rBJDomKh7wa3rSh
Yi7UzzfA8MBQ4hm06SRikmDtNhmEtUAutGqgwdqNQcx7Ai/5gDouewcti/6nQQiDzeLQTFiwsGmR
wcoZMVGp2R38PgJTchN2JSRw1Cj9doy8DDuv8wgpIDCqgYVAoeNQFC9EDxeB5hEAJzraEUKUzw28
LN8ip7yY8jSI83EJ7E6lIQPaXkVlvxVK8WRn+q2c1ub0s7SZ+rYpqRUCQUSqf9VK/lWm+qdoDboc
HSp3FWf84JQ4ZgbKNeKa/FRDSOOuwX7JHL9oqBSmEl0nUPZ7NWuvWoGbuJovYfd9G4KGlQ5OHiN3
6Amsd2pPIMek2CvHtLlmbgUHiDQKw4k5t8bTATZ0wn+kym0g2C0RDVZvx4STHYCEXJPiinmoqCFV
09gynANBUe8iJYdyMm8StygDUy32ieaQ0xX1fTAA0wxtdzz2TNZjmxjVll13OxgZuvZR5oGtMLtB
3Dejb6imIDKUT7dlwBfJaWeQrGPOIxolomOZej+Az9o5fUm+sqnvrGU85Un1WE1qaGoFQvQEecjc
Fq8prvtaqV88tQYw5MeJu7Ga9g4N8ENpFU/zQi4ysQEPBLJ+1pP9rNfoamgNg+kK7Xg6LW7ggD32
NYGUVbPtU90go6nxS9NccwLbBJUXoVBJbXCcCu4SlGqvTO3fCHh/sJvhcrLJIVBHBK7FXpjFaz7x
nsh6EeoDtYEhL5MFEdGMz03taGqB6rxJlS4wOj6fhKxYBUwChHyyYNaXjjYS+5po9Nh6m/vpLRbM
BJ0CSahLvAssw1dR5p+jkz4a7fRKuNJ3xpBWxsZukelhMMsH5qtM5NT6rsFVOqQKqqocfz6vB/l1
CFLqJZXbXCOUrcTwanrxu3DFIR6w5dDdhKZLQPHYO9/CFAvBEgzOhx4JQ2UyflKRWyikHbUVwezR
6hHqq9ucMJyNhjBiiylqN9ne4bUUhDe0jDXriTE9JjVACrNZg81mb1Z0ghEHzssRgnbT0ferjrpt
omrTOPA9rU+1xHikji8DD+qgNs+E2rQbdS6ePOAErHz3aRc1m2FweOnjK4241NrSd3027qc6CsVe
0EIWvCwsEkglUixXm5Ex4VsyMxgcnOYqdVf1Qk8ojJjtYPIuiWq7LwaQ5AyFMKnw6SU/9LsopmOd
j5ZPLMMzqpBL3etvBrfwnWG8bfr4zYLiwRyCNlQ2Fq+O56E/wOzpi4WmlmHSG154b+REdAInoGzo
NOJM+2nrruxG7IXmMC8HGAxRXV7hDUBtgxkIzwwfl+HZ7mnLwX2EFR/X1wUU4w0uH15NEz2nUcYP
hJSR8oZxpeyLEen18JjSiN93CVMVBD0OrgU8BujOq1heIN1KNmgY37DBBCy5JGDA63CEPBmdd+rB
44NbQEtfpHi+GK0bZGoxuX8uc9Sp5FwSbLaAU5cGL7LDy+g4OAhKVFbBoDsgV/Gw02dhslreo6cm
TyVHzISGemOJLr3r5baP7P6BDY5K8tb7UqdhuATl4Yu+tvYugaWKOXOa84Y3NL+beVZS7LLDWye8
MJYuU4105qdI5oj52nZMRYgdbomjV/jwUIS1aALbmPEZsz4EqWW+LxfpHuCePYOggBOENEc26MCp
jeeRj2ct2QxTAiTqnYzH68nLeLu06Z3G8hOIgc9aFOWMCdtLwtJ+SNulPa4xLs+Nx0i4V3KqPrQJ
VcrSCUpvTEIRVA3Gvachbi9sisWYJhtBqleUIJuss056mj9Raz+5ttH4Vkxg2qJPn3SlGLa4RM65
HluNPQe5O7zHxNRljn2rAPrb1HaLdJsIpWb07Y7erSVLpk02GYCA3RzfJmUii9MfkqXM/sKqNUgY
FuRNbRofrXrcaro1UViBik4dzsH2cIMNlWGvkt8Y9MaZuX7QEqt2jNmuW6LPKGjB3qPLNaDzBppb
PaIg+uCk3PpW3iJ71Zj4O7xplB890t/TOj9ENtPBNIGrYl6VjWr6XoKYuCgpRBcrRnCXu76HKSdb
rFM3eA/wub4Z7RieeZlO0RbJezDjlN5gNdr2Mr7JpGkiImlfpy47DtVytxg0Z2Tz1poKalUP0RgQ
qsfGRDI6NdGjOyKgbdWYuhNTPlpZDOAuWg4VhADiFMYry17aM1w+6z0bSvKZQLIQEaWHpjE/6Crm
pYxPYMIrTDxtvErOvi0EJUHROxvOiAkUqtQmNWQ6Mvd5hA+ubspybLflmvZujuZVPJWnGSvzekjS
KcfESeTWswJjAKoJXyThPOKCBDhbnRgDEBZn1mZI7BbGCQVxNXR1fKDzk7t6d0doOnnOwqYYF0Yi
XmVifEB6m8NIl/cQzYFsE743x0Xhpx0VIcD2DEvX7G0pTGI+ITkFFbkV6X9Rdh5LrnNZdn4VRc9R
gjcKtQYwBH36ZGZOEGnhvcfT6wNvdeVfpW6FdAcMgpdkkiBwcM7ea30LSV+ZKj8K7QpArP03Te3r
uGnHtSY7AKruYtT1xNMYbmrRuxdAfdiGJr9rpvkd01/CKljuFHkEqClbdB6k+1qzkE5JFqJiBetc
CgOPF3hxrHUuAqztZKY0xgGcSIgiDWkwmQcklSNZSHgQd7wkUr0jMukgIFCsS0R/bVY9JVlxikR9
PzQ1Ac9rSFZHTBHm4drWs9Xyl7h22S5nSgEvlfo1I0mq8iVxaVjhE2v7O6MYX412/Izzjlh1wrll
6Q19p+ZWRHISeV2T59Bg61tGGgIcPJX6QAbLHZ1UitpJfhpwLAn0KIkOsl4TDf0J+qfHoLvvVaJf
LJbudtGY8LSMwKWpdMpIQVYlOp9p2Hk6WBm3EY2bilXHAFjCjegKWOr4JA/Ck2gRMBpG8z0ON5DR
k3GXBxaN8CTYsdR6Ma174ISQZuUcIjN9ZKcDJ2xJTDBX/pBLorU7j9oe2ZhNVJzfGRH6IVzP2VON
AxTSWbDlmHSaKlK8KYHoityOp8oxuX6yTuV5DwMGkXuLzy+EDmX1eE8Lwxtr8UXIsr3Z9LIfTLNf
TsGmHDJMLzUBuuHQfUY1iY2asmN+gSecCQY5DhqzSlZf442Y7phJazthVZ4MsYVCZiBzrdU95vsC
vg/rpagVNHhm8jUb0UvURd48Y0gWBqIjEtKrdsZ8KdU48wLiZ8GQ2MVQ5HaLq0VPaO2p/Uta0GEP
6Ha6REAjMdMbtDAWQYMN0RaWseVpySq+0tOnaVoDRUoErdXIlGPQOwf4N5DniKBsy7D2avlVBQaR
t1F17sJoo6Qa8O95OlSp/AEIgiCQhFRgiuAUQz7jcX5KUbFthNKyIG6vFxHBYG1IOgzezPZczBsL
Ovg8xyFazw4kcRrSCi0D0lQDT82GyoazRmMAMrwbx19lkB1FA00TSzCNZb1WkQrZbqMJJrfJPNtu
SvlrVDB1ZE9g0wsf4dubgZrFWCbqJxbgHaX6KukBbYwy+wJK9s6MetzUcnReQoSqNTdOu/bvxeWm
iaytcTtxNeVUPONUfo/lAPTU8AOS5RzAPCdosT1JRuPlg/FsSdNhbgSUHDWr+FJpboZGRVdG98+g
e5Vasi+spfComo+ZJnbgXIt+EyNg1Gk221U1PnOOogaRKkQuIwGnTTj7vI7wqj50U3KqwIk94UEV
3Jju37Mqox0Z6+Cui76s6VKbygX9zKOR98w2oa5o6CycNghiG1EHiiS0lAarBSa8nJtodsvarxt9
o7yKuoz/Q3me8l5ghzb3JTvPLkblTsjAyXaq8jLA/ZDCcXDBLSGRzKzwiIXgMVx0+MhM0InvbZkK
wxdGMGKyhsWkiL+rJ8qoK3E9DgT4ROFd9c3AG4SI+WrlCDTuLlNZqemNjG5nrJEQiC9gcWV7lsuz
lo2PEzqFzRzFtwmxaXDACJOiJ6vShnVZBB5HbN7TrDxI70ip3w2cy63IgZlqz0akP8h64eLPP0UW
cOwOCwqR723D2RJinTanbauIL32nfQgGkhC+1w5T1QY3LsWYhOu/scSKLcrDru7Paa2fWgYASwVR
1nTSa7AuXk0hPC4NWg2Aa6msk8E2tJ9VPa1ageesr9EyRMi1RoA6okiMZh5wtDCL6YsSjJaIm0qj
g1wG3UehDndV1MMWTDTWNP0DhOADIgsCcwRMLGCNHZOOJR9MgMGaJ99MACSaMnJHwlv5GeXRNtFS
WO3RRky1r8hsqFM1TQWvVQo3U+zLc3VO9XRymjrbVcOEn0SsvLrU3lOpBbpNJ9bSYnjS+G+TTvmI
guKuiTWPj3DoSWaGhtAu47EQoN+kOtKNGPzFqNwHnYA7I/hZCuFRXj1rOHYehfRtQOOgLTLR8WLF
nEtG25lXrtJJn0bf7WQrfoCIE+7KIv3qgnVnR9nbLA2XtMCqUig4jduS7xyP5zkdT2USP2CheGcK
8S6uMmejBPFWzW99RYyQKa4purmVOtFSqs4iG8ib+2ulcvInhkxXmSnNirG8R7VONSF6s7AErT3V
Y56FB1TQ97k5qrYhwngPx6NYEx5mkcPAEA4Uxe/KEonBKKOqAZs3xi9x1qjOT61Vn5qSfQRVFTCB
L+9yobaRsDG46LhjCDXY6HDp4IgH2F51KnpZKlUHJSNHnC5IYaAhKVC/zCMWpkgKLkmCKlbrIb8s
o3GIF0LOxAoxvVCGvl4XoyM63TIRjWXE6WYJjQM5Se+6Wr8hHb8Z8sD0Yo5TzpALbgcytXvXKsoT
kYmhLzeJQ6JW6BlC4ZB8chaCYl9kw+LXmuIBQ1a4/kBoIa3dlDm7UFEOW21AYb7qqScTi936pSrF
up8MijdgmliVM6PjKC5OSvYMQYYwjfK2ibqXaED7uh6Cy1zLdsH0aBPqHCjU8s/Y/Xwq4i+B0Z2p
3N4E8ChZJcgjo5MEK7Y6ZGr+0EXyaz7pKgu9iGntWPmmtXiR2nFhLOIH1Atch8U1JVVUqi2rsYdu
zl8IGP9k9fs4ml23M/CDEDgTuBAEXrTq2FTBK9ODfhdFTFECCvVHwVRJAcF+j9geEGoub0kTpqyX
zApThjo85rNwLI1KOLPWvEw5td2lN4hIjAsXpcXImh4hDoYaKuNqlkIIJHlSoEHAG8CwEj5Z99pz
PzyqcWBup0U4V6zKd2GeUsQkyG2IRxaNhFQpcys4VYLovoKAN7e5RFQqWuYaljmdCIOFmhmJfh5I
/jxb9U4TTOT4s2U6OMDye2Fu0dRA5iCzmc0/j5Gkl3Be0r5x4VWD5i4qmWtVp7GMz0ui6k03LKYX
U41PNH76jW7gqapJTSuNnLBJ03jTqSNLGKhtQ+mFLd9ns0hMVHtIlk0u5Q5Lm+cla1p/YIbejFzD
hoYCZNw9gPN97zsQULHO1WcRxp0qDZZvBD+GMQN7yWgN1dSNl7YmUgDHJtLX7FXo5w4LE1N7fZS+
cQNz0jDDzoPgQ0lUsDkkLrlQlVQLi3wkrrhxnWHJrPc4R9biuYBo09wagfEZWTLmF9VOZgbhoA92
yhIfRZWKVWfJFys990gR8Aif6vXPxWsHRtEhZI7R22iZz6YKEcMk9QD/jTPMyXER9fu8uqkSMAwo
a8grxOGOkWnXVColTeMGD6PdGARmTxpRoSEkLy27S9bWgSXklA2n5qCK4YgLQuGMIGHP68Vu3w/o
HusQHmE5I1lD6MZpreyKQf22RI3VG/wUdOJ1GlEJ1YPeloyq5chSCBqaMd6BkLppkuGFcEimQyA6
/UDJf8Z4aU9d2vkh5W1RY6WshBYX2BkIC64qz4rEl3g2Tlb4gwoqOYjN6kVgwVnFZsHwmDzk43Og
YEsZTNZoUYg8tsT6TQgFKmEiZUwrYe1sIMuDIeMnsShdUovROu2A1KWUWKBBab4UH65oSn1Qz6yx
H3Uxv7S5mXlCg8GAxLwXLSTzOjcJTF6lcAmKTH5EYsoNcatSOaRIhU6TsifG3yWjV4KluRJqsP76
edLS1EcZxKvkg0IvbCOa+vuCITEfKVUGA82VIeRV7cp46ybWcIICYakgVTvVdQjHy/AoEdNOv6vG
WQzpx1YoWGnVV5rUt41VjNtsXt1FGZ4RWd11eUcKT0hjql0oPhlG+t5T5ONqUwqYTamYZWW0C5Nh
nUDLr5qO/5VqZejz7OZWzNEsjTLytrX1FLzVVFgwLgnMXbsjxgFMgxgqwwyaHpORuwDMC5A5ip29
KFj+cB6EFUGT95VnFVrDnJ+2hz6M5q6vqfjFSz/SL+OAsZQwhcHRuIjnyIFr0v6uJqzWbbWWn2Ys
CfFNTqEGV6GnbjNlyJFHyprMpapdMqzh31wRoloFO9DH4qmj7Y6jlEHMkA08NvGpUMUbq1IVXxX7
ejPM5W6pEwwaZAVFa0rgEnJxCEO1PYzU21MTS0OSTs96gQ9U7J7omvH7FwuwOSqyQdwm+6ykrM66
Ncf4SiSzMmwKUWmcsS7iY2fQP61JtwY2MAmHhqMYBhiwwA65JwuIF7JXvUJb559lpx0Wcp5SRtIs
Lp8LfVG2eM4ShrBy3qvt2hNqRMHupRzflpE2zGtJ8C57ympqxGFBoIZ8oN+Yd5xoLLN07TnPsI0Z
UhE4puoUMpQIbazwzXKKtpW5npI32cSfSGdOYSVrNEdVVQUVXX3EX3vpdPZtIHU6lL0UDQ2nvZtP
z43ON641/qScYjCbQp1hjZaMbg4XzdJID8DwbVKUPITlnUgJhSOKRje/ihelLZRHkAhewN+Wqnmj
1Ayh0jrLMuj1eLqJEjwJh63Kwt0WhVzw5F4tfJrFSqQVGwsZZhSRmN3X7wTVdfe5HHhDMl/AMRyr
wRigJiQlekqsFcSAYoMHIADwlScJP2oO/VrTwo8K/KtrmP0+pIdK4dCSrQaABWVzvfqSu4xdNCe3
w+rUNQPzOYsGc4tPifTxuiINDQ2qK9f1ti8OTcGRrAW4pjiRILNUJ3XuGG6mQt4ZMs5OphUax5xa
SV9TqL2L8s8wLV99Ud9ZVeJpWn27tLq4b2OM5W3wjnaPV6uyjqH7MYAs5U4VQ2bGjEcXxuE80mPW
8U8l0eC1kfBqNYSU9lIjOox3SApUgRigxfyMUkIWI9peEGSZ6bDOUe2ZGSvrWl8uGSvzaU5dLtu7
RAnmvY4Vx45Z+qhFz2Q2BP8tVIKfVfFDJ2TipjFvZVVgYijOz8MEoKoVqQqT0NYNdET0Ed9dWBC9
N1rgdaZs4dOHp6jtXjOdFpnyIw/xrclqn0UwV8VhmC6qzHKgx69mR5bAnH3blFp0E5a4EkqFtsEa
eNyi5y2HV+ARaLqDE3RcIq76r9GkoF8llOCHUHjsKAqUcmYRn1voFD+UpwGYMFe5LicsfnwXWLo3
kTFDDovVXZ4kdwD4gdBo0G0Izynt0qJ+LQ2s+aDGUfyvim9RGT+6QWTGoo9bibHHJ94E1mf2gaM8
4LWYSwSTlbFsNPd8o4SjCl9RU2mZHylgPJfaTYVkm4uwhZpAuQWnm+xLdMkOfPGQnUz4mXXgOCoc
qcZrE3XjeK6wZqkNQpYJdFbUv89zecMVNmEWrNiYSmKYqAU6kGozJ2V7xFlG1d9Kqltxqb6SFi1I
FyUPskhYU1RTeo1KDUJfTeEEA11/U+hOnAuf1NrHN7Jf6b4iYxfU89DSZlum4tMw4IMaKkujpj3X
qzMnkcTFD6Ha3cTrjUb1LRcsY399CJ/K56BReahSnW/bmo+ACybiwkyYB0ggKBARAydYkAWbYXar
mnE4qKTHpI8TjgPx0lbR6EqyTByysjV1PGPqYl3COAIq01DTLtt89JqAhQy0duZCdjOV9a6e2sfB
qBZfxoDkDcCUJgLl6R3TnYMFUvucPLiITSxKHVnueAwmGjICY6yOyp6VV1p6StP256Ey77OCHVos
+FUrqTl3VlfZaQySktcjgBc62hv1mNw0wUyRnzIjjsKPsZdgkhq05ZNeelb02kDd8VbVRUCyEwbr
EnRZY9zkdMRcLOzIiVHOB5WwGWixSpnQuiXQsgTTVqAPWMNB3zf9tMnzGnhYcAZKdgp11iosy9DB
VvBihZR6jIQe2qoqJjnTN0MuMDZjTZZs7uo+pQyjQ+KY6X+qXJfCrGMlgDczGG6TANd4rCmD28Gg
3wgZ+LdaMn8MbcB72D1PHUozlXQbx5hR2LYz47OyfKnEJzcKdNbkx9A5QJc8+6wnSBqisQYgg6Em
Myo8jEr11KSIKToOLrl9nNL2YDUofPBpeujMn6QUroFhqZ/q0OCTVyTQcpasOAEh9TJY6oz+izeE
+s5C8rOvkulJWrDwhZVAt71kBxjqF9wAv48EB6dItpkCM3FJ+3iEEEHf1MDJj4wcOd18Myh0DzQ1
eI1uUaAwqjjBuHi93LnC0JwAj2U+sozdPAQ3VUuD2KAWkUoTUh2D98QGdckL7btZppMK3oBZqhsF
0QFDMklqui4gCGo3qYpPK11nZ/RRbvQkwtKdthg2B2Vba91OgpjU59ODMC/SqUcLJFcal4F4C5eC
lGJL+ZZTBZwxrAihJMywX1IuBuw3uXbyGtFTY0aHjl4aNbd3We26I/pPRnvS64Wus9wWjrKlRhwt
8V1WwuULGevLxm9VaacPGZdyAMleJlVvmR5jrZuwK8nCd6j176mafnQQlTn6ZX+s+V1IonfwQaUb
fWnB1VKETJLcE4SEDpqCn08uQYKouNioMNCx1djNA5plhE+MsPukS574/e+Njwa/pEssH3/PpOjf
WiK+Q5ZVWvg9tdN9KxvfVdZdiKN7oAsBhTQRQnZ6R98ZdxmAd5Yc0qreoY8q4LnWVfBGYmSZdp8v
NUt+ka6zESiHqpY+pGAEs1SgE1u7WUUXInzJTGBhRUVyqX4Ymv2szL7BGVSg3ssZuANdeAF4/9PI
OLFhWU9+Cah5DHDPN9+F0V6sKqQavYYfqBsp4MrJmE5ClrXN1eE0AZTAOzvSPPF6M0ZSJ6rVJmSi
WldG5mmrzYXB58uQv2loml60WKcJSZpbSOonCY53mIWjPQyh/aQtV0P5qQIQxsQ9P+qAAtOizv1u
1kQP2ZzG7AJiY6H70jiFx7ar6k3Y1vf4wDxRKzn9U3XfsCgNu1rAKA96ILfqjhEeI1nyHUFcw7TQ
7ZRC4HuDU1R1qjhMb1mE6aEnzCMWiMg6UNkgKLdYr4Pg3iejeIyq5lbpFXcC6sDHiN0RH61rUi13
Gmp+OsBcu6Zd7sQzDD1DSY+JXt+RCbbGSVZ0rCaaGFOeUKzK/LoTAJRUN90iSlCbhw2uCfBqKZOy
qt2WxG/iXQmJmIe80xGtY0bLKYZf7QRRXXhiRUSkmeyIF0LhjuJIAsDowa+5xCwWswm/y9AyBehC
OHBM+gFAfIU09GqiVJFCCbErzPK73tU3qthtcyubvU5ivpt1uEOYVwtOkZWwtsfbLlQ+KvUQKoya
UzwatMN+LDQOpapBrBysb2Pu3il+qbX5TAfFn4qQXkl6UFiURiHTiCmUb4xkuolGJNWEssu9tKvC
LN9IlAf0XL+dZMxwlKcav6rFPVwZ0GaNfGkneDc1BVMtB7PSkWxrFfq5WJSHQEnuVcaUjWn0fkpW
o1VJ+4AruWomTl/SINNBJiUJ1UgscAkWCbkmyBUZJVtr8ClNIK5g8IzFLt/FJajqQdoYXceshGKj
RcyVXQnZUZ2aryAZvtKWXkWyECByn9V9z0kzY4UpX9Ddf8WT9t0PpUf+vKsA/vdFYaJfNgMyrFm1
69EHJVka9hjIKJ4JN0q5PEaa8ZwY01aUlR2mzNoVOvkYj8KKl0Wj03NB1Fq8tscftNReLVZcMNrG
GSx1o9VcYcXxA8n6bZZ+qMoKOEh3FHXvsIQRtNCVlyWw3Ab0AVYn6ckqG9RI1is5GdgW4ugogEmw
Edr1CGeno5abD3itKHDn5pPYDMc+KG+uKP///jn9j/C7/Kd06s+ympuY6PQ/YdX/2Pxf/nd5fs+/
2/+5vur34X/e5EV/f9M1lfufNryii8H49N/NfP/d9ln3H+HY6zP/X//zv31f3+Vxrr7//d/ekYsV
btx2TfzZ/VP0AEhIIrv/67CCp+49+k9e8PesAkm0/iZq4m9aARnf/5EMLq3J4KLM+k4klkBUyeQu
EPtF//5vqvw3USIHxtRpzkmWpBIw8PdkcMX4m8g/RdQkQwNnKWv/P8ngsmYq//ZPWQWiSfFMERXE
NGtQga7wZf+aVVDWZRyVszmfdAmpS5biIac1TejSX+6SR8yydYiJ5vpz91+foGY+FTqj34wt4nCn
NJbbOFqle1bZ+QVFdZYF1vNQUu7qSxW1cB2z2BRuIwPAcNObx6YRxj3MINMTpOVnKoX4tpiXBv/4
HPvtlCabshFItAfPxlUlhGHYyJgXjPCc44Milil5JajpBV4zus1ghFatIhJOx8mXc8oWORMqZgFS
62e1nro5kFu7jUfoKtdvAkaQS9n1rgCpfXm43lVhCgwHcylHlwUS5UbSpv7+gms01Z9d8Ze3ub7q
L3vpN8BKhPETt4vkE2IwiN413kuixTS8XO/iyM82qho9XlObrg9db67RS7+BYP/ymDp2+GquD/5J
arreVa8RktdXXrevL//dvD72+2cKDEXYHNa4sf/j7v/9r1/f6Pd9CaHTdnPcTLtuJKdNvDqE1nvD
enN97Pc/2pTwx9/N671QW0Pernd/X/L7NteXXDfBNEa0dkCN/2dPljSdRui/vuOfR68v15gnokhY
P18MRGGpoz8f9l8+0+/fu77Xv/yp62a0HhQwLqmt/OP7EPECDui6jYRZdoiKDyjxr8vk4nobr7ah
EU0urp317jWPGk3ZPgub0r8+9OeJ1C3xF/3jKX/e4/rsP09a//t38y//nV4tQXRnWCZd716f9S9v
d938r//7+if+8inDLggpO8QUbGjfk0m/Go4IPvr7J6zDNXTUGoXKpVUKBvC6Xa4uueuTrk+/bhId
l+zH++uj1wd+32nRO97kup2tb3+99/vK4urG+n2NKdBD63OZRW7EdXQtE3dSgRpH+70LzbDZ5+hh
9tf/nwocp5XGZHtczWI40xV36A3VHQVhcFP1Ltc0bXclRwYrQ7KI2yPdC4G5gDBvQaQ51TXXzVwz
Jf/cRclH2ht7k7Lymv725+710agzDmoSRv5163pzfeH1eb+bf3nL64PX/74+8fd118cCeQX/J0W0
qcMFUc2Qlx/DXANXDprD0pcKdoWMdbxm0ADJujdzHcSvN0q7hi2SXsItHRVyEZEaQrtpOpjn07gf
rXjaq4TWb4tFdCltnhe1fiy1jKLd8A/PpK4dm7yddyB98z3WIRxn673fm+tjkPAql7TmgR4m+2Np
6MixToPCITTKRU1IYbcNSd9GTa34YURgW7CmtmX0YjbxIj3GOWRslJOtuEcBxppVu6PSx9S1gSHa
xY1CUkAdu9fNvKltZI+U0oYeYdeULmT+jWS9xqZE7s2QAIFbA/pIEy33RlNbVGZ6uEv1uJP6Z1b4
74rZS5u8RXuIMoN5VdukDrgArhCiEmwmaXkIKNqiVha3aPzavSXCZ9bWoMnrvdZsVErO/Z+caDOG
OKHpLVI6Skac0GTxUTRGAHK9+/tgPIg3yhgtm2k9g64311Tm383rvWZG+Kbka72JE+l6k6KVIDdO
2sGVmGmJ6aK4F8KbWiSDVW/0yhWqNal4zluqimHbOgJYmKLpb2VrGP8ciMr6y/0eftd718fqrMH3
O6gQTAyRmmKZ+RBe2v0VoqrBGvk7WfW6ff2fP7jV2WrmralkLqqKaQ+fdf2FlYoBD3qqF1+3I6Sa
+6kO+FVGmSA21ehUrw2IJCftjjW9OQo0rhZ12v+529VbQMfyLlqWTTA26j5sTMTyFYpglpG2GRUW
PnyJ9PP1Bt+VOs7MTfoEDlnTot1SFtWlt9XQTl6zNqcF1pBBMYeWNcEHnMgTtTFmNFtpvgOvOT9g
/FZg9T5MbyYpa1QsSzsunOU52wo/rAhCBbSXg+iPQzH9ilmD3iJor8IXSprVhIxtO/cv3qdSnWsq
ru1WxnsRecMkO56BJ4tUZS2MnNnYslaMl3Mo3kqzV6tfffA+5OtbEyqoIAYrvGxyu2eo2g0B5dF7
rhx7uFXozaZDb26zcBMVLjA/vXwBv5Uv38gbEtpyVURLdKOFOxqeq9kfeEPqDCbLSPUJ246qkYlw
GMKL8a1Xu1l7AnFR9rTCt01yKoFMQy3LjlSgUGHm80EFFBSdYB5U4tZEhwrHYnDUyIdXtwAIqBS/
ZXfKAirENSZ5m9FRpgJikXHvEJAu/EyQrQ3YrmP/0kwuoELeMahukBPnBeYgR+iPs3mPOG7sLzkq
4D68rbov3CtEdx4MNNWgTBHTxlht6XK6RbaLBA1N3BYvMnjGML03cHupTiCew2Gvm9uW+HSyJ97H
cKGN5os9cRI7OT3m7W6onVKELuOgwIvYvwqIILrYNsgeSgDITiwqinaHxMsRX5pnU9hPdGF/ElR5
zNdupFPeukK2DTRPJ6EJtRaRN4szPCcHwvfGmzB2pafuFLtk7IRgJlADkknd7WZ9Nyl+FVFAt7Xm
G+zUktHeOZmpI8VbBPf6cjTlj2RhSs0wuULijqJ1VwpuqfsmnMRl3xi3aX9ISK5ZOC8Ue6JalaQ/
ZfistqeQ4+hAmAv7m7WoGPoJ3023hR809ETbMYYJHKZTtK9CqsUeTGl18BdinH5AJKsohlBXTC7W
e7PbSz9lc1ekROw5Cir42mE/CZgngTpxdNIIrM1dIniQTqGWwqrjzbo30qU0inrTpizAUDkoYTTL
KRLUJx4oghH4lXmgmCBNrnis7jUBuATYqf1Cqzdy2x2S04BKJKy58pAt3gi+vTuiE8ElBBEFrIKt
Hpd0tr3pbXqKGvodkuVl2l0n7whhRQl6RG0DER2jYYJYFvVxhixkNy4HncX2d/JG/VGHX0RZTRYJ
/bof86NBk+gRMZ0qvKJhiY2b+AWRt7KAudtLOjNwJ3+1lH3LqRBiGr2t1lSK+H7BJbZgw+CsJcJB
jCvcMviaN2pPA8TBzjNivwldnBNU1Jt0z30iJ2fgIwCuhGPSfHS5n4YU5KXH3ryhW93Q6bBsSCn6
F6IV6wlumuYpZ/AsgIxXLaFFgMIeMHulbsZXNCW6gVMbN8RmrRs1TvmCOQNEQ4+OV3fF2uVdWlSd
WOMyl31+5mCm3X9WDjiitiUKy26zsoB6G2QGGFGb6t1kOHySGMF66Q3dEwsnuv7VoX/RlJe631Ko
67b9vfwVKF7abPlokLgqauGgmprK5zMFIHTyo6zYOjIDJ3yqLhRs1RhuyyE7iJB2oLnID7RSO5Fa
TUPj+TiMR13cRB99fF4sF5uK8J7xc9WdSNKr38ZnqlEowQy8pE/FJT8RW3yjPgpet9xHMVxuKjdv
inITob4qyYZEOyUh3nGH2leykzQdBfXUBIewpjtBQtOmNimFHsBYIyCbaHXfxfQT1C1eP6wWM16W
W+tCHcv6LJ+RVqHC3iIPeiAXoVJ34d1ySFWbROHpYuFsmn28O2PqIc2mAAXQMXkR4fIsXgxia7C2
bca1Dt08In43XYWBNrWu6FgJjxohKsujulDLuhtZlLbvlnjsYIMQ35HYisaPTI0VG+QmJDwDJWj5
8NhHj/OyN02qm50To+bPSJfADP0QJj/j/DpAvGc9iXngkrctoZonOcSlBi2ODRGWmiNSujfvge1n
MNODoz5tB0aWeF8BDa/fx+ooCUDIffYQiLjGtGECxMCTKflFNhFaFl5R7kv28AWtLbFvopdYPfDu
6YEFTaTgz0IVaEePulP7430J+VB2lw44PyxU4jb8zEWUS4+8+5AMu/SjxidV5VFE6ePoe1SCdrIx
0Ma4nxqxqBecDPpt6kE3vlMQum0StzjMt3rjKW/BtkOlj9jF40gzPCyW4heN0OQ5BCrtiA/GeUw8
PrnkcDJEF2jKBOUCRQ6f1Fvzq9rSGzp9Nxd0rto5QeAfApFx6CIKHLFskEvrQOK6b93JCba5wz61
I0eyo412/2l/V17/CYfR3UWiLd8q52Ir384MCkwAnjB0ccYUl+QiElJL5OlFu8e0QG0+V2lCewE2
N3wWXpSdeOpYbtphp4PX8RUKzbeBgcjlKaN3lvjUiLUAc6+NlCicnMgl3oT0URCk4ejtUFWh9oyg
Lr21fnUTexOBb6Iftvcsl9ZK+uKEzWb24r3qDg6eMplKLC6J4rzsFQO3kfuBFtuBvibT29lIl52K
VeANybVyJD1kawCpPwuf4rMETwqD5nvIaYA4407b5nfiU7hPT3g70cGQwhAkZ7qc5VPpJ3wqP74z
X+lM8H8SlifUpc7yYfCpPZTVOOCicgefKQSEybSNBAH2LY3MOxQNdD7Iu9EuImcYZSJWT0/SowxW
80F+RiXuFpvhVkMvbA+36UF3FNo49qYno4md5mhH5dieh9tmF/hvsOaW43Ksz8oGqFm4RWN2xPh9
4vTGkZfiBTtOJOk8dgHXDBu1FRlQxQPPKG0ABuflqG2i126nDXzx2TP3wf6tfZ+O+XlySd0xfWYf
R3lfHLGkLxsK+k7qCF7motG2ezs5BQ51cBd14CnbWBuQZLfdTjed6jE9V4/CS3w/uf178khUwSMN
jJ/6efSqnWZXANbt7jW8oCHGY/4IbhoBtpa43Oad3bjShqvGhZGMQ4c9jOk3w7SM7oMC+jqGj7fL
fXMkI6TapWdhq7nGUXusXOTeTuFbt4UTb4xXgdd2bnTCALC89o7sAMh2GKFgeKLBfhWULRouLi6v
Od/KD30mJbvswOHwnDx2x/EnPZv+cKzfM2Y9VL5exJ+X/Bzfz17wE70WX0Bm2BOMMdoBdPEJ+8JK
4n0oHkgKlp1N/yY+xXfgtaAhc1hxUsX2o/hd0Gh0xMmZn+hsTvaj9dG/wfVVPYL/7vKt+a4+Na+4
E7D3M2d5b16TT9UZz1Ahp4f0kB7kJ90Zbus74k09+q+26Msnbp3FFfgDHxVyfh/ftlNAUrG1o7HV
HWjxL+tBtxUutCYZ3nqqFWCQ3sAd9CeElTw42fmdtC1uuCTu62+O1fIJo8JuOSSb9mk5hIwx3aVM
vfLE1Sn9vh733SW5iXBHc3XhLHKnQ87vlbgdiUY6cmCHoIwK5SmUf9ak38SvdBf+j5Mp7l1dOpis
Udg1YGG5YLGbBBvd+PSxfCQPQuCQtR6MNhRASbTV2ddoGSNAehI+xBPjsu5om2lH45ez5Vbfh9tp
N/GDzOfpq3nFnUPK1IbjvUAa6yif6O9np3wWbgiM2YTb8n9zdx7NkWppt/4rN77xpQM2bjO4E6X3
SplSlSaEVAbvPb/+PqDuzjrqc07Pv6gIClJpSAPs/b5rPYsrUqhtUdypXzr9K7q6nbcLdv2Ka3EL
ZnKl75WTjlI1WNkPyU8chma19J0fEXpR7y4RXDL7++gFOq7lrP3r8KBu7Mt4bEhcPJVgseDaRRwr
6jdar6t2697/DK4dHzUUbMgN6FQYKu/DS3AdX/r5BDifJRCFcFKBwlY9Zz89Gt1ETNyZ7w0PRGUN
BJzzB5fB9+5kcSL4Uu/SZb/TmKq91Zdi77wnCM3Q3D0gC5dvrJXf/K/mkaZ9P+01edLhonpoa6QS
dKfu2kf7RX0uLygFyJ5NrtP44FV7L17ZRVpFmKCKn+1wHF+4ILbvI18j2o90OhlzYmOIQLwPp6Vh
BQsB4+V+WL0jwUJEc9c/6GeUtnc0URb+wluVF86lXCZfx+TUDRt8cBdOefGlO/G5Rlt1QS7roUGP
cRF7nyOUIdBCe1V3+Fqto7OSOw58A8jmAvX+Mt32nG6sjXNRN+o5w427NJ+8l3JNCCr1KlxMHLze
9t1f5isTKTzXtP5qHdu7jAteeGG/+2KlcZIkgWzNbOwFLYb3bv8Yv9XYO39o38yL5Nodrp1z+pIf
rF198KuF8yBCMDKrJlxxSRP3DAepw/Cjfe63Oqfnctct4LAdtEe5KTaMUHnmzb1cmg+MKbqfcnr3
iJ8PAGS3zc+W88Q22dJFW2jbcB0+Btfoah5wED+sSwzlL4KfQHTXK0vx3HJkXjlm3S/UFvkCjZ86
beJgpX4Z3oa3/L58ih6Sc31MOQvCfb34T/ajdinjxbhz9xArz/KqrkCDf3sPl8oDdGwOZ307/bN6
aJh3Qbmwvoi3+F4xV2F+102m8ru6XShfcejrwV3EEGqBqfar9E9cadQvlXuU9Zpx8d7aE9u4AQuc
75gvXElZOjPM5Fcrngk4QHeBLK3b9U/e3tg5I7bZtZCr0f6pDhO0/hpZA98ihGb7qX4CqOntLX5H
JUds9uC8sBPvKEnvmjBs181cbYXDfmcJW2duxPxoLrspUyFyBvTMi4/bSHHRpbCoFVB/klNlf17T
IOp8rH1UoyQsjqwLr8xCKEIZUzl5XsyVqNvmvOYNnbwTHd3FuQo1749U433jO/mys7VHCA79zqdZ
Wrgd8YsYQjVg8jusyLjTgkOlvLYUc7QJ8Bm3qwKb3Ra5Kp1hjmrkqHC0UI3ZUbYlePciqMlvythj
AjwtmLoQJGztvAJCF7IbMF3TGiI5bLKggERPg6EKp6o+bin6CmVFHuW8GpFiwFWg43QZTwAzQBki
kFQw5bMnS1SlHuJTYHQP2Yg6ExcKE94xpJ806CiCDWqDgUXFQZtu6omb3fu+BjN2iN6ReFJ9ERNg
hxF13ns0qPp+GpQniz6KT0NuMQya9pOqFh0BNVTpWkcB8YZuDutxzM5C1znhFsqFGu22xMfOiZN9
0j0dTU720rfEoDQRQmHTmWhr9tQemVeb3qKkERigFeeS7lzjneu685o9N+u6ojgkrpdsQp3y97wY
pv6dKCmU327LlSbA+o7nIB1aSipaN2X9mOW+nRbz5rxQcQaTmsAMbK6DzotcUQoBNpO6qOXiSWtQ
Lcx12Y9arZi08KIIWHa+BV86J0dVnaKV+qkyPPx7zWy87OO2+Q+fNuf7zQ8jFog2CsyOV01mFLqr
n5FaoSCRePttTgARcDdF5TpTa9lBq4XYO+U5rnPeV0+Rcj84arnH9YaAPUOW5+5wx4RL0UBGLQyq
4vnUxemruPhYiySij9SPluHY36MiSJGQE50O7BHF9gEQxKWBTLBGqI1AXeTFHt58To3U+mIL2ew+
tuY/OHgrloFHzf63G+fHfWzPq22P0tvGLDRSc4VRzWWFInLtldSPK8SS9Mbm9fnmeYE1i2N7Wtw2
b38tKpeKaxtv5rvdbv94Fr0py3Fx+5PVpVfZ2DUwE4xBLdm6uCBU8xQgjyO7DpEbVQZCCnrD4uPl
GJx5eYpBviouyG9ZbJabzEE0/++/zWufaX5o/0DzzX+aF8VM5DNQ0oMObwVsDI6Y+UFUr+txcWP3
4UHi6/2MFvzYnh8wP3R+0j9FBn7cc/777Ulvj/l4+tvLf9y9N72UsMP28dND5hfs7BLReklN+/Y0
t/t93rPftued+PxSt+3CRHYnHCCeN47ix+rnd/cbWNGd7zs/yW+v9LE63/rxBp2GeaYF2Og3HONf
fibzmwHhwA9wforfPtfb+/z0Zv58D24vMb6OtfFMm+5bNTU1YNIm+3HicM6LT7d92vyzu1D+p671
6Wm0uWl1u/u8drvP/LTZzPS83ef25z+77fPLzE/x6Wk/7mPr40NNv23dTO9Pzg1YLxyyTYHzoZ4u
5MBLWEx//bSJ7QJRDufnf/5Fzl3U+e4fq/P9M2pNQprg4v7kKeZ7zIvb03y8ym1v/vJxn3bsL59m
vt/tlebnu93WT12w/92SIVNOgp2/lgy9vFV+kHp1lv5BOPTxsH8JhzTrH46mmxYXbkc3zUkd9C/h
kDD+wTBPF7P659+aIYRGqjCkrTG401jKf2uGDPMfpmFquKWJGjCMSU70L8HUH/RaN/3W/8Gkfp8F
aV39v//RJkVQFg9elu5+oE2SpmPJSZSkWho+cc3ghX5XDI0MlhqlaqxrhMWZ7mI07Kra29WeCgSh
SdJVolMHxlSKHlSL8Dpkh1RVM0abHOw0RAnNLp1tGDfqCbf5r98+yX/u7e97J/6oZ5r3znE0xyac
wrAodYk/7p1n9kZs+7VxtShnFdiDT3AVGBNIxSSpQ7tmhvtgahlC2CwERJdhSLMJVNk2XkXLIpHB
KvLwnbkjJGVphhNnzYGihD1Q1zr/0rgBUmKGrSNNED1z3//L7k8f3qcPF94RCi8pLdvi+//j7pde
HcEQ14zr6PT5t3LMwnNBzvgisicl+2iIJXkezj3lyEbvvg2eWt/XmjgkUC+Oum8EaMRJySb/4Azv
YEG84aqWk+4vL1E2EuSaJi64LFGUu7atHoQNXsX1NCL8Jh1qrtrHRImv/+U9TR/5H9+TLQyhqdKR
vDe0Nn98T0IPgCyGsX7lh55uyoqhMGdoj7hwkNsCa4ftayYwqU5b5xFNPjcrlL2p+QOpeW63CWTx
LPuhONiJvnbCQsNcSNh2QEErjIwHKy5pzSCQ7R2oIn+/69NB85+7zrFjcERxVOmffk1pTgyblzvi
ihp2oVpK+DBomy4pSjA9gbuwvdY/wEnBHT9Ep7aJ+1coaLWkFWsqLSYwelbILBjwe2O/RiEOfy7q
gg1ziUXBWzgooTgpLVE3g03IkihT/yIVfYXjRD0Q6UeXFYPBAjOZw4jLjtf8NpgFGj7pxSSS85Os
CElOhLMqgpGyFFnsayYdwUbp8mxr6xfTy9RFbGS4V9zRv+bgUgsXz0ajONquGLxz4FvOaV5EkKVb
K9mYlt8sykg9DX0R7MyA+ZcG58FwqdV2Xja8OsB8CRgLXlola04hmSgrThX9poK1CM5AC9eIiNvL
vNZFFHDDmkqdrlQPuhDZWS1c8HnORhZgv7sOMoQVPVmjAaSkjzT0f0YNXKYsdn2llkhz8h8D6Qe7
JKi+ipQp5thL4+pr+dZMqnL799+3+LOfqoWR1bQEskxUkX/8qcpO6k1v++KqiObY2mSJxLIsN24V
30VNbOykLc7MgyG0DdWzj0tkFSWEO2ckxGAMdbUTkU6bhgKnhhD5SHLatSP6C6Thne4MmMnhP0Ei
cF7+y25Pu/X5CMNU4li25JTM/3/cbeK/kVSbpXYdaTZx4vYfvMi66DYps8JK5LogjpYvHq2ztGV6
MvyKKXf0WDlvqqPigVSDX9LLym0ncTpWtCYVw2cqWqQjqM4m2Pz97mp/8inrmtSljb6V08Lnc3SL
iTMi31eD6SOLe3WY2mvRa9DFR5++Hn3+FAdHKikPGEdtTKOj5oXPQSTr3d/viI769vPnpmuOahtS
ZW/M+fD//vbAxXm68P1fAlJqLk18SyAYHotIM44l9b7QIrVBx6KqNF+S9luUpcZjMEYnT/QO0kIh
LvNHiaCH5MAuPpdpbSzHAfoP889Q7HA25XdlpUEvDZUjX05HhyTdtn1i70TQPrSRkZ3TYth3rgan
zSU9orQL2HZKOuyVMP4aRph3/v6tij/5iaDzNRhSaLap/8eZDDNi5hSqq16rPvhuNF146CaIFQIt
exmHJild0S8rk1cm9eEqd/v4NbT0kza01grY67jOQ1IPBsBtO98W0CYTqCmj0m9GcLDLQkF18Pc7
bP3nhdy2GVxwzeCfbYrpu/vtu9Fy8rQVvRXXsqrlUhAwvuEkvRnt5ns+1DZlE0MHMYS9pLEjc4Wh
PDskJEYCdRHLJjLvNZ/mrZH1303ZyqNGvt+StN5XQ4WCxAWY7p3Uox0RBpcOhwM5Ka2+k8aLVXty
q/p6ibgIEljKK2ybSocPAgA0wQe1LlWd+rFmJ8cmGZIjTlwdnOzBFv0DXiJ5rKOWum2Iukbp7QTz
0zodZXsuJG5lpZWXsKfsp6biPq0885eCTC0Ncu2qNPZeDxtvn4Xao+Z4+nPSK7TNRWbszQpGGgD+
E8w4ZZ/4RPBOb0pM7um//9yN6Vzx6VxiCw4JVTNMnRy4T6fAMIZ4LQdHuzpOPqGUx/ZhALNyGJnv
bi3F6h8UxGS4ubL4OAwjzulu2OEmo9KvJCUOTmgRTWXsR6ltjFQ5Nw3pK6ZBcnOoeu0uRLEIXHk4
5N5z01YQr6SzzouGjhiOIyQnjA3TwXj0UnoLbUjos5JaT1Ji8oa4PeqNOOExJ0xmcLuTiAzCwqNt
LrP4EaqnTmKGsU58hBI918G7LrTzVWJGGPozJDZ//0lp5p98UuAopQHyxDZM9dMnpfSiaS3MT9c+
T1+MgoBBwvK+RkBED1WhGUsIZRhDupJ0siBJDuZQ3/kNnk4ik/LD4CJx0fPhlOr2sPz7PbM+D1ss
TOIQFhhIapgPtM97RrapCNVoqK5drmeHsIuqe8c0U5K6nt1CQW5vk0isTODxPKDXSAT6xi1GcLkW
NsL555vrETiYAUJ6LRT9VEr0L0HTqsfBdU4TAmHhuVaMdRSbJpaTYE3+Dv7RxidFRN96AOAeOv2l
s7guKh0mrjFHhhbZ9ZuSEmpM1yYFjbVJYrNYZQY40B6vzFCMDlQ9imiY9/G8TD9+HZGHSnT5IiGt
pHd9FDWB4681OyuREUYmpqKJ0J2o/bIjvAS75HCOorcwGpojSiRcdMaSsQc24kx8iSBvrltJgbXN
82TteF1J9N8EI/EELXjCUlZ6kHlLOw3i/3b+dQzn08+F6ZLKAaVzVhOGbclPJ7RRRo5dBIN3VaIO
NrBCNRwuI2Xh1Me6qxyxtv8I3B6lzkgae43uy9FT/6keFforFIWIt3uXEB7O5gDjGifnOC6NnNhs
ht4728YHCTJ7qFEB4hgKrfe48pjbhC3gQ6ejWVQFa5C00b2qfavrQnvAp4kb3VJPTXYfOtFFbXGc
8YGpGz8svwcN7ROoaD2GN9Mn5E9Yj0mt7CPda+5EKEgoNlZ9i/5LckgjIgro+g68pdbAfZWFE+EV
Py9XnPBAF4PubfxAPF5MPZ5RUms5Wwv3Yigp3uc+8mlLDulGLammJ70hQLLZ3VHHLHX8WBPNtU8M
MiR6aAuB6x61oFqpUR9dTLLWkgzUra6U9saO02VORhU1UzVdAf3Stl4kHuCnQkBfQDE4plY3IYLC
F40KHpoIas9gJkAwoG0qR1RbZD5WGx+mHvS04AIYGfVEmLcbO6zsDU+rE3cV0gboXCZjDa3EyOzD
pZrRzusZ9GIE/zqUmrZrmF4v8P0D5usFBXVlOOJMS1ZltaocxgOl2/VXV6LP08KGtCcJV6J3HQt9
avJ9pPQPXsjnfZrGuTeao4Kw+wI9pfHKix74U7J0RQ6o3iEMJIr5LlHrjHx4uFVm+xMdNBosgHtJ
G6sbS7poVBvkZqPSXCHNYVlvOHrzxP6hhYoLQAQyztiBKnXV9hy2jn7f1uErMtq3VKI4x1BmXYcU
lixzpV0rrXujdL8C0cTnk3VrI0uCZanxgwgNBQ4CaUiYJ+O1mVU/jFiIXW+P6PRbqT5R1N5llToe
+NqChSIzcKaDttVN3VsQpXQmZ3akE0cHUY1i0FCDdZ9zqGz73KlPNJvKzN04qX+UWfMTlTfw2LIK
aYgjFxCWXq19t6qI8Aqqc4zFdkyackeiaHIQzrCinAEHxeV6S9g8kOGqS05uXp2awAYfbMj+aldg
LnKhLAi77Nb4gYeLjMFpJtLPAff5JI9jKcUJm4C5HkgPb11mYd64Ixg7OnfxryzmAOtj29lqxD0j
JT+5DLkyr+pPg+56y8Y0rGUg8IHdFYzAOSET5qfo1qG22mbTlQ6yvqgsL8Q2VBcjHpFh6YKP1Vfj
QxmT+pTRGlj6VOEBQfRfDB51VFQgYvmoyJde4f2Tn5RXqBui0VDv47pW74dx6O7DnZkiRQ1qPqQq
zAEGJoCJEoesr8gPvDNGlX2Ni/OY+NZbQyDZyrTHbVD31kWLEdjFWUUb1kSG60nCVS0k3itROt8H
4ANxq79iM1c2xNG53bKvCTa0+eWvaImhQRo9zrV+/dOuw/7sTAs7R29dSIpCzO3sg0uIzabt4x9D
4nn3Y93VO0W49xnkC6UYjacsrU5l6XqnwNK1u8Yp263ml1+SIhKPlicOPubxc4AIgdrDXauLiE69
TN+DcfwxuIoNu3vSHdROexxzUJIjZ0piamFYms9+zlwoGn26/4YGaGq07+exjBcGl6pXgrNrlyBu
XZ9kosTdTGgumvw647u2MBacCKyVX7XZvqNbV1gEXzVZ/0rQ3T7G/P9oRMbKxRKwavXxq+kPONEK
rOpaU6Bxbu3sqTNATCGQi4g/4zzlLwnd2VYCeY7tVy6azXapW+hua4tUCI3Q4a3fKj9xcuq7pnTv
9SxDruc0xrOmiWfFH/tVL92MtEOyS1FVZ3S9bqvM3tne9AIHALPZAhwZHcHZtTZvitknMq/KkF66
jMa1MTUfzVSO6mrsOVd/bKt0UmH5gCeeYpyKqSk7L/xegaFX2ete4WNt5h7ivxcl2NXJJWan5Fch
Zh6rlS3Rl6r05gydcZFlu8jjTHvYB9PCJjsbpoN9p1ii3RZaQJuONpvfte1GiGQXesqwSob27eNm
Pzj6log2eZ02e7JWmn0y9XObgOxzy0BaFRdJtU8M6GhM6bdB3w84JRS6bfPC1/Rqr6gsaiIcrKQr
1zRKaH041bACADOsOxijnuE9l1ZTwrfEIe6kaE5CSUszHmIuQL7vLHU4sgc75WAZy1a9y8fhUfic
qFHNxAyF9mnTm7t2MogEJhatefFpc+xCxEvEYsOBqBBeGLgVQMl+EcoU8jl19OfFaLf5x9q8iV3E
2LYVvujQL5hGsuBanO/nzXnN64gXRX7EX0I6FCX8bdSK6aXstcdwSvAjacYjwcJWNh0n+6XwB8xV
AqEuXvYNrbknbcKktV5TkWc63KtBiOpD1oeyyJSVrf1Uc+vUdSGiVhUyTmlDI4sk1LwarB3g6AIK
sGHR/ys6YiQ6gLRdmJ1j56muy2DtEdqyUkT81jnVBjinCZkCkUbTAktBVQBi0VVAqQLM8s3hrhpo
AVcAVe+AWPNBUa/Yd6X6CxbzmyNgxyo2h6fPDDeq410ZwkWpEUlVkbH02o7s6hD1XDSkOxOIlyy4
9sdkXGyD9C1VgO1LaMqA5FFVm16zwMp0FH08z9VjAGHKo2UGWElconZLLzeJq0OrRjTngdLQdvbW
xXMzZ/bRzWY3Ll87x8O9M98029rm+81r8223+3489i//fHsG06c4WLcKUV6zHfD2msnceLq9TF6o
aFXA9v723B/2Pxie8ZSpjc9ncinenhxEBT52v/hZVrlA5jy1rTJOTyPOKtKGu5G53vwq819uj5t3
Zd6MvFww5kcN7w3K0izDBnlMvw5DjpBMmjpHHxMkmdU/wpCI7F5H4TiSBSI+Qrbm7K1pMQpBbnGo
zvkQnPAHbS0GhFyQQ2EyOJpYSBDri9DEt6RakYTKTYIJtXKKYbn47oeBtQtU39ynqBr2JBNMCi5s
gABC/MdOSo7k+c/zomEetJc2IjJRIMyGJBQYi/kvXAXN/RCGhzIkAXS+33zTvJg3EzNFXW6ay2p6
kvl2oF//XMtj1M9ERcDin55ofgAjeQRDzJYXST7IrekSRyOVekd8wLg3Sy6erqJWYhGTVwx7ztyG
X73OfTQTU65mP5nrmbTJ59UUI824qGbD2XzDvOgsNUcBNWmBIGWFSOl0FNKTB2xeOJMU47Y5K4hs
06APebtx9vXdNm+Pm+9925zXeg8hvFNJzjEd0pclOfIUEcT084wMXY7TmP0JylSw/s1aOAeNzYt0
bsvetud0xL/cnP9wCy6cN705hvHvH8JwoMWFGEHlb6h1fMQoJgkp8x+ro94jz729dhXAVjS55JhY
PnRfQL2W0Dfv5le53e32orMw67b5Z/ebu2G3x/72xue/fHpI58AsHPWTo6N5o3xaGx8v3gPK0PKP
1MncBd32qE7ddDchHGw7fzJ5BB4c9rB9VyW2uZ2/s9s3Om86NRHyKFAnF+vH+nzz7a7z2vz1BhmM
RYos0wPaVlOmIPRk3OhhsIVNzLi/G518VTXZsmAiPgvFSjjspFhOv4B+FGH1dTY3OvOpAz6ft9IA
RpH1NmFYUnjdFYOnVPT/XODmQ0B023ZBSC6UCtRgrhEoZ48mM4zpqafT06xdM4XmUZdwD7EC0sME
thqoslvMn+r8vZQMfNeiyJ5yZnUfkcGkTNRwG5Hj10Bj+AA/ffzzbb99Rfn8M52/vd9WPzI4g6Z5
lY333YbVvzfNIDsM2dhjnJOIOAs7vTa9e+gh1S3j0ewfsiiK8N0w4yLLQAIFWwdhbm9QVE38U3qY
RoTrBFGXv8qByWxawPiLjKHkXSjG8kQL4tQXongx78kV1o8yvboaPsAIrishXzhVMg+ciq+9j1pl
nItMfTI7Im9EfW4idcoCNa6FLMWWQst7sA4qczgbdhSvIAqBqYnpElVFucpEYeHs8p/GUrEZIhhP
0LtDGMXyPeNkddfEoYozt/VXSsC1njC116JMNeglnb3oDd3dqYNyiN2c0pilvjq+tNatCMdtLdGc
Rt64ImTmrhFAMzOvzi/RWKzLBgCyq7qApTsm9CSdvAVj/5oqbXYIQipQqsrkiQ4T0XiWY63LCn2y
HsGC7vWs36FL+j7SAF53ENimvGXvXq1WPjElqVFeQ2/4ArLT3g2p/SN1k2GtVo2Dy6/roEI7D+Tt
Bg92NRabvA2f28SoVzSHgaMNuQewJ5OrMOnMN9FSMNO10dtUXrDrOBgg8lGtCvwY7FOQ4ZxQX8zB
AI6aug44uR6uu1rCwZdE7JTpd4VIoFObw3gG7LWlDkpSDq1OY7T8XRzE5zC02l1sRVfDUZOnhsQi
hkXGey8G9UsZb1XdzA6wkey1Q8rQEpjUprFaydilhQYkvVU3RFwKQ/jWlU7NgO/j+2jrRKzk5iGA
JJq6SLXpDv1KMuqUkYrHQ60w05jEwtztE/pAx6SR5K9EzMX0p74q5VvsIfH2RCO2WubFG7sALNQ3
x8jipGBqVXGPXqxBMq5t4kpzjkVGXEqt9Iyz3RGPSHtpB1Kzba0fHgK/3JoN9CvbbK6iBo3T6wM9
ykRGB68OKn5qIRM99GaKtLGlu94uDWlihilBr2TONzW6wzBaNq0hj6QHfPFaW9sRbbwrgGOum4Ea
omrmxK25EalwQO0Pfae8Nts4Mq44xp1j7EPrVRO/PQTau6IoxB22tBOGyiOmeqwd0mUK3LMWuZX3
LZ49gUFUBPnZoYhNaqysfiSOF5xDR/tC/4YRLDP0taZ1QCXN7NwX/LCGDuNkUkJlKu1HP9fFMXkb
aTl/qZ13kQ8PQ5C6Vy0wXvXC6O+93jX32TCcaOElZ9MOOYk5arsrs15dDFn1pQQb/CiK6BTD+D5W
av+dkA34Z41vnQYl6ZbkKw8Y1ImSpbn+BB181alhv4J+UG7TKkPyL9EsF6A6pKJuAr0/tsZA/yJo
dzl9EytLy0Orjc5KiJC94wPGM2Uo4HHH5zCP0Vz3d6ErsADoYL696iqTgPQ4a68EZkypmK6oFtsM
kWL8MOPQb0ow/xuaNgjxW2ixPox4rCtWtiGrETDqxMVzAmuRmnpPWRMNVFQDxUd6cqjhG/atAL5U
gfVoBZnRsBtVbOMjDjPX0A+Mo/pFCgdiqxX6osvthUusHWaq8CuYdQJAR4kfoay/Khk5HKIFi6nY
6c+hTr/6ub3mLulaB2hP667JDwUBSw9IDx5FKagnsEnq0wQFY1RGL/7diUftnOby3PhRtRtsjKTM
is91TjjA4IsFnNRgH8UjoLJEfhdq9uRAX6y9Qa693N5m5ngKk/wrCPCzZZb9RnXptTr9N7WOtGWG
lGYVOqWLUQ9Hmf5TDXed5pRvGpHa6XhSfGVVlrvcbuAkDK+Breu7rDVeO9FY2yZsH2oz/GVGYbnF
KXyJzIxqbuIvW+ayT4Rhka1lD+UuGR4kgDXM6Rb0UisdHzt4zb0O7TLVLfACzFpjokSeNaFubaCD
cSiefF0ue9oBRxPT/x2dB3xlhNXfDbJVD4On7jLSNVtzeIEcUa1yxJtns03DFWlTDjkij2pnlEcP
9tyix3UMt1puFJcZ4KDYOJepR01UH8DxBA6osXIyyYKsm/xRVJKSlo5zvCEjSwYaAabje9YN5VVS
rgP5/8hQzlp1dA/6uBu+6lV00vX4COXaf3Q8C/qGHyLNrcq8QiboPyu6215t/HvB6CD/Ga3m2g7f
A2GU70oFODAvYA/XET9aqpEp0+gOO6oNKL0k74oaUJRfh5prmoyrHHk2jT4OiHLbjNe2Rio+3+Lq
XnnQ+/RnFBKYhoJ8kQyYutU+PUrDVGDBMoYSY4AN2uWAybNwE+S8jhG2+ckLezBKJsr5ogHLroVR
+DzU1l3pZQAEZBJeoBVjExgTOh7QAJddn156IvvIgoinwHl9UVni0FRcGGwrJ7i1Hn5YZk0eg0ZK
6BC8KWpp77x0Om3DWFwNKeaykkElQ6/SITWzp3Q/IHpoCAViDHVvW/VmTwClueslsFy1LWDkqoby
GOMAlYbxKx2a7ktuhvtItQKEInHwUAFQhbDkYa0Px3vfid50f8hOVZsCXqJPva+vik0T0IIfGHKi
39B2YSpv2JtiSD3q3QnXMKqiwtq1mdU9U1rh56vAfyxNnagVz9hDmJzGSt0bxXl1E4dM4WXROScj
dBAPjQKPUtSfy+7q5d94yXHX8SmsBw1KlEWA0qD6OH/I76Bzrw8L16BkSqY00O3Ufq6ziOGFAioz
KV37TouiFxChLh09MS78TlTr0hoozan0dnMX+6Na+YuRkepXw4if285gBEuJ1XEBDQ5BB+rT758i
MxWIy4xo3XXepS+pfoYWOxEquDQDGW87fcA/Q1hii65/r1pvNO+0swrVjg8S4F73TU8rbWVBifQg
DN5BPTaufQ/VsKj9o+3c915rLUUaP2YeP+U2kKCJNE7/DGH4VQzjRRv1cO8wV+5qu7oA969WZDl+
CZg1U0EegyfXak4eYMpFYQ7jZhwccM7GVg+dH0HRxxu15XCtERCtQhvPaFTj4Cf5IKwMzFTGL0Z1
8dYRnb1MzZSfS5P/pJnzYDZC/UFKNIVkx3rh6pWvosFeaga6qjy2n/0xGd98z3Kxu+AgrPSCMWMb
STgUeGJyUSgbx4bJrJids6u8PZdQ9YtapO92Dh49qLq9GxAMNxi4sqFbN8fR851jbiUXzYKZSSg8
HJIYo0MVMdMoGUsT+EEZObKvSjWNvFzQAW4TbSJNXsciLbf1VC5RR6x5QsuzdRwX+brrraXvwTmt
wPjd+UmHACLEJ+hGofWNUEvAIXjJzdgipWYK1IVGCf8Aim4Udeq2jgqgCJ5+L9NE3ptptyEPg7JN
FxxoCW4pZVNXMcZvhZNkh4KTAeErxVJrKMNl5OwCaaxdQCf6A2G5chGbVr0tlIrRshUBx0jh0kc9
DbuYwb4fAzhRHXFElEC92OhxqTznNl7BWq1x9dsqQiRH3ue9M+wjoX7rkzhfxhoXFJumatq3R4YK
NXuQ69vc7n8Upnbph3XeWZyrE9s9FJFzjwr0IjSKLVqB92Ik2qQGlBEkpn1fhNm3XIsOQZMrG0B3
ULJGmOYh3bdN1bE7DKtCNBF1iycoeQgHpd05E364V+QvBjz6QSlxMZWOMe56rdtZXNsugoDMsugY
VbQypYTbv1kVDRgDA8uzqUaXxKj2fe8ybLKqcR2URbSKiKGTGRE/A5oyYAfgImFNE933SpKM/TOF
Hm5k3wJd7cn9VS8kWX4Dbe1cbCd/SZ1I29fCIC03rwbGm51LF9DEQqo1B1I+sHUHSP38VEtOVsEM
mAsLcss2OaPF2vvTcyZmTYYB7ldHe2rjfEs2ZEKnbYRR45u0vlT5ADd6FQ+NSa5LXS7CAe0c4sJk
o2KG2GgghVeobX9RG3/w/ZQPK7P5+sA3WLkFkMrTvmWde2J4VO2lbm3K0BvPaoDaoOzv2+hoe8m3
wui0e4FPCwBlkWNpzsYLyG/rLtdLdyUBwrrQdTOt1jfuUN8PNdaVyHT3mfFoFbFx0uraXMALzk7C
J7wJKkqUWcHJceOBXIO0XUPOhW6t+eA+IOfM8kwviMXKUPx4zfl1Qb2koslhlnSDiO/K/BZK2DQY
j/4/d2eyHLeyZdlfyR/AM8DRTyMC0QeDPSlOYKREoXXA0TqAr88VvM+yXk3KrKY5oUlXzRVJwP00
e69tTHdfo83+ZsjxZ/pcozLFkGyaePrn7jcuH2iWI+7FQO/NoFsOg0dEEF8FXOsZOR12mm1+nnFk
spsikeqgM/0XGeKOsEX+bOGw7WdZs5oE62rQnBzYzqkZyu8mwYyLDMekOKqLI94eIpil9Qj3/TUN
jDNbmppwwg9DIdQMiDS5RxAN8bjhvv/5UCB2vTRyftOFP+yp/OR5kfjlg4b+rEolEGCUSCVcj9SZ
5Z725rkDKdQX713rIJUMMXLHnophjjQ0aZBjVz9rp1qMx1zH9iWPm9d/jwZKwz4khXGq+Y9Tceb3
jdsZueniqvBc0Y+schrnTcFlsy/C4A8b/z2HwXBquuKhKQrrlOSesyUL7jTbPt9w0zUuTqiXddwI
b2NNxiP4pG/6625vzO6XmCocoAaB0jqtCa41aNxd950FH8mgRRoiyDX/1AsmP3+pjK3puN1pGKDa
8t7s1YhHOu1g+rBViTemgM5FlEtkVw5zoZoZvNOW2Hd1U6wIdmgOjIDFoen5aQo8Dx3BDNLKv+UY
QrCLugryUM7iY0dHDLydlwuQvSpPVU3o7iyXe6+UBgHJwFFadjdV1tQrK4TMgz4B9VXUjcOeRYT9
5tZ/zIX6iJzfc083dqAOf+OZ6U6d/dgz1XgoivDOUExpepPk9SE1p/sZKHvfpxjObdQ9pFw4D25I
mK5NcePk1aXs7W2VSNykJvZgWsJ0u6iQEiG+oe6ZvB5FTjzQWHbU88i6sNnJftM52RsOkuLittBR
3ARPOAOuLCpTP9ylswmfN3D0zvCpMxWq3xN/2ezEvGJzM++9zkPt1hI/Y9wGJGXf/VHZGF8mldyL
ZLymWRy+TjfUfVnBEubehVKtILQTekmWng3MgEhWVA6O3IcIBSPbL9HJuUPE1re5kyUpcX1hE7A1
K9jWdj5taoj0QGkfyXj4rjU71qSrpl0Ru8M5lEW4J+abvPve+mt0pn3xO5yVQ9tcNYEdGy/LjgtP
6Xpqg2FfeazPi9tyO41L686Q+6KroaSw8kIIacoV+6HpWPuhvk+XHDTSYTZSfdWd96KUcfHsOds6
vkVmdmgeEHfMlz4PnVUvk+HiJ+XVaFpz7d0akqRxc+Cgw9sypFt/LIgJHGEryBCGlzOIF82RGPZe
9kyOAYvf0ScRHLpMiImxdcrfQoQJ/bh4alwjg6CCikKEGIIJTpIPg0dFQuLqNsaSGNWQ/qnMYTEh
PrlHfmkf4ls2QqnSiGKsI17Ny6G9zO4atU6+QUt5axn0AInY8zuCRLU/XgR4NDwJIoLDF+/JrnKY
ZbE41y2AtN6c6dZvRUluWTkOOXoE1pds2lW7b1LElwvwvIjYzmfbhWkVs+ZnYRAL4h3wYvTFMZ5S
krXjYOOIId7lg4WBCP7ouuudjP2d+RlSQblNy9e4UO9jURjHwRX5o2WzDFFR4LTz+seSEAQ0L6YD
aipVSbUZk+TLcYuRNeNjwnFxlxrVXzkD6bBpyYMCAlqXEuAyjwguu6Hi3F9Ad7a0emv2KDD+y+yY
kMWwJow0PwfzleCBir5xjlcejuFd0L0QxBhGRZARRi+hEc0s6bHRiv6IDRSGhHT8Y9GD+ylB52+B
FlgsnJwtb3SFUJIXtWWXFxtXUU2srlonSnJzOJkw0twUdVN5n/RTelC3Y1bPMKB6P1W7emyeipKk
+9G/EOzm7dF5gz2onO0/8zWze8xDKupWhfN1XmgXWqPMt0sVv82qVVEiAqgdpeog/d1zG2Vno/Pf
f0YwpQ8cy02FtS9+2XVpscNFEFSve143EHgsEUdz0yXFsDPa76wloG3KtHNfjeMfV3rgjGIddbmJ
Ur8kZNuf3Ce3q4w10X7IJhroNF4dPoyk/R4K1dKz2lPMlFT95dN+sJvshfRtsekYma7B/9NJKpfi
aGSKom8SjjQ2P8jJzTdBUpjIbnuyqW0wXSKtvKsYTJikznZa2ow8AxYohMUtWyONm70gKAKADZU1
rO/yUVjlSzBmj+GUAFNKsilyRgoQzxzl1gxJ8a2lezd1/nBSLBHMO6cmVcVV9veAxOJsSXJcrLzf
hCHqicxsedxCj0hiCfgqKbjhMiqVzZL54PAHiyDA4FZgjGgcO+Ve0mKUp7yIr7oywYITeqjVRSxp
cLYlcyQJOHjr5sufwmiTtTQHnqd2aQ5DlsXU3PX3jxg+noKvSpE7AG/Qy1epG8Q7k08yIl6yu3p6
3rjixZ0m/Zec5fVMx4Q4zhn3o/VFwZWBchfM/dqpvNhBfT96GcPGurS3eY08teBtXjNtXks9tJda
B2fCratH5rYQEDLP31BNvfQ5nGTWzagHMjc4Izj65SjVnpoEj8TgO1nUlrFY5V3ZR3PToXgIJlYf
rXf2YtJPTYkmKScCaoRfmVUhu/0wASzFSgKpLvqQqrbWeUOMCKriYd+Z1nkplXOJkUWDPNPO/DSX
KbiatE22jJXACt1Gj3nSwLfq70UxMaU35mLr9Pl7QzMM4N54HUna2wVoPk9Joa5ddhMvhrAcbJae
uCyTow4flZ/7p58PpeHwzHXysSSuAOWm853SoyIcRj230kb1Oed3VMn1uSq86a3IiD4BU1hZKfaG
qgiflRM+lbwIp6Qj7qkLb291wTBuKhlxgdq/ooTrrkIFkBrMkjM+MgPGrgYmGz8s/zbhCI5ZLVxk
nbrYhTRPLFmg9y0tBUmd9kcXzT+5XeemHMqXbMqLh/ZLdM2uIsH7hdvZOpOaBEKGGBVD5E8myvpI
WjMrG8uZL6FFKMpyy+nrIIeMHXT6n9mCRQpO2xh7U6uMuHQUhin7DzNos735Z0qN9NRgwt4VtvFU
9fxMDO5m7q3wMsviYNSZj+S+hXhpiY+sIenAkhCf6gBmnw6Y8maTWGmKWt+pINP0EMrwtNgkUTfk
WjnAF3J4My4JlHsUIsiFZslsSQZY/D3yXWhGvI0RN09mh1leW+m2T23/sfLnnd2j1asD605WxUe/
3BQ0o+oeq+KWHqsJoqJXO6nahRdYMSi0sro/NUa6qydhXtOqfuVLoCJnoQSfbeveTvn0KzaUEFSl
hNeWe0Q5QOS1qYh3aHThQTJhIe4XyZ4nznNpfBl6hIQWqAVyYAsQL3vtQdfv01jPUGK8kcFqdomr
AvYKiTznMiA0JZ4GedcWXyFxQFkg5GfOabqyka/g+Ekuquh1RNpXvnWtnNPIy+qNO2HiMLRlv7tA
vRh1vBV1GR/Lzni2Va/uCDeATelY8Q4KAFTRcHlop7G6jycIjG4fjemNpetWYMzSOL+CMAd+UL23
puqONZYxpHkmMppsGdHIVj0RsUpEo0v/IAJQeaN7wXTkgropfsuECNc6mI0ry/6nsGT1wbiuvZtu
SagxCWxt+8SdE67mRvqnTkRxBy7AwKW5H8NH5t7Fk2H8LeceahdkXrLVaXW0Ks4Tk5FLaRJeHSQZ
T1uepWevsK+5U9fX0PLlXdm9/PMTMfJcIMkGhoJgz3MqYqdsBKtGpZ0ocxy+yDRnz5nQPCRWQnZv
D+NrHMiM0u3i738MF0JTQYmOjpJVUb0LTOSNuRecm5GVlUiM+qzn/G3QTPJMy7yvWVh16eDBRG2M
tU/gEJMosf/pFPkUUP3mBD13Pd/fnPM+cHsEtpASRbYMa/+W+J6C+LamfLp3EzrOJH5oU2u68i+g
QicgptSijIq4niI0v7uab9aamsbaoA71L97SfC4S/Mo0IOFokhsgsi1+JbfzxPeBOjW98ZB0BFGY
4zzBk/EBSwLt2ANljmiqH8rK1mSzguZtNCSz5rZ2VB3Xvg7R7DkkXVe3irWiLEYSk6/UwOXAsCtY
GfgvCGopKEu7+gT8hOET93ADfESkfhXlcXdq3CGMOoVsbhzxm/E5oUnsx10wMJBLJgvaPm1Zo38z
wCz2szOnkHRlsLZUS3hMhpzfFr19Vto6KXPJr/TJilYgA7OauuwiKlVjFoWW1vau9cxAf2TSzYx1
7/p6fnZyJ39IOLJu2Rej6c9PunP5HWYWoCsDHqFu5RlBKfEiyN1CabrkYHRmkgY2cTugy8FCM1up
ePZtPlMkvNIR2Gtsxrw6UN+eXTgHg7r4rtJqzSBuUxiZ92HjUfThOfmD3XMwDcHJuh2e0jeHvcn3
DSDJulWzR/FnFVA2s3Yvap/5nTyNqPlw0aYuGumbfTJjRMgS61gnDcF1zDPW3sSot+vz/qiQW7DT
9AgY6wHI0HCdW0+8xd7HlHj9K9+sl0wHhNdlrV659oC6wJvoO83U2aYO1CK7/nJEo+/igPyBsKN/
pgFScUj94cnHJcWQPJHs4g7ql/CNSMvsSQoNdHXw+vullgenuUEPUwLbbps5QjdB/Fo62PfWzHdP
ZFAMG2HdCSc/+fPz4CBAn+sy5IAs52udTgi0PP2LNAg+yTDeiNreG3RK59L5MpDj7hKyZFhKNFyb
g79hg5mQ0eoRpFSbnBxWEb/KtCdkBvdIZcHeqppFR1lLvFWQoGAuFyfZdLOtdpVkBNvr0zCP+v45
Qax0ckmFlPkrpVOzQcwM/rZozWjwln0Q26xKDM8+iEq+IJWeTqEz6dPMpmjqXPs46KK5tAhWdmEA
SZAcu5MpbHn6+VHtquqkC+s1aUgajolOOSbktR5/fjQtZJZNxswsqewuPuk3nofRtnfRCbRWPK+F
QDYWZJDQpqF+1NiH2CTzba5GaKJTDhS+9iv8CgUQ8hkcz7rxsbG3SeCspiqd4IqG6x97WcV69WnJ
fyPEIv0o9n519CtpaP1Skz882mWmTr4GONZrcrA9wz/Zxc1UkDEM7OrlIsZeP9j5B7JE96l3ip0z
hyMCs8Fcy1OtumFj1UKsi/5vncn3lMp/x/qBqS7qdS7lxd9S2x5ZmVF/yeyYJdO7Y0qOuTSYNmFg
00TK/PNHHzElZJMRhtFcFkcD/EsE6nJdMcgMAvKV0/E5DXNxNlJOSsZQnwP/kByt3go1xV+rd8G+
ubzGrend9Cr9aXScV2lNj8jz4FWRQp5ni9xZsbGZBVFX7uJenDio4UXj3g2BTObZTGMYjKeWddEp
jOVZDUmx0Qobr1NTddv9gF0jhFPl2i8JvnfYu4G36dlyMz3lduiBzv4jkW3FXQZ6fPsTqlEZgWId
WPbEmspurfDRRei7g21HgOA607YB4jNll6yehzJooiTglKjMGOM52ymCqwAWF4MEhTsxMG9DcPGp
JmdrbIs86uQwstqr3Ycs80r0qe4hJwtexC92R7iwy2m/Dj0UKZlfMhut5k+k4c3edI+JYXgXRlmU
/cKIss4UL0Hpf8sGXRT35k6yeZFD16B6DzJcl8x0F9flHpjrPcIqvddIEKqUwXMz7m1tmntDfmF0
qXdjnV1TBrIQwqxu33Ve1Hl6Vwy5/1vvu7qN9KKHx1q01yC9oZRdo9zogfknYAmPfMKRaLYitKi0
hXVt4MXmDrZlWb8TUwtKwHF8zheSOoWCAaRjujwf0cQcVk20D8se34vnT9spCcFZ+rK8TNXwe8ot
5pJxcbBn/6WxWJE0fmGsJifHLd6TRNgrl4HqT7hqLTZeEMLSZmvbEv9+VG77K7HNO0Fm4X3viq2d
6eTSBdb9PKQLg1pSrDkI52OaYKg3K5N9GPsn+j8CA1x9Zzi+eWiX7vHHT9A71jMCz/pA4lt75zj5
U97W436pvNfe8Utaa3/GpWL8cTU3hUwLmHtzGGK30dj02DoBxbHsc9X3n0nb9KdsnG8CUvcf4/P/
2uwjT5g4C/8fIJPvrv+v16xNiB37/L9YJv/8yX+zTHz/X75wbSsAdOX9gEP+h2USiH95ru1YuOUI
WuI34EbF/PITgmT+y7Mp83zEtp4NDQMX+f8JQbJCwpFMhhSmQ2pR+P8DNOEsAqbyH55X12E7AjHF
cXEcs3UkxZ5f/w+vcTI7GvlVkh60AYY5EPW3HJtuLTQmEL9vTxpNQVQqQvCaYfjsyYFmLnkuqEDu
mMVjxznoYURrkhBsDYehqoqYEFsJIF8nW0pSzuP4Okw40igUYHYmSbguGhWztkZjr5P4knnMQRYP
YctR2Kxd24SibhBtEaG0ftOfOBgUU9XG3wzco4PSxBmoPTtICh7cI1vTY+Td25ulaQ5tMNUHxzHk
ZpwNwuYq/eknqTw7cClyD7OlFUNCTMrlrBdsUH7BaZ42V5KgDWbnWKSsYJUWIC5LQdJE2qW7Kq7A
H1rNBomCF1niaUhxfNnFMDL+H2kh7OV+8jAByNlzogZDzK2Qwr45F3ArexVGkx22a4Q1cucEUE7r
xIAdmxUD612wroMbbGHJtCN18lw12VoMn+18Cxe4WbC4nDktBUJyla/mYdKRN6tLq+Eg+xlVt9fQ
floGm1yW9KTFNpDKSLPe6mzIt2mqgLwpghNQIj3bY/Aog46buKwPk0tRLdzugh52Ze2lEs+qB1Fu
psazJaxo7rtXL9UPLmyKUXuQNVgTEZJRtQ0KnbdFZKsMW1ljGietwqvH7T4O4Yvpq0+HW3ZUqOAK
u90iJ8En0QeH26/aJUKHPgW7WXUfOmfu51ZUX70Mx5VpOXdknOiV6fUdU+IaFclEtqJVAfJNmReC
ldVJzy1gj8eEgJZTYDI5Hkl3r7vivMyCNmqyaiQz8G0aFtSZMGL6eQV1lm3YLh8XUvAC5DWxhaoj
d7ptPaZofzsWZDUP+KqHqrE2Gx+gb1Y27ziqsdKQr+m3PHAJsl6ato2yFg2/hKCvWSQ7EhshWk6/
GcI/m0KqrXWbuOqkuIgWdHhs2o/KEmfWBQ+kDl/rIk3IiP1wktIngYLJkUpbkJ3mitRpvWePGqwK
agM3Y/053BQqRhey0LWo3IwiPdNnrCSmfPw41g6//cJXsjl2o4KcrsOdPQ8zuYlkNSQ2a6MhiSM5
DG+CHuCQ4EuNBsLSOQl4zSaFxsPvVqqNz3FrPIzCbTZ+g/uOxi3u2p3VjXpTOzZSC1lHpfQZtGTp
U9E5KPEWqqW+s1ZkWt71jmwu6Oe2Y9/rl/QZWzTzncdACmOHvZlcbrX8yXu4QUz4/7hBcxfH8zas
TN5Fp5Mo5UCWYuch5XhpdVQHffqu3fu4ZM0fTjdFyNJBhYl97F+EnRfvef4IsRLFrFab0RdZBHbn
zm9zQnTIGWnnt8qavtmr+7t0dO8abzoMVotOlpgOhjPzdimsmqHFeD/PaQlM363WYyAATw+A7fWw
R6nRoEFOHjiqt6EZP3TjNRbdErVhyt9Q3vlVzTq18Oy1UMT8+g5yohE98yapbbkOaU5XaWbuTWD3
8+KuLZjazGA2vulv2M58muhboyRZMOIJZ+vHw84fkc+1eQfBO6hGtmLtb2Qj5UZKx9mV7XJoBJKG
Uo/zimyex6kJ45dUwjoqn2Ta1FGPdYfSwUEukSbHroJR09bpt8L9YIXaJmuygyls+1c7icfjlOpX
P7SJL3JeYy9vkJ+RqKSDQ1akwcOIDrFQIyjPkTS7IGyT256ZSO2U9lGr/iwD99vL/2aG94pHk63Q
HALiLcS3HlAxSVYds0djbLjmsy9lF+nud5LZ+g61brGuS9NcsXdGduhZmxBTd+UxhZ4DuO+MoFJW
Nza+6E2ANTVo6mUHFhMJNwatB0JOfcbFxFERO5MhE0/bTO5iF3w+2NPViPtp5UASKXya08I+TQpt
AbPodZs6L1Ihe2Pi1my6nAEne5cYYjDkBBGhrGKLbxkrmVnkM4DuMm1/YMGdvDTmvgvY5ZEfNCkg
SCxjblEX+TZuY/EgYYkXDlKnhknEsQNvsbFcQtqxwBhs2oj9jRLNcMctAOFTGJsrzyKve66eWuKG
1mWY5LulCD+80B/38i+l5nseOCyDyuahmxV85/20IFPGqnUtWRKUHgKn6bbQUQM2WJagbY80kQUB
jNWk3dmeIgkmhDGRlQkzkhgLLHOS3EV0W2av3AXAGAqz2PlGcuP12oex5VpDdHFvF11wD3kLYWOF
YZBZ3SSc9OTdmvXFzw5DX6GSwb98zjx16faIJY2rA4o9Txk6+s7ADYkY0jHDp6wz7GM9GsW9MZh8
KLU8GDmhV0S5urlPqzI8LX7zgtHmuYh5UJLiLa0JX5gC/QYVTh6tqdlqNcyHGg0qxlJ7JxMDcLYd
HppMLfj8DpyrNBIGJB+UOAFEqQcUU+qG+26wrIaaNWC9sM0OfH5fu4TbeQwfAJ3MD/HQ4Liclz8D
EApiH5pgy6v2wbLocehnA4kVz3/YjJiSeDCpOfQ+Y922Rih3BIMv6oHxpqyvrnY3dV2ozVARelFr
+gdHfaN/HrbNVH83w0zYQ8PExyJ3ox0dnBgujC+WHUek+rdIq/SXnOxnAiCLLc3lY0IBkpX5iDYr
HKI0nsnrreFuSfOAOOXctThhba6jjKzuzUinx6UwXvzxPQMoHAOG2pAIvfJksncnKa/YA5gAiuSj
8f1um1kGtO0RVkG9pC9jjchtluIjjcFxLSEXPM7JsJvevLbA2dzIZ6vw31xyxvmLyayAyBXvbWWl
UcM8fe+F/UCYwC2b14LRPmWfrrFoxrvJ7zq1sAUG5DwI4NiNpl8L+IqZBt5lW4QwrYeNnwXeWXiO
uEEoLKj/hLkkrniVJXWX55Wfec9wtCTLzG/gLbgNBHHDGB/l3L+Ww7hs6iZNNjWSRJ+91ZyE/TmZ
cKviCX1pQmIplpyTqyMI/VLnaJ58f1GXenKIWloFQn2ZcWPf2STuuqg7NxN7jeMy4zvL0ofMwhpQ
KPdTjVkbWe3ykBmKJjyBHpC8zyrkRGw+vNZ4BuzFpD6NiUPHX8aQ3ej2gPIunUPsQlouD2VGrmxj
5y6YA+uvlAz3cKzTaS4BvZvgWNJ+flBdGpXBTWYQv0HNCoGAEw7C9/lAtVKeA2uiROKsy3TcbmWH
Xqbv0F8FiVuv6WznbTOzrWrbSxJDSFv8r7xQejXdNMGa7LVCsO2ZRsTjKFYMYX4B+/hwRO0dOiSJ
7I6ykyVDZo+LwmRyrUyO6Eovig6xeoyb5mr5wHfcIX/MF/wz6UPsFDJCOUBJWTLFrcIgW1tLK1eq
ls8+g5a6c4AltGJjgpqfG9PGmmI+1mwH7npqHz+lRA8D7jGtSCgQt8M9d5odoCtybR5dU1vriUAm
5k/nQEIQwMm/qscJ04IB50HHbHkcg3C30F1In55G2MqeGqKlW9pf0mneKHmp7VC+rO2RDR8B0vfo
CFnoWQbKG/yuyrGb56LvA+jc+XDB3w823jYC3m6+3j4eX8WfodlnmzgOL5NvjZTlpCRkwRRvl56I
sNHIs41jE3U12bAfl0lv4lwM8IjZhhrkWKBe/nDHg99AA7GH19bstkbuU6Q64m5MAhuFFOgMTdow
acgtGfP2uJlC1rmd28L051z1LWJclLEw1ZkDe9UbfnHNY+ImqJOaj0ZNLsRuNdzIdtxrRpJGnsST
P8b61cl8QFHVZfYxI9fMIt5jlf8eA6rRvJiuXTp+g30mwdzxCNmW7r1Js3F2B06ULN9MMglWduwx
3rj9Es9fHTvdgXniV2ePJzPgGUWZapDgLL7S8mzg+8R5UWfbVDdvszt/4854ZEVP/IuBuXSYxLm7
OIa7q5rqQsg5/6auczZuzpKxY97vm+kX+/5lRSXyAdXuECDvm5Z7BtjHblCfdFEP3ji/asxspgGU
TUB8LJuP3tD9joUFo6glfJRjsnNjh1EhnCEzB0nGAmy9PHoqfHSn5BPlBl9hosBdpEFYEzZt8hkb
wyFssfswKkpob3znBlUqUZBYwyaEa4Ap8GiW/iGTLDkFmzemuxskSHsvTr9C62ValmihexuhVSrM
55YXvjj+RN5HhArrOZ7D31Sfv/yRMwSE4Npg4m1dQofpvEf8NldLYJb0BhXYB44/P75fEARWqXrN
DPYJBry/oLt3wmQktN5/ZGm/KdOFbAmLqKE0B/sy5eugp98kCO72V+WlfFBOvxk9+2jJYt6ggpEr
YUxX10NopNv7fBHvVVvvc/wH7ojPMOaENmLCxdi1ID6v3S5lawT2g3OBlACSYwKvYfglHmrTerWb
do9XvOTSdr/gM8R1fQG+gf2tKZ5DB+meaq84Q+5FXDKl+zWoOjKK+pxAs/A7Y6NQoCxKZef3NiMU
wLLN57Qy8W9wKluHuBYeh7eDPtz5aGr1zET9gnMet14kDIOi0Ge7g4I1dKn3GuIxZHim/mVinE4s
Dh3mco23RUSGPot0GKvcFM3EVUAhgJu+obTzcuCgYohwb/8O3emhjCcmAjltn/DvXcavthqfs0ys
G8nQ4PatqYhCdEO5le0+TGneWToZonnKa4a5FpFW/gTUQmCyVIaE5C6OfWjvsW3gyxZvwcJ+JOds
19xIt6+5oYPntnZ2Ny1CrC6jVp8+NqRKAMsaPW9Vu/4G5fk97g7sXFBPuzEKYywipDYxBnmhrHhl
elFSRtE9oz25L26w/RwWAJgD9+lReWl7gm0+RFNfwLqUxX0ByuNgAyqrmbhcjMI0z5nb4U5YukM/
cmiolApgoY+qwUUEfJtKk8gBDF+51ykaZaNZ20QScvcPx8Qm7y8xr9PABICLK0dzggpYG09ZLRDD
sHUyYgQ7PflWdIBoXjFVIHmPT1UyEWrnc+4iiWrr5rv2+AfEMypZ3qEFSPe1a/w3RGjjvqaLSD29
sK/obnvScIC3t9xhdFgVRrwXA0BYk4jIlrIuG4ljK2sZmRYrpkTtmFxRxiX2nZvmw9a/84JL21AW
5KmgmU8v1I4ENdks0w9dSxmXa24LD1n2mqfnbp7RBE+0aMgosv2i6i8UhsFBOmpcM+DTa0vqbRp2
9ypp0nVv1G+eRxwiI2NC4cyv1mBDaGbXJiA1OIwrCOm9++wkwYWr7360c2PlmaCaZuPZG43rYOtX
0TGCqTumVaYKt0YmSOPGKTbUywc27ZukiNVaH8y8bcOe53IrWvPmXwlZF1bFBYdvcJcl1qmIRboN
EN612GuORlFuR1y56xriRFTy3GFPHHapEh+QUyii1W9nZOw/td4mh2F/sE0/yoVtruui/qxjSGS6
Z9nln4vwRi5Nsv65yopDHOZRmrb9qWTiuXHN9JgsO1MTc5WNBDr5Hd5Zr0g2rFRZn8XhDg0Ufbul
/8gc2xCADbJb4Sdg1jdJmQyDSBbQrvRI2NwNrujSctTTU56OLEckEVNVT+YBUcc9hY0uoaI6xnxw
sSaskRqc5pQBWz/E76zmVkj4srUuzG0VEtIJ3tHaW62+QxWX0Y8ynMyWWtFR/JUjL+jgN3SS7vju
9QX9gn4qcfwQJ9YOq6zGediFdCW69O1T2C7eFtrbA66+inhJgQ7q5nFB8L+b7L7YCxHT3S3unjuV
EPYArcnI+vpKKQ5zhMtW+5A4Ctfdz5N3bFPybZArRI4Tg5wjzeOmmhkfp+FPbWtcTSw1uLk10yr7
0gxOcLDgS29Cp8OLPFAXyOncKwaVSOwQObX3/lTvLEaxKz0RpdAY28Jqfrsxo8Dcy/8sk+fjkBBE
hgbWbz92v6VvkThTwhQZAj8/jcp8asNub0Kv2jjkkfZm8mBnBitcEv/i0EfSjeda0eVQC07D2oLE
uiqS/F6Vzu+sQ9cZ5OMZG9NlseJtIdrbK2rLTevfVrmKNSQa7kMlnuOlihbkpjEWsjUizrvSvKln
8v6hrO3nwagZDswGNmdhb1hsH/uRFTnqF/QspoE2i8rEAEZlwrLyMuo20y52rhyJwtq1cf9adwnz
2MSLVJjLyCEz2hEkXKA7Jj0oEZDnIzZE4R+D5ZS3MJHy8gT4kTsuOwaq+3iUe5wpcmVkJXHA7VQd
b/YsxbqPgkw2ERbnCLdvsE7HEOTtoYnPJbxsVn6/W8NBe8KjfGuZHsJyFkdiisUxYXlGTnTpbj2r
u7fRJu+z3EJTk1Nb1MSf6rT7949YvJIFqhG0hrFhHHlR6AjpdTZuwOzz54NMS+84O4IYwbnhAfz5
j32YseK1edU7zszjkGTD1mZgdcht4k+SwbpjIOOSbgECSFVmumE0Axbolg7t3D7YSXJL2BjxXc3V
xA/tBAk6UxiaDZKynDmbd4yTG2K/x72WEpHLLU/HvgF2fn6ke4qaYD7csnlqNumHoX6QVpOxTiza
U6xv8ck///cUQ+dRQSHyqvq/uTuv5cqRLMt+EcoAdzjEPF6tqGXwBUYGI6ClQ399L7BqujJZNpnW
/TgPxSKDlrwKcD9+zt5rE9ZJT95Dfcnjfj2Zr+9oiZP88ed/owplSl2JA0AaYHKMFFeD7yLsbGZv
jdyQLDvTQNrtiH99iQqOrUxWXr7CnccFahB9ES6+vnW/+BX1VyrAEiIUt+w/hVCXOjYx4GpbnRk5
JnvuvIrYbWge0ZJkb8WE7loFb+LXl467ZjsI8/3f/ySUd6LKrfb/DIf+9y++YqP//WMykUs4tSzt
//7FQFgzsZEUc2XF8rbQcjhKEvXz31/8Zklz/vo5BtVQNwLJmc9d4C3Es1x0xt7tjBNc1XYDAzPd
eHn94GZBflWG1MO9wW460MCu8+CcM+6H9xoTrNfPW6uzrA3aVLlpcOIwVfYYmMKphpjCxHYNAhjg
gm8YLDwppqYwvssLNn4gcOZ9FjTMpqmREvZSzCazYD8d4ouLH2eVzzR54VIhRuqdX7Mw2kNV9EfO
BIrAtHjftF6+rehKGeODCLFW5lS3dCER2YM5Z2wMcwChP0iv/GlKNEaICUIBF+U5seViXO3Xo6ID
kU7JoxVk1cWoCLm33GjLGn2awnHZBDAvKDGIbRl0t3aGIMWco61VTuSGFcVuhn/EfiOTA7NadlU3
PM3SR4mHUmI99x1Wyo7Avjw1D4U5dacy6H/URv5kjmjNEvpBMMDw595xTpTrSFXuMQs6jkuYKVkk
JfOgPZBbvpQUcSL84Oyb3VaGFe+cIPMZ2qD5s4dNU1SftShvNKHOtjjUkqOKnPaZS98zV8+p1ZI5
2shfueE8NByqMeWdkbtkzJ8JrjTsYG1nCe5f8YTXbkK7sMpT74j9tmF4Ak4q7MdHPbmnJH3sBaL6
UA43QWff+w3GIT/BOTVh/y2facZz3i+Y8vdB8TRBGZa4sNZ9179FuX+7PGzlAebA77bCYWtuojj5
LMp41dPBZxA3vQZoT1Gq41g08wcm8C82Mjl+PZCuar4WHStrOTefQyNfW16hSmiMLMw84Lb6RzTR
wyY4lzjksotJdA5JUMWb87K8urVNu+EqdZx578/tu9uHt75BcV5CU6K1C3MHzh0Ex9Dj5EawoKke
q4D6Z+b2yKoF81qZT3U77nsBWzCKu089tJRXnHPpgLNXQq9etBq6fRTJGGyVmRP3mXlHgpz2sUBi
HTGoceqFfxjnv1LsrkxMeqRi0yqJYbJGYcNuqcbVFDSorKzpsRL+TydU81lX9KAs1DNryLQtOn/I
YP5QU/e1UGaNqKHjsFcdbXpsxgr3g9fjbYidW8SeHAoWJCSzjKwsSJhoWqDJMy+hYLK3vHUMiuR7
jX++l8bbdV5ySsUJ6q/cTr0azrAJW+fB6pI9U0qbsFwgfn1rrANBzzuwaPgG6I4c1InL59GQjLFr
ogZrfqlBYHsvfWO+s1bKTVHKH31JXq4d8Jrrpl9l2MfTBpkjPttQNNhjhwx1S9A8OnZKA2FyKGzk
TVhUWEiHutnRrwGzlSjI5vS8Hbc0T1mbfEwEbGGVvIsd/dtNaYTOMwiivOzpCwKliP0Z+RqDCJNP
cSPHkAxC+TYjUCOQ3IOM519mv74POvk55D2uB5DDFNTFChzewtPlFfKrOHbBlab6U2j0Tp797MTc
pEHcczuWz41r3fjouHb4OeClIczO6mcOWRgFmN0jp7UBBgxEYPtkx+qUI2Weq0cm6jYXKc1fHwji
Zgal7br1VmJcX8W6p3SO4039w+zmeqPygF015iPxmrNyyxc81td2nEOFhfoZzS+6r4/CHm5aK9zF
7WJREJ69TmOSogdlHXonekwiVe88p1nKVIZ3nmHvwxDXQ2vULJzJUrtz2vLFftJL8Ch2l5V3oJv9
akQSx47HZn5OkW03jfNWU4JpVUj20nQTVN597TsfnsvkhsumkN0vUc53VX3rinI72bQBMcHR8eMX
iUoZBNfB63LBY+rcdrG/NWDoSZsAeY0yNupsLGXuxpiSd92HB98hAgWu16Zz6MVB5L2dAjoxFAti
oyYyzssKC2hq3Odpdqn6DyMMmpXXt0iEzONUJ/baaUK5glJ3HYD/krpbz2Sl4U/1CBZzoXpJ40Cq
4DV9qjvHdW5l1t4V5B4XhbPBd3Dz9bhTS4i8maKOdtps17jlfaTNciVQJVgzJbdtxlydkBhXFEhU
ROm067C0uwicmbqGGjUBVkG/3ZeeIK2SnspqVDTZlKi3SXevXe4l9KDYOJviyi+CewchppyGZp/b
70QfIBNW6mfFujWQpaab+imBI6Sb6KxghUu/P8URq+Lo33p0kyQCOW5dTPJMYd91Bh5/ct9az/vt
ZR9mCa+O2dkjpHAMMSB4C9fCnsrUvTEPLK4DTWE6rKN5mIfmjTbuoi1NOEa2+4KF1ijq9yTM7xFT
3DS+WmN9gEeEQAxTKJYcapBLZIYncmYelWm/VPAXnJwXQG15jCeXDGCeyxSiZkB1uYAeVxVjmJVB
+5SafMv09ZQo2BQ5486OlnGXVU9JP0LdvDdV+9MMqXEEtmkS6jPuEzbafUZuhslmYEWMbOzpWKH6
5nOhL+lBDl7XOCuyBuxGMjETqxKxb/A0AoWBiR7H28m0X+vZXKZXwbmEpVmgTujcKeOUyCzFxCxU
Vz+Srn/RKZns5I/cyKjB75gQz9oWnyA1GL3b3auX1Vvd6o96st/yunguMsoCfNa10/8ADgX6q4Bc
nFXFjvOjywYQj+tsSN8j7JA+0wkcdgwaiuZD8XkGHmaEiIH+WFpbL7PSgzcRY260d0lpXqpxI8y6
XjPrkzdZYOGYruNiw7ltXitupVJuYpdPtOpGCDYDEeulagDyxpjUBDGtRWwy8GqZS1rpe1ujCAjY
KBiLyZ3T1ldmzrzY5o1BTpCArhyY34rwh0ZSbU71uWipfGyPnRIJyZnO660yTJLuo2My2u9Dn5Lo
Oj16k/VO0wzy49DvDR9Ng8yLn8v9HaAexkJHvumYE8coYPGNtvMILv7YRz2rj8MUbpDTRblM2rzG
yVeOcCeW0u4Quq260V3KAVQYP8uav6KM52LxCegaOzDoYrg19gvSgINdkIVOyMp0jGgZf5X7bvsp
HPpTbQjiyDesZWu+KXrCwPuaJRMampW2P0noA4VtWB8ao9MMc2z2UT0mxdZByLMWjfKRdVhHDFXz
wSAcMX5KYQbtwjIFv+ndmlgCzh2TEpkvY7OZiUzJgLQMHv3YeTUj5gJhANoYvXBr9mdHe+nWqokU
6iJsj0X1a6oLlgwx3xUgE904BaiZp+eS4xBdBUYhrVevXJmganLfpY4J7HaJskZZSCOJsNl0PBQI
/W0m/GtYUw7mb0+smB4M+9JQL7BaBvhk5JUkFvNJN36pxXzTUUTuA08ATRDpHSUQGoXJfUV4c2gI
YFlTbjVwxSAzlJIZd7eAodE5Zt31RHO170itH02k3rQrsN+zrvDh2rvCiO7rOiQ9NygDggV2oO1R
WutXMSfWdhgl+dMIk7S/GDigZFgSuj7TkxPkhvbE9Ab37vzJMOhcaU4VpVbXVtC7e+mNT1wK+PDg
ZqlhwIhYwkZJngZzyZI12Grjgo2M2J5tMg7lBnkYtjvIbFTNvHKWqGOBdiiY6PtoTUhsxb2CFSSl
yHMNBFOOD1AmKepDFR5nwKqrEPqjWaPJ75FBUy/aA30C59afEIaUmGcy+lZ7Zs7mvrfSezx5H1WY
4h1WRz+9bjhk33XWfB6jUB4ZmbUmrJWwzals2LAwTOACBBF9tKsZ0bqpVnOVoJWim1d1OXVkZK7A
XD+1tIUGgeMNP3YNXB4JdPPc6jLfSPXqVz8dQAcbQ8fByhTxfR7P94WkTdcws4TNNdwH6Z1XhueZ
nohr0BYDzH12umzYwcr83czklCzgFZZl/Fu46o9Kdb+Fn6NdD6a9nZhPtvEGwOaXac/roRDFWRYo
Z2QfX+CFzFs/FIryXW7jobgWc/a8uNyDwq+YYKAnmPUGGlyxM5zI2XVVeBh0e91bo7mxJ7KSo7bd
BZEVb+lHk5ybYpibpcmaOBWbSLKH8KlR2yRHDZSdpijuqywA1efvnRGCbFm4e298pj1DjxAJ+Q5j
x0chGMvkVfAwjO6rJaC2dPVTV+BQRwvT7I3cuUaVSy96+rQaOrIZQI2gYWoTZk68zrugZpk4zpXZ
7VOvG/AYhQpqPRuJkelbCAFATTBUbWBO71roLbVPrz70knc8gSvR5a9Dhvwp6N7w8+6KtmEuXwU1
BdVwxUCctCgmB2YdOnfMZl1Z/HKK3lunAVOPrsOeMHD8DGdin2eiW2JIcfkMHhj6nnVwZnFDaAGF
Fq1OJXeRjvf9AMW7Gq0PSMRotTMskGFyYO8L96X11BFLumZMjPgky+F3GRE+3vw2UUSxF7K/8wvx
0LufOskxkEL7plr/qNru1UnWQdXkV5kiqLvlfzOSpZVPdvA+COaLNJeIcgGKshD2iXH3IY2dbevP
9NK1ScqIRbCTB20quWrGrVPmT3FM/kku51VlN3Ljm/O4aQnd7orfdQG+wO9CC52682FPI773HFp4
H1v3kW22x3EoWJon57X78EoRHdKaaRItxs4F96IWc3fScuQqKpjuHGnT4clT9VUknHjveaSwzqBh
VP0UB5gR/Xx+cISRnmLuXwq+LNm2ooK+uri+m6wTW1Qye9G2TNaKgyUJ+2a+9TCHuEdVeKMaOutW
EL87noiPvehvtKGYzo9dv8nGPFlH8ThtFj20X/TuvaFIEnDMC+CiAaAiV64ui3VXNiANR2C5VnZg
mIMxfhrIEDEOouq7uzTkmYmkR6HXM8MNMRuZ4+eX+vj/X331VwjIX+irY/0Ttn3855xIuFZEh/xL
W+05/6CHgqRZ0Vlz/ymg/ldOpC/+4XmWI3yGjh4yf/UHbbX7D9MjOMCz+I1w3SUY61/aalv8AwU0
iEuF+gSKCY/1PwmL/J7i5PvKVZJgSsmfsxz5TVlNNEmEujfCtr7AiAC8j2im7pUFZEnV47Tz0J9e
K2a5iELksQgrYH7mtI1ddp+OYfTXBfJz/D//j+zK7ylYy9NxhUPNvgTjONa3DJaUNwW5Yq7OUqGV
nSpiHRLxs5/c6sYs3v2lV6LQXKyMvrpZeranv3787xEwXw9vO7y7BCF6lCB/1pn7CeM+X7j2uRmD
H6XXdw9qDA6IfTE2mYyLBwdFco/AEJHr36auLW/1H4OdeHAuFa4V0u1M17S/vfYmGqKwSy37nOaQ
S7Hbk805SbSLnbdJmlg8Ggn7KXlVpUvqepJ8Osgr0zLBSa/tdk951qwgqkdY1vX8N8F7/5GltDw5
a8k69TyT9M7vCnxwMORNG40NI1Y3AMXqH2qBbtV1YKH5gTfaac5F4Pfp3BdEZiB7zLqQ4XYvHrKS
aRh1Zj2M3u6vP7CvMNNvbxp3g+UL5Vie4y133h+dAWOZgU0eY/sc9QGNhpogFQyn5gaa62+O0eGT
bSYIvTJks5isNjrrwX2jKDlhcsBRe9AJrUype8IEavg7U+vuDBO07+CGyY1pnXy/39hj1zzIshar
iVgufFqxdR6c8ZMxtnPXlT8IzXYP6LcP8UzpR1hH+caoFiyGsO+NtLrlJktxmhcbk7bwnWMmuywU
1anzpzvkz7/1YjwNSoMAJ+3JY5S4P0hUeDFF4V/++t2yiLn9dok5JreVY3qW67i2WHKp/uCjSCzA
N+SH2ee4LE2ALohcHAWtBeu0htZP82ceGYfFpUOTr2h+lvDlkR38756ItQTd4SxZQm+/3WhhgoEo
mib7zHSIcZAZXeWkU97P3bivRPsAsGOvqkmf7YDM8jZfSKjj41+/Gd8zuCBToNfHVALzghvve8hh
DJrFcMrOPvdB9NsQBxSlnA6RdNq+f2vH8G5E9XfL23+utjymI6yvx2ZL+Ha1mn1iu63I7DMBDIex
QaJtaAENEGFrkBs7jBTzOYeLI1r0K0DbrgC5rJraks9No/7m1hH/ud44phSuJRxp80F8D1fE7Gnh
KLEkuDRa2ekgL5I8HA8cvJlk/r3pTT8VkOxNXrgxovah3819cWWNJeXWXGAviSrrqmuZqutJqdPA
1GDrO9m9NKlOy4k0gbpJgyPinwsugWmXMtdmEoJEFOnb32S9if9cuR3TZh+D9M034vuVTaMYRqyT
2udhMeQWcxXcNEs7To1YWsYEY9Di7q0MHPII80F/aYBKwYRluazqe+C1q6EyOQ91abHzIDCv5dCk
m7KKGAUN8twrYWC2D7eBSYaIkxMTRc9oQoMYYl/G/rpqHRqOqqI0Tnz9d7mnf/Y/EbLItWrb0seF
xeXqfs+LS+Eyjnlacd2kqj6MBiJq0+TpDkUHjbB/7cKx/Jto3f8IAV0e08HYhRuLMkR8vz/GymtK
huPyHCsfWB493FvC6G6tChSYryCR+qQu7YEZeuevL56AVvuZ1kX+N5vyt72Hjd5GlG26vk2FQt7h
92dSRW2ZAcczTm2QGuiEzQdmZHCtHQbjEdpY1DSJuauWqhsVtrzigMBOqBt58ARyEj8LN2HYhA+F
1Td/E5Wq/ryiLs/N9ajGJPk+ywW41HB/XFErtJ/CsVz/BBhy7RAXt7VUS9JvT+iJE/rIoLsEBYfn
XZmu0GeU5RsgSd7Nsq+EGLhQMhNuFTIVOQ+Kw7QzxgfVh3KH0Qu1jPKZdnAZF4VyD+PgbX2qslW8
wFRGwX+YTAoGJsql0erUZayzEKI5CcycaeoDsECfRJfgzgy9VRV6/rbQ6tQ2jGR04pn7McLo8IXS
SbGL4X4dd3WDSInyKAW9GzMmTcqtZZBoDz/CvEVmbpXl+a+XYT5CjIJ/2JWYryGf/sr09U3JpML5
thkU3pjYYy7tUxjSX9TKeWL8Oe/K2DF2TpHfAEga2LQ7E+pdq5FaeQwRUDStqdCifBU06XBKEvaR
GoTvNvZwtZol8a25nNJjAkIxa1E5xC1NIcqut9zOj3OSDlw7UBag2klSQ1Aj+q5zx/Q53mN8B5OL
W2BjjZxtU+GeCrrd+8EZruuQ5Lw8xNbHuV9jTwknYB9Bsp5nO82QJZLBlOTFNK/tJZnp6+cRdsNG
+yRTmY1kk6lAMSLBaNZyrqKjgboX0wpOfjrr6NVicpiG8RB0wwRcYd4FDLvPYgiLdSucdkd5wCU0
pOe2HiWSf+Yl0meg0Eo4FoBgV3HxkhEqcZyj4p4UF0AiZnRYyqIm698mOE8wg/RDJOpq1ZO/syW5
YlxXjhNApMaLbOb2bcsaejMYbbkhszPaElFC2wvWV51E+pJrDym1Ct1tKhcJyqT9SxvSpi59EuO0
EuMJOlCwrueMwPaxouzBsXGSemEZiVfXzJYLuMvo5Yzvmk0YTdNbUiSvUh2gd8eM+luGliQXXrQN
smYezBcMNiEOKfXeMUvcomOFV2EwVS5p9u01WLfN6JoGE99ennZlAaTFrmL7qPrruJPOFeqf/YxL
51w0ep21vvswhLO/Kp0ApE3bMqoNkKzM01OyEK7Bbx4EorEjsP1fxQjgho4K/cdFZk6MIoA7BpUb
MuzD275HWmNCrpWZjt7SYrqxveLAEK2/d5EH6UFSyLfdvZOC+wyyAtGACoptnWQuZTw+tLR2ycoO
GrANFB553iDycdpj7NUZvfPst3Z0eG/0we/AFMF2UIwp+ihDsIaPbaNVNl8V4XNaIVkhHGUTd0V0
3Qb5tBKz570OVbP0kq/qZFgy3GyahvC86Pm4AwB4LOfAQRoyC7otI/Z9ZwRIKPWEKy7ak7o0XhuE
REnIVshhTchgXNZHC2DEunUNJgXVtaiRSpmZmg9caxI8OhAkw+KzkT79o0gUHrdSNmxwSFT/vMKb
gnSpPOBKxVtHJzr47ceNPpdz+emH7MG+P5e3g7dw+TOxqaLZ34cMKskaNSHmd9ixtP4wuDWeAvkj
KYZ7P43FZR6oLCQn6X0VAdwYiv7K6Mhir6f6QctwH9pDcNvio0gmzdw2QdniO7/iwmu3Km+anca7
ufbTvjzCUzlr+G+gvpNo58xJeDcl9bsNYO3QaPCZOsze6XwTgO7411hi6lteYIk/oHGPgYBX6wfT
uc3L37SWhyt0TSaKSEkrjk91he0yfsQcfxkLdONWPD3bwUMj0BCEXed+thc19xGQAGa/FQE9a9uV
zY0u0s1MxNwpMwuJXee3j02ABplm3NbWN7aL27KbP0KzWLLLJr1VqSz3ady8xuYRMLL7glLvLbaC
jQZYggkWsFgYoLaZPD+9CsJhPQyuPKGpJhakREYH+Azk1UJZJmnuurObaY+m3dyauU+H0oxMImWM
5FLWxnPDcXivBqyFDYNaFoLyZ05JsUo17UPLqm6rNNTH3ksveRkHEGpJ7RFz8WCOUbBzfMxdxvwW
qYVQXcNNsQw3O9a9vUyX3poIbGqu6Whpl4CvVROCyaTh2VnOJfasw6SDqwR4/52k28k0gXESElmb
FCtuu1JvG00qtVEK67FwD2Hrho+dJfuVyvKnxk7GyxdEpbbtX6E5EnI1TynHaJ4J7h95l1VIZXNn
8J+hUJfX5NRBXHWzflNENMzZrItD7AIeabJ5ZQX1y0iFhrY7bA4NzdRL3vuP0YQio9b9Xo6WfWNE
znZcoOn1qMmaL9T0GF5Gs6e6tuk7u6F5HZd++tYzrxqsJMSjy5k6J4pO69o49q11Wwc1/zlBo4HW
3pUxw2HBL/51OCs4Ge/oHvKWNU0EStiLyz3xLO56oDVOvfgwawxA42jD/WB1ukthTZfFuLUwSp6n
dEYLjY+3EfCC8xxXkZnoR9pc7jnMSdEAJ/0W5E55nxMmvk5awtoc2KELFFW+9Dbipor4CqwURNLD
UrvQof01MwTYFIPsj0UQMHS1LLUaVN1ti3I/cGbYRJE94bZPRy4ScRcaJKU5irOELwKswzURHzif
7G1VZI+uMWYXqS9T3xgHv6y7DYLucDp3c8VpsRpvtYfP0CaolUxGdamE8YRnwl4FRj8yfwvVfuwq
jvFpw55PtDKjJNYUhw75aCyCeNOVN2LA655iQxP14L/WenoFfNkcmCx1e+HXPwxM669wCIDyWrmz
NeFVoS/BcpbOkGW/0EGePejPKRGYxd3YPKcQuLGW0DWqbZCbWkYbz1DyUkfuXYtC58bTiFv8thp3
eQfHsm+bO+rwmYfzQwT1apdVjN0zbWOZZ2JwMtSuctF7Am620VSh/ZkZopaRQf6SpI/sScR+UQrr
YBo5Xcp2Y/tGvwc8au5GlJcG5I8VGS7EiUD2RDeZNHyOHRHNY8np317m2rXXXGoSVMAmVlA2RLZu
5n44sQ6bBUdi351czuO4rp0S4bXlOzdNyXS4X7TIiR0B5nMs80yKx7XfNajFJDEY4VKAMQpfMmxH
bTPLSrprHTgxJvfU36KPv05qSaMPIft+LGSLu4iWlwBGweaP16wdi2aDJmmpk1PvEJT5uPgbh62n
BcZ93waxKPNgl8s4ucIoZIlVXRtq+/WIhB9DqoNySwzwD9BsA1Qp31zTyUNwKJD5RHOPQThvxMXO
TjJvAYwWkzoC9Pa2QeekVyM7OMZVDY6kQQ/eZETo0o0C6eL/YkD6Oyp7VPqe/dYXzmdVJRx3bXNb
BNAxLd/8wAwQcyQh6GMw+ts+bxWZuCPXvyBXvUFEhxDrYkpIWg7QJ8iRP4ThH9vxTGhqtc+t6pet
rDfpC+4u4ShsfMneGmP2DvtnWQ0R3M78tcO1f+jTmGWaHBFtOfdjPmKN9JSzqYvozXHOSzNsjGS0
d8uRkar6PRYzujyRI6jpXpROCcl1dk48+huMciFFnCK7fSFZzfph5JbdanK3SXB5016V7vPRIhQq
Z8Bcj+0Ro3CAIqLYNBMwZEZrV3bdwOtJ9JUhvPFgFruis9qd99jDK1w1o3z2+P/J4mMjFPtNjamz
I4ThyAwFG7hqJz7r8t3Mp/fOSg7dZP1U2x6UPZO57KGfBlgTHpIbu7IPefNsdNhhIB2T4KRQsjfq
U2RY5pH2kv9pMd3rsnQ18mGUtqbE9vEOlZVAojGq66kHaj7UZCZMGXnlskI3VSQGH0vN5JEYSzRz
xV1v1utF6LBlOAM9DuSnRzyFOUGWxN2GzRu5vVtf6hHKE4EDjPmGsNkUWU31i7xnSVzLTFtvhri8
LhPSqtp+5wr08c3YPnQVWrKsZgrKOAzEqWn71lpb6GHgnoC/7bFJzOPBWtQKM+i2NXq9baQqDjut
PkyCqBukkDTFVbqt0FJyDAaHP1faXlkJctkawqyFv3bLoa9sY7KP3CxahLkthoCbOr02ZPqDuLE3
DEXeznZGZ93CgJOquDFcgkYCs133Pgs6J7UNNSKpzjruNp5N2G8d/+LEiwICHlljBxCHG/uZjQFL
Y/QJFLxkTWLnDt1qQ905bGy4v54BzVBoeycbtGLAFu+zwipgkDPmT2F0U6GvsAYdc1gFLKGsci7T
PaP+NSmOGLJM9yybL+Rzk7JHK0nJnLIyNCywJeLBjFgt8hxt4eyWZzuBl5HLFHFhe5pxLUATZWDJ
E90XocSXXzoHv6viDQ4IRLw69FcZBKV9kH7C2fs1jCBgSQtwd3pK9tPoPsZBPW3TOmIjSEBX5JHc
OGF4MS1c3LJF1NB7/eJ8Ce7yirhsb7ivKIJZP4gEtA3/52LMXPUNbXrGPuEOA5vjGYsnbCN79SAH
e8Z3Gjwhj/qUFVkTsqNxnqNmauq439RiN/owZyzHYhxdUjmWbD8oXACkdB8Sl14GM3nwDbVJMaIZ
znqYiyW0V5abvFeM4cuPzAAL2hahPgDdRkmIE7Ds1SpDwOga6CemQl9KDy1Wa/3ohWoWJdolpBBk
mNsfCtcn8w4RMSvtGL3AS631tReofh0MEGwzW98JEIxbI0DaxRM5EppJqJyJM7ZHoW7w52bU0HbV
XOdOxmkdDHQfwSGXCgGplZ2U80M1y4jVLsebqT9gW8WXnSjMaX1krAaX95hL1+P9T68x52LUsjiO
2zSrEKKQO8NpgqXiI34rRwyq9ji+QyNhq0eEkS8MDa+T/krBQ9fU+YrpqdkQG+khlIqL8N520PVU
KQargNiArQ6dS9Kwu+aW2gOcRq7f4MHa92FjHQQh9K7TvzfqNRPtp+GnlCcYFtnCxDh1m1Db0Ovj
bM0pR5JybV3ipoM+b7btxujSkz1EBzcPnwuz+m2FLM8dU+hk8DkOK1wHXnYdssvhj4zWqe/cGu1U
7WSWrmfa0weX+fdamP49oqtNpov+Qgt0eAh9ZFycLYh09OkSyZl0QOUVJbsP7DTLzA7SwrK1XiBG
gW+/0fE0T00g+x3jgmAT9V12sEIPN04/mrvOKLDaETy7rmsQXe4QC3AX9S/le9aV45SXnmX4ZMUU
2pAydmYPCFqYpQOQfEyu+TvJ9dd32Vgk11GY38opmrEK/d9/14hbSB8B/Wc7ZcyJysQjKbgvvn78
+sKhpDJ5m9lxK4nmsLPRBYy6b/d9VkfXlZSpSTXbT6c6GI7t8m/N179NbfQZgRg/lGMTXg/COISm
Nk8uzvzrry/qv79zJNZXcHzNagy9Jzk4r3Ym+0PnjDSdMj34xyg0Lsx8+NEd6gv2ey4hMnlIndiF
dSy2VZxVb9murLoKPVeWH4rF8zclE15CF6FFZxDQJ3LzjVPxuHEB9Oy+ot0ReZlWuI3z6lMXyRJ+
krRrTQaWNxx8jBzs1gQSVRgbiD6hhomIDJhIvIY26J54SX2hdx1aV6yd+qpR2P76lihthocsnLm9
cR2gaqrB1o3iKw3pj2Fox+XVPSRJeNOhd9/jON/xZ29oyqBlmjnN+ZafrVZMaVMCnIQPG2J61LV8
n2LtbDie/O7QC6FirLmBlh5jJKn+MQHleMnSNS1RGumN2xy1PUf3ntVftJDRLdqXFDzP1WAX+zGm
Iyq101+WlXLA0MjODYhcFku6TAg33UPRcUTojNienGeyBH3vDC6lvXi6JqGmK240TP3rKsxKkhiI
aiMnbwHNxsa96nAEYafYcIgWR22O5LfkRM3LMnpgenHlCuKYPA+8c1Oh9R6nADhUR+Swbu7wevmH
htJiNRMa/WApNpMgJC/IiNL8rFV+o5Visw6z4ZDkRIek6eSzYiPZd6FsrCZk5DKqkaXGVnIcS2Ia
DBCVup1RN+oo3jeiL29NWmWrERWuC330EiTz1hXDS07w3obxhrroonhwQBsgikwv5eJCr12iuyuo
Sh4yEkBmwtuzbw4kfN4WpnaBcXjWnYru0wWnOARx+NLr/BpVavRRVkhqR5puDljqqlZyYwhosdwt
P0ojyw55RmzXPxG+U9YcSvcpcVuW92Ek0o6XCopo14zsA2EXNw9ZcsyEXZ5VVP5s6kbf2FmJB7X3
gAxN7K5CjW9+7z4TCo2dubHyMy892lc5BKtxDOF0yBOFarpvPEClC3buPOJxcTncptjIr4bpVswE
bo3hEG4ZSformMEIV7QVrJkIElKgmum+orxvw64+l2H5IsrcRNmSqYPrQgL36uLBh3ruG+UiRGf/
b9ssv5Q5/ZOw5+Az+uELAQ7vBmqak1N699OSfofg4snKlHXGWo7Tnx4dZjLjCR1iScqCPHLc9sB6
AKD5OnyKsg6PpN9c0SkKb3FFAFX9L+7Orbdto93CfyXovYQhOTwBuwW2dbRsx06cpElvBMVWKIrn
M6lfv5+R7Eay0379ylwIGyhSWYfRcDR85z2ttWIQ3YHhZbOI/OFNKmpxE8qtdlOIMEFKQrrTohD0
Ie+f3L+nic36xrmPkdUaSKt4R+cRktdNAB0KNWASVrgAowYBsw6AIKIBsrzkKASq1iIDAi+UNK+T
ZQs20zIgY4lkXF/Qymhew3lLdgS+O9v5oKUD6GRQcgcm04GUQp4nI/yZN431QVGFzrM86sY2zeUW
adFZ2mQuHCTUwJk6dS29EZfplvAZKnvQQ2Ah2cfvNzvts2g/o4VTjeFULUbSCK4LIWp+gw2M5WkL
FTVU8GMjxvXEYAni0AlyBobP3chsMXKI4ngQRtC35c+bLRJnUbJ59EF4s5PGuowVrp7OX9+Mp5FE
5T6/dQnIAJB2YURD8ObBQIFishsMugUS4ujOW+4caLi+QEPDuhTeJ/qausX+H+6j9zu5fZADB0vq
tBlml1TLziFHXzXk7PePIGAhh0/fdjFBCpHcaelBOUDQD/HTkq5T2+rwy01WJXRIaW52SbOoQ3rO
LG2BfK9/VdeqKEfc35SgUBN4wRztwmxqeOm8FkQHkosEGORPHOPaQprqSmCahTdop+5Gu4Rd2b4o
3TAE800QonfWfddYD4UH2mZr7e2r9qHJWnNWa+m7JgeW3mKuJ63Z3vpbj5xUfbFZokCXG5AdAk6K
CSexX4UBR/Og2iJ7VeDjGSUQ0wrWU9le2rK4gheHWhWu+tiKzMsgIBudeck3M0fTCOs/JwuXAn2S
3TxwZn5KyNdZNPjGVR4uUFX5mMK+9M4HkeAgfFfJDC6ejhm35mA7qUusIyHZhQhz70azYtpfI5o0
twPYB9MY0CrNysacKNYLbf8iw3JepD5KE5uslYRV4Q2JpmAiSqTbBKkIoBHuJ6Me6FdNOLhvFczM
Avg6AE/r2iT3HQ8Fo7Zxb0VAgsoN8z9qYslLiKZnjUafpF2zuenOh8JITqrWhDqqEMG0CiPWm3bF
DoJjmlpIg3V6tyDspDl9u7szNPAtrcIBbGaeJdFHAK5s7ipoSmHR3VXg0UrwJdWWRnY4SzazaEAd
w6TDb4tPgrQyven2jsTmwPjio9s5G4SwhMk8ugxbbUzxFkmsNJxRUgC3C6vTRG8fSM1BTkfoBLU1
hhColKeI13fZoyBJFIWw8HeZSvm0UTnZwNEQ6Ju3m/bdDoDafBeIO82DZobOmYIyMej7SKJGqkOm
XA0qgFNNNUqSXDESbCcpuKgJyZAaxuxoDDE+AhRWxbUpyjM75rxJrXUmI5gK3OCdQZxN4LMdhYpY
gINh6gGeczSJOvPyC4xjzSTTXLRDITwB4rdTQogwxu1SJJRaG0FC4moGo5iC3sHYTJN3dbBcTrWU
Jnh4oiy3mScbd0n+9T2w/HBc6svH3BqsTQ+SzxpY9gWO3x8+/TwXAxfnWoaU0jKbOMjf2DROp3KK
gfi40aJ7gcrLxLOWX5rIQlCsduJpCzX/qIFaiIwS3M05sgLjMrLncGRO3Nj4tPS8L8BY4cowuhSp
AUhZug7JmgQhw0lMtLrxE87EJcVUYzkG1AS4NW7pRCduLwpDf2t3208l5BqTJsjfb/PqYdeWbMVv
jY+3kFF20v0mpVU5tbEUU2dLUsSHHEh83uU+KXwfyG0YgKJN6faGw9CfDBILEABt+QTwVts8uKlK
cVCRhmYgGG1z9OgG8HWOIU62tmJGRZgTL2xpztK6a40UxZQ2MoRQUA1rivCTaeXgMvCsLgCVU1VJ
4Uz2I7jAg9B6txvIPzpRW9gDB+51P550lqRPVjdoyS+KZtwtJcbCUNt78M3cdmKc51k4sTqaT0lO
k/LQrmDdhg/N6LDxXfZIixi3BzrMYlnoKCJBlV5uN+lYrzQ4AEgCNcTjQKUFUFYSGaisoyL4cRAl
79wdqiADUc6LshGLLK2zSUqj7h0sblvlSJL8gqPA96mRktWmEAcny8zTtvctIfwVrfgGvXPjDtd7
YbhbfFLEGkZ01sDF3lgo/CFuujB9mB1ltvtiAwP4iMCCeWtt6tuqdr13erGcu2YTfAhHDoXVfIlw
SxNiEwD4b2f6gHpyI9J4FMmuvmrw7aBATaaqiV6z0mvafmPX/Bg7zsqC4RNUjT3PgtK+TZPqwiVP
P92h+DVFTve6iXTCJ60Ib5GbuIoqo72PKBkiEFZ+2HmD5dVGxs61rDb4V1KRzC1nu0q6s9TGUUqj
YkvKySAO1omOYEllL2aTpLAo53cwCFI3YP9V2keEidoJ4OxxHKSLQS29e3Pnr6uBQSon2cU3UdK+
NSunmXWIwUxEGj3EQLLnJPGKOexTK1q2QBKkhvike7vlqEQEWY+DYp76/qgKnIyCe3sX43AtUBK5
ktL9PVHFjiUMb0ab/I7MsXZBcc2b45U+6AlXkwDaHTlRRMlotytm5RbxhKQsDUqz2p3w0I2FzgDa
9BR3xU8HU62G4zHw4c6QcA56QF1iZL1cUk2AJBNBKZgq0V5P2fTix8SuHmQG00651G7MBCELw6/n
Ad0kl7kDO0tihKNwkxgztJCaiWFyQlNDcsbFBpXqCvmsOahyAVGjg3pa5cGQIZyCnFWlzeiL+Uo9
uhxRHnwHh7gEJxJuR52VQfpS5PQfxuUWZosOvTZIvQIw/JOc7KVvplS4WvnO06KZZRCJoixK80I+
Nn2sWyVxfrplhLclM/rxXfDmaafNAC++r3JTwK0NatmjlX9CY+qoyKKb2Gy8GXKDC3p1vEk9sIGV
xhVlSerh0PmCDfc4dJebzobCW/+yrPnlNjRHhHoLHLkNLgWWc+T4FEVJ6AZoYl6iTe9eLC82ss3J
QuJDkxGEk7KYL5GKWRgQ0XKcU8/cttnmU1opiAmuSELlZiToS53Uu4B8gV13HDVoCcCfq011Qfc5
LKk+xXYrvQKkBcizvIzr/HNuR/GsVrVBKSBbMJfbb9A5QDzQGF9bE1B75ewWMuyI0DPPG5dFNwPn
E17nAVxaTittWIY3HkKFweB+mc2cwBznvk3FUNI7YsGMO4rXwB5HXpvK66RsrTEtKvIiHtD/aZn6
HAHZmF8JpQ9cVSPn8KZ7ZiQ3sARVtk/1DFDapnEn0LhcQISSjTZWyg7dABUlDQocDMqAZavRa5YR
XheowxkJKp1ARcmnERZ5OiXxAX1KI3LjBAj2xp/6EcGnZ8sJDNLuwiFhfEcTFWRSEPIlvv42hEEG
VAke3FbPljMtQ1b4s96CtSI/o5iiA0bcfiHKdjhdXQHbp/ktc2JtAj0nbSj+PPIjjwqIr46Ngk5q
t1lwgL6tw3ImCUtvzQLaz4FWXOt5DqGC5dFCW6XXtZXf1GCZpgbqz7JOkGTaacSfO80mc7DXqGXt
8q6tx1bdAg7zYAfciU4bL+vso91xqyBo/xEUi8JFNOTLRXG1KzY6mPmY0742d28rVo5+mnIhbb46
LYBDo3e7Gy87j6Ia6E36YuaeXs4NN9OJcAfaiIRETumB2BVONrT7wCSzsWm7Ul3z8IxRQUEUYrTV
4AHutnZ315gCp3NZOBOnyq7pWignsdzdQdBXTAyisJGupzQ2oL00cguJ+FCqdbO6s9KLXLcBiWxL
QlDDWS6C+tN2ZBUCxqME3rx2CVEefFr3EHraF1WVIQmDvt6ka6nkpDU1Eyeq33u0Ct4jZXgV5Kxb
pm2Xi6WAabutJsWg/t1n+UYCzD3wp3y89dyrpnU/Qv7zVas2c/xCOBz87fE/++fq0xf2zw1CAT2q
YSCUJ4LBRKYUo4syQXdCTxZbG4kSmm14uH9y/09mO9sRCgXNqMrjfJbQornMinyx1bf5YrDToK/e
//39SXsg8kXG2RXiafNw/85iyT7bwFE4jmyb+LvBWqC1nEMBpUaL4t3VMuGYDETCHPbfvNlPZ/9Q
RHF0CfaAAwSalu//ZLXC6n7/2+7wQ31r+zDYwnGScXkL4Nbvc8DJUwmrwmygK/IKXvv+BpEtgd/o
cOEWlGQOswUyVkBnpy5x/89GPbKr+rqGAga33ioXkd7yj1r2hts/hJpubu+WSF8Y4j4LjGhqqr8Q
MLt1LYtUqPpr/1TjGMm08OS9jGD0CZAygnouSMAgu1SCFahqlqCLOa+XlFmh7F1ZO/Nx//FA/TKp
dGCyjj8UEskzVCZ3o4FLy8O+y+7/K/IGDl2aAP8aeDP2izL3H8o3ybc38DFX0ddTfYPD55/lDayh
K9AgcKRjGbqj6eaf8gYoH2i0lLq2ajx8Uj54kjcwnCHAHNBnyA0AKyC//CcEh5cc4UIFi8aBaes6
L/0XEBz19Sftj64Q4NMhAMdQGJahrvy4hbTT4kDbdKDgFSMzNA2R9w02jsrzpqKgrAOZn5Db8Zbs
01JbK+7Dor6nY/5C7B510PzoKU/8FuxFtCWlc9ekc6jdyuyzBiNO6d8dLfPdAVjxJq6iO1z7svj1
F9350WyJLch4sTy6q72AECSmZdHN6jHbViwQtaFzIErvaG5VqPLPnYvjWwdq00NdizyKeG9zVqW7
t51iCxmUX3VYWWqJShg1O4/QnrTSjZ8408awLjuYKpomglFqAzx9c+He2sa6SDtITCFkW94yjMIr
Ey2O4Ou4U8N1FuVm9RzvoL9jKrPkQb2HRgHY2FAW4OsS0503Ls7JTpFVOVMSh8hrXwPv2T+l3qKG
zFJtpmbgpM1UDdWY6QJmYBzhB9pT/5wU3RxjNSc1wf2Es2aaCHNi0TulJu4znAdud9lYUFbw3gQK
Ezcn7ENqlceAQSkOL+Hco3M3CrAcAVUwcaves6G1JCeQ2vBRXsaBwd/mI+qtHs9tdfhq47FT3sqg
vQT0Ocrop89yWtn5tPTduYiWf1gFEZkaw0dOL4N1ZgklQcZnM2I3D++JWTWRe6OG07dXVV3QQ1pP
1TsCv3mX8e6k7HDh+NqmFN90h3bqALZaiddwJTF2fCKIGYDv2M+LL880aqRPl6q+r0AI1EbRpqT1
Pq7n6iVpbPb/b+cmLL/bCiqBarK/AMaRkOsvccnU8qhrV1+urkGSRQKrOVWP1RKiHDhVr4FEvnCT
MWRBgql1RvxJivYCRQPw7CE+oe4JYlAoCnESlbCSxWMy71sI3qxoLHy2Q7nwSTNYJtzP/KneXGgt
yG9n3okctw7ajlAphddT1cNdVfGVep7GXVXJJO1Da4vAiedjQHLBzlOkQzuEIVB+GrklpHGVP1Kz
snSQtE8fpQI5gizkIkCH0vdpUuKxei1TwxLfcmWMFiCsceFr5b0IyUXxcTUD9bEmpHHui2YMJgGO
Zp1109qNSTrRLBGBykephS58exSR5irTax3lCkHj0aqGYjSvgvftAGoADxpHIOR/BAhBh8g2uJ1x
t4zCT01qbckM0G3umDOvQKoQmT1S+KOdV41KWqYQqbypWir/aOJpQNjp5MIn0B3nQxB/1guYSwaU
x0fwxnVcU/MQAweLNoAHLY8bZqBt7lDxmUC2ohhjJkYDpZ6APxQFWYgkWUFoeCLaq//7o28+eT/5
H3VY0hHT5UgslHuD/f2v2Tp5u4rWxd++6eZ++uHlG04GLX7bvwzWcbwqVyd/kDBGCuVdtaY4sS6q
kAk8Hd7qra9eZaQDaFK9ujfGH5J/96a/H+jNej+vD126/vWXB4RtSzU/D8NwLBekS4BKJ6fxfkr7
q/m7EcIVF109MrThglo1OWGl6QLOMRV+ECYoCDn3Lw9cTltQLo4OiMJ1hEQxSH3h0RL91SL8/fU9
r/XfLebJFaweI4KqJ/fieA1s2+Wo+yeL8GKI74sgtaEJKbjQIOndOxvAw44XwdaHNnSZQoL61RzD
dA+rfkaLoAnBnHstgsFFWpaJLKCDRoUG0vd0ERxr6EhhCBbIAH8kBTvlvHaCbtCG2XcV5BAwk0GD
F5hVl2Tqi1WgfD/UBAuhMFgOqK/Dsp/TVrCQWOq7Cs6QK6ck7Jq6gmIa3GHHNwRWgV1CNsbWccVZ
rMMdeE6rIBR0tdcNYRlDDR1irg7X+emnPl4EzTSGNpBGsmzgpGi6xiM/rxvCNN2DuX5hZV+fD39p
Gg17CO4d80JhnNNGk2ytk0XQ3KEFXph7zzWwjGqnnNciaK7CBvbaCYYccgayzyVbnkhQgViPFwHC
CG4RYk7CL1zGvek8t0WQh93ZYyfIoe7SUAkiEC5ceBBeHJKapg05FiyIIgzXljQhndtOIJOgA+Dt
tRVg+WAngLczLXQUjVf+kibsIfcLZtMQALjd8zsfHMfofT+4QwFTAdKUAhCyCQz59H6wzSGxjIT0
BtOgnaFhpJIv/qHn/NeWEQVO6ZAVUuQWaj+8uB8cYyjxqk0WgISMdob+kr1nlel1O+yTcY4JFQ6H
JFerttaxZdSEOTRBYmsGvDGmvufLOS/LiCiB0ds0ukMA5hKfkXSmhoP8chU0C7VWpGDQXYXjQ1Ng
9PNaBU2DcaKnadRxGqF7IUh8DpNO9wKStbiUOpbRBhiDYTi7AwInRut9QIghl2/bxA/UKI1XrrMt
h3DIuhr+qTBASqms85ntBQNj1nMv4BXSaW4SLNsE1bp4ZRdM7AKOtckhcX5+sy6k03cfKMsItRj7
nb1gvF4B2yJ4ILjg5ND2Isrn5zhLW+ubVJCSQBH2CA4I9EjJLbwMpzVuB/IpNGK66CkKeVj2cwok
pfNKy/svkmx/6SpIbIJm4DgbJKtQ3Vbh8vEp6bhD7hJaEyGQIVwhjXF2NkFCutbTJpBqBJ9Aconf
Gsz/vnB3sgrWkCKgDcGbprJLZ2gYyYD2NQvEDwLPGI8QRSll/jgEjxfBxWskwLDQPNFJRJ2jcdRJ
kvbcCirhSu4Im2AL21Rb/sUquEOHeFIYHB0OavUqwDizQxLfv2+CidyKWgXDADi1NwxsruO94Jjc
EATbwiSQUMmVQ8hyRsZRZUT6mgVpDQ2IMwmpv1cYjlfBlUOsBn6E44AgJO1wfnuBDoa+e0GaQ9Vo
QPvCU3r9RQhhuUN8CKzCIbUCK9PZ3RGu7vR1FwwxpEeHdCNco5D/ceOf3hGuNsSpdKEFxK0ylft8
bqtgmICr+1pHeyg1TfkJ3PfqGOAWO74jyF6QY4KPy7IPueezc5qUyeq7FzgpCZQ5JDUKc/J1Jcbm
DCHf6uoshPKZzs9f0FEg7BtI4UA7XCCFCC70B6k2zggql4TULsbhTFeBykHPO0LVJnGGqDipZKP6
pY/vB9xnIlbuE/j+AGGeYY1a18ze5yQBJXGiy5VSjVeu4UvbqNIrENRRvyXuPEfbSLDr9PYcIeA2
DPi3TdemP89wX5yTFF9Iy5p4jRiHs4wiDHymvt6CYdA5ye8s2fEqk/ZyLziCghV1GlL96n44xyiC
FsW+J4RBDokSA8zX1KP2depTu+DiX0OqrJNlOeSgDl94Tv4zsXBfb0GtArkFmlSRCH+qxR9bR5vk
gmNyQICp2+ehznAVhNs7rjaGFvE0dQjS6yqh9sJnUt6CbaucpK3ZELg8NU6d1V4gCdbznFTVSUwC
ORZVmDrEzSd7waRYL1Ry4WzPCHhm+1bmJP6zRL4B6l9qbz8qSgnqk6pJGs5vEnOqnH9e2QXly/Q9
I0g6UoihQItLpOuHevzxXqAcYxNloBnA8QCF7vkVpdgKvVOveE2WxDRCVE1BXrmPp2cEJyUt87Rt
oPWh2lfOL64GfNDfLuAv0KCi6fTyOE9XebwXDhGlQ/sjj5QLfX4RJQ5+X3+BO4KWPkqPpBdQy2Ah
TvcCoBOH0h2HiERQ41CyOTO7QNK8t3XU6O1zSL3iG9Lnjwl8sQq8jmPJKXqu5TnlQR9M9r/vZiKu
RllHU73PaKYQVr3YC3S8DbHBJt0dvIbyzfllmgx68nr6C/iONHfS3HfUvXdsF+j5pYJNNRRVI5V5
Pb8cC8nz/p1t7HjUI/EeaYKQVCRObwiX7g68KVrfBLvhHNPwBtPvm2iiOmeQQKGtF4a4H3XyqPY+
m+wCNgOI7lmmXoXKlGKxe5kFClJEk5Skf+Q6ggRACAqbgGdC1v8M3QUDqGLfI0IVpijN/dnCopyi
Y7Ng41RRyMUs4kKf516gY7vvKnBE0NP1lGI/5FCOF4Gso02cSR2XoxRgzH/TA/8Pws4/gUZoBIaP
e4iRvy6OcEr/8Q3P98HrAZ6ANZeP4EgJhE/eqBBHh6G/I5B+O+ls2IN/jl58BgPtv+fp408X+Pqr
T77r+aqen5z763yVP2y6/Qvd0zQV/uvXX/43XH1dRatj5M8B9PJ9Jr/+cjLPI1PwHwYughfjqnJe
73Fzf5fEpwMTjP6MgYNVjIrA80jqZzw0ufed8gjC1W9IlZ5itg8ogt5jJ2GSrx6T41kfGlD7jxzH
64fSf6jKk8H3uLC+g4/X4apZ5evjkQ8d1L1H/mdQ+SMY4L/Z3VNW3X883YWHXs++8weZmXunO+Wp
rbrvyHNW3PePV5wIXaUn+g58+bjanGxA7dDi1nvcMPTjxD+9Iw99Y72Hjh/91QsrcujF6j1y0pxu
i0N3U99hr17bpgMgrffADFA9BN3zNtibvUMXTt+hr6FcLF4t86Gfoe/YNys/PrEeNLP8jOPlZpV3
4Sp+PF6Op77V/lMuitXDpirWZXmyp5/K+r3H9x/Q2lydIpkPtfL+Q3MWFEl5srOfupT6j10UPv+l
6Yltorik6ts/Y/Skyl8OrcrGvYdO4vKFDXkqxfYd+e36a7564T2BIlfJlP5D16vTc+sJqdF/4ObN
fBWlxcY/PdYZX5Whfsb4i3VerE8s1RO04GcMfrNu/YeTY4zBFXrjZwz+BdLq55H28QHNuNrzEwc2
gn/jhrxFtXfzZrTKE07K05vzUALtPff9F4xXwct7/1BP6jv8LeShz6twCJvYLc9P/PtluQ1CPJLT
qIbaj6qM955xvvZekkXsCwl9B75bx3HRhfXqRZiA0LPK0Pcd/v0meVy/uSxenW2H1Hff4e+hnfvx
Rnzqy/g5X/B6Iz4lrfsO/4HVXxfF+sSlIDupMrP9x0bX8XkYtcufkqt9x/1YrjYnwx7SlX2H/bTO
I062k5E5in+CIfzkE9m82N5PebW+k/59xbkTe4i4nc573zXae/B1Ub754eQPldTe4/vFQxIX/unc
D6m23mN3CQQv3smqHPDafz/yjzJNf/LTvM4/PfPO/Ohjp8k19Y6HcL3Kf/s/AAAA//8=</cx:binary>
              </cx:geoCache>
            </cx:geography>
          </cx:layoutPr>
        </cx:series>
      </cx:plotAreaRegion>
    </cx:plotArea>
    <cx:legend pos="r" align="min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9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3175">
        <a:solidFill>
          <a:schemeClr val="bg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185057</xdr:colOff>
      <xdr:row>9</xdr:row>
      <xdr:rowOff>149678</xdr:rowOff>
    </xdr:from>
    <xdr:to>
      <xdr:col>19</xdr:col>
      <xdr:colOff>185057</xdr:colOff>
      <xdr:row>24</xdr:row>
      <xdr:rowOff>117021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A498830-4632-461E-B6DC-F10DCAC6F28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22771" y="181519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SG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0states.com/illinois.htm" TargetMode="External"/><Relationship Id="rId18" Type="http://schemas.openxmlformats.org/officeDocument/2006/relationships/hyperlink" Target="https://www.50states.com/louisian.htm" TargetMode="External"/><Relationship Id="rId26" Type="http://schemas.openxmlformats.org/officeDocument/2006/relationships/hyperlink" Target="https://www.50states.com/montana.htm" TargetMode="External"/><Relationship Id="rId39" Type="http://schemas.openxmlformats.org/officeDocument/2006/relationships/hyperlink" Target="https://www.50states.com/rdisland.htm" TargetMode="External"/><Relationship Id="rId21" Type="http://schemas.openxmlformats.org/officeDocument/2006/relationships/hyperlink" Target="https://www.50states.com/massachu.htm" TargetMode="External"/><Relationship Id="rId34" Type="http://schemas.openxmlformats.org/officeDocument/2006/relationships/hyperlink" Target="https://www.50states.com/ndakota.htm" TargetMode="External"/><Relationship Id="rId42" Type="http://schemas.openxmlformats.org/officeDocument/2006/relationships/hyperlink" Target="https://www.50states.com/tennesse.htm" TargetMode="External"/><Relationship Id="rId47" Type="http://schemas.openxmlformats.org/officeDocument/2006/relationships/hyperlink" Target="https://www.50states.com/washingt.htm" TargetMode="External"/><Relationship Id="rId50" Type="http://schemas.openxmlformats.org/officeDocument/2006/relationships/hyperlink" Target="https://www.50states.com/wyoming.htm" TargetMode="External"/><Relationship Id="rId7" Type="http://schemas.openxmlformats.org/officeDocument/2006/relationships/hyperlink" Target="https://www.50states.com/connecti.htm" TargetMode="External"/><Relationship Id="rId2" Type="http://schemas.openxmlformats.org/officeDocument/2006/relationships/hyperlink" Target="https://www.50states.com/alaska.htm" TargetMode="External"/><Relationship Id="rId16" Type="http://schemas.openxmlformats.org/officeDocument/2006/relationships/hyperlink" Target="https://www.50states.com/kansas.htm" TargetMode="External"/><Relationship Id="rId29" Type="http://schemas.openxmlformats.org/officeDocument/2006/relationships/hyperlink" Target="https://www.50states.com/newhamps.htm" TargetMode="External"/><Relationship Id="rId11" Type="http://schemas.openxmlformats.org/officeDocument/2006/relationships/hyperlink" Target="https://www.50states.com/hawaii.htm" TargetMode="External"/><Relationship Id="rId24" Type="http://schemas.openxmlformats.org/officeDocument/2006/relationships/hyperlink" Target="https://www.50states.com/mississi.htm" TargetMode="External"/><Relationship Id="rId32" Type="http://schemas.openxmlformats.org/officeDocument/2006/relationships/hyperlink" Target="https://www.50states.com/newyork.htm" TargetMode="External"/><Relationship Id="rId37" Type="http://schemas.openxmlformats.org/officeDocument/2006/relationships/hyperlink" Target="https://www.50states.com/oregon.htm" TargetMode="External"/><Relationship Id="rId40" Type="http://schemas.openxmlformats.org/officeDocument/2006/relationships/hyperlink" Target="https://www.50states.com/scarolin.htm" TargetMode="External"/><Relationship Id="rId45" Type="http://schemas.openxmlformats.org/officeDocument/2006/relationships/hyperlink" Target="https://www.50states.com/vermont.htm" TargetMode="External"/><Relationship Id="rId5" Type="http://schemas.openxmlformats.org/officeDocument/2006/relationships/hyperlink" Target="https://www.50states.com/californ.htm" TargetMode="External"/><Relationship Id="rId15" Type="http://schemas.openxmlformats.org/officeDocument/2006/relationships/hyperlink" Target="https://www.50states.com/iowa.htm" TargetMode="External"/><Relationship Id="rId23" Type="http://schemas.openxmlformats.org/officeDocument/2006/relationships/hyperlink" Target="https://www.50states.com/minnesot.htm" TargetMode="External"/><Relationship Id="rId28" Type="http://schemas.openxmlformats.org/officeDocument/2006/relationships/hyperlink" Target="https://www.50states.com/nevada.htm" TargetMode="External"/><Relationship Id="rId36" Type="http://schemas.openxmlformats.org/officeDocument/2006/relationships/hyperlink" Target="https://www.50states.com/oklahoma.htm" TargetMode="External"/><Relationship Id="rId49" Type="http://schemas.openxmlformats.org/officeDocument/2006/relationships/hyperlink" Target="https://www.50states.com/wisconsi.htm" TargetMode="External"/><Relationship Id="rId10" Type="http://schemas.openxmlformats.org/officeDocument/2006/relationships/hyperlink" Target="https://www.50states.com/georgia.htm" TargetMode="External"/><Relationship Id="rId19" Type="http://schemas.openxmlformats.org/officeDocument/2006/relationships/hyperlink" Target="https://www.50states.com/maine.htm" TargetMode="External"/><Relationship Id="rId31" Type="http://schemas.openxmlformats.org/officeDocument/2006/relationships/hyperlink" Target="https://www.50states.com/newmexic.htm" TargetMode="External"/><Relationship Id="rId44" Type="http://schemas.openxmlformats.org/officeDocument/2006/relationships/hyperlink" Target="https://www.50states.com/utah.htm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https://www.50states.com/arkansas.htm" TargetMode="External"/><Relationship Id="rId9" Type="http://schemas.openxmlformats.org/officeDocument/2006/relationships/hyperlink" Target="https://www.50states.com/florida.htm" TargetMode="External"/><Relationship Id="rId14" Type="http://schemas.openxmlformats.org/officeDocument/2006/relationships/hyperlink" Target="https://www.50states.com/indiana.htm" TargetMode="External"/><Relationship Id="rId22" Type="http://schemas.openxmlformats.org/officeDocument/2006/relationships/hyperlink" Target="https://www.50states.com/michigan.htm" TargetMode="External"/><Relationship Id="rId27" Type="http://schemas.openxmlformats.org/officeDocument/2006/relationships/hyperlink" Target="https://www.50states.com/nebraska.htm" TargetMode="External"/><Relationship Id="rId30" Type="http://schemas.openxmlformats.org/officeDocument/2006/relationships/hyperlink" Target="https://www.50states.com/newjerse.htm" TargetMode="External"/><Relationship Id="rId35" Type="http://schemas.openxmlformats.org/officeDocument/2006/relationships/hyperlink" Target="https://www.50states.com/ohio.htm" TargetMode="External"/><Relationship Id="rId43" Type="http://schemas.openxmlformats.org/officeDocument/2006/relationships/hyperlink" Target="https://www.50states.com/texas.htm" TargetMode="External"/><Relationship Id="rId48" Type="http://schemas.openxmlformats.org/officeDocument/2006/relationships/hyperlink" Target="https://www.50states.com/wvirgini.htm" TargetMode="External"/><Relationship Id="rId8" Type="http://schemas.openxmlformats.org/officeDocument/2006/relationships/hyperlink" Target="https://www.50states.com/delaware.htm" TargetMode="External"/><Relationship Id="rId51" Type="http://schemas.openxmlformats.org/officeDocument/2006/relationships/printerSettings" Target="../printerSettings/printerSettings1.bin"/><Relationship Id="rId3" Type="http://schemas.openxmlformats.org/officeDocument/2006/relationships/hyperlink" Target="https://www.50states.com/arizona.htm" TargetMode="External"/><Relationship Id="rId12" Type="http://schemas.openxmlformats.org/officeDocument/2006/relationships/hyperlink" Target="https://www.50states.com/idaho.htm" TargetMode="External"/><Relationship Id="rId17" Type="http://schemas.openxmlformats.org/officeDocument/2006/relationships/hyperlink" Target="https://www.50states.com/kentucky.htm" TargetMode="External"/><Relationship Id="rId25" Type="http://schemas.openxmlformats.org/officeDocument/2006/relationships/hyperlink" Target="https://www.50states.com/missouri.htm" TargetMode="External"/><Relationship Id="rId33" Type="http://schemas.openxmlformats.org/officeDocument/2006/relationships/hyperlink" Target="https://www.50states.com/ncarolin.htm" TargetMode="External"/><Relationship Id="rId38" Type="http://schemas.openxmlformats.org/officeDocument/2006/relationships/hyperlink" Target="https://www.50states.com/pennsylv.htm" TargetMode="External"/><Relationship Id="rId46" Type="http://schemas.openxmlformats.org/officeDocument/2006/relationships/hyperlink" Target="https://www.50states.com/virginia.htm" TargetMode="External"/><Relationship Id="rId20" Type="http://schemas.openxmlformats.org/officeDocument/2006/relationships/hyperlink" Target="https://www.50states.com/maryland.htm" TargetMode="External"/><Relationship Id="rId41" Type="http://schemas.openxmlformats.org/officeDocument/2006/relationships/hyperlink" Target="https://www.50states.com/sdakota.htm" TargetMode="External"/><Relationship Id="rId1" Type="http://schemas.openxmlformats.org/officeDocument/2006/relationships/hyperlink" Target="https://www.50states.com/alabama.htm" TargetMode="External"/><Relationship Id="rId6" Type="http://schemas.openxmlformats.org/officeDocument/2006/relationships/hyperlink" Target="https://www.50states.com/colorad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workbookViewId="0">
      <selection activeCell="I11" sqref="I11"/>
    </sheetView>
  </sheetViews>
  <sheetFormatPr defaultRowHeight="14.6" x14ac:dyDescent="0.4"/>
  <sheetData>
    <row r="1" spans="1:9" x14ac:dyDescent="0.4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</row>
    <row r="2" spans="1:9" x14ac:dyDescent="0.4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x14ac:dyDescent="0.4">
      <c r="A3" s="1" t="s">
        <v>6</v>
      </c>
    </row>
    <row r="4" spans="1:9" x14ac:dyDescent="0.4">
      <c r="A4" s="1" t="b">
        <v>0</v>
      </c>
      <c r="B4">
        <v>9847.5</v>
      </c>
      <c r="C4">
        <v>2500000</v>
      </c>
      <c r="D4">
        <v>85813.004331682911</v>
      </c>
      <c r="E4">
        <v>161907</v>
      </c>
      <c r="F4">
        <v>9847.5</v>
      </c>
      <c r="G4">
        <v>987675</v>
      </c>
      <c r="H4">
        <v>74300.535778872087</v>
      </c>
      <c r="I4">
        <v>161907</v>
      </c>
    </row>
    <row r="5" spans="1:9" x14ac:dyDescent="0.4">
      <c r="A5" s="1" t="b">
        <v>1</v>
      </c>
      <c r="B5">
        <v>27573</v>
      </c>
      <c r="C5">
        <v>746323</v>
      </c>
      <c r="D5">
        <v>79068.067668445015</v>
      </c>
      <c r="E5">
        <v>5061</v>
      </c>
      <c r="F5">
        <v>18658</v>
      </c>
      <c r="G5">
        <v>178360</v>
      </c>
      <c r="H5">
        <v>69342.647107291064</v>
      </c>
      <c r="I5">
        <v>5061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"/>
  <sheetViews>
    <sheetView workbookViewId="0"/>
  </sheetViews>
  <sheetFormatPr defaultRowHeight="14.6" x14ac:dyDescent="0.4"/>
  <sheetData>
    <row r="1" spans="1:10" x14ac:dyDescent="0.4">
      <c r="B1" s="1"/>
      <c r="C1" s="2" t="s">
        <v>0</v>
      </c>
      <c r="D1" s="2"/>
      <c r="E1" s="2"/>
      <c r="F1" s="2"/>
      <c r="G1" s="2" t="s">
        <v>1</v>
      </c>
      <c r="H1" s="2"/>
      <c r="I1" s="2"/>
      <c r="J1" s="2"/>
    </row>
    <row r="2" spans="1:10" x14ac:dyDescent="0.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 x14ac:dyDescent="0.4">
      <c r="A3" s="1" t="s">
        <v>7</v>
      </c>
      <c r="B3" s="1" t="s">
        <v>8</v>
      </c>
    </row>
    <row r="4" spans="1:10" x14ac:dyDescent="0.4">
      <c r="A4" s="2" t="s">
        <v>9</v>
      </c>
      <c r="B4" s="1" t="s">
        <v>11</v>
      </c>
      <c r="C4">
        <v>44000</v>
      </c>
      <c r="D4">
        <v>120000</v>
      </c>
      <c r="E4">
        <v>85171.31578947368</v>
      </c>
      <c r="F4">
        <v>19</v>
      </c>
      <c r="G4">
        <v>43638</v>
      </c>
      <c r="H4">
        <v>95014</v>
      </c>
      <c r="I4">
        <v>68925.631578947374</v>
      </c>
      <c r="J4">
        <v>19</v>
      </c>
    </row>
    <row r="5" spans="1:10" x14ac:dyDescent="0.4">
      <c r="A5" s="2"/>
      <c r="B5" s="1" t="s">
        <v>12</v>
      </c>
      <c r="C5">
        <v>27573</v>
      </c>
      <c r="D5">
        <v>220000</v>
      </c>
      <c r="E5">
        <v>69053.379722826096</v>
      </c>
      <c r="F5">
        <v>3680</v>
      </c>
      <c r="G5">
        <v>18658</v>
      </c>
      <c r="H5">
        <v>150758</v>
      </c>
      <c r="I5">
        <v>62062.882529891307</v>
      </c>
      <c r="J5">
        <v>3680</v>
      </c>
    </row>
    <row r="6" spans="1:10" x14ac:dyDescent="0.4">
      <c r="A6" s="2"/>
      <c r="B6" s="1" t="s">
        <v>13</v>
      </c>
      <c r="C6">
        <v>46000</v>
      </c>
      <c r="D6">
        <v>97500</v>
      </c>
      <c r="E6">
        <v>75760.181818181823</v>
      </c>
      <c r="F6">
        <v>11</v>
      </c>
      <c r="G6">
        <v>43514</v>
      </c>
      <c r="H6">
        <v>97500</v>
      </c>
      <c r="I6">
        <v>71571.818181818177</v>
      </c>
      <c r="J6">
        <v>11</v>
      </c>
    </row>
    <row r="7" spans="1:10" x14ac:dyDescent="0.4">
      <c r="A7" s="2"/>
      <c r="B7" s="1" t="s">
        <v>14</v>
      </c>
      <c r="C7">
        <v>46000</v>
      </c>
      <c r="D7">
        <v>746323</v>
      </c>
      <c r="E7">
        <v>90197.1</v>
      </c>
      <c r="F7">
        <v>125</v>
      </c>
      <c r="G7">
        <v>34653</v>
      </c>
      <c r="H7">
        <v>134534</v>
      </c>
      <c r="I7">
        <v>75974.384000000005</v>
      </c>
      <c r="J7">
        <v>125</v>
      </c>
    </row>
    <row r="8" spans="1:10" x14ac:dyDescent="0.4">
      <c r="A8" s="2" t="s">
        <v>10</v>
      </c>
      <c r="B8" s="1" t="s">
        <v>11</v>
      </c>
      <c r="C8">
        <v>77709</v>
      </c>
      <c r="D8">
        <v>160000</v>
      </c>
      <c r="E8">
        <v>116022.1333333333</v>
      </c>
      <c r="F8">
        <v>15</v>
      </c>
      <c r="G8">
        <v>77709</v>
      </c>
      <c r="H8">
        <v>133058</v>
      </c>
      <c r="I8">
        <v>103628.1333333333</v>
      </c>
      <c r="J8">
        <v>15</v>
      </c>
    </row>
    <row r="9" spans="1:10" x14ac:dyDescent="0.4">
      <c r="A9" s="2"/>
      <c r="B9" s="1" t="s">
        <v>12</v>
      </c>
      <c r="C9">
        <v>39083</v>
      </c>
      <c r="D9">
        <v>230000</v>
      </c>
      <c r="E9">
        <v>107477.6799138674</v>
      </c>
      <c r="F9">
        <v>1161</v>
      </c>
      <c r="G9">
        <v>35090</v>
      </c>
      <c r="H9">
        <v>178360</v>
      </c>
      <c r="I9">
        <v>90586.219035314381</v>
      </c>
      <c r="J9">
        <v>1161</v>
      </c>
    </row>
    <row r="10" spans="1:10" x14ac:dyDescent="0.4">
      <c r="A10" s="2"/>
      <c r="B10" s="1" t="s">
        <v>15</v>
      </c>
      <c r="C10">
        <v>90000</v>
      </c>
      <c r="D10">
        <v>90000</v>
      </c>
      <c r="E10">
        <v>90000</v>
      </c>
      <c r="F10">
        <v>1</v>
      </c>
      <c r="G10">
        <v>57678</v>
      </c>
      <c r="H10">
        <v>57678</v>
      </c>
      <c r="I10">
        <v>57678</v>
      </c>
      <c r="J10">
        <v>1</v>
      </c>
    </row>
    <row r="11" spans="1:10" x14ac:dyDescent="0.4">
      <c r="A11" s="2"/>
      <c r="B11" s="1" t="s">
        <v>14</v>
      </c>
      <c r="C11">
        <v>45323</v>
      </c>
      <c r="D11">
        <v>220000</v>
      </c>
      <c r="E11">
        <v>116507.7593877551</v>
      </c>
      <c r="F11">
        <v>49</v>
      </c>
      <c r="G11">
        <v>32427</v>
      </c>
      <c r="H11">
        <v>133723</v>
      </c>
      <c r="I11">
        <v>85211.306122448979</v>
      </c>
      <c r="J11">
        <v>49</v>
      </c>
    </row>
  </sheetData>
  <mergeCells count="4">
    <mergeCell ref="C1:F1"/>
    <mergeCell ref="G1:J1"/>
    <mergeCell ref="A4:A7"/>
    <mergeCell ref="A8:A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workbookViewId="0"/>
  </sheetViews>
  <sheetFormatPr defaultRowHeight="14.6" x14ac:dyDescent="0.4"/>
  <sheetData>
    <row r="1" spans="1:14" x14ac:dyDescent="0.4">
      <c r="B1" s="1"/>
      <c r="C1" s="2" t="s">
        <v>0</v>
      </c>
      <c r="D1" s="2"/>
      <c r="E1" s="2"/>
      <c r="F1" s="2"/>
      <c r="G1" s="2" t="s">
        <v>1</v>
      </c>
      <c r="H1" s="2"/>
      <c r="I1" s="2"/>
      <c r="J1" s="2"/>
      <c r="K1" s="2" t="s">
        <v>16</v>
      </c>
      <c r="L1" s="2"/>
      <c r="M1" s="2"/>
      <c r="N1" s="2"/>
    </row>
    <row r="2" spans="1:14" x14ac:dyDescent="0.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  <c r="K2" s="1" t="s">
        <v>2</v>
      </c>
      <c r="L2" s="1" t="s">
        <v>3</v>
      </c>
      <c r="M2" s="1" t="s">
        <v>4</v>
      </c>
      <c r="N2" s="1" t="s">
        <v>5</v>
      </c>
    </row>
    <row r="3" spans="1:14" x14ac:dyDescent="0.4">
      <c r="A3" s="1" t="s">
        <v>17</v>
      </c>
      <c r="B3" s="1" t="s">
        <v>6</v>
      </c>
    </row>
    <row r="4" spans="1:14" x14ac:dyDescent="0.4">
      <c r="A4" s="2" t="s">
        <v>18</v>
      </c>
      <c r="B4" s="1" t="b">
        <v>0</v>
      </c>
      <c r="C4">
        <v>10237.5</v>
      </c>
      <c r="D4">
        <v>2400000</v>
      </c>
      <c r="E4">
        <v>85417.922860876337</v>
      </c>
      <c r="F4">
        <v>135420</v>
      </c>
      <c r="G4">
        <v>9847.5</v>
      </c>
      <c r="H4">
        <v>411200</v>
      </c>
      <c r="I4">
        <v>74256.350707501973</v>
      </c>
      <c r="J4">
        <v>135420</v>
      </c>
      <c r="K4">
        <v>4</v>
      </c>
      <c r="L4">
        <v>2278</v>
      </c>
      <c r="M4">
        <v>17.48134692069118</v>
      </c>
      <c r="N4">
        <v>135420</v>
      </c>
    </row>
    <row r="5" spans="1:14" x14ac:dyDescent="0.4">
      <c r="A5" s="2"/>
      <c r="B5" s="1" t="b">
        <v>1</v>
      </c>
      <c r="C5">
        <v>27573</v>
      </c>
      <c r="D5">
        <v>230000</v>
      </c>
      <c r="E5">
        <v>78622.985115489166</v>
      </c>
      <c r="F5">
        <v>4416</v>
      </c>
      <c r="G5">
        <v>18658</v>
      </c>
      <c r="H5">
        <v>178360</v>
      </c>
      <c r="I5">
        <v>69148.070337409416</v>
      </c>
      <c r="J5">
        <v>4416</v>
      </c>
      <c r="K5">
        <v>4</v>
      </c>
      <c r="L5">
        <v>598</v>
      </c>
      <c r="M5">
        <v>11.405344202898551</v>
      </c>
      <c r="N5">
        <v>4416</v>
      </c>
    </row>
    <row r="6" spans="1:14" x14ac:dyDescent="0.4">
      <c r="A6" s="2" t="s">
        <v>19</v>
      </c>
      <c r="B6" s="1" t="b">
        <v>0</v>
      </c>
      <c r="C6">
        <v>18510</v>
      </c>
      <c r="D6">
        <v>500000</v>
      </c>
      <c r="E6">
        <v>100276.2071617786</v>
      </c>
      <c r="F6">
        <v>3171</v>
      </c>
      <c r="G6">
        <v>16690</v>
      </c>
      <c r="H6">
        <v>209102</v>
      </c>
      <c r="I6">
        <v>87661.339713024296</v>
      </c>
      <c r="J6">
        <v>3171</v>
      </c>
      <c r="K6">
        <v>122</v>
      </c>
      <c r="L6">
        <v>1179</v>
      </c>
      <c r="M6">
        <v>182.17880794701989</v>
      </c>
      <c r="N6">
        <v>3171</v>
      </c>
    </row>
    <row r="7" spans="1:14" x14ac:dyDescent="0.4">
      <c r="A7" s="2"/>
      <c r="B7" s="1" t="b">
        <v>1</v>
      </c>
      <c r="C7">
        <v>47992</v>
      </c>
      <c r="D7">
        <v>746323</v>
      </c>
      <c r="E7">
        <v>111969.7907272727</v>
      </c>
      <c r="F7">
        <v>55</v>
      </c>
      <c r="G7">
        <v>32427</v>
      </c>
      <c r="H7">
        <v>134534</v>
      </c>
      <c r="I7">
        <v>82762.636363636368</v>
      </c>
      <c r="J7">
        <v>55</v>
      </c>
      <c r="K7">
        <v>130</v>
      </c>
      <c r="L7">
        <v>584</v>
      </c>
      <c r="M7">
        <v>217.83636363636359</v>
      </c>
      <c r="N7">
        <v>55</v>
      </c>
    </row>
    <row r="8" spans="1:14" x14ac:dyDescent="0.4">
      <c r="A8" s="2" t="s">
        <v>20</v>
      </c>
      <c r="B8" s="1" t="b">
        <v>0</v>
      </c>
      <c r="C8">
        <v>10920</v>
      </c>
      <c r="D8">
        <v>1103711.73</v>
      </c>
      <c r="E8">
        <v>87642.095606806834</v>
      </c>
      <c r="F8">
        <v>13810</v>
      </c>
      <c r="G8">
        <v>9847.5</v>
      </c>
      <c r="H8">
        <v>283628</v>
      </c>
      <c r="I8">
        <v>73159.09305503247</v>
      </c>
      <c r="J8">
        <v>13810</v>
      </c>
      <c r="K8">
        <v>4</v>
      </c>
      <c r="L8">
        <v>1748</v>
      </c>
      <c r="M8">
        <v>357.1478638667632</v>
      </c>
      <c r="N8">
        <v>13810</v>
      </c>
    </row>
    <row r="9" spans="1:14" x14ac:dyDescent="0.4">
      <c r="A9" s="2"/>
      <c r="B9" s="1" t="b">
        <v>1</v>
      </c>
      <c r="C9">
        <v>35000</v>
      </c>
      <c r="D9">
        <v>185000</v>
      </c>
      <c r="E9">
        <v>80328.418048780484</v>
      </c>
      <c r="F9">
        <v>328</v>
      </c>
      <c r="G9">
        <v>28080</v>
      </c>
      <c r="H9">
        <v>157435</v>
      </c>
      <c r="I9">
        <v>69570.639024390242</v>
      </c>
      <c r="J9">
        <v>328</v>
      </c>
      <c r="K9">
        <v>4</v>
      </c>
      <c r="L9">
        <v>1160</v>
      </c>
      <c r="M9">
        <v>329.32317073170731</v>
      </c>
      <c r="N9">
        <v>328</v>
      </c>
    </row>
    <row r="10" spans="1:14" x14ac:dyDescent="0.4">
      <c r="A10" s="2" t="s">
        <v>21</v>
      </c>
      <c r="B10" s="1" t="b">
        <v>0</v>
      </c>
      <c r="C10">
        <v>9847.5</v>
      </c>
      <c r="D10">
        <v>2400000</v>
      </c>
      <c r="E10">
        <v>76395.413631489151</v>
      </c>
      <c r="F10">
        <v>4103</v>
      </c>
      <c r="G10">
        <v>9847.5</v>
      </c>
      <c r="H10">
        <v>987675</v>
      </c>
      <c r="I10">
        <v>68481.082254447974</v>
      </c>
      <c r="J10">
        <v>4103</v>
      </c>
      <c r="K10">
        <v>0</v>
      </c>
      <c r="L10">
        <v>2494</v>
      </c>
      <c r="M10">
        <v>120.24226175968801</v>
      </c>
      <c r="N10">
        <v>4103</v>
      </c>
    </row>
    <row r="11" spans="1:14" x14ac:dyDescent="0.4">
      <c r="A11" s="2"/>
      <c r="B11" s="1" t="b">
        <v>1</v>
      </c>
      <c r="C11">
        <v>35526</v>
      </c>
      <c r="D11">
        <v>150000</v>
      </c>
      <c r="E11">
        <v>72253.72415584416</v>
      </c>
      <c r="F11">
        <v>77</v>
      </c>
      <c r="G11">
        <v>36296</v>
      </c>
      <c r="H11">
        <v>160850</v>
      </c>
      <c r="I11">
        <v>66116.103896103901</v>
      </c>
      <c r="J11">
        <v>77</v>
      </c>
      <c r="K11">
        <v>1</v>
      </c>
      <c r="L11">
        <v>2048</v>
      </c>
      <c r="M11">
        <v>49.246753246753237</v>
      </c>
      <c r="N11">
        <v>77</v>
      </c>
    </row>
    <row r="12" spans="1:14" x14ac:dyDescent="0.4">
      <c r="A12" s="2" t="s">
        <v>22</v>
      </c>
      <c r="B12" s="1" t="b">
        <v>0</v>
      </c>
      <c r="C12">
        <v>16575</v>
      </c>
      <c r="D12">
        <v>2500000</v>
      </c>
      <c r="E12">
        <v>89703.387588376761</v>
      </c>
      <c r="F12">
        <v>5403</v>
      </c>
      <c r="G12">
        <v>15853.5</v>
      </c>
      <c r="H12">
        <v>890000</v>
      </c>
      <c r="I12">
        <v>74903.344388302721</v>
      </c>
      <c r="J12">
        <v>5403</v>
      </c>
      <c r="K12">
        <v>0</v>
      </c>
      <c r="L12">
        <v>1253</v>
      </c>
      <c r="M12">
        <v>137.92633722006289</v>
      </c>
      <c r="N12">
        <v>5403</v>
      </c>
    </row>
    <row r="13" spans="1:14" x14ac:dyDescent="0.4">
      <c r="A13" s="2"/>
      <c r="B13" s="1" t="b">
        <v>1</v>
      </c>
      <c r="C13">
        <v>43410</v>
      </c>
      <c r="D13">
        <v>165000</v>
      </c>
      <c r="E13">
        <v>80512.388270270254</v>
      </c>
      <c r="F13">
        <v>185</v>
      </c>
      <c r="G13">
        <v>35174</v>
      </c>
      <c r="H13">
        <v>157602</v>
      </c>
      <c r="I13">
        <v>70936.236756756756</v>
      </c>
      <c r="J13">
        <v>185</v>
      </c>
      <c r="K13">
        <v>0</v>
      </c>
      <c r="L13">
        <v>961</v>
      </c>
      <c r="M13">
        <v>50.351351351351347</v>
      </c>
      <c r="N13">
        <v>185</v>
      </c>
    </row>
  </sheetData>
  <mergeCells count="8">
    <mergeCell ref="A8:A9"/>
    <mergeCell ref="A10:A11"/>
    <mergeCell ref="A12:A13"/>
    <mergeCell ref="C1:F1"/>
    <mergeCell ref="G1:J1"/>
    <mergeCell ref="K1:N1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13"/>
  <sheetViews>
    <sheetView workbookViewId="0"/>
  </sheetViews>
  <sheetFormatPr defaultRowHeight="14.6" x14ac:dyDescent="0.4"/>
  <sheetData>
    <row r="1" spans="1:9" x14ac:dyDescent="0.4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</row>
    <row r="2" spans="1:9" x14ac:dyDescent="0.4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</row>
    <row r="3" spans="1:9" x14ac:dyDescent="0.4">
      <c r="A3" s="1" t="s">
        <v>23</v>
      </c>
    </row>
    <row r="4" spans="1:9" x14ac:dyDescent="0.4">
      <c r="A4" s="1" t="s">
        <v>24</v>
      </c>
      <c r="B4">
        <v>17550</v>
      </c>
      <c r="C4">
        <v>141334</v>
      </c>
      <c r="D4">
        <v>75748.80779661017</v>
      </c>
      <c r="E4">
        <v>59</v>
      </c>
      <c r="F4">
        <v>15190.5</v>
      </c>
      <c r="G4">
        <v>109333.38</v>
      </c>
      <c r="H4">
        <v>60741.063898305089</v>
      </c>
      <c r="I4">
        <v>59</v>
      </c>
    </row>
    <row r="5" spans="1:9" x14ac:dyDescent="0.4">
      <c r="A5" s="1" t="s">
        <v>25</v>
      </c>
      <c r="B5">
        <v>36000</v>
      </c>
      <c r="C5">
        <v>1400000</v>
      </c>
      <c r="D5">
        <v>95501.739778188523</v>
      </c>
      <c r="E5">
        <v>541</v>
      </c>
      <c r="F5">
        <v>21220</v>
      </c>
      <c r="G5">
        <v>227198</v>
      </c>
      <c r="H5">
        <v>65120.715878003713</v>
      </c>
      <c r="I5">
        <v>541</v>
      </c>
    </row>
    <row r="6" spans="1:9" x14ac:dyDescent="0.4">
      <c r="A6" s="1" t="s">
        <v>26</v>
      </c>
      <c r="B6">
        <v>54200</v>
      </c>
      <c r="C6">
        <v>279999.96000000002</v>
      </c>
      <c r="D6">
        <v>106907.26647058821</v>
      </c>
      <c r="E6">
        <v>17</v>
      </c>
      <c r="F6">
        <v>22030</v>
      </c>
      <c r="G6">
        <v>139776</v>
      </c>
      <c r="H6">
        <v>68649.352941176476</v>
      </c>
      <c r="I6">
        <v>17</v>
      </c>
    </row>
    <row r="7" spans="1:9" x14ac:dyDescent="0.4">
      <c r="A7" s="1" t="s">
        <v>27</v>
      </c>
      <c r="B7">
        <v>49732.800000000003</v>
      </c>
      <c r="C7">
        <v>88867</v>
      </c>
      <c r="D7">
        <v>70085.633333333331</v>
      </c>
      <c r="E7">
        <v>6</v>
      </c>
      <c r="F7">
        <v>49732.800000000003</v>
      </c>
      <c r="G7">
        <v>88867</v>
      </c>
      <c r="H7">
        <v>69963.8</v>
      </c>
      <c r="I7">
        <v>6</v>
      </c>
    </row>
    <row r="8" spans="1:9" x14ac:dyDescent="0.4">
      <c r="A8" s="1" t="s">
        <v>28</v>
      </c>
      <c r="B8">
        <v>21500</v>
      </c>
      <c r="C8">
        <v>450000</v>
      </c>
      <c r="D8">
        <v>86444.772383612682</v>
      </c>
      <c r="E8">
        <v>537</v>
      </c>
      <c r="F8">
        <v>21500</v>
      </c>
      <c r="G8">
        <v>205733</v>
      </c>
      <c r="H8">
        <v>64945.871582867781</v>
      </c>
      <c r="I8">
        <v>537</v>
      </c>
    </row>
    <row r="9" spans="1:9" x14ac:dyDescent="0.4">
      <c r="A9" s="1" t="s">
        <v>29</v>
      </c>
      <c r="B9">
        <v>31790</v>
      </c>
      <c r="C9">
        <v>290000</v>
      </c>
      <c r="D9">
        <v>74633.704951456311</v>
      </c>
      <c r="E9">
        <v>206</v>
      </c>
      <c r="F9">
        <v>27790</v>
      </c>
      <c r="G9">
        <v>160943</v>
      </c>
      <c r="H9">
        <v>67331.538834951454</v>
      </c>
      <c r="I9">
        <v>206</v>
      </c>
    </row>
    <row r="10" spans="1:9" x14ac:dyDescent="0.4">
      <c r="A10" s="1" t="s">
        <v>30</v>
      </c>
      <c r="B10">
        <v>38500</v>
      </c>
      <c r="C10">
        <v>450000</v>
      </c>
      <c r="D10">
        <v>202997.8571428571</v>
      </c>
      <c r="E10">
        <v>21</v>
      </c>
      <c r="F10">
        <v>27350</v>
      </c>
      <c r="G10">
        <v>94786</v>
      </c>
      <c r="H10">
        <v>59271.809523809527</v>
      </c>
      <c r="I10">
        <v>21</v>
      </c>
    </row>
    <row r="11" spans="1:9" x14ac:dyDescent="0.4">
      <c r="A11" s="1" t="s">
        <v>31</v>
      </c>
      <c r="B11">
        <v>19094</v>
      </c>
      <c r="C11">
        <v>333000</v>
      </c>
      <c r="D11">
        <v>70560.869585448396</v>
      </c>
      <c r="E11">
        <v>2364</v>
      </c>
      <c r="F11">
        <v>19094</v>
      </c>
      <c r="G11">
        <v>333000</v>
      </c>
      <c r="H11">
        <v>60106.395516074452</v>
      </c>
      <c r="I11">
        <v>2364</v>
      </c>
    </row>
    <row r="12" spans="1:9" x14ac:dyDescent="0.4">
      <c r="A12" s="1" t="s">
        <v>32</v>
      </c>
      <c r="B12">
        <v>20514</v>
      </c>
      <c r="C12">
        <v>990000</v>
      </c>
      <c r="D12">
        <v>102388.031846584</v>
      </c>
      <c r="E12">
        <v>42630</v>
      </c>
      <c r="F12">
        <v>19617</v>
      </c>
      <c r="G12">
        <v>987675</v>
      </c>
      <c r="H12">
        <v>92267.875244425974</v>
      </c>
      <c r="I12">
        <v>42630</v>
      </c>
    </row>
    <row r="13" spans="1:9" x14ac:dyDescent="0.4">
      <c r="A13" s="1" t="s">
        <v>33</v>
      </c>
      <c r="B13">
        <v>20190</v>
      </c>
      <c r="C13">
        <v>746323</v>
      </c>
      <c r="D13">
        <v>113662.7509451888</v>
      </c>
      <c r="E13">
        <v>4105</v>
      </c>
      <c r="F13">
        <v>20190</v>
      </c>
      <c r="G13">
        <v>209102</v>
      </c>
      <c r="H13">
        <v>103928.11790986601</v>
      </c>
      <c r="I13">
        <v>4105</v>
      </c>
    </row>
    <row r="14" spans="1:9" x14ac:dyDescent="0.4">
      <c r="A14" s="1" t="s">
        <v>34</v>
      </c>
      <c r="B14">
        <v>19071</v>
      </c>
      <c r="C14">
        <v>335000</v>
      </c>
      <c r="D14">
        <v>74276.448629508188</v>
      </c>
      <c r="E14">
        <v>1525</v>
      </c>
      <c r="F14">
        <v>16770</v>
      </c>
      <c r="G14">
        <v>174300</v>
      </c>
      <c r="H14">
        <v>65201.873114754111</v>
      </c>
      <c r="I14">
        <v>1525</v>
      </c>
    </row>
    <row r="15" spans="1:9" x14ac:dyDescent="0.4">
      <c r="A15" s="1" t="s">
        <v>35</v>
      </c>
      <c r="B15">
        <v>38750</v>
      </c>
      <c r="C15">
        <v>193625</v>
      </c>
      <c r="D15">
        <v>92337.786590909091</v>
      </c>
      <c r="E15">
        <v>88</v>
      </c>
      <c r="F15">
        <v>28690</v>
      </c>
      <c r="G15">
        <v>174300</v>
      </c>
      <c r="H15">
        <v>78027.840909090912</v>
      </c>
      <c r="I15">
        <v>88</v>
      </c>
    </row>
    <row r="16" spans="1:9" x14ac:dyDescent="0.4">
      <c r="A16" s="1" t="s">
        <v>36</v>
      </c>
      <c r="B16">
        <v>34986</v>
      </c>
      <c r="C16">
        <v>172000</v>
      </c>
      <c r="D16">
        <v>83842.567073170736</v>
      </c>
      <c r="E16">
        <v>82</v>
      </c>
      <c r="F16">
        <v>34986</v>
      </c>
      <c r="G16">
        <v>116979</v>
      </c>
      <c r="H16">
        <v>72387.90975609755</v>
      </c>
      <c r="I16">
        <v>82</v>
      </c>
    </row>
    <row r="17" spans="1:9" x14ac:dyDescent="0.4">
      <c r="A17" s="1" t="s">
        <v>37</v>
      </c>
      <c r="B17">
        <v>27826.5</v>
      </c>
      <c r="C17">
        <v>375000</v>
      </c>
      <c r="D17">
        <v>79113.387628865996</v>
      </c>
      <c r="E17">
        <v>1940</v>
      </c>
      <c r="F17">
        <v>21645</v>
      </c>
      <c r="G17">
        <v>190362</v>
      </c>
      <c r="H17">
        <v>66631.509927835083</v>
      </c>
      <c r="I17">
        <v>1940</v>
      </c>
    </row>
    <row r="18" spans="1:9" x14ac:dyDescent="0.4">
      <c r="A18" s="1" t="s">
        <v>38</v>
      </c>
      <c r="B18">
        <v>19558.5</v>
      </c>
      <c r="C18">
        <v>2500000</v>
      </c>
      <c r="D18">
        <v>81637.897450832097</v>
      </c>
      <c r="E18">
        <v>1322</v>
      </c>
      <c r="F18">
        <v>19558.5</v>
      </c>
      <c r="G18">
        <v>870006</v>
      </c>
      <c r="H18">
        <v>65328.477821482607</v>
      </c>
      <c r="I18">
        <v>1322</v>
      </c>
    </row>
    <row r="19" spans="1:9" x14ac:dyDescent="0.4">
      <c r="A19" s="1" t="s">
        <v>39</v>
      </c>
      <c r="B19">
        <v>22880</v>
      </c>
      <c r="C19">
        <v>185000</v>
      </c>
      <c r="D19">
        <v>70598.789574726616</v>
      </c>
      <c r="E19">
        <v>823</v>
      </c>
      <c r="F19">
        <v>19801</v>
      </c>
      <c r="G19">
        <v>117478</v>
      </c>
      <c r="H19">
        <v>64872.677156743608</v>
      </c>
      <c r="I19">
        <v>823</v>
      </c>
    </row>
    <row r="20" spans="1:9" x14ac:dyDescent="0.4">
      <c r="A20" s="1" t="s">
        <v>40</v>
      </c>
      <c r="B20">
        <v>25626</v>
      </c>
      <c r="C20">
        <v>122500</v>
      </c>
      <c r="D20">
        <v>90271.603137254904</v>
      </c>
      <c r="E20">
        <v>51</v>
      </c>
      <c r="F20">
        <v>25626</v>
      </c>
      <c r="G20">
        <v>122500</v>
      </c>
      <c r="H20">
        <v>86602.050980392145</v>
      </c>
      <c r="I20">
        <v>51</v>
      </c>
    </row>
    <row r="21" spans="1:9" x14ac:dyDescent="0.4">
      <c r="A21" s="1" t="s">
        <v>41</v>
      </c>
      <c r="B21">
        <v>18510</v>
      </c>
      <c r="C21">
        <v>210000</v>
      </c>
      <c r="D21">
        <v>80738.388888888891</v>
      </c>
      <c r="E21">
        <v>45</v>
      </c>
      <c r="F21">
        <v>18510</v>
      </c>
      <c r="G21">
        <v>159786</v>
      </c>
      <c r="H21">
        <v>71153.366666666669</v>
      </c>
      <c r="I21">
        <v>45</v>
      </c>
    </row>
    <row r="22" spans="1:9" x14ac:dyDescent="0.4">
      <c r="A22" s="1" t="s">
        <v>42</v>
      </c>
      <c r="B22">
        <v>17300</v>
      </c>
      <c r="C22">
        <v>500000</v>
      </c>
      <c r="D22">
        <v>71748.512033898325</v>
      </c>
      <c r="E22">
        <v>3894</v>
      </c>
      <c r="F22">
        <v>17270</v>
      </c>
      <c r="G22">
        <v>405000</v>
      </c>
      <c r="H22">
        <v>58981.703058551633</v>
      </c>
      <c r="I22">
        <v>3894</v>
      </c>
    </row>
    <row r="23" spans="1:9" x14ac:dyDescent="0.4">
      <c r="A23" s="1" t="s">
        <v>43</v>
      </c>
      <c r="B23">
        <v>38000</v>
      </c>
      <c r="C23">
        <v>500000</v>
      </c>
      <c r="D23">
        <v>88646.277055214727</v>
      </c>
      <c r="E23">
        <v>163</v>
      </c>
      <c r="F23">
        <v>36790</v>
      </c>
      <c r="G23">
        <v>188793</v>
      </c>
      <c r="H23">
        <v>73637.527607361961</v>
      </c>
      <c r="I23">
        <v>163</v>
      </c>
    </row>
    <row r="24" spans="1:9" x14ac:dyDescent="0.4">
      <c r="A24" s="1" t="s">
        <v>44</v>
      </c>
      <c r="B24">
        <v>20550</v>
      </c>
      <c r="C24">
        <v>870000</v>
      </c>
      <c r="D24">
        <v>71335.700663075782</v>
      </c>
      <c r="E24">
        <v>5384</v>
      </c>
      <c r="F24">
        <v>17534</v>
      </c>
      <c r="G24">
        <v>413700</v>
      </c>
      <c r="H24">
        <v>61143.120572065367</v>
      </c>
      <c r="I24">
        <v>5384</v>
      </c>
    </row>
    <row r="25" spans="1:9" x14ac:dyDescent="0.4">
      <c r="A25" s="1" t="s">
        <v>45</v>
      </c>
      <c r="B25">
        <v>32000</v>
      </c>
      <c r="C25">
        <v>315000</v>
      </c>
      <c r="D25">
        <v>88289.085438596492</v>
      </c>
      <c r="E25">
        <v>228</v>
      </c>
      <c r="F25">
        <v>28550</v>
      </c>
      <c r="G25">
        <v>130357</v>
      </c>
      <c r="H25">
        <v>76846.840350877203</v>
      </c>
      <c r="I25">
        <v>228</v>
      </c>
    </row>
    <row r="26" spans="1:9" x14ac:dyDescent="0.4">
      <c r="A26" s="1" t="s">
        <v>46</v>
      </c>
      <c r="B26">
        <v>21470</v>
      </c>
      <c r="C26">
        <v>90000</v>
      </c>
      <c r="D26">
        <v>37455.879310344833</v>
      </c>
      <c r="E26">
        <v>58</v>
      </c>
      <c r="F26">
        <v>21470</v>
      </c>
      <c r="G26">
        <v>76232</v>
      </c>
      <c r="H26">
        <v>35871.801724137928</v>
      </c>
      <c r="I26">
        <v>58</v>
      </c>
    </row>
    <row r="27" spans="1:9" x14ac:dyDescent="0.4">
      <c r="A27" s="1" t="s">
        <v>47</v>
      </c>
      <c r="B27">
        <v>48557</v>
      </c>
      <c r="C27">
        <v>48557</v>
      </c>
      <c r="D27">
        <v>48557</v>
      </c>
      <c r="E27">
        <v>1</v>
      </c>
      <c r="F27">
        <v>48557</v>
      </c>
      <c r="G27">
        <v>48557</v>
      </c>
      <c r="H27">
        <v>48557</v>
      </c>
      <c r="I27">
        <v>1</v>
      </c>
    </row>
    <row r="28" spans="1:9" x14ac:dyDescent="0.4">
      <c r="A28" s="1" t="s">
        <v>48</v>
      </c>
      <c r="B28">
        <v>64008</v>
      </c>
      <c r="C28">
        <v>84500</v>
      </c>
      <c r="D28">
        <v>69103</v>
      </c>
      <c r="E28">
        <v>8</v>
      </c>
      <c r="F28">
        <v>60000</v>
      </c>
      <c r="G28">
        <v>66186</v>
      </c>
      <c r="H28">
        <v>60773.25</v>
      </c>
      <c r="I28">
        <v>8</v>
      </c>
    </row>
    <row r="29" spans="1:9" x14ac:dyDescent="0.4">
      <c r="A29" s="1" t="s">
        <v>49</v>
      </c>
      <c r="B29">
        <v>25000</v>
      </c>
      <c r="C29">
        <v>175000</v>
      </c>
      <c r="D29">
        <v>71138.329506172842</v>
      </c>
      <c r="E29">
        <v>162</v>
      </c>
      <c r="F29">
        <v>29730</v>
      </c>
      <c r="G29">
        <v>108472</v>
      </c>
      <c r="H29">
        <v>60594.265432098757</v>
      </c>
      <c r="I29">
        <v>162</v>
      </c>
    </row>
    <row r="30" spans="1:9" x14ac:dyDescent="0.4">
      <c r="A30" s="1" t="s">
        <v>50</v>
      </c>
      <c r="B30">
        <v>31149</v>
      </c>
      <c r="C30">
        <v>303751.5</v>
      </c>
      <c r="D30">
        <v>78513.336373165599</v>
      </c>
      <c r="E30">
        <v>954</v>
      </c>
      <c r="F30">
        <v>19030</v>
      </c>
      <c r="G30">
        <v>240469</v>
      </c>
      <c r="H30">
        <v>67568.93815513626</v>
      </c>
      <c r="I30">
        <v>954</v>
      </c>
    </row>
    <row r="31" spans="1:9" x14ac:dyDescent="0.4">
      <c r="A31" s="1" t="s">
        <v>51</v>
      </c>
      <c r="B31">
        <v>28587</v>
      </c>
      <c r="C31">
        <v>226500</v>
      </c>
      <c r="D31">
        <v>68379.973707865167</v>
      </c>
      <c r="E31">
        <v>178</v>
      </c>
      <c r="F31">
        <v>22100</v>
      </c>
      <c r="G31">
        <v>202384</v>
      </c>
      <c r="H31">
        <v>54307.79775280899</v>
      </c>
      <c r="I31">
        <v>178</v>
      </c>
    </row>
    <row r="32" spans="1:9" x14ac:dyDescent="0.4">
      <c r="A32" s="1" t="s">
        <v>52</v>
      </c>
      <c r="B32">
        <v>31750</v>
      </c>
      <c r="C32">
        <v>87714</v>
      </c>
      <c r="D32">
        <v>62427.066666666673</v>
      </c>
      <c r="E32">
        <v>6</v>
      </c>
      <c r="F32">
        <v>16750</v>
      </c>
      <c r="G32">
        <v>87714</v>
      </c>
      <c r="H32">
        <v>49287.333333333343</v>
      </c>
      <c r="I32">
        <v>6</v>
      </c>
    </row>
    <row r="33" spans="1:9" x14ac:dyDescent="0.4">
      <c r="A33" s="1" t="s">
        <v>53</v>
      </c>
      <c r="B33">
        <v>18730</v>
      </c>
      <c r="C33">
        <v>1103711.73</v>
      </c>
      <c r="D33">
        <v>76453.561161207981</v>
      </c>
      <c r="E33">
        <v>7053</v>
      </c>
      <c r="F33">
        <v>14137.5</v>
      </c>
      <c r="G33">
        <v>200699</v>
      </c>
      <c r="H33">
        <v>63701.050073727427</v>
      </c>
      <c r="I33">
        <v>7053</v>
      </c>
    </row>
    <row r="34" spans="1:9" x14ac:dyDescent="0.4">
      <c r="A34" s="1" t="s">
        <v>54</v>
      </c>
      <c r="B34">
        <v>32925</v>
      </c>
      <c r="C34">
        <v>380000</v>
      </c>
      <c r="D34">
        <v>86536.533785310734</v>
      </c>
      <c r="E34">
        <v>354</v>
      </c>
      <c r="F34">
        <v>21810</v>
      </c>
      <c r="G34">
        <v>111412</v>
      </c>
      <c r="H34">
        <v>74908.039435028244</v>
      </c>
      <c r="I34">
        <v>354</v>
      </c>
    </row>
    <row r="35" spans="1:9" x14ac:dyDescent="0.4">
      <c r="A35" s="1" t="s">
        <v>55</v>
      </c>
      <c r="B35">
        <v>22425</v>
      </c>
      <c r="C35">
        <v>468741</v>
      </c>
      <c r="D35">
        <v>85007.090216560522</v>
      </c>
      <c r="E35">
        <v>1570</v>
      </c>
      <c r="F35">
        <v>18973.5</v>
      </c>
      <c r="G35">
        <v>336660</v>
      </c>
      <c r="H35">
        <v>57126.063700636943</v>
      </c>
      <c r="I35">
        <v>1570</v>
      </c>
    </row>
    <row r="36" spans="1:9" x14ac:dyDescent="0.4">
      <c r="A36" s="1" t="s">
        <v>56</v>
      </c>
      <c r="B36">
        <v>46327</v>
      </c>
      <c r="C36">
        <v>200000</v>
      </c>
      <c r="D36">
        <v>87721.446808510635</v>
      </c>
      <c r="E36">
        <v>47</v>
      </c>
      <c r="F36">
        <v>32427</v>
      </c>
      <c r="G36">
        <v>108680</v>
      </c>
      <c r="H36">
        <v>59653.361702127659</v>
      </c>
      <c r="I36">
        <v>47</v>
      </c>
    </row>
    <row r="37" spans="1:9" x14ac:dyDescent="0.4">
      <c r="A37" s="1" t="s">
        <v>57</v>
      </c>
      <c r="B37">
        <v>43720</v>
      </c>
      <c r="C37">
        <v>274000</v>
      </c>
      <c r="D37">
        <v>95282.137931034478</v>
      </c>
      <c r="E37">
        <v>58</v>
      </c>
      <c r="F37">
        <v>41226</v>
      </c>
      <c r="G37">
        <v>100859</v>
      </c>
      <c r="H37">
        <v>73649.68965517242</v>
      </c>
      <c r="I37">
        <v>58</v>
      </c>
    </row>
    <row r="38" spans="1:9" x14ac:dyDescent="0.4">
      <c r="A38" s="1" t="s">
        <v>58</v>
      </c>
      <c r="B38">
        <v>35940</v>
      </c>
      <c r="C38">
        <v>250000</v>
      </c>
      <c r="D38">
        <v>80574.23529411765</v>
      </c>
      <c r="E38">
        <v>51</v>
      </c>
      <c r="F38">
        <v>25020</v>
      </c>
      <c r="G38">
        <v>99403</v>
      </c>
      <c r="H38">
        <v>61570.470588235286</v>
      </c>
      <c r="I38">
        <v>51</v>
      </c>
    </row>
    <row r="39" spans="1:9" x14ac:dyDescent="0.4">
      <c r="A39" s="1" t="s">
        <v>59</v>
      </c>
      <c r="B39">
        <v>53907</v>
      </c>
      <c r="C39">
        <v>243500</v>
      </c>
      <c r="D39">
        <v>86354.19865384615</v>
      </c>
      <c r="E39">
        <v>52</v>
      </c>
      <c r="F39">
        <v>44845</v>
      </c>
      <c r="G39">
        <v>90438</v>
      </c>
      <c r="H39">
        <v>71720.36538461539</v>
      </c>
      <c r="I39">
        <v>52</v>
      </c>
    </row>
    <row r="40" spans="1:9" x14ac:dyDescent="0.4">
      <c r="A40" s="1" t="s">
        <v>60</v>
      </c>
      <c r="B40">
        <v>26915</v>
      </c>
      <c r="C40">
        <v>475000</v>
      </c>
      <c r="D40">
        <v>81349.282002881868</v>
      </c>
      <c r="E40">
        <v>694</v>
      </c>
      <c r="F40">
        <v>18770</v>
      </c>
      <c r="G40">
        <v>122460</v>
      </c>
      <c r="H40">
        <v>59889.028242074928</v>
      </c>
      <c r="I40">
        <v>694</v>
      </c>
    </row>
    <row r="41" spans="1:9" x14ac:dyDescent="0.4">
      <c r="A41" s="1" t="s">
        <v>61</v>
      </c>
      <c r="B41">
        <v>27300</v>
      </c>
      <c r="C41">
        <v>352000</v>
      </c>
      <c r="D41">
        <v>79317.641460101862</v>
      </c>
      <c r="E41">
        <v>589</v>
      </c>
      <c r="F41">
        <v>25935</v>
      </c>
      <c r="G41">
        <v>289798</v>
      </c>
      <c r="H41">
        <v>57399.943972835317</v>
      </c>
      <c r="I41">
        <v>589</v>
      </c>
    </row>
    <row r="42" spans="1:9" x14ac:dyDescent="0.4">
      <c r="A42" s="1" t="s">
        <v>62</v>
      </c>
      <c r="B42">
        <v>10500</v>
      </c>
      <c r="C42">
        <v>330000</v>
      </c>
      <c r="D42">
        <v>67024.986755771562</v>
      </c>
      <c r="E42">
        <v>823</v>
      </c>
      <c r="F42">
        <v>19470</v>
      </c>
      <c r="G42">
        <v>238659</v>
      </c>
      <c r="H42">
        <v>50774.521603888214</v>
      </c>
      <c r="I42">
        <v>823</v>
      </c>
    </row>
    <row r="43" spans="1:9" x14ac:dyDescent="0.4">
      <c r="A43" s="1" t="s">
        <v>63</v>
      </c>
      <c r="B43">
        <v>40500</v>
      </c>
      <c r="C43">
        <v>175000</v>
      </c>
      <c r="D43">
        <v>70709.372203389823</v>
      </c>
      <c r="E43">
        <v>59</v>
      </c>
      <c r="F43">
        <v>33090</v>
      </c>
      <c r="G43">
        <v>106746</v>
      </c>
      <c r="H43">
        <v>57922.067796610172</v>
      </c>
      <c r="I43">
        <v>59</v>
      </c>
    </row>
    <row r="44" spans="1:9" x14ac:dyDescent="0.4">
      <c r="A44" s="1" t="s">
        <v>64</v>
      </c>
      <c r="B44">
        <v>18525</v>
      </c>
      <c r="C44">
        <v>960000</v>
      </c>
      <c r="D44">
        <v>85407.762023772317</v>
      </c>
      <c r="E44">
        <v>6394</v>
      </c>
      <c r="F44">
        <v>17374.5</v>
      </c>
      <c r="G44">
        <v>194000</v>
      </c>
      <c r="H44">
        <v>75889.66457616516</v>
      </c>
      <c r="I44">
        <v>6394</v>
      </c>
    </row>
    <row r="45" spans="1:9" x14ac:dyDescent="0.4">
      <c r="A45" s="1" t="s">
        <v>65</v>
      </c>
      <c r="B45">
        <v>56000</v>
      </c>
      <c r="C45">
        <v>100000</v>
      </c>
      <c r="D45">
        <v>86760.181818181823</v>
      </c>
      <c r="E45">
        <v>11</v>
      </c>
      <c r="F45">
        <v>35820</v>
      </c>
      <c r="G45">
        <v>97198</v>
      </c>
      <c r="H45">
        <v>80796.363636363632</v>
      </c>
      <c r="I45">
        <v>11</v>
      </c>
    </row>
    <row r="46" spans="1:9" x14ac:dyDescent="0.4">
      <c r="A46" s="1" t="s">
        <v>66</v>
      </c>
      <c r="B46">
        <v>18960</v>
      </c>
      <c r="C46">
        <v>205000</v>
      </c>
      <c r="D46">
        <v>82108.958627450978</v>
      </c>
      <c r="E46">
        <v>153</v>
      </c>
      <c r="F46">
        <v>18960</v>
      </c>
      <c r="G46">
        <v>145392</v>
      </c>
      <c r="H46">
        <v>76048.61437908496</v>
      </c>
      <c r="I46">
        <v>153</v>
      </c>
    </row>
    <row r="47" spans="1:9" x14ac:dyDescent="0.4">
      <c r="A47" s="1" t="s">
        <v>67</v>
      </c>
      <c r="B47">
        <v>48909.45</v>
      </c>
      <c r="C47">
        <v>247000</v>
      </c>
      <c r="D47">
        <v>102496.8627333333</v>
      </c>
      <c r="E47">
        <v>450</v>
      </c>
      <c r="F47">
        <v>46873</v>
      </c>
      <c r="G47">
        <v>131456</v>
      </c>
      <c r="H47">
        <v>91384.162288888896</v>
      </c>
      <c r="I47">
        <v>450</v>
      </c>
    </row>
    <row r="48" spans="1:9" x14ac:dyDescent="0.4">
      <c r="A48" s="1" t="s">
        <v>68</v>
      </c>
      <c r="B48">
        <v>19519.5</v>
      </c>
      <c r="C48">
        <v>930000</v>
      </c>
      <c r="D48">
        <v>78827.621677357281</v>
      </c>
      <c r="E48">
        <v>3118</v>
      </c>
      <c r="F48">
        <v>15348</v>
      </c>
      <c r="G48">
        <v>234499</v>
      </c>
      <c r="H48">
        <v>69597.078447722874</v>
      </c>
      <c r="I48">
        <v>3118</v>
      </c>
    </row>
    <row r="49" spans="1:9" x14ac:dyDescent="0.4">
      <c r="A49" s="1" t="s">
        <v>69</v>
      </c>
      <c r="B49">
        <v>30000</v>
      </c>
      <c r="C49">
        <v>115000</v>
      </c>
      <c r="D49">
        <v>67594.460343137267</v>
      </c>
      <c r="E49">
        <v>204</v>
      </c>
      <c r="F49">
        <v>30000</v>
      </c>
      <c r="G49">
        <v>95160</v>
      </c>
      <c r="H49">
        <v>57613.522058823532</v>
      </c>
      <c r="I49">
        <v>204</v>
      </c>
    </row>
    <row r="50" spans="1:9" x14ac:dyDescent="0.4">
      <c r="A50" s="1" t="s">
        <v>70</v>
      </c>
      <c r="B50">
        <v>22880</v>
      </c>
      <c r="C50">
        <v>722573</v>
      </c>
      <c r="D50">
        <v>72967.743995023528</v>
      </c>
      <c r="E50">
        <v>3617</v>
      </c>
      <c r="F50">
        <v>21440</v>
      </c>
      <c r="G50">
        <v>208140</v>
      </c>
      <c r="H50">
        <v>62044.4542576721</v>
      </c>
      <c r="I50">
        <v>3617</v>
      </c>
    </row>
    <row r="51" spans="1:9" x14ac:dyDescent="0.4">
      <c r="A51" s="1" t="s">
        <v>71</v>
      </c>
      <c r="B51">
        <v>39098</v>
      </c>
      <c r="C51">
        <v>230000</v>
      </c>
      <c r="D51">
        <v>87317.124155251149</v>
      </c>
      <c r="E51">
        <v>219</v>
      </c>
      <c r="F51">
        <v>32000</v>
      </c>
      <c r="G51">
        <v>206410</v>
      </c>
      <c r="H51">
        <v>76869.319634703192</v>
      </c>
      <c r="I51">
        <v>219</v>
      </c>
    </row>
    <row r="52" spans="1:9" x14ac:dyDescent="0.4">
      <c r="A52" s="1" t="s">
        <v>72</v>
      </c>
      <c r="B52">
        <v>36910</v>
      </c>
      <c r="C52">
        <v>279575</v>
      </c>
      <c r="D52">
        <v>86610.206951219516</v>
      </c>
      <c r="E52">
        <v>82</v>
      </c>
      <c r="F52">
        <v>33070</v>
      </c>
      <c r="G52">
        <v>129640</v>
      </c>
      <c r="H52">
        <v>73970.07073170731</v>
      </c>
      <c r="I52">
        <v>82</v>
      </c>
    </row>
    <row r="53" spans="1:9" x14ac:dyDescent="0.4">
      <c r="A53" s="1" t="s">
        <v>73</v>
      </c>
      <c r="B53">
        <v>37040</v>
      </c>
      <c r="C53">
        <v>163497</v>
      </c>
      <c r="D53">
        <v>74966.923076923078</v>
      </c>
      <c r="E53">
        <v>13</v>
      </c>
      <c r="F53">
        <v>28740</v>
      </c>
      <c r="G53">
        <v>134140</v>
      </c>
      <c r="H53">
        <v>48949.384615384617</v>
      </c>
      <c r="I53">
        <v>13</v>
      </c>
    </row>
    <row r="54" spans="1:9" x14ac:dyDescent="0.4">
      <c r="A54" s="1" t="s">
        <v>74</v>
      </c>
      <c r="B54">
        <v>31000</v>
      </c>
      <c r="C54">
        <v>202000</v>
      </c>
      <c r="D54">
        <v>76433.33928571429</v>
      </c>
      <c r="E54">
        <v>112</v>
      </c>
      <c r="F54">
        <v>24300</v>
      </c>
      <c r="G54">
        <v>126850</v>
      </c>
      <c r="H54">
        <v>68868.78571428571</v>
      </c>
      <c r="I54">
        <v>112</v>
      </c>
    </row>
    <row r="55" spans="1:9" x14ac:dyDescent="0.4">
      <c r="A55" s="1" t="s">
        <v>75</v>
      </c>
      <c r="B55">
        <v>23030</v>
      </c>
      <c r="C55">
        <v>1000906</v>
      </c>
      <c r="D55">
        <v>74954.251579724398</v>
      </c>
      <c r="E55">
        <v>2032</v>
      </c>
      <c r="F55">
        <v>21177</v>
      </c>
      <c r="G55">
        <v>414000</v>
      </c>
      <c r="H55">
        <v>66784.229788385797</v>
      </c>
      <c r="I55">
        <v>2032</v>
      </c>
    </row>
    <row r="56" spans="1:9" x14ac:dyDescent="0.4">
      <c r="A56" s="1" t="s">
        <v>76</v>
      </c>
      <c r="B56">
        <v>27810</v>
      </c>
      <c r="C56">
        <v>375000</v>
      </c>
      <c r="D56">
        <v>75732.023115124117</v>
      </c>
      <c r="E56">
        <v>2658</v>
      </c>
      <c r="F56">
        <v>17370</v>
      </c>
      <c r="G56">
        <v>159016</v>
      </c>
      <c r="H56">
        <v>63614.947893152748</v>
      </c>
      <c r="I56">
        <v>2658</v>
      </c>
    </row>
    <row r="57" spans="1:9" x14ac:dyDescent="0.4">
      <c r="A57" s="1" t="s">
        <v>77</v>
      </c>
      <c r="B57">
        <v>47361</v>
      </c>
      <c r="C57">
        <v>102960</v>
      </c>
      <c r="D57">
        <v>74180.142857142855</v>
      </c>
      <c r="E57">
        <v>7</v>
      </c>
      <c r="F57">
        <v>47361</v>
      </c>
      <c r="G57">
        <v>89700</v>
      </c>
      <c r="H57">
        <v>68645.857142857145</v>
      </c>
      <c r="I57">
        <v>7</v>
      </c>
    </row>
    <row r="58" spans="1:9" x14ac:dyDescent="0.4">
      <c r="A58" s="1" t="s">
        <v>78</v>
      </c>
      <c r="B58">
        <v>9847.5</v>
      </c>
      <c r="C58">
        <v>40140</v>
      </c>
      <c r="D58">
        <v>17894.942307692309</v>
      </c>
      <c r="E58">
        <v>52</v>
      </c>
      <c r="F58">
        <v>9847.5</v>
      </c>
      <c r="G58">
        <v>40140</v>
      </c>
      <c r="H58">
        <v>17769.317307692309</v>
      </c>
      <c r="I58">
        <v>52</v>
      </c>
    </row>
    <row r="59" spans="1:9" x14ac:dyDescent="0.4">
      <c r="A59" s="1" t="s">
        <v>79</v>
      </c>
      <c r="B59">
        <v>17101.5</v>
      </c>
      <c r="C59">
        <v>580000</v>
      </c>
      <c r="D59">
        <v>82806.678419452903</v>
      </c>
      <c r="E59">
        <v>329</v>
      </c>
      <c r="F59">
        <v>17101.5</v>
      </c>
      <c r="G59">
        <v>138567</v>
      </c>
      <c r="H59">
        <v>48438.467142857138</v>
      </c>
      <c r="I59">
        <v>329</v>
      </c>
    </row>
    <row r="60" spans="1:9" x14ac:dyDescent="0.4">
      <c r="A60" s="1" t="s">
        <v>80</v>
      </c>
      <c r="B60">
        <v>35000</v>
      </c>
      <c r="C60">
        <v>135000</v>
      </c>
      <c r="D60">
        <v>64966.911249999997</v>
      </c>
      <c r="E60">
        <v>56</v>
      </c>
      <c r="F60">
        <v>31170</v>
      </c>
      <c r="G60">
        <v>92394</v>
      </c>
      <c r="H60">
        <v>53946.410714285717</v>
      </c>
      <c r="I60">
        <v>56</v>
      </c>
    </row>
    <row r="61" spans="1:9" x14ac:dyDescent="0.4">
      <c r="A61" s="1" t="s">
        <v>81</v>
      </c>
      <c r="B61">
        <v>20703</v>
      </c>
      <c r="C61">
        <v>950000</v>
      </c>
      <c r="D61">
        <v>74111.417726067739</v>
      </c>
      <c r="E61">
        <v>3395</v>
      </c>
      <c r="F61">
        <v>16900</v>
      </c>
      <c r="G61">
        <v>160700</v>
      </c>
      <c r="H61">
        <v>64659.508206185557</v>
      </c>
      <c r="I61">
        <v>3395</v>
      </c>
    </row>
    <row r="62" spans="1:9" x14ac:dyDescent="0.4">
      <c r="A62" s="1" t="s">
        <v>82</v>
      </c>
      <c r="B62">
        <v>35083</v>
      </c>
      <c r="C62">
        <v>140000</v>
      </c>
      <c r="D62">
        <v>67209.022556390977</v>
      </c>
      <c r="E62">
        <v>133</v>
      </c>
      <c r="F62">
        <v>32510</v>
      </c>
      <c r="G62">
        <v>102550</v>
      </c>
      <c r="H62">
        <v>52059.368421052633</v>
      </c>
      <c r="I62">
        <v>133</v>
      </c>
    </row>
    <row r="63" spans="1:9" x14ac:dyDescent="0.4">
      <c r="A63" s="1" t="s">
        <v>83</v>
      </c>
      <c r="B63">
        <v>24000</v>
      </c>
      <c r="C63">
        <v>325000</v>
      </c>
      <c r="D63">
        <v>72500.622633451974</v>
      </c>
      <c r="E63">
        <v>562</v>
      </c>
      <c r="F63">
        <v>20090</v>
      </c>
      <c r="G63">
        <v>320000</v>
      </c>
      <c r="H63">
        <v>59065.358167259787</v>
      </c>
      <c r="I63">
        <v>562</v>
      </c>
    </row>
    <row r="64" spans="1:9" x14ac:dyDescent="0.4">
      <c r="A64" s="1" t="s">
        <v>84</v>
      </c>
      <c r="B64">
        <v>44317</v>
      </c>
      <c r="C64">
        <v>120000</v>
      </c>
      <c r="D64">
        <v>72907.627999999997</v>
      </c>
      <c r="E64">
        <v>35</v>
      </c>
      <c r="F64">
        <v>34653</v>
      </c>
      <c r="G64">
        <v>100793</v>
      </c>
      <c r="H64">
        <v>66750.28571428571</v>
      </c>
      <c r="I64">
        <v>35</v>
      </c>
    </row>
    <row r="65" spans="1:9" x14ac:dyDescent="0.4">
      <c r="A65" s="1" t="s">
        <v>85</v>
      </c>
      <c r="B65">
        <v>60000</v>
      </c>
      <c r="C65">
        <v>108674.42</v>
      </c>
      <c r="D65">
        <v>80122.864210526313</v>
      </c>
      <c r="E65">
        <v>19</v>
      </c>
      <c r="F65">
        <v>45200</v>
      </c>
      <c r="G65">
        <v>94848</v>
      </c>
      <c r="H65">
        <v>71406.631578947374</v>
      </c>
      <c r="I65">
        <v>19</v>
      </c>
    </row>
    <row r="66" spans="1:9" x14ac:dyDescent="0.4">
      <c r="A66" s="1" t="s">
        <v>86</v>
      </c>
      <c r="B66">
        <v>62420</v>
      </c>
      <c r="C66">
        <v>174500</v>
      </c>
      <c r="D66">
        <v>109534.125</v>
      </c>
      <c r="E66">
        <v>16</v>
      </c>
      <c r="F66">
        <v>44610</v>
      </c>
      <c r="G66">
        <v>135460</v>
      </c>
      <c r="H66">
        <v>91127.0625</v>
      </c>
      <c r="I66">
        <v>16</v>
      </c>
    </row>
    <row r="67" spans="1:9" x14ac:dyDescent="0.4">
      <c r="A67" s="1" t="s">
        <v>87</v>
      </c>
      <c r="B67">
        <v>37000</v>
      </c>
      <c r="C67">
        <v>188843</v>
      </c>
      <c r="D67">
        <v>92923.518078078079</v>
      </c>
      <c r="E67">
        <v>999</v>
      </c>
      <c r="F67">
        <v>36858</v>
      </c>
      <c r="G67">
        <v>188843</v>
      </c>
      <c r="H67">
        <v>91180.584944944945</v>
      </c>
      <c r="I67">
        <v>999</v>
      </c>
    </row>
    <row r="68" spans="1:9" x14ac:dyDescent="0.4">
      <c r="A68" s="1" t="s">
        <v>88</v>
      </c>
      <c r="B68">
        <v>30504</v>
      </c>
      <c r="C68">
        <v>198000</v>
      </c>
      <c r="D68">
        <v>52691.473684210527</v>
      </c>
      <c r="E68">
        <v>38</v>
      </c>
      <c r="F68">
        <v>30504</v>
      </c>
      <c r="G68">
        <v>147520</v>
      </c>
      <c r="H68">
        <v>46771.73684210526</v>
      </c>
      <c r="I68">
        <v>38</v>
      </c>
    </row>
    <row r="69" spans="1:9" x14ac:dyDescent="0.4">
      <c r="A69" s="1" t="s">
        <v>89</v>
      </c>
      <c r="B69">
        <v>31554</v>
      </c>
      <c r="C69">
        <v>280000</v>
      </c>
      <c r="D69">
        <v>99873.964918330312</v>
      </c>
      <c r="E69">
        <v>551</v>
      </c>
      <c r="F69">
        <v>28030</v>
      </c>
      <c r="G69">
        <v>195208</v>
      </c>
      <c r="H69">
        <v>82942.100181488204</v>
      </c>
      <c r="I69">
        <v>551</v>
      </c>
    </row>
    <row r="70" spans="1:9" x14ac:dyDescent="0.4">
      <c r="A70" s="1" t="s">
        <v>90</v>
      </c>
      <c r="B70">
        <v>34970</v>
      </c>
      <c r="C70">
        <v>164320</v>
      </c>
      <c r="D70">
        <v>76081.545390243904</v>
      </c>
      <c r="E70">
        <v>410</v>
      </c>
      <c r="F70">
        <v>32662.5</v>
      </c>
      <c r="G70">
        <v>136594</v>
      </c>
      <c r="H70">
        <v>68580.131707317079</v>
      </c>
      <c r="I70">
        <v>410</v>
      </c>
    </row>
    <row r="71" spans="1:9" x14ac:dyDescent="0.4">
      <c r="A71" s="1" t="s">
        <v>91</v>
      </c>
      <c r="B71">
        <v>15600</v>
      </c>
      <c r="C71">
        <v>264999.8</v>
      </c>
      <c r="D71">
        <v>74325.49307884989</v>
      </c>
      <c r="E71">
        <v>9182</v>
      </c>
      <c r="F71">
        <v>15600</v>
      </c>
      <c r="G71">
        <v>188843</v>
      </c>
      <c r="H71">
        <v>68579.080659986925</v>
      </c>
      <c r="I71">
        <v>9182</v>
      </c>
    </row>
    <row r="72" spans="1:9" x14ac:dyDescent="0.4">
      <c r="A72" s="1" t="s">
        <v>92</v>
      </c>
      <c r="B72">
        <v>30000</v>
      </c>
      <c r="C72">
        <v>750000</v>
      </c>
      <c r="D72">
        <v>57141.565567970203</v>
      </c>
      <c r="E72">
        <v>537</v>
      </c>
      <c r="F72">
        <v>28020</v>
      </c>
      <c r="G72">
        <v>189197</v>
      </c>
      <c r="H72">
        <v>46314.378026070757</v>
      </c>
      <c r="I72">
        <v>537</v>
      </c>
    </row>
    <row r="73" spans="1:9" x14ac:dyDescent="0.4">
      <c r="A73" s="1" t="s">
        <v>93</v>
      </c>
      <c r="B73">
        <v>34340</v>
      </c>
      <c r="C73">
        <v>165000</v>
      </c>
      <c r="D73">
        <v>83681.720454545459</v>
      </c>
      <c r="E73">
        <v>176</v>
      </c>
      <c r="F73">
        <v>33730</v>
      </c>
      <c r="G73">
        <v>120370</v>
      </c>
      <c r="H73">
        <v>75828.390909090915</v>
      </c>
      <c r="I73">
        <v>176</v>
      </c>
    </row>
    <row r="74" spans="1:9" x14ac:dyDescent="0.4">
      <c r="A74" s="1" t="s">
        <v>94</v>
      </c>
      <c r="B74">
        <v>40000</v>
      </c>
      <c r="C74">
        <v>80000</v>
      </c>
      <c r="D74">
        <v>67400</v>
      </c>
      <c r="E74">
        <v>5</v>
      </c>
      <c r="F74">
        <v>40000</v>
      </c>
      <c r="G74">
        <v>71420</v>
      </c>
      <c r="H74">
        <v>60737.4</v>
      </c>
      <c r="I74">
        <v>5</v>
      </c>
    </row>
    <row r="75" spans="1:9" x14ac:dyDescent="0.4">
      <c r="A75" s="1" t="s">
        <v>95</v>
      </c>
      <c r="B75">
        <v>26750</v>
      </c>
      <c r="C75">
        <v>695000</v>
      </c>
      <c r="D75">
        <v>79032.642303921559</v>
      </c>
      <c r="E75">
        <v>408</v>
      </c>
      <c r="F75">
        <v>26750</v>
      </c>
      <c r="G75">
        <v>140263</v>
      </c>
      <c r="H75">
        <v>68209.319852941175</v>
      </c>
      <c r="I75">
        <v>408</v>
      </c>
    </row>
    <row r="76" spans="1:9" x14ac:dyDescent="0.4">
      <c r="A76" s="1" t="s">
        <v>96</v>
      </c>
      <c r="B76">
        <v>19500</v>
      </c>
      <c r="C76">
        <v>2400000</v>
      </c>
      <c r="D76">
        <v>91415.411987929387</v>
      </c>
      <c r="E76">
        <v>10770</v>
      </c>
      <c r="F76">
        <v>18720</v>
      </c>
      <c r="G76">
        <v>890000</v>
      </c>
      <c r="H76">
        <v>74605.982088207966</v>
      </c>
      <c r="I76">
        <v>10770</v>
      </c>
    </row>
    <row r="77" spans="1:9" x14ac:dyDescent="0.4">
      <c r="A77" s="1" t="s">
        <v>97</v>
      </c>
      <c r="B77">
        <v>24960</v>
      </c>
      <c r="C77">
        <v>699771</v>
      </c>
      <c r="D77">
        <v>74853.228250738393</v>
      </c>
      <c r="E77">
        <v>3047</v>
      </c>
      <c r="F77">
        <v>17280</v>
      </c>
      <c r="G77">
        <v>411200</v>
      </c>
      <c r="H77">
        <v>60555.287358057089</v>
      </c>
      <c r="I77">
        <v>3047</v>
      </c>
    </row>
    <row r="78" spans="1:9" x14ac:dyDescent="0.4">
      <c r="A78" s="1" t="s">
        <v>98</v>
      </c>
      <c r="B78">
        <v>45000</v>
      </c>
      <c r="C78">
        <v>450000</v>
      </c>
      <c r="D78">
        <v>89243.491007194243</v>
      </c>
      <c r="E78">
        <v>139</v>
      </c>
      <c r="F78">
        <v>17790</v>
      </c>
      <c r="G78">
        <v>128794</v>
      </c>
      <c r="H78">
        <v>63201.29784172662</v>
      </c>
      <c r="I78">
        <v>139</v>
      </c>
    </row>
    <row r="79" spans="1:9" x14ac:dyDescent="0.4">
      <c r="A79" s="1" t="s">
        <v>99</v>
      </c>
      <c r="B79">
        <v>16575</v>
      </c>
      <c r="C79">
        <v>300000</v>
      </c>
      <c r="D79">
        <v>69849.524509433948</v>
      </c>
      <c r="E79">
        <v>530</v>
      </c>
      <c r="F79">
        <v>15853.5</v>
      </c>
      <c r="G79">
        <v>158142</v>
      </c>
      <c r="H79">
        <v>55635.597320754707</v>
      </c>
      <c r="I79">
        <v>530</v>
      </c>
    </row>
    <row r="80" spans="1:9" x14ac:dyDescent="0.4">
      <c r="A80" s="1" t="s">
        <v>100</v>
      </c>
      <c r="B80">
        <v>22880</v>
      </c>
      <c r="C80">
        <v>190000</v>
      </c>
      <c r="D80">
        <v>70222.798421052634</v>
      </c>
      <c r="E80">
        <v>19</v>
      </c>
      <c r="F80">
        <v>22880</v>
      </c>
      <c r="G80">
        <v>106810</v>
      </c>
      <c r="H80">
        <v>50430.789473684214</v>
      </c>
      <c r="I80">
        <v>19</v>
      </c>
    </row>
    <row r="81" spans="1:9" x14ac:dyDescent="0.4">
      <c r="A81" s="1" t="s">
        <v>101</v>
      </c>
      <c r="B81">
        <v>12000</v>
      </c>
      <c r="C81">
        <v>216000</v>
      </c>
      <c r="D81">
        <v>81039.862172256093</v>
      </c>
      <c r="E81">
        <v>1312</v>
      </c>
      <c r="F81">
        <v>12000</v>
      </c>
      <c r="G81">
        <v>926914</v>
      </c>
      <c r="H81">
        <v>75214.613948170736</v>
      </c>
      <c r="I81">
        <v>1312</v>
      </c>
    </row>
    <row r="82" spans="1:9" x14ac:dyDescent="0.4">
      <c r="A82" s="1" t="s">
        <v>102</v>
      </c>
      <c r="B82">
        <v>35982</v>
      </c>
      <c r="C82">
        <v>114754</v>
      </c>
      <c r="D82">
        <v>85858.796296296292</v>
      </c>
      <c r="E82">
        <v>216</v>
      </c>
      <c r="F82">
        <v>35982</v>
      </c>
      <c r="G82">
        <v>114754</v>
      </c>
      <c r="H82">
        <v>83363.166666666672</v>
      </c>
      <c r="I82">
        <v>216</v>
      </c>
    </row>
    <row r="83" spans="1:9" x14ac:dyDescent="0.4">
      <c r="A83" s="1" t="s">
        <v>103</v>
      </c>
      <c r="B83">
        <v>17000</v>
      </c>
      <c r="C83">
        <v>1139001</v>
      </c>
      <c r="D83">
        <v>84579.266633393767</v>
      </c>
      <c r="E83">
        <v>4408</v>
      </c>
      <c r="F83">
        <v>17000</v>
      </c>
      <c r="G83">
        <v>180000</v>
      </c>
      <c r="H83">
        <v>65845.985623865708</v>
      </c>
      <c r="I83">
        <v>4408</v>
      </c>
    </row>
    <row r="84" spans="1:9" x14ac:dyDescent="0.4">
      <c r="A84" s="1" t="s">
        <v>104</v>
      </c>
      <c r="B84">
        <v>44300</v>
      </c>
      <c r="C84">
        <v>275000</v>
      </c>
      <c r="D84">
        <v>92833.472133757954</v>
      </c>
      <c r="E84">
        <v>314</v>
      </c>
      <c r="F84">
        <v>40950</v>
      </c>
      <c r="G84">
        <v>187199</v>
      </c>
      <c r="H84">
        <v>83881.537420382156</v>
      </c>
      <c r="I84">
        <v>314</v>
      </c>
    </row>
    <row r="85" spans="1:9" x14ac:dyDescent="0.4">
      <c r="A85" s="1" t="s">
        <v>105</v>
      </c>
      <c r="B85">
        <v>16360.5</v>
      </c>
      <c r="C85">
        <v>107250</v>
      </c>
      <c r="D85">
        <v>52844.385233644847</v>
      </c>
      <c r="E85">
        <v>107</v>
      </c>
      <c r="F85">
        <v>16360.5</v>
      </c>
      <c r="G85">
        <v>69570</v>
      </c>
      <c r="H85">
        <v>36278.925233644863</v>
      </c>
      <c r="I85">
        <v>107</v>
      </c>
    </row>
    <row r="86" spans="1:9" x14ac:dyDescent="0.4">
      <c r="A86" s="1" t="s">
        <v>106</v>
      </c>
      <c r="B86">
        <v>45000</v>
      </c>
      <c r="C86">
        <v>45000</v>
      </c>
      <c r="D86">
        <v>45000</v>
      </c>
      <c r="E86">
        <v>1</v>
      </c>
      <c r="F86">
        <v>30222</v>
      </c>
      <c r="G86">
        <v>30222</v>
      </c>
      <c r="H86">
        <v>30222</v>
      </c>
      <c r="I86">
        <v>1</v>
      </c>
    </row>
    <row r="87" spans="1:9" x14ac:dyDescent="0.4">
      <c r="A87" s="1" t="s">
        <v>107</v>
      </c>
      <c r="B87">
        <v>60000</v>
      </c>
      <c r="C87">
        <v>60000</v>
      </c>
      <c r="D87">
        <v>60000</v>
      </c>
      <c r="E87">
        <v>1</v>
      </c>
      <c r="F87">
        <v>59987</v>
      </c>
      <c r="G87">
        <v>59987</v>
      </c>
      <c r="H87">
        <v>59987</v>
      </c>
      <c r="I87">
        <v>1</v>
      </c>
    </row>
    <row r="88" spans="1:9" x14ac:dyDescent="0.4">
      <c r="A88" s="1" t="s">
        <v>108</v>
      </c>
      <c r="B88">
        <v>62000</v>
      </c>
      <c r="C88">
        <v>135000</v>
      </c>
      <c r="D88">
        <v>89726.142857142855</v>
      </c>
      <c r="E88">
        <v>21</v>
      </c>
      <c r="F88">
        <v>46580</v>
      </c>
      <c r="G88">
        <v>115000</v>
      </c>
      <c r="H88">
        <v>81731.809523809527</v>
      </c>
      <c r="I88">
        <v>21</v>
      </c>
    </row>
    <row r="89" spans="1:9" x14ac:dyDescent="0.4">
      <c r="A89" s="1" t="s">
        <v>109</v>
      </c>
      <c r="B89">
        <v>37050</v>
      </c>
      <c r="C89">
        <v>136000</v>
      </c>
      <c r="D89">
        <v>73516.356792079212</v>
      </c>
      <c r="E89">
        <v>505</v>
      </c>
      <c r="F89">
        <v>36718.5</v>
      </c>
      <c r="G89">
        <v>123926</v>
      </c>
      <c r="H89">
        <v>64713.262376237617</v>
      </c>
      <c r="I89">
        <v>505</v>
      </c>
    </row>
    <row r="90" spans="1:9" x14ac:dyDescent="0.4">
      <c r="A90" s="1" t="s">
        <v>110</v>
      </c>
      <c r="B90">
        <v>16575</v>
      </c>
      <c r="C90">
        <v>239484</v>
      </c>
      <c r="D90">
        <v>61173.083960880183</v>
      </c>
      <c r="E90">
        <v>818</v>
      </c>
      <c r="F90">
        <v>16575</v>
      </c>
      <c r="G90">
        <v>205982</v>
      </c>
      <c r="H90">
        <v>51460.165036674807</v>
      </c>
      <c r="I90">
        <v>818</v>
      </c>
    </row>
    <row r="91" spans="1:9" x14ac:dyDescent="0.4">
      <c r="A91" s="1" t="s">
        <v>111</v>
      </c>
      <c r="B91">
        <v>33469</v>
      </c>
      <c r="C91">
        <v>115000</v>
      </c>
      <c r="D91">
        <v>60975.846153846163</v>
      </c>
      <c r="E91">
        <v>91</v>
      </c>
      <c r="F91">
        <v>30506</v>
      </c>
      <c r="G91">
        <v>86570</v>
      </c>
      <c r="H91">
        <v>48747.945054945063</v>
      </c>
      <c r="I91">
        <v>91</v>
      </c>
    </row>
    <row r="92" spans="1:9" x14ac:dyDescent="0.4">
      <c r="A92" s="1" t="s">
        <v>112</v>
      </c>
      <c r="B92">
        <v>33610</v>
      </c>
      <c r="C92">
        <v>142000</v>
      </c>
      <c r="D92">
        <v>69141.178571428565</v>
      </c>
      <c r="E92">
        <v>28</v>
      </c>
      <c r="F92">
        <v>32110</v>
      </c>
      <c r="G92">
        <v>106163</v>
      </c>
      <c r="H92">
        <v>50112.821428571428</v>
      </c>
      <c r="I92">
        <v>28</v>
      </c>
    </row>
    <row r="93" spans="1:9" x14ac:dyDescent="0.4">
      <c r="A93" s="1" t="s">
        <v>113</v>
      </c>
      <c r="B93">
        <v>45415</v>
      </c>
      <c r="C93">
        <v>80000</v>
      </c>
      <c r="D93">
        <v>64317.857142857138</v>
      </c>
      <c r="E93">
        <v>14</v>
      </c>
      <c r="F93">
        <v>33299</v>
      </c>
      <c r="G93">
        <v>77707</v>
      </c>
      <c r="H93">
        <v>51047.785714285717</v>
      </c>
      <c r="I93">
        <v>14</v>
      </c>
    </row>
    <row r="94" spans="1:9" x14ac:dyDescent="0.4">
      <c r="A94" s="1" t="s">
        <v>114</v>
      </c>
      <c r="B94">
        <v>40320</v>
      </c>
      <c r="C94">
        <v>130000</v>
      </c>
      <c r="D94">
        <v>74643.098461538451</v>
      </c>
      <c r="E94">
        <v>39</v>
      </c>
      <c r="F94">
        <v>20300</v>
      </c>
      <c r="G94">
        <v>92893</v>
      </c>
      <c r="H94">
        <v>52353.153846153837</v>
      </c>
      <c r="I94">
        <v>39</v>
      </c>
    </row>
    <row r="95" spans="1:9" x14ac:dyDescent="0.4">
      <c r="A95" s="1" t="s">
        <v>115</v>
      </c>
      <c r="B95">
        <v>29860</v>
      </c>
      <c r="C95">
        <v>290000</v>
      </c>
      <c r="D95">
        <v>80545.547717391295</v>
      </c>
      <c r="E95">
        <v>1012</v>
      </c>
      <c r="F95">
        <v>17750</v>
      </c>
      <c r="G95">
        <v>203466</v>
      </c>
      <c r="H95">
        <v>74291.240108695667</v>
      </c>
      <c r="I95">
        <v>1012</v>
      </c>
    </row>
    <row r="96" spans="1:9" x14ac:dyDescent="0.4">
      <c r="A96" s="1" t="s">
        <v>116</v>
      </c>
      <c r="B96">
        <v>22000</v>
      </c>
      <c r="C96">
        <v>500000</v>
      </c>
      <c r="D96">
        <v>70691.682708133958</v>
      </c>
      <c r="E96">
        <v>1045</v>
      </c>
      <c r="F96">
        <v>15717</v>
      </c>
      <c r="G96">
        <v>230963</v>
      </c>
      <c r="H96">
        <v>55406.750698564603</v>
      </c>
      <c r="I96">
        <v>1045</v>
      </c>
    </row>
    <row r="97" spans="1:9" x14ac:dyDescent="0.4">
      <c r="A97" s="1" t="s">
        <v>117</v>
      </c>
      <c r="B97">
        <v>17287</v>
      </c>
      <c r="C97">
        <v>1224800.6000000001</v>
      </c>
      <c r="D97">
        <v>71889.407715873589</v>
      </c>
      <c r="E97">
        <v>14395</v>
      </c>
      <c r="F97">
        <v>11500</v>
      </c>
      <c r="G97">
        <v>203466</v>
      </c>
      <c r="H97">
        <v>61721.917375477708</v>
      </c>
      <c r="I97">
        <v>14395</v>
      </c>
    </row>
    <row r="98" spans="1:9" x14ac:dyDescent="0.4">
      <c r="A98" s="1" t="s">
        <v>118</v>
      </c>
      <c r="B98">
        <v>15600</v>
      </c>
      <c r="C98">
        <v>895000</v>
      </c>
      <c r="D98">
        <v>76710.433115438107</v>
      </c>
      <c r="E98">
        <v>719</v>
      </c>
      <c r="F98">
        <v>17550</v>
      </c>
      <c r="G98">
        <v>146290</v>
      </c>
      <c r="H98">
        <v>59047.657579972183</v>
      </c>
      <c r="I98">
        <v>719</v>
      </c>
    </row>
    <row r="99" spans="1:9" x14ac:dyDescent="0.4">
      <c r="A99" s="1" t="s">
        <v>119</v>
      </c>
      <c r="B99">
        <v>44250</v>
      </c>
      <c r="C99">
        <v>248676</v>
      </c>
      <c r="D99">
        <v>90034.43421052632</v>
      </c>
      <c r="E99">
        <v>38</v>
      </c>
      <c r="F99">
        <v>39580</v>
      </c>
      <c r="G99">
        <v>107640</v>
      </c>
      <c r="H99">
        <v>70342.960526315786</v>
      </c>
      <c r="I99">
        <v>38</v>
      </c>
    </row>
    <row r="100" spans="1:9" x14ac:dyDescent="0.4">
      <c r="A100" s="1" t="s">
        <v>120</v>
      </c>
      <c r="B100">
        <v>19812</v>
      </c>
      <c r="C100">
        <v>420000</v>
      </c>
      <c r="D100">
        <v>74250.528912053269</v>
      </c>
      <c r="E100">
        <v>5708</v>
      </c>
      <c r="F100">
        <v>15775.5</v>
      </c>
      <c r="G100">
        <v>189571</v>
      </c>
      <c r="H100">
        <v>67699.515984583006</v>
      </c>
      <c r="I100">
        <v>5708</v>
      </c>
    </row>
    <row r="101" spans="1:9" x14ac:dyDescent="0.4">
      <c r="A101" s="1" t="s">
        <v>121</v>
      </c>
      <c r="B101">
        <v>47845.5</v>
      </c>
      <c r="C101">
        <v>106500</v>
      </c>
      <c r="D101">
        <v>92258.763170731705</v>
      </c>
      <c r="E101">
        <v>41</v>
      </c>
      <c r="F101">
        <v>47845.5</v>
      </c>
      <c r="G101">
        <v>106496</v>
      </c>
      <c r="H101">
        <v>88782.487804878052</v>
      </c>
      <c r="I101">
        <v>41</v>
      </c>
    </row>
    <row r="102" spans="1:9" x14ac:dyDescent="0.4">
      <c r="A102" s="1" t="s">
        <v>122</v>
      </c>
      <c r="B102">
        <v>32292</v>
      </c>
      <c r="C102">
        <v>99788</v>
      </c>
      <c r="D102">
        <v>42697.084432989701</v>
      </c>
      <c r="E102">
        <v>97</v>
      </c>
      <c r="F102">
        <v>26750</v>
      </c>
      <c r="G102">
        <v>87006</v>
      </c>
      <c r="H102">
        <v>36444.530927835047</v>
      </c>
      <c r="I102">
        <v>97</v>
      </c>
    </row>
    <row r="103" spans="1:9" x14ac:dyDescent="0.4">
      <c r="A103" s="1" t="s">
        <v>123</v>
      </c>
      <c r="B103">
        <v>32000</v>
      </c>
      <c r="C103">
        <v>42100</v>
      </c>
      <c r="D103">
        <v>34508.333333333343</v>
      </c>
      <c r="E103">
        <v>12</v>
      </c>
      <c r="F103">
        <v>30330</v>
      </c>
      <c r="G103">
        <v>42100</v>
      </c>
      <c r="H103">
        <v>34369.166666666657</v>
      </c>
      <c r="I103">
        <v>12</v>
      </c>
    </row>
    <row r="104" spans="1:9" x14ac:dyDescent="0.4">
      <c r="A104" s="1" t="s">
        <v>124</v>
      </c>
      <c r="B104">
        <v>35675</v>
      </c>
      <c r="C104">
        <v>260000</v>
      </c>
      <c r="D104">
        <v>93531.111242236031</v>
      </c>
      <c r="E104">
        <v>322</v>
      </c>
      <c r="F104">
        <v>16690</v>
      </c>
      <c r="G104">
        <v>132766</v>
      </c>
      <c r="H104">
        <v>86941.593167701867</v>
      </c>
      <c r="I104">
        <v>322</v>
      </c>
    </row>
    <row r="105" spans="1:9" x14ac:dyDescent="0.4">
      <c r="A105" s="1" t="s">
        <v>125</v>
      </c>
      <c r="B105">
        <v>37500</v>
      </c>
      <c r="C105">
        <v>120000</v>
      </c>
      <c r="D105">
        <v>63685.220111111114</v>
      </c>
      <c r="E105">
        <v>90</v>
      </c>
      <c r="F105">
        <v>31350</v>
      </c>
      <c r="G105">
        <v>100402</v>
      </c>
      <c r="H105">
        <v>57190.879222222218</v>
      </c>
      <c r="I105">
        <v>90</v>
      </c>
    </row>
    <row r="106" spans="1:9" x14ac:dyDescent="0.4">
      <c r="A106" s="1" t="s">
        <v>126</v>
      </c>
      <c r="B106">
        <v>23614.5</v>
      </c>
      <c r="C106">
        <v>740000</v>
      </c>
      <c r="D106">
        <v>101287.3798367065</v>
      </c>
      <c r="E106">
        <v>4348</v>
      </c>
      <c r="F106">
        <v>18817.5</v>
      </c>
      <c r="G106">
        <v>875747</v>
      </c>
      <c r="H106">
        <v>86658.761255749778</v>
      </c>
      <c r="I106">
        <v>4348</v>
      </c>
    </row>
    <row r="107" spans="1:9" x14ac:dyDescent="0.4">
      <c r="A107" s="1" t="s">
        <v>127</v>
      </c>
      <c r="B107">
        <v>53371</v>
      </c>
      <c r="C107">
        <v>195000</v>
      </c>
      <c r="D107">
        <v>110753.7230078125</v>
      </c>
      <c r="E107">
        <v>256</v>
      </c>
      <c r="F107">
        <v>44810</v>
      </c>
      <c r="G107">
        <v>128773</v>
      </c>
      <c r="H107">
        <v>95341.890625</v>
      </c>
      <c r="I107">
        <v>256</v>
      </c>
    </row>
    <row r="108" spans="1:9" x14ac:dyDescent="0.4">
      <c r="A108" s="1" t="s">
        <v>128</v>
      </c>
      <c r="B108">
        <v>50000</v>
      </c>
      <c r="C108">
        <v>291863</v>
      </c>
      <c r="D108">
        <v>122066.1</v>
      </c>
      <c r="E108">
        <v>10</v>
      </c>
      <c r="F108">
        <v>17210</v>
      </c>
      <c r="G108">
        <v>65817</v>
      </c>
      <c r="H108">
        <v>45586.7</v>
      </c>
      <c r="I108">
        <v>10</v>
      </c>
    </row>
    <row r="109" spans="1:9" x14ac:dyDescent="0.4">
      <c r="A109" s="1" t="s">
        <v>129</v>
      </c>
      <c r="B109">
        <v>28680</v>
      </c>
      <c r="C109">
        <v>369020</v>
      </c>
      <c r="D109">
        <v>78786.646654384662</v>
      </c>
      <c r="E109">
        <v>1357</v>
      </c>
      <c r="F109">
        <v>16570</v>
      </c>
      <c r="G109">
        <v>231462</v>
      </c>
      <c r="H109">
        <v>59032.279351510682</v>
      </c>
      <c r="I109">
        <v>1357</v>
      </c>
    </row>
    <row r="110" spans="1:9" x14ac:dyDescent="0.4">
      <c r="A110" s="1" t="s">
        <v>130</v>
      </c>
      <c r="B110">
        <v>43430</v>
      </c>
      <c r="C110">
        <v>249000</v>
      </c>
      <c r="D110">
        <v>83094.302631578947</v>
      </c>
      <c r="E110">
        <v>76</v>
      </c>
      <c r="F110">
        <v>33620</v>
      </c>
      <c r="G110">
        <v>96928</v>
      </c>
      <c r="H110">
        <v>59103</v>
      </c>
      <c r="I110">
        <v>76</v>
      </c>
    </row>
    <row r="111" spans="1:9" x14ac:dyDescent="0.4">
      <c r="A111" s="1" t="s">
        <v>131</v>
      </c>
      <c r="B111">
        <v>33587</v>
      </c>
      <c r="C111">
        <v>473282</v>
      </c>
      <c r="D111">
        <v>109593.04282828281</v>
      </c>
      <c r="E111">
        <v>297</v>
      </c>
      <c r="F111">
        <v>16590</v>
      </c>
      <c r="G111">
        <v>187199</v>
      </c>
      <c r="H111">
        <v>54362.947811447812</v>
      </c>
      <c r="I111">
        <v>297</v>
      </c>
    </row>
    <row r="112" spans="1:9" x14ac:dyDescent="0.4">
      <c r="A112" s="1" t="s">
        <v>132</v>
      </c>
      <c r="B112">
        <v>43362</v>
      </c>
      <c r="C112">
        <v>123564</v>
      </c>
      <c r="D112">
        <v>66431.921860465111</v>
      </c>
      <c r="E112">
        <v>43</v>
      </c>
      <c r="F112">
        <v>35295</v>
      </c>
      <c r="G112">
        <v>64330</v>
      </c>
      <c r="H112">
        <v>51860.825581395351</v>
      </c>
      <c r="I112">
        <v>43</v>
      </c>
    </row>
    <row r="113" spans="1:9" x14ac:dyDescent="0.4">
      <c r="A113" s="1" t="s">
        <v>133</v>
      </c>
      <c r="B113">
        <v>70008</v>
      </c>
      <c r="C113">
        <v>70008</v>
      </c>
      <c r="D113">
        <v>70008</v>
      </c>
      <c r="E113">
        <v>1</v>
      </c>
      <c r="F113">
        <v>50600</v>
      </c>
      <c r="G113">
        <v>50600</v>
      </c>
      <c r="H113">
        <v>50600</v>
      </c>
      <c r="I113">
        <v>1</v>
      </c>
    </row>
  </sheetData>
  <mergeCells count="2">
    <mergeCell ref="B1:E1"/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13"/>
  <sheetViews>
    <sheetView workbookViewId="0">
      <selection activeCell="L4" sqref="L4"/>
    </sheetView>
  </sheetViews>
  <sheetFormatPr defaultRowHeight="14.6" x14ac:dyDescent="0.4"/>
  <cols>
    <col min="10" max="10" width="11.53515625" customWidth="1"/>
  </cols>
  <sheetData>
    <row r="1" spans="1:12" x14ac:dyDescent="0.4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</row>
    <row r="2" spans="1:12" x14ac:dyDescent="0.4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2</v>
      </c>
      <c r="G2" s="1" t="s">
        <v>3</v>
      </c>
      <c r="H2" s="1" t="s">
        <v>4</v>
      </c>
      <c r="I2" s="1" t="s">
        <v>5</v>
      </c>
      <c r="J2" s="3" t="s">
        <v>142</v>
      </c>
      <c r="K2">
        <f>SUM(J:J)/SUM(E4:E113)</f>
        <v>85608.557225335826</v>
      </c>
    </row>
    <row r="3" spans="1:12" x14ac:dyDescent="0.4">
      <c r="A3" s="1" t="s">
        <v>23</v>
      </c>
      <c r="K3" t="s">
        <v>143</v>
      </c>
    </row>
    <row r="4" spans="1:12" x14ac:dyDescent="0.4">
      <c r="A4" s="1" t="s">
        <v>78</v>
      </c>
      <c r="B4">
        <v>9847.5</v>
      </c>
      <c r="C4">
        <v>40140</v>
      </c>
      <c r="D4">
        <v>17894.942307692309</v>
      </c>
      <c r="E4">
        <v>52</v>
      </c>
      <c r="F4">
        <v>9847.5</v>
      </c>
      <c r="G4">
        <v>40140</v>
      </c>
      <c r="H4">
        <v>17769.317307692309</v>
      </c>
      <c r="I4">
        <v>52</v>
      </c>
      <c r="J4">
        <v>930537</v>
      </c>
      <c r="K4">
        <v>0.2090321679010414</v>
      </c>
      <c r="L4">
        <f>COUNTIF(K4:K113,"&lt;1.0")</f>
        <v>77</v>
      </c>
    </row>
    <row r="5" spans="1:12" x14ac:dyDescent="0.4">
      <c r="A5" s="1" t="s">
        <v>123</v>
      </c>
      <c r="B5">
        <v>32000</v>
      </c>
      <c r="C5">
        <v>42100</v>
      </c>
      <c r="D5">
        <v>34508.333333333343</v>
      </c>
      <c r="E5">
        <v>12</v>
      </c>
      <c r="F5">
        <v>30330</v>
      </c>
      <c r="G5">
        <v>42100</v>
      </c>
      <c r="H5">
        <v>34369.166666666657</v>
      </c>
      <c r="I5">
        <v>12</v>
      </c>
      <c r="J5">
        <v>414100.00000000012</v>
      </c>
      <c r="K5">
        <v>0.40309443882463436</v>
      </c>
    </row>
    <row r="6" spans="1:12" x14ac:dyDescent="0.4">
      <c r="A6" s="1" t="s">
        <v>46</v>
      </c>
      <c r="B6">
        <v>21470</v>
      </c>
      <c r="C6">
        <v>90000</v>
      </c>
      <c r="D6">
        <v>37455.879310344833</v>
      </c>
      <c r="E6">
        <v>58</v>
      </c>
      <c r="F6">
        <v>21470</v>
      </c>
      <c r="G6">
        <v>76232</v>
      </c>
      <c r="H6">
        <v>35871.801724137928</v>
      </c>
      <c r="I6">
        <v>58</v>
      </c>
      <c r="J6">
        <v>2172441.0000000005</v>
      </c>
      <c r="K6">
        <v>0.43752494521960916</v>
      </c>
    </row>
    <row r="7" spans="1:12" x14ac:dyDescent="0.4">
      <c r="A7" s="1" t="s">
        <v>122</v>
      </c>
      <c r="B7">
        <v>32292</v>
      </c>
      <c r="C7">
        <v>99788</v>
      </c>
      <c r="D7">
        <v>42697.084432989701</v>
      </c>
      <c r="E7">
        <v>97</v>
      </c>
      <c r="F7">
        <v>26750</v>
      </c>
      <c r="G7">
        <v>87006</v>
      </c>
      <c r="H7">
        <v>36444.530927835047</v>
      </c>
      <c r="I7">
        <v>97</v>
      </c>
      <c r="J7">
        <v>4141617.1900000009</v>
      </c>
      <c r="K7">
        <v>0.49874785671955596</v>
      </c>
    </row>
    <row r="8" spans="1:12" x14ac:dyDescent="0.4">
      <c r="A8" s="1" t="s">
        <v>106</v>
      </c>
      <c r="B8">
        <v>45000</v>
      </c>
      <c r="C8">
        <v>45000</v>
      </c>
      <c r="D8">
        <v>45000</v>
      </c>
      <c r="E8">
        <v>1</v>
      </c>
      <c r="F8">
        <v>30222</v>
      </c>
      <c r="G8">
        <v>30222</v>
      </c>
      <c r="H8">
        <v>30222</v>
      </c>
      <c r="I8">
        <v>1</v>
      </c>
      <c r="J8">
        <v>45000</v>
      </c>
      <c r="K8">
        <v>0.52564838677928638</v>
      </c>
    </row>
    <row r="9" spans="1:12" x14ac:dyDescent="0.4">
      <c r="A9" s="1" t="s">
        <v>47</v>
      </c>
      <c r="B9">
        <v>48557</v>
      </c>
      <c r="C9">
        <v>48557</v>
      </c>
      <c r="D9">
        <v>48557</v>
      </c>
      <c r="E9">
        <v>1</v>
      </c>
      <c r="F9">
        <v>48557</v>
      </c>
      <c r="G9">
        <v>48557</v>
      </c>
      <c r="H9">
        <v>48557</v>
      </c>
      <c r="I9">
        <v>1</v>
      </c>
      <c r="J9">
        <v>48557</v>
      </c>
      <c r="K9">
        <v>0.56719797148537354</v>
      </c>
    </row>
    <row r="10" spans="1:12" x14ac:dyDescent="0.4">
      <c r="A10" s="1" t="s">
        <v>88</v>
      </c>
      <c r="B10">
        <v>30504</v>
      </c>
      <c r="C10">
        <v>198000</v>
      </c>
      <c r="D10">
        <v>52691.473684210527</v>
      </c>
      <c r="E10">
        <v>38</v>
      </c>
      <c r="F10">
        <v>30504</v>
      </c>
      <c r="G10">
        <v>147520</v>
      </c>
      <c r="H10">
        <v>46771.73684210526</v>
      </c>
      <c r="I10">
        <v>38</v>
      </c>
      <c r="J10">
        <v>2002276</v>
      </c>
      <c r="K10">
        <v>0.61549306975841078</v>
      </c>
    </row>
    <row r="11" spans="1:12" x14ac:dyDescent="0.4">
      <c r="A11" s="1" t="s">
        <v>105</v>
      </c>
      <c r="B11">
        <v>16360.5</v>
      </c>
      <c r="C11">
        <v>107250</v>
      </c>
      <c r="D11">
        <v>52844.385233644847</v>
      </c>
      <c r="E11">
        <v>107</v>
      </c>
      <c r="F11">
        <v>16360.5</v>
      </c>
      <c r="G11">
        <v>69570</v>
      </c>
      <c r="H11">
        <v>36278.925233644863</v>
      </c>
      <c r="I11">
        <v>107</v>
      </c>
      <c r="J11">
        <v>5654349.2199999988</v>
      </c>
      <c r="K11">
        <v>0.61727924107574572</v>
      </c>
    </row>
    <row r="12" spans="1:12" x14ac:dyDescent="0.4">
      <c r="A12" s="1" t="s">
        <v>92</v>
      </c>
      <c r="B12">
        <v>30000</v>
      </c>
      <c r="C12">
        <v>750000</v>
      </c>
      <c r="D12">
        <v>57141.565567970203</v>
      </c>
      <c r="E12">
        <v>537</v>
      </c>
      <c r="F12">
        <v>28020</v>
      </c>
      <c r="G12">
        <v>189197</v>
      </c>
      <c r="H12">
        <v>46314.378026070757</v>
      </c>
      <c r="I12">
        <v>537</v>
      </c>
      <c r="J12">
        <v>30685020.710000001</v>
      </c>
      <c r="K12">
        <v>0.66747492797436347</v>
      </c>
    </row>
    <row r="13" spans="1:12" x14ac:dyDescent="0.4">
      <c r="A13" s="1" t="s">
        <v>107</v>
      </c>
      <c r="B13">
        <v>60000</v>
      </c>
      <c r="C13">
        <v>60000</v>
      </c>
      <c r="D13">
        <v>60000</v>
      </c>
      <c r="E13">
        <v>1</v>
      </c>
      <c r="F13">
        <v>59987</v>
      </c>
      <c r="G13">
        <v>59987</v>
      </c>
      <c r="H13">
        <v>59987</v>
      </c>
      <c r="I13">
        <v>1</v>
      </c>
      <c r="J13">
        <v>60000</v>
      </c>
      <c r="K13">
        <v>0.70086451570571517</v>
      </c>
    </row>
    <row r="14" spans="1:12" x14ac:dyDescent="0.4">
      <c r="A14" s="1" t="s">
        <v>111</v>
      </c>
      <c r="B14">
        <v>33469</v>
      </c>
      <c r="C14">
        <v>115000</v>
      </c>
      <c r="D14">
        <v>60975.846153846163</v>
      </c>
      <c r="E14">
        <v>91</v>
      </c>
      <c r="F14">
        <v>30506</v>
      </c>
      <c r="G14">
        <v>86570</v>
      </c>
      <c r="H14">
        <v>48747.945054945063</v>
      </c>
      <c r="I14">
        <v>91</v>
      </c>
      <c r="J14">
        <v>5548802.0000000009</v>
      </c>
      <c r="K14">
        <v>0.71226344807269315</v>
      </c>
    </row>
    <row r="15" spans="1:12" x14ac:dyDescent="0.4">
      <c r="A15" s="1" t="s">
        <v>110</v>
      </c>
      <c r="B15">
        <v>16575</v>
      </c>
      <c r="C15">
        <v>239484</v>
      </c>
      <c r="D15">
        <v>61173.083960880183</v>
      </c>
      <c r="E15">
        <v>818</v>
      </c>
      <c r="F15">
        <v>16575</v>
      </c>
      <c r="G15">
        <v>205982</v>
      </c>
      <c r="H15">
        <v>51460.165036674807</v>
      </c>
      <c r="I15">
        <v>818</v>
      </c>
      <c r="J15">
        <v>50039582.679999992</v>
      </c>
      <c r="K15">
        <v>0.71456739774112243</v>
      </c>
    </row>
    <row r="16" spans="1:12" x14ac:dyDescent="0.4">
      <c r="A16" s="1" t="s">
        <v>52</v>
      </c>
      <c r="B16">
        <v>31750</v>
      </c>
      <c r="C16">
        <v>87714</v>
      </c>
      <c r="D16">
        <v>62427.066666666673</v>
      </c>
      <c r="E16">
        <v>6</v>
      </c>
      <c r="F16">
        <v>16750</v>
      </c>
      <c r="G16">
        <v>87714</v>
      </c>
      <c r="H16">
        <v>49287.333333333343</v>
      </c>
      <c r="I16">
        <v>6</v>
      </c>
      <c r="J16">
        <v>374562.4</v>
      </c>
      <c r="K16">
        <v>0.72921526410436222</v>
      </c>
    </row>
    <row r="17" spans="1:11" x14ac:dyDescent="0.4">
      <c r="A17" s="1" t="s">
        <v>125</v>
      </c>
      <c r="B17">
        <v>37500</v>
      </c>
      <c r="C17">
        <v>120000</v>
      </c>
      <c r="D17">
        <v>63685.220111111114</v>
      </c>
      <c r="E17">
        <v>90</v>
      </c>
      <c r="F17">
        <v>31350</v>
      </c>
      <c r="G17">
        <v>100402</v>
      </c>
      <c r="H17">
        <v>57190.879222222218</v>
      </c>
      <c r="I17">
        <v>90</v>
      </c>
      <c r="J17">
        <v>5731669.8100000005</v>
      </c>
      <c r="K17">
        <v>0.74391184917976272</v>
      </c>
    </row>
    <row r="18" spans="1:11" x14ac:dyDescent="0.4">
      <c r="A18" s="1" t="s">
        <v>113</v>
      </c>
      <c r="B18">
        <v>45415</v>
      </c>
      <c r="C18">
        <v>80000</v>
      </c>
      <c r="D18">
        <v>64317.857142857138</v>
      </c>
      <c r="E18">
        <v>14</v>
      </c>
      <c r="F18">
        <v>33299</v>
      </c>
      <c r="G18">
        <v>77707</v>
      </c>
      <c r="H18">
        <v>51047.785714285717</v>
      </c>
      <c r="I18">
        <v>14</v>
      </c>
      <c r="J18">
        <v>900449.99999999988</v>
      </c>
      <c r="K18">
        <v>0.75130172996096567</v>
      </c>
    </row>
    <row r="19" spans="1:11" x14ac:dyDescent="0.4">
      <c r="A19" s="1" t="s">
        <v>80</v>
      </c>
      <c r="B19">
        <v>35000</v>
      </c>
      <c r="C19">
        <v>135000</v>
      </c>
      <c r="D19">
        <v>64966.911249999997</v>
      </c>
      <c r="E19">
        <v>56</v>
      </c>
      <c r="F19">
        <v>31170</v>
      </c>
      <c r="G19">
        <v>92394</v>
      </c>
      <c r="H19">
        <v>53946.410714285717</v>
      </c>
      <c r="I19">
        <v>56</v>
      </c>
      <c r="J19">
        <v>3638147.03</v>
      </c>
      <c r="K19">
        <v>0.75888337983545717</v>
      </c>
    </row>
    <row r="20" spans="1:11" x14ac:dyDescent="0.4">
      <c r="A20" s="1" t="s">
        <v>132</v>
      </c>
      <c r="B20">
        <v>43362</v>
      </c>
      <c r="C20">
        <v>123564</v>
      </c>
      <c r="D20">
        <v>66431.921860465111</v>
      </c>
      <c r="E20">
        <v>43</v>
      </c>
      <c r="F20">
        <v>35295</v>
      </c>
      <c r="G20">
        <v>64330</v>
      </c>
      <c r="H20">
        <v>51860.825581395351</v>
      </c>
      <c r="I20">
        <v>43</v>
      </c>
      <c r="J20">
        <v>2856572.6399999997</v>
      </c>
      <c r="K20">
        <v>0.77599627903557988</v>
      </c>
    </row>
    <row r="21" spans="1:11" x14ac:dyDescent="0.4">
      <c r="A21" s="1" t="s">
        <v>62</v>
      </c>
      <c r="B21">
        <v>10500</v>
      </c>
      <c r="C21">
        <v>330000</v>
      </c>
      <c r="D21">
        <v>67024.986755771562</v>
      </c>
      <c r="E21">
        <v>823</v>
      </c>
      <c r="F21">
        <v>19470</v>
      </c>
      <c r="G21">
        <v>238659</v>
      </c>
      <c r="H21">
        <v>50774.521603888214</v>
      </c>
      <c r="I21">
        <v>823</v>
      </c>
      <c r="J21">
        <v>55161564.099999994</v>
      </c>
      <c r="K21">
        <v>0.78292391471276357</v>
      </c>
    </row>
    <row r="22" spans="1:11" x14ac:dyDescent="0.4">
      <c r="A22" s="1" t="s">
        <v>82</v>
      </c>
      <c r="B22">
        <v>35083</v>
      </c>
      <c r="C22">
        <v>140000</v>
      </c>
      <c r="D22">
        <v>67209.022556390977</v>
      </c>
      <c r="E22">
        <v>133</v>
      </c>
      <c r="F22">
        <v>32510</v>
      </c>
      <c r="G22">
        <v>102550</v>
      </c>
      <c r="H22">
        <v>52059.368421052633</v>
      </c>
      <c r="I22">
        <v>133</v>
      </c>
      <c r="J22">
        <v>8938800</v>
      </c>
      <c r="K22">
        <v>0.78507365075065749</v>
      </c>
    </row>
    <row r="23" spans="1:11" x14ac:dyDescent="0.4">
      <c r="A23" s="1" t="s">
        <v>94</v>
      </c>
      <c r="B23">
        <v>40000</v>
      </c>
      <c r="C23">
        <v>80000</v>
      </c>
      <c r="D23">
        <v>67400</v>
      </c>
      <c r="E23">
        <v>5</v>
      </c>
      <c r="F23">
        <v>40000</v>
      </c>
      <c r="G23">
        <v>71420</v>
      </c>
      <c r="H23">
        <v>60737.4</v>
      </c>
      <c r="I23">
        <v>5</v>
      </c>
      <c r="J23">
        <v>337000</v>
      </c>
      <c r="K23">
        <v>0.78730447264275338</v>
      </c>
    </row>
    <row r="24" spans="1:11" x14ac:dyDescent="0.4">
      <c r="A24" s="1" t="s">
        <v>69</v>
      </c>
      <c r="B24">
        <v>30000</v>
      </c>
      <c r="C24">
        <v>115000</v>
      </c>
      <c r="D24">
        <v>67594.460343137267</v>
      </c>
      <c r="E24">
        <v>204</v>
      </c>
      <c r="F24">
        <v>30000</v>
      </c>
      <c r="G24">
        <v>95160</v>
      </c>
      <c r="H24">
        <v>57613.522058823532</v>
      </c>
      <c r="I24">
        <v>204</v>
      </c>
      <c r="J24">
        <v>13789269.910000002</v>
      </c>
      <c r="K24">
        <v>0.78957597854636785</v>
      </c>
    </row>
    <row r="25" spans="1:11" x14ac:dyDescent="0.4">
      <c r="A25" s="1" t="s">
        <v>51</v>
      </c>
      <c r="B25">
        <v>28587</v>
      </c>
      <c r="C25">
        <v>226500</v>
      </c>
      <c r="D25">
        <v>68379.973707865167</v>
      </c>
      <c r="E25">
        <v>178</v>
      </c>
      <c r="F25">
        <v>22100</v>
      </c>
      <c r="G25">
        <v>202384</v>
      </c>
      <c r="H25">
        <v>54307.79775280899</v>
      </c>
      <c r="I25">
        <v>178</v>
      </c>
      <c r="J25">
        <v>12171635.32</v>
      </c>
      <c r="K25">
        <v>0.79875161927887428</v>
      </c>
    </row>
    <row r="26" spans="1:11" x14ac:dyDescent="0.4">
      <c r="A26" s="1" t="s">
        <v>48</v>
      </c>
      <c r="B26">
        <v>64008</v>
      </c>
      <c r="C26">
        <v>84500</v>
      </c>
      <c r="D26">
        <v>69103</v>
      </c>
      <c r="E26">
        <v>8</v>
      </c>
      <c r="F26">
        <v>60000</v>
      </c>
      <c r="G26">
        <v>66186</v>
      </c>
      <c r="H26">
        <v>60773.25</v>
      </c>
      <c r="I26">
        <v>8</v>
      </c>
      <c r="J26">
        <v>552824</v>
      </c>
      <c r="K26">
        <v>0.80719734381353392</v>
      </c>
    </row>
    <row r="27" spans="1:11" x14ac:dyDescent="0.4">
      <c r="A27" s="1" t="s">
        <v>112</v>
      </c>
      <c r="B27">
        <v>33610</v>
      </c>
      <c r="C27">
        <v>142000</v>
      </c>
      <c r="D27">
        <v>69141.178571428565</v>
      </c>
      <c r="E27">
        <v>28</v>
      </c>
      <c r="F27">
        <v>32110</v>
      </c>
      <c r="G27">
        <v>106163</v>
      </c>
      <c r="H27">
        <v>50112.821428571428</v>
      </c>
      <c r="I27">
        <v>28</v>
      </c>
      <c r="J27">
        <v>1935952.9999999998</v>
      </c>
      <c r="K27">
        <v>0.80764331057977756</v>
      </c>
    </row>
    <row r="28" spans="1:11" x14ac:dyDescent="0.4">
      <c r="A28" s="1" t="s">
        <v>99</v>
      </c>
      <c r="B28">
        <v>16575</v>
      </c>
      <c r="C28">
        <v>300000</v>
      </c>
      <c r="D28">
        <v>69849.524509433948</v>
      </c>
      <c r="E28">
        <v>530</v>
      </c>
      <c r="F28">
        <v>15853.5</v>
      </c>
      <c r="G28">
        <v>158142</v>
      </c>
      <c r="H28">
        <v>55635.597320754707</v>
      </c>
      <c r="I28">
        <v>530</v>
      </c>
      <c r="J28">
        <v>37020247.989999995</v>
      </c>
      <c r="K28">
        <v>0.81591755279298184</v>
      </c>
    </row>
    <row r="29" spans="1:11" x14ac:dyDescent="0.4">
      <c r="A29" s="1" t="s">
        <v>133</v>
      </c>
      <c r="B29">
        <v>70008</v>
      </c>
      <c r="C29">
        <v>70008</v>
      </c>
      <c r="D29">
        <v>70008</v>
      </c>
      <c r="E29">
        <v>1</v>
      </c>
      <c r="F29">
        <v>50600</v>
      </c>
      <c r="G29">
        <v>50600</v>
      </c>
      <c r="H29">
        <v>50600</v>
      </c>
      <c r="I29">
        <v>1</v>
      </c>
      <c r="J29">
        <v>70008</v>
      </c>
      <c r="K29">
        <v>0.81776871692542852</v>
      </c>
    </row>
    <row r="30" spans="1:11" x14ac:dyDescent="0.4">
      <c r="A30" s="1" t="s">
        <v>27</v>
      </c>
      <c r="B30">
        <v>49732.800000000003</v>
      </c>
      <c r="C30">
        <v>88867</v>
      </c>
      <c r="D30">
        <v>70085.633333333331</v>
      </c>
      <c r="E30">
        <v>6</v>
      </c>
      <c r="F30">
        <v>49732.800000000003</v>
      </c>
      <c r="G30">
        <v>88867</v>
      </c>
      <c r="H30">
        <v>69963.8</v>
      </c>
      <c r="I30">
        <v>6</v>
      </c>
      <c r="J30">
        <v>420513.8</v>
      </c>
      <c r="K30">
        <v>0.81867555773491663</v>
      </c>
    </row>
    <row r="31" spans="1:11" x14ac:dyDescent="0.4">
      <c r="A31" s="1" t="s">
        <v>100</v>
      </c>
      <c r="B31">
        <v>22880</v>
      </c>
      <c r="C31">
        <v>190000</v>
      </c>
      <c r="D31">
        <v>70222.798421052634</v>
      </c>
      <c r="E31">
        <v>19</v>
      </c>
      <c r="F31">
        <v>22880</v>
      </c>
      <c r="G31">
        <v>106810</v>
      </c>
      <c r="H31">
        <v>50430.789473684214</v>
      </c>
      <c r="I31">
        <v>19</v>
      </c>
      <c r="J31">
        <v>1334233.17</v>
      </c>
      <c r="K31">
        <v>0.8202777934478519</v>
      </c>
    </row>
    <row r="32" spans="1:11" x14ac:dyDescent="0.4">
      <c r="A32" s="1" t="s">
        <v>31</v>
      </c>
      <c r="B32">
        <v>19094</v>
      </c>
      <c r="C32">
        <v>333000</v>
      </c>
      <c r="D32">
        <v>70560.869585448396</v>
      </c>
      <c r="E32">
        <v>2364</v>
      </c>
      <c r="F32">
        <v>19094</v>
      </c>
      <c r="G32">
        <v>333000</v>
      </c>
      <c r="H32">
        <v>60106.395516074452</v>
      </c>
      <c r="I32">
        <v>2364</v>
      </c>
      <c r="J32">
        <v>166805895.70000002</v>
      </c>
      <c r="K32">
        <v>0.82422682816299031</v>
      </c>
    </row>
    <row r="33" spans="1:11" x14ac:dyDescent="0.4">
      <c r="A33" s="1" t="s">
        <v>39</v>
      </c>
      <c r="B33">
        <v>22880</v>
      </c>
      <c r="C33">
        <v>185000</v>
      </c>
      <c r="D33">
        <v>70598.789574726616</v>
      </c>
      <c r="E33">
        <v>823</v>
      </c>
      <c r="F33">
        <v>19801</v>
      </c>
      <c r="G33">
        <v>117478</v>
      </c>
      <c r="H33">
        <v>64872.677156743608</v>
      </c>
      <c r="I33">
        <v>823</v>
      </c>
      <c r="J33">
        <v>58102803.820000008</v>
      </c>
      <c r="K33">
        <v>0.82466977441167444</v>
      </c>
    </row>
    <row r="34" spans="1:11" x14ac:dyDescent="0.4">
      <c r="A34" s="1" t="s">
        <v>116</v>
      </c>
      <c r="B34">
        <v>22000</v>
      </c>
      <c r="C34">
        <v>500000</v>
      </c>
      <c r="D34">
        <v>70691.682708133958</v>
      </c>
      <c r="E34">
        <v>1045</v>
      </c>
      <c r="F34">
        <v>15717</v>
      </c>
      <c r="G34">
        <v>230963</v>
      </c>
      <c r="H34">
        <v>55406.750698564603</v>
      </c>
      <c r="I34">
        <v>1045</v>
      </c>
      <c r="J34">
        <v>73872808.429999992</v>
      </c>
      <c r="K34">
        <v>0.82575486609430648</v>
      </c>
    </row>
    <row r="35" spans="1:11" x14ac:dyDescent="0.4">
      <c r="A35" s="1" t="s">
        <v>63</v>
      </c>
      <c r="B35">
        <v>40500</v>
      </c>
      <c r="C35">
        <v>175000</v>
      </c>
      <c r="D35">
        <v>70709.372203389823</v>
      </c>
      <c r="E35">
        <v>59</v>
      </c>
      <c r="F35">
        <v>33090</v>
      </c>
      <c r="G35">
        <v>106746</v>
      </c>
      <c r="H35">
        <v>57922.067796610172</v>
      </c>
      <c r="I35">
        <v>59</v>
      </c>
      <c r="J35">
        <v>4171852.9599999995</v>
      </c>
      <c r="K35">
        <v>0.82596149841973276</v>
      </c>
    </row>
    <row r="36" spans="1:11" x14ac:dyDescent="0.4">
      <c r="A36" s="1" t="s">
        <v>49</v>
      </c>
      <c r="B36">
        <v>25000</v>
      </c>
      <c r="C36">
        <v>175000</v>
      </c>
      <c r="D36">
        <v>71138.329506172842</v>
      </c>
      <c r="E36">
        <v>162</v>
      </c>
      <c r="F36">
        <v>29730</v>
      </c>
      <c r="G36">
        <v>108472</v>
      </c>
      <c r="H36">
        <v>60594.265432098757</v>
      </c>
      <c r="I36">
        <v>162</v>
      </c>
      <c r="J36">
        <v>11524409.380000001</v>
      </c>
      <c r="K36">
        <v>0.83097218095762371</v>
      </c>
    </row>
    <row r="37" spans="1:11" x14ac:dyDescent="0.4">
      <c r="A37" s="1" t="s">
        <v>44</v>
      </c>
      <c r="B37">
        <v>20550</v>
      </c>
      <c r="C37">
        <v>870000</v>
      </c>
      <c r="D37">
        <v>71335.700663075782</v>
      </c>
      <c r="E37">
        <v>5384</v>
      </c>
      <c r="F37">
        <v>17534</v>
      </c>
      <c r="G37">
        <v>413700</v>
      </c>
      <c r="H37">
        <v>61143.120572065367</v>
      </c>
      <c r="I37">
        <v>5384</v>
      </c>
      <c r="J37">
        <v>384071412.37</v>
      </c>
      <c r="K37">
        <v>0.83327768829590787</v>
      </c>
    </row>
    <row r="38" spans="1:11" x14ac:dyDescent="0.4">
      <c r="A38" s="1" t="s">
        <v>42</v>
      </c>
      <c r="B38">
        <v>17300</v>
      </c>
      <c r="C38">
        <v>500000</v>
      </c>
      <c r="D38">
        <v>71748.512033898325</v>
      </c>
      <c r="E38">
        <v>3894</v>
      </c>
      <c r="F38">
        <v>17270</v>
      </c>
      <c r="G38">
        <v>405000</v>
      </c>
      <c r="H38">
        <v>58981.703058551633</v>
      </c>
      <c r="I38">
        <v>3894</v>
      </c>
      <c r="J38">
        <v>279388705.86000007</v>
      </c>
      <c r="K38">
        <v>0.83809976898739713</v>
      </c>
    </row>
    <row r="39" spans="1:11" x14ac:dyDescent="0.4">
      <c r="A39" s="1" t="s">
        <v>117</v>
      </c>
      <c r="B39">
        <v>17287</v>
      </c>
      <c r="C39">
        <v>1224800.6000000001</v>
      </c>
      <c r="D39">
        <v>71889.407715873589</v>
      </c>
      <c r="E39">
        <v>14395</v>
      </c>
      <c r="F39">
        <v>11500</v>
      </c>
      <c r="G39">
        <v>203466</v>
      </c>
      <c r="H39">
        <v>61721.917375477708</v>
      </c>
      <c r="I39">
        <v>14395</v>
      </c>
      <c r="J39">
        <v>1034848024.0700003</v>
      </c>
      <c r="K39">
        <v>0.83974558205260752</v>
      </c>
    </row>
    <row r="40" spans="1:11" x14ac:dyDescent="0.4">
      <c r="A40" s="1" t="s">
        <v>83</v>
      </c>
      <c r="B40">
        <v>24000</v>
      </c>
      <c r="C40">
        <v>325000</v>
      </c>
      <c r="D40">
        <v>72500.622633451974</v>
      </c>
      <c r="E40">
        <v>562</v>
      </c>
      <c r="F40">
        <v>20090</v>
      </c>
      <c r="G40">
        <v>320000</v>
      </c>
      <c r="H40">
        <v>59065.358167259787</v>
      </c>
      <c r="I40">
        <v>562</v>
      </c>
      <c r="J40">
        <v>40745349.920000009</v>
      </c>
      <c r="K40">
        <v>0.84688522950595224</v>
      </c>
    </row>
    <row r="41" spans="1:11" x14ac:dyDescent="0.4">
      <c r="A41" s="1" t="s">
        <v>84</v>
      </c>
      <c r="B41">
        <v>44317</v>
      </c>
      <c r="C41">
        <v>120000</v>
      </c>
      <c r="D41">
        <v>72907.627999999997</v>
      </c>
      <c r="E41">
        <v>35</v>
      </c>
      <c r="F41">
        <v>34653</v>
      </c>
      <c r="G41">
        <v>100793</v>
      </c>
      <c r="H41">
        <v>66750.28571428571</v>
      </c>
      <c r="I41">
        <v>35</v>
      </c>
      <c r="J41">
        <v>2551766.98</v>
      </c>
      <c r="K41">
        <v>0.85163948982454063</v>
      </c>
    </row>
    <row r="42" spans="1:11" x14ac:dyDescent="0.4">
      <c r="A42" s="1" t="s">
        <v>70</v>
      </c>
      <c r="B42">
        <v>22880</v>
      </c>
      <c r="C42">
        <v>722573</v>
      </c>
      <c r="D42">
        <v>72967.743995023528</v>
      </c>
      <c r="E42">
        <v>3617</v>
      </c>
      <c r="F42">
        <v>21440</v>
      </c>
      <c r="G42">
        <v>208140</v>
      </c>
      <c r="H42">
        <v>62044.4542576721</v>
      </c>
      <c r="I42">
        <v>3617</v>
      </c>
      <c r="J42">
        <v>263924330.03000009</v>
      </c>
      <c r="K42">
        <v>0.85234170928684627</v>
      </c>
    </row>
    <row r="43" spans="1:11" x14ac:dyDescent="0.4">
      <c r="A43" s="1" t="s">
        <v>109</v>
      </c>
      <c r="B43">
        <v>37050</v>
      </c>
      <c r="C43">
        <v>136000</v>
      </c>
      <c r="D43">
        <v>73516.356792079212</v>
      </c>
      <c r="E43">
        <v>505</v>
      </c>
      <c r="F43">
        <v>36718.5</v>
      </c>
      <c r="G43">
        <v>123926</v>
      </c>
      <c r="H43">
        <v>64713.262376237617</v>
      </c>
      <c r="I43">
        <v>505</v>
      </c>
      <c r="J43">
        <v>37125760.18</v>
      </c>
      <c r="K43">
        <v>0.85875009665881941</v>
      </c>
    </row>
    <row r="44" spans="1:11" x14ac:dyDescent="0.4">
      <c r="A44" s="1" t="s">
        <v>81</v>
      </c>
      <c r="B44">
        <v>20703</v>
      </c>
      <c r="C44">
        <v>950000</v>
      </c>
      <c r="D44">
        <v>74111.417726067739</v>
      </c>
      <c r="E44">
        <v>3395</v>
      </c>
      <c r="F44">
        <v>16900</v>
      </c>
      <c r="G44">
        <v>160700</v>
      </c>
      <c r="H44">
        <v>64659.508206185557</v>
      </c>
      <c r="I44">
        <v>3395</v>
      </c>
      <c r="J44">
        <v>251608263.17999998</v>
      </c>
      <c r="K44">
        <v>0.86570104821407368</v>
      </c>
    </row>
    <row r="45" spans="1:11" x14ac:dyDescent="0.4">
      <c r="A45" s="1" t="s">
        <v>77</v>
      </c>
      <c r="B45">
        <v>47361</v>
      </c>
      <c r="C45">
        <v>102960</v>
      </c>
      <c r="D45">
        <v>74180.142857142855</v>
      </c>
      <c r="E45">
        <v>7</v>
      </c>
      <c r="F45">
        <v>47361</v>
      </c>
      <c r="G45">
        <v>89700</v>
      </c>
      <c r="H45">
        <v>68645.857142857145</v>
      </c>
      <c r="I45">
        <v>7</v>
      </c>
      <c r="J45">
        <v>519261</v>
      </c>
      <c r="K45">
        <v>0.86650383164253664</v>
      </c>
    </row>
    <row r="46" spans="1:11" x14ac:dyDescent="0.4">
      <c r="A46" s="1" t="s">
        <v>120</v>
      </c>
      <c r="B46">
        <v>19812</v>
      </c>
      <c r="C46">
        <v>420000</v>
      </c>
      <c r="D46">
        <v>74250.528912053269</v>
      </c>
      <c r="E46">
        <v>5708</v>
      </c>
      <c r="F46">
        <v>15775.5</v>
      </c>
      <c r="G46">
        <v>189571</v>
      </c>
      <c r="H46">
        <v>67699.515984583006</v>
      </c>
      <c r="I46">
        <v>5708</v>
      </c>
      <c r="J46">
        <v>423822019.03000003</v>
      </c>
      <c r="K46">
        <v>0.86732601644732366</v>
      </c>
    </row>
    <row r="47" spans="1:11" x14ac:dyDescent="0.4">
      <c r="A47" s="1" t="s">
        <v>34</v>
      </c>
      <c r="B47">
        <v>19071</v>
      </c>
      <c r="C47">
        <v>335000</v>
      </c>
      <c r="D47">
        <v>74276.448629508188</v>
      </c>
      <c r="E47">
        <v>1525</v>
      </c>
      <c r="F47">
        <v>16770</v>
      </c>
      <c r="G47">
        <v>174300</v>
      </c>
      <c r="H47">
        <v>65201.873114754111</v>
      </c>
      <c r="I47">
        <v>1525</v>
      </c>
      <c r="J47">
        <v>113271584.15999998</v>
      </c>
      <c r="K47">
        <v>0.86762878661767817</v>
      </c>
    </row>
    <row r="48" spans="1:11" x14ac:dyDescent="0.4">
      <c r="A48" s="1" t="s">
        <v>91</v>
      </c>
      <c r="B48">
        <v>15600</v>
      </c>
      <c r="C48">
        <v>264999.8</v>
      </c>
      <c r="D48">
        <v>74325.49307884989</v>
      </c>
      <c r="E48">
        <v>9182</v>
      </c>
      <c r="F48">
        <v>15600</v>
      </c>
      <c r="G48">
        <v>188843</v>
      </c>
      <c r="H48">
        <v>68579.080659986925</v>
      </c>
      <c r="I48">
        <v>9182</v>
      </c>
      <c r="J48">
        <v>682456677.44999969</v>
      </c>
      <c r="K48">
        <v>0.86820167852161023</v>
      </c>
    </row>
    <row r="49" spans="1:11" x14ac:dyDescent="0.4">
      <c r="A49" s="1" t="s">
        <v>29</v>
      </c>
      <c r="B49">
        <v>31790</v>
      </c>
      <c r="C49">
        <v>290000</v>
      </c>
      <c r="D49">
        <v>74633.704951456311</v>
      </c>
      <c r="E49">
        <v>206</v>
      </c>
      <c r="F49">
        <v>27790</v>
      </c>
      <c r="G49">
        <v>160943</v>
      </c>
      <c r="H49">
        <v>67331.538834951454</v>
      </c>
      <c r="I49">
        <v>206</v>
      </c>
      <c r="J49">
        <v>15374543.220000001</v>
      </c>
      <c r="K49">
        <v>0.87180192460209449</v>
      </c>
    </row>
    <row r="50" spans="1:11" x14ac:dyDescent="0.4">
      <c r="A50" s="1" t="s">
        <v>114</v>
      </c>
      <c r="B50">
        <v>40320</v>
      </c>
      <c r="C50">
        <v>130000</v>
      </c>
      <c r="D50">
        <v>74643.098461538451</v>
      </c>
      <c r="E50">
        <v>39</v>
      </c>
      <c r="F50">
        <v>20300</v>
      </c>
      <c r="G50">
        <v>92893</v>
      </c>
      <c r="H50">
        <v>52353.153846153837</v>
      </c>
      <c r="I50">
        <v>39</v>
      </c>
      <c r="J50">
        <v>2911080.8399999994</v>
      </c>
      <c r="K50">
        <v>0.87191165090033607</v>
      </c>
    </row>
    <row r="51" spans="1:11" x14ac:dyDescent="0.4">
      <c r="A51" s="1" t="s">
        <v>97</v>
      </c>
      <c r="B51">
        <v>24960</v>
      </c>
      <c r="C51">
        <v>699771</v>
      </c>
      <c r="D51">
        <v>74853.228250738393</v>
      </c>
      <c r="E51">
        <v>3047</v>
      </c>
      <c r="F51">
        <v>17280</v>
      </c>
      <c r="G51">
        <v>411200</v>
      </c>
      <c r="H51">
        <v>60555.287358057089</v>
      </c>
      <c r="I51">
        <v>3047</v>
      </c>
      <c r="J51">
        <v>228077786.47999987</v>
      </c>
      <c r="K51">
        <v>0.87436619278271877</v>
      </c>
    </row>
    <row r="52" spans="1:11" x14ac:dyDescent="0.4">
      <c r="A52" s="1" t="s">
        <v>75</v>
      </c>
      <c r="B52">
        <v>23030</v>
      </c>
      <c r="C52">
        <v>1000906</v>
      </c>
      <c r="D52">
        <v>74954.251579724398</v>
      </c>
      <c r="E52">
        <v>2032</v>
      </c>
      <c r="F52">
        <v>21177</v>
      </c>
      <c r="G52">
        <v>414000</v>
      </c>
      <c r="H52">
        <v>66784.229788385797</v>
      </c>
      <c r="I52">
        <v>2032</v>
      </c>
      <c r="J52">
        <v>152307039.20999998</v>
      </c>
      <c r="K52">
        <v>0.87554625389179797</v>
      </c>
    </row>
    <row r="53" spans="1:11" x14ac:dyDescent="0.4">
      <c r="A53" s="1" t="s">
        <v>73</v>
      </c>
      <c r="B53">
        <v>37040</v>
      </c>
      <c r="C53">
        <v>163497</v>
      </c>
      <c r="D53">
        <v>74966.923076923078</v>
      </c>
      <c r="E53">
        <v>13</v>
      </c>
      <c r="F53">
        <v>28740</v>
      </c>
      <c r="G53">
        <v>134140</v>
      </c>
      <c r="H53">
        <v>48949.384615384617</v>
      </c>
      <c r="I53">
        <v>13</v>
      </c>
      <c r="J53">
        <v>974570</v>
      </c>
      <c r="K53">
        <v>0.87569427060425498</v>
      </c>
    </row>
    <row r="54" spans="1:11" x14ac:dyDescent="0.4">
      <c r="A54" s="1" t="s">
        <v>76</v>
      </c>
      <c r="B54">
        <v>27810</v>
      </c>
      <c r="C54">
        <v>375000</v>
      </c>
      <c r="D54">
        <v>75732.023115124117</v>
      </c>
      <c r="E54">
        <v>2658</v>
      </c>
      <c r="F54">
        <v>17370</v>
      </c>
      <c r="G54">
        <v>159016</v>
      </c>
      <c r="H54">
        <v>63614.947893152748</v>
      </c>
      <c r="I54">
        <v>2658</v>
      </c>
      <c r="J54">
        <v>201295717.43999991</v>
      </c>
      <c r="K54">
        <v>0.88463146173325824</v>
      </c>
    </row>
    <row r="55" spans="1:11" x14ac:dyDescent="0.4">
      <c r="A55" s="1" t="s">
        <v>24</v>
      </c>
      <c r="B55">
        <v>17550</v>
      </c>
      <c r="C55">
        <v>141334</v>
      </c>
      <c r="D55">
        <v>75748.80779661017</v>
      </c>
      <c r="E55">
        <v>59</v>
      </c>
      <c r="F55">
        <v>15190.5</v>
      </c>
      <c r="G55">
        <v>109333.38</v>
      </c>
      <c r="H55">
        <v>60741.063898305089</v>
      </c>
      <c r="I55">
        <v>59</v>
      </c>
      <c r="J55">
        <v>4469179.66</v>
      </c>
      <c r="K55">
        <v>0.88482752486094152</v>
      </c>
    </row>
    <row r="56" spans="1:11" x14ac:dyDescent="0.4">
      <c r="A56" s="1" t="s">
        <v>90</v>
      </c>
      <c r="B56">
        <v>34970</v>
      </c>
      <c r="C56">
        <v>164320</v>
      </c>
      <c r="D56">
        <v>76081.545390243904</v>
      </c>
      <c r="E56">
        <v>410</v>
      </c>
      <c r="F56">
        <v>32662.5</v>
      </c>
      <c r="G56">
        <v>136594</v>
      </c>
      <c r="H56">
        <v>68580.131707317079</v>
      </c>
      <c r="I56">
        <v>410</v>
      </c>
      <c r="J56">
        <v>31193433.609999999</v>
      </c>
      <c r="K56">
        <v>0.88871425773459467</v>
      </c>
    </row>
    <row r="57" spans="1:11" x14ac:dyDescent="0.4">
      <c r="A57" s="1" t="s">
        <v>74</v>
      </c>
      <c r="B57">
        <v>31000</v>
      </c>
      <c r="C57">
        <v>202000</v>
      </c>
      <c r="D57">
        <v>76433.33928571429</v>
      </c>
      <c r="E57">
        <v>112</v>
      </c>
      <c r="F57">
        <v>24300</v>
      </c>
      <c r="G57">
        <v>126850</v>
      </c>
      <c r="H57">
        <v>68868.78571428571</v>
      </c>
      <c r="I57">
        <v>112</v>
      </c>
      <c r="J57">
        <v>8560534</v>
      </c>
      <c r="K57">
        <v>0.89282358870421274</v>
      </c>
    </row>
    <row r="58" spans="1:11" x14ac:dyDescent="0.4">
      <c r="A58" s="1" t="s">
        <v>53</v>
      </c>
      <c r="B58">
        <v>18730</v>
      </c>
      <c r="C58">
        <v>1103711.73</v>
      </c>
      <c r="D58">
        <v>76453.561161207981</v>
      </c>
      <c r="E58">
        <v>7053</v>
      </c>
      <c r="F58">
        <v>14137.5</v>
      </c>
      <c r="G58">
        <v>200699</v>
      </c>
      <c r="H58">
        <v>63701.050073727427</v>
      </c>
      <c r="I58">
        <v>7053</v>
      </c>
      <c r="J58">
        <v>539226966.86999989</v>
      </c>
      <c r="K58">
        <v>0.89305980195378853</v>
      </c>
    </row>
    <row r="59" spans="1:11" x14ac:dyDescent="0.4">
      <c r="A59" s="1" t="s">
        <v>118</v>
      </c>
      <c r="B59">
        <v>15600</v>
      </c>
      <c r="C59">
        <v>895000</v>
      </c>
      <c r="D59">
        <v>76710.433115438107</v>
      </c>
      <c r="E59">
        <v>719</v>
      </c>
      <c r="F59">
        <v>17550</v>
      </c>
      <c r="G59">
        <v>146290</v>
      </c>
      <c r="H59">
        <v>59047.657579972183</v>
      </c>
      <c r="I59">
        <v>719</v>
      </c>
      <c r="J59">
        <v>55154801.409999996</v>
      </c>
      <c r="K59">
        <v>0.89606034258378642</v>
      </c>
    </row>
    <row r="60" spans="1:11" x14ac:dyDescent="0.4">
      <c r="A60" s="1" t="s">
        <v>50</v>
      </c>
      <c r="B60">
        <v>31149</v>
      </c>
      <c r="C60">
        <v>303751.5</v>
      </c>
      <c r="D60">
        <v>78513.336373165599</v>
      </c>
      <c r="E60">
        <v>954</v>
      </c>
      <c r="F60">
        <v>19030</v>
      </c>
      <c r="G60">
        <v>240469</v>
      </c>
      <c r="H60">
        <v>67568.93815513626</v>
      </c>
      <c r="I60">
        <v>954</v>
      </c>
      <c r="J60">
        <v>74901722.899999976</v>
      </c>
      <c r="K60">
        <v>0.91712019122697708</v>
      </c>
    </row>
    <row r="61" spans="1:11" x14ac:dyDescent="0.4">
      <c r="A61" s="1" t="s">
        <v>129</v>
      </c>
      <c r="B61">
        <v>28680</v>
      </c>
      <c r="C61">
        <v>369020</v>
      </c>
      <c r="D61">
        <v>78786.646654384662</v>
      </c>
      <c r="E61">
        <v>1357</v>
      </c>
      <c r="F61">
        <v>16570</v>
      </c>
      <c r="G61">
        <v>231462</v>
      </c>
      <c r="H61">
        <v>59032.279351510682</v>
      </c>
      <c r="I61">
        <v>1357</v>
      </c>
      <c r="J61">
        <v>106913479.50999999</v>
      </c>
      <c r="K61">
        <v>0.92031274919171024</v>
      </c>
    </row>
    <row r="62" spans="1:11" x14ac:dyDescent="0.4">
      <c r="A62" s="1" t="s">
        <v>68</v>
      </c>
      <c r="B62">
        <v>19519.5</v>
      </c>
      <c r="C62">
        <v>930000</v>
      </c>
      <c r="D62">
        <v>78827.621677357281</v>
      </c>
      <c r="E62">
        <v>3118</v>
      </c>
      <c r="F62">
        <v>15348</v>
      </c>
      <c r="G62">
        <v>234499</v>
      </c>
      <c r="H62">
        <v>69597.078447722874</v>
      </c>
      <c r="I62">
        <v>3118</v>
      </c>
      <c r="J62">
        <v>245784524.39000002</v>
      </c>
      <c r="K62">
        <v>0.92079138151890583</v>
      </c>
    </row>
    <row r="63" spans="1:11" x14ac:dyDescent="0.4">
      <c r="A63" s="1" t="s">
        <v>95</v>
      </c>
      <c r="B63">
        <v>26750</v>
      </c>
      <c r="C63">
        <v>695000</v>
      </c>
      <c r="D63">
        <v>79032.642303921559</v>
      </c>
      <c r="E63">
        <v>408</v>
      </c>
      <c r="F63">
        <v>26750</v>
      </c>
      <c r="G63">
        <v>140263</v>
      </c>
      <c r="H63">
        <v>68209.319852941175</v>
      </c>
      <c r="I63">
        <v>408</v>
      </c>
      <c r="J63">
        <v>32245318.059999995</v>
      </c>
      <c r="K63">
        <v>0.92318624288801676</v>
      </c>
    </row>
    <row r="64" spans="1:11" x14ac:dyDescent="0.4">
      <c r="A64" s="1" t="s">
        <v>37</v>
      </c>
      <c r="B64">
        <v>27826.5</v>
      </c>
      <c r="C64">
        <v>375000</v>
      </c>
      <c r="D64">
        <v>79113.387628865996</v>
      </c>
      <c r="E64">
        <v>1940</v>
      </c>
      <c r="F64">
        <v>21645</v>
      </c>
      <c r="G64">
        <v>190362</v>
      </c>
      <c r="H64">
        <v>66631.509927835083</v>
      </c>
      <c r="I64">
        <v>1940</v>
      </c>
      <c r="J64">
        <v>153479972.00000003</v>
      </c>
      <c r="K64">
        <v>0.92412943510572809</v>
      </c>
    </row>
    <row r="65" spans="1:11" x14ac:dyDescent="0.4">
      <c r="A65" s="1" t="s">
        <v>61</v>
      </c>
      <c r="B65">
        <v>27300</v>
      </c>
      <c r="C65">
        <v>352000</v>
      </c>
      <c r="D65">
        <v>79317.641460101862</v>
      </c>
      <c r="E65">
        <v>589</v>
      </c>
      <c r="F65">
        <v>25935</v>
      </c>
      <c r="G65">
        <v>289798</v>
      </c>
      <c r="H65">
        <v>57399.943972835317</v>
      </c>
      <c r="I65">
        <v>589</v>
      </c>
      <c r="J65">
        <v>46718090.82</v>
      </c>
      <c r="K65">
        <v>0.92651533948089748</v>
      </c>
    </row>
    <row r="66" spans="1:11" x14ac:dyDescent="0.4">
      <c r="A66" s="1" t="s">
        <v>85</v>
      </c>
      <c r="B66">
        <v>60000</v>
      </c>
      <c r="C66">
        <v>108674.42</v>
      </c>
      <c r="D66">
        <v>80122.864210526313</v>
      </c>
      <c r="E66">
        <v>19</v>
      </c>
      <c r="F66">
        <v>45200</v>
      </c>
      <c r="G66">
        <v>94848</v>
      </c>
      <c r="H66">
        <v>71406.631578947374</v>
      </c>
      <c r="I66">
        <v>19</v>
      </c>
      <c r="J66">
        <v>1522334.42</v>
      </c>
      <c r="K66">
        <v>0.93592120703108839</v>
      </c>
    </row>
    <row r="67" spans="1:11" x14ac:dyDescent="0.4">
      <c r="A67" s="1" t="s">
        <v>115</v>
      </c>
      <c r="B67">
        <v>29860</v>
      </c>
      <c r="C67">
        <v>290000</v>
      </c>
      <c r="D67">
        <v>80545.547717391295</v>
      </c>
      <c r="E67">
        <v>1012</v>
      </c>
      <c r="F67">
        <v>17750</v>
      </c>
      <c r="G67">
        <v>203466</v>
      </c>
      <c r="H67">
        <v>74291.240108695667</v>
      </c>
      <c r="I67">
        <v>1012</v>
      </c>
      <c r="J67">
        <v>81512094.289999992</v>
      </c>
      <c r="K67">
        <v>0.94085860488668371</v>
      </c>
    </row>
    <row r="68" spans="1:11" x14ac:dyDescent="0.4">
      <c r="A68" s="1" t="s">
        <v>58</v>
      </c>
      <c r="B68">
        <v>35940</v>
      </c>
      <c r="C68">
        <v>250000</v>
      </c>
      <c r="D68">
        <v>80574.23529411765</v>
      </c>
      <c r="E68">
        <v>51</v>
      </c>
      <c r="F68">
        <v>25020</v>
      </c>
      <c r="G68">
        <v>99403</v>
      </c>
      <c r="H68">
        <v>61570.470588235286</v>
      </c>
      <c r="I68">
        <v>51</v>
      </c>
      <c r="J68">
        <v>4109286</v>
      </c>
      <c r="K68">
        <v>0.94119370662950186</v>
      </c>
    </row>
    <row r="69" spans="1:11" x14ac:dyDescent="0.4">
      <c r="A69" s="1" t="s">
        <v>41</v>
      </c>
      <c r="B69">
        <v>18510</v>
      </c>
      <c r="C69">
        <v>210000</v>
      </c>
      <c r="D69">
        <v>80738.388888888891</v>
      </c>
      <c r="E69">
        <v>45</v>
      </c>
      <c r="F69">
        <v>18510</v>
      </c>
      <c r="G69">
        <v>159786</v>
      </c>
      <c r="H69">
        <v>71153.366666666669</v>
      </c>
      <c r="I69">
        <v>45</v>
      </c>
      <c r="J69">
        <v>3633227.5</v>
      </c>
      <c r="K69">
        <v>0.94311119712451352</v>
      </c>
    </row>
    <row r="70" spans="1:11" x14ac:dyDescent="0.4">
      <c r="A70" s="1" t="s">
        <v>101</v>
      </c>
      <c r="B70">
        <v>12000</v>
      </c>
      <c r="C70">
        <v>216000</v>
      </c>
      <c r="D70">
        <v>81039.862172256093</v>
      </c>
      <c r="E70">
        <v>1312</v>
      </c>
      <c r="F70">
        <v>12000</v>
      </c>
      <c r="G70">
        <v>926914</v>
      </c>
      <c r="H70">
        <v>75214.613948170736</v>
      </c>
      <c r="I70">
        <v>1312</v>
      </c>
      <c r="J70">
        <v>106324299.16999999</v>
      </c>
      <c r="K70">
        <v>0.94663272923693631</v>
      </c>
    </row>
    <row r="71" spans="1:11" x14ac:dyDescent="0.4">
      <c r="A71" s="1" t="s">
        <v>60</v>
      </c>
      <c r="B71">
        <v>26915</v>
      </c>
      <c r="C71">
        <v>475000</v>
      </c>
      <c r="D71">
        <v>81349.282002881868</v>
      </c>
      <c r="E71">
        <v>694</v>
      </c>
      <c r="F71">
        <v>18770</v>
      </c>
      <c r="G71">
        <v>122460</v>
      </c>
      <c r="H71">
        <v>59889.028242074928</v>
      </c>
      <c r="I71">
        <v>694</v>
      </c>
      <c r="J71">
        <v>56456401.710000016</v>
      </c>
      <c r="K71">
        <v>0.95024708556595761</v>
      </c>
    </row>
    <row r="72" spans="1:11" x14ac:dyDescent="0.4">
      <c r="A72" s="1" t="s">
        <v>38</v>
      </c>
      <c r="B72">
        <v>19558.5</v>
      </c>
      <c r="C72">
        <v>2500000</v>
      </c>
      <c r="D72">
        <v>81637.897450832097</v>
      </c>
      <c r="E72">
        <v>1322</v>
      </c>
      <c r="F72">
        <v>19558.5</v>
      </c>
      <c r="G72">
        <v>870006</v>
      </c>
      <c r="H72">
        <v>65328.477821482607</v>
      </c>
      <c r="I72">
        <v>1322</v>
      </c>
      <c r="J72">
        <v>107925300.43000004</v>
      </c>
      <c r="K72">
        <v>0.9536184243351713</v>
      </c>
    </row>
    <row r="73" spans="1:11" x14ac:dyDescent="0.4">
      <c r="A73" s="1" t="s">
        <v>66</v>
      </c>
      <c r="B73">
        <v>18960</v>
      </c>
      <c r="C73">
        <v>205000</v>
      </c>
      <c r="D73">
        <v>82108.958627450978</v>
      </c>
      <c r="E73">
        <v>153</v>
      </c>
      <c r="F73">
        <v>18960</v>
      </c>
      <c r="G73">
        <v>145392</v>
      </c>
      <c r="H73">
        <v>76048.61437908496</v>
      </c>
      <c r="I73">
        <v>153</v>
      </c>
      <c r="J73">
        <v>12562670.67</v>
      </c>
      <c r="K73">
        <v>0.95912092539215066</v>
      </c>
    </row>
    <row r="74" spans="1:11" x14ac:dyDescent="0.4">
      <c r="A74" s="1" t="s">
        <v>79</v>
      </c>
      <c r="B74">
        <v>17101.5</v>
      </c>
      <c r="C74">
        <v>580000</v>
      </c>
      <c r="D74">
        <v>82806.678419452903</v>
      </c>
      <c r="E74">
        <v>329</v>
      </c>
      <c r="F74">
        <v>17101.5</v>
      </c>
      <c r="G74">
        <v>138567</v>
      </c>
      <c r="H74">
        <v>48438.467142857138</v>
      </c>
      <c r="I74">
        <v>329</v>
      </c>
      <c r="J74">
        <v>27243397.200000007</v>
      </c>
      <c r="K74">
        <v>0.967271042794146</v>
      </c>
    </row>
    <row r="75" spans="1:11" x14ac:dyDescent="0.4">
      <c r="A75" s="1" t="s">
        <v>130</v>
      </c>
      <c r="B75">
        <v>43430</v>
      </c>
      <c r="C75">
        <v>249000</v>
      </c>
      <c r="D75">
        <v>83094.302631578947</v>
      </c>
      <c r="E75">
        <v>76</v>
      </c>
      <c r="F75">
        <v>33620</v>
      </c>
      <c r="G75">
        <v>96928</v>
      </c>
      <c r="H75">
        <v>59103</v>
      </c>
      <c r="I75">
        <v>76</v>
      </c>
      <c r="J75">
        <v>6315167</v>
      </c>
      <c r="K75">
        <v>0.97063080286309522</v>
      </c>
    </row>
    <row r="76" spans="1:11" x14ac:dyDescent="0.4">
      <c r="A76" s="1" t="s">
        <v>93</v>
      </c>
      <c r="B76">
        <v>34340</v>
      </c>
      <c r="C76">
        <v>165000</v>
      </c>
      <c r="D76">
        <v>83681.720454545459</v>
      </c>
      <c r="E76">
        <v>176</v>
      </c>
      <c r="F76">
        <v>33730</v>
      </c>
      <c r="G76">
        <v>120370</v>
      </c>
      <c r="H76">
        <v>75828.390909090915</v>
      </c>
      <c r="I76">
        <v>176</v>
      </c>
      <c r="J76">
        <v>14727982.800000001</v>
      </c>
      <c r="K76">
        <v>0.97749247466326739</v>
      </c>
    </row>
    <row r="77" spans="1:11" x14ac:dyDescent="0.4">
      <c r="A77" s="1" t="s">
        <v>36</v>
      </c>
      <c r="B77">
        <v>34986</v>
      </c>
      <c r="C77">
        <v>172000</v>
      </c>
      <c r="D77">
        <v>83842.567073170736</v>
      </c>
      <c r="E77">
        <v>82</v>
      </c>
      <c r="F77">
        <v>34986</v>
      </c>
      <c r="G77">
        <v>116979</v>
      </c>
      <c r="H77">
        <v>72387.90975609755</v>
      </c>
      <c r="I77">
        <v>82</v>
      </c>
      <c r="J77">
        <v>6875090.5</v>
      </c>
      <c r="K77">
        <v>0.97937133612102922</v>
      </c>
    </row>
    <row r="78" spans="1:11" x14ac:dyDescent="0.4">
      <c r="A78" s="1" t="s">
        <v>103</v>
      </c>
      <c r="B78">
        <v>17000</v>
      </c>
      <c r="C78">
        <v>1139001</v>
      </c>
      <c r="D78">
        <v>84579.266633393767</v>
      </c>
      <c r="E78">
        <v>4408</v>
      </c>
      <c r="F78">
        <v>17000</v>
      </c>
      <c r="G78">
        <v>180000</v>
      </c>
      <c r="H78">
        <v>65845.985623865708</v>
      </c>
      <c r="I78">
        <v>4408</v>
      </c>
      <c r="J78">
        <v>372825407.31999969</v>
      </c>
      <c r="K78">
        <v>0.98797677912930137</v>
      </c>
    </row>
    <row r="79" spans="1:11" x14ac:dyDescent="0.4">
      <c r="A79" s="1" t="s">
        <v>55</v>
      </c>
      <c r="B79">
        <v>22425</v>
      </c>
      <c r="C79">
        <v>468741</v>
      </c>
      <c r="D79">
        <v>85007.090216560522</v>
      </c>
      <c r="E79">
        <v>1570</v>
      </c>
      <c r="F79">
        <v>18973.5</v>
      </c>
      <c r="G79">
        <v>336660</v>
      </c>
      <c r="H79">
        <v>57126.063700636943</v>
      </c>
      <c r="I79">
        <v>1570</v>
      </c>
      <c r="J79">
        <v>133461131.64000002</v>
      </c>
      <c r="K79">
        <v>0.99297421860302881</v>
      </c>
    </row>
    <row r="80" spans="1:11" x14ac:dyDescent="0.4">
      <c r="A80" s="1" t="s">
        <v>64</v>
      </c>
      <c r="B80">
        <v>18525</v>
      </c>
      <c r="C80">
        <v>960000</v>
      </c>
      <c r="D80">
        <v>85407.762023772317</v>
      </c>
      <c r="E80">
        <v>6394</v>
      </c>
      <c r="F80">
        <v>17374.5</v>
      </c>
      <c r="G80">
        <v>194000</v>
      </c>
      <c r="H80">
        <v>75889.66457616516</v>
      </c>
      <c r="I80">
        <v>6394</v>
      </c>
      <c r="J80">
        <v>546097230.38000023</v>
      </c>
      <c r="K80">
        <v>0.99765449613833601</v>
      </c>
    </row>
    <row r="81" spans="1:11" x14ac:dyDescent="0.4">
      <c r="A81" s="1" t="s">
        <v>102</v>
      </c>
      <c r="B81">
        <v>35982</v>
      </c>
      <c r="C81">
        <v>114754</v>
      </c>
      <c r="D81">
        <v>85858.796296296292</v>
      </c>
      <c r="E81">
        <v>216</v>
      </c>
      <c r="F81">
        <v>35982</v>
      </c>
      <c r="G81">
        <v>114754</v>
      </c>
      <c r="H81">
        <v>83363.166666666672</v>
      </c>
      <c r="I81">
        <v>216</v>
      </c>
      <c r="J81">
        <v>18545500</v>
      </c>
      <c r="K81">
        <v>1.0029230614213225</v>
      </c>
    </row>
    <row r="82" spans="1:11" x14ac:dyDescent="0.4">
      <c r="A82" s="1" t="s">
        <v>59</v>
      </c>
      <c r="B82">
        <v>53907</v>
      </c>
      <c r="C82">
        <v>243500</v>
      </c>
      <c r="D82">
        <v>86354.19865384615</v>
      </c>
      <c r="E82">
        <v>52</v>
      </c>
      <c r="F82">
        <v>44845</v>
      </c>
      <c r="G82">
        <v>90438</v>
      </c>
      <c r="H82">
        <v>71720.36538461539</v>
      </c>
      <c r="I82">
        <v>52</v>
      </c>
      <c r="J82">
        <v>4490418.33</v>
      </c>
      <c r="K82">
        <v>1.0087098936447167</v>
      </c>
    </row>
    <row r="83" spans="1:11" x14ac:dyDescent="0.4">
      <c r="A83" s="1" t="s">
        <v>28</v>
      </c>
      <c r="B83">
        <v>21500</v>
      </c>
      <c r="C83">
        <v>450000</v>
      </c>
      <c r="D83">
        <v>86444.772383612682</v>
      </c>
      <c r="E83">
        <v>537</v>
      </c>
      <c r="F83">
        <v>21500</v>
      </c>
      <c r="G83">
        <v>205733</v>
      </c>
      <c r="H83">
        <v>64945.871582867781</v>
      </c>
      <c r="I83">
        <v>537</v>
      </c>
      <c r="J83">
        <v>46420842.770000011</v>
      </c>
      <c r="K83">
        <v>1.0097678921988582</v>
      </c>
    </row>
    <row r="84" spans="1:11" x14ac:dyDescent="0.4">
      <c r="A84" s="1" t="s">
        <v>54</v>
      </c>
      <c r="B84">
        <v>32925</v>
      </c>
      <c r="C84">
        <v>380000</v>
      </c>
      <c r="D84">
        <v>86536.533785310734</v>
      </c>
      <c r="E84">
        <v>354</v>
      </c>
      <c r="F84">
        <v>21810</v>
      </c>
      <c r="G84">
        <v>111412</v>
      </c>
      <c r="H84">
        <v>74908.039435028244</v>
      </c>
      <c r="I84">
        <v>354</v>
      </c>
      <c r="J84">
        <v>30633932.960000001</v>
      </c>
      <c r="K84">
        <v>1.0108397640382178</v>
      </c>
    </row>
    <row r="85" spans="1:11" x14ac:dyDescent="0.4">
      <c r="A85" s="1" t="s">
        <v>72</v>
      </c>
      <c r="B85">
        <v>36910</v>
      </c>
      <c r="C85">
        <v>279575</v>
      </c>
      <c r="D85">
        <v>86610.206951219516</v>
      </c>
      <c r="E85">
        <v>82</v>
      </c>
      <c r="F85">
        <v>33070</v>
      </c>
      <c r="G85">
        <v>129640</v>
      </c>
      <c r="H85">
        <v>73970.07073170731</v>
      </c>
      <c r="I85">
        <v>82</v>
      </c>
      <c r="J85">
        <v>7102036.9700000007</v>
      </c>
      <c r="K85">
        <v>1.0117003458339706</v>
      </c>
    </row>
    <row r="86" spans="1:11" x14ac:dyDescent="0.4">
      <c r="A86" s="1" t="s">
        <v>65</v>
      </c>
      <c r="B86">
        <v>56000</v>
      </c>
      <c r="C86">
        <v>100000</v>
      </c>
      <c r="D86">
        <v>86760.181818181823</v>
      </c>
      <c r="E86">
        <v>11</v>
      </c>
      <c r="F86">
        <v>35820</v>
      </c>
      <c r="G86">
        <v>97198</v>
      </c>
      <c r="H86">
        <v>80796.363636363632</v>
      </c>
      <c r="I86">
        <v>11</v>
      </c>
      <c r="J86">
        <v>954362</v>
      </c>
      <c r="K86">
        <v>1.0134522135423301</v>
      </c>
    </row>
    <row r="87" spans="1:11" x14ac:dyDescent="0.4">
      <c r="A87" s="1" t="s">
        <v>71</v>
      </c>
      <c r="B87">
        <v>39098</v>
      </c>
      <c r="C87">
        <v>230000</v>
      </c>
      <c r="D87">
        <v>87317.124155251149</v>
      </c>
      <c r="E87">
        <v>219</v>
      </c>
      <c r="F87">
        <v>32000</v>
      </c>
      <c r="G87">
        <v>206410</v>
      </c>
      <c r="H87">
        <v>76869.319634703192</v>
      </c>
      <c r="I87">
        <v>219</v>
      </c>
      <c r="J87">
        <v>19122450.190000001</v>
      </c>
      <c r="K87">
        <v>1.0199578988980984</v>
      </c>
    </row>
    <row r="88" spans="1:11" x14ac:dyDescent="0.4">
      <c r="A88" s="1" t="s">
        <v>56</v>
      </c>
      <c r="B88">
        <v>46327</v>
      </c>
      <c r="C88">
        <v>200000</v>
      </c>
      <c r="D88">
        <v>87721.446808510635</v>
      </c>
      <c r="E88">
        <v>47</v>
      </c>
      <c r="F88">
        <v>32427</v>
      </c>
      <c r="G88">
        <v>108680</v>
      </c>
      <c r="H88">
        <v>59653.361702127659</v>
      </c>
      <c r="I88">
        <v>47</v>
      </c>
      <c r="J88">
        <v>4122908</v>
      </c>
      <c r="K88">
        <v>1.0246808222408577</v>
      </c>
    </row>
    <row r="89" spans="1:11" x14ac:dyDescent="0.4">
      <c r="A89" s="1" t="s">
        <v>45</v>
      </c>
      <c r="B89">
        <v>32000</v>
      </c>
      <c r="C89">
        <v>315000</v>
      </c>
      <c r="D89">
        <v>88289.085438596492</v>
      </c>
      <c r="E89">
        <v>228</v>
      </c>
      <c r="F89">
        <v>28550</v>
      </c>
      <c r="G89">
        <v>130357</v>
      </c>
      <c r="H89">
        <v>76846.840350877203</v>
      </c>
      <c r="I89">
        <v>228</v>
      </c>
      <c r="J89">
        <v>20129911.48</v>
      </c>
      <c r="K89">
        <v>1.0313114518003741</v>
      </c>
    </row>
    <row r="90" spans="1:11" x14ac:dyDescent="0.4">
      <c r="A90" s="1" t="s">
        <v>43</v>
      </c>
      <c r="B90">
        <v>38000</v>
      </c>
      <c r="C90">
        <v>500000</v>
      </c>
      <c r="D90">
        <v>88646.277055214727</v>
      </c>
      <c r="E90">
        <v>163</v>
      </c>
      <c r="F90">
        <v>36790</v>
      </c>
      <c r="G90">
        <v>188793</v>
      </c>
      <c r="H90">
        <v>73637.527607361961</v>
      </c>
      <c r="I90">
        <v>163</v>
      </c>
      <c r="J90">
        <v>14449343.16</v>
      </c>
      <c r="K90">
        <v>1.0354838339569621</v>
      </c>
    </row>
    <row r="91" spans="1:11" x14ac:dyDescent="0.4">
      <c r="A91" s="1" t="s">
        <v>98</v>
      </c>
      <c r="B91">
        <v>45000</v>
      </c>
      <c r="C91">
        <v>450000</v>
      </c>
      <c r="D91">
        <v>89243.491007194243</v>
      </c>
      <c r="E91">
        <v>139</v>
      </c>
      <c r="F91">
        <v>17790</v>
      </c>
      <c r="G91">
        <v>128794</v>
      </c>
      <c r="H91">
        <v>63201.29784172662</v>
      </c>
      <c r="I91">
        <v>139</v>
      </c>
      <c r="J91">
        <v>12404845.25</v>
      </c>
      <c r="K91">
        <v>1.0424599350774091</v>
      </c>
    </row>
    <row r="92" spans="1:11" x14ac:dyDescent="0.4">
      <c r="A92" s="1" t="s">
        <v>108</v>
      </c>
      <c r="B92">
        <v>62000</v>
      </c>
      <c r="C92">
        <v>135000</v>
      </c>
      <c r="D92">
        <v>89726.142857142855</v>
      </c>
      <c r="E92">
        <v>21</v>
      </c>
      <c r="F92">
        <v>46580</v>
      </c>
      <c r="G92">
        <v>115000</v>
      </c>
      <c r="H92">
        <v>81731.809523809527</v>
      </c>
      <c r="I92">
        <v>21</v>
      </c>
      <c r="J92">
        <v>1884249</v>
      </c>
      <c r="K92">
        <v>1.0480978276618873</v>
      </c>
    </row>
    <row r="93" spans="1:11" x14ac:dyDescent="0.4">
      <c r="A93" s="1" t="s">
        <v>119</v>
      </c>
      <c r="B93">
        <v>44250</v>
      </c>
      <c r="C93">
        <v>248676</v>
      </c>
      <c r="D93">
        <v>90034.43421052632</v>
      </c>
      <c r="E93">
        <v>38</v>
      </c>
      <c r="F93">
        <v>39580</v>
      </c>
      <c r="G93">
        <v>107640</v>
      </c>
      <c r="H93">
        <v>70342.960526315786</v>
      </c>
      <c r="I93">
        <v>38</v>
      </c>
      <c r="J93">
        <v>3421308.5</v>
      </c>
      <c r="K93">
        <v>1.0516990021633101</v>
      </c>
    </row>
    <row r="94" spans="1:11" x14ac:dyDescent="0.4">
      <c r="A94" s="1" t="s">
        <v>40</v>
      </c>
      <c r="B94">
        <v>25626</v>
      </c>
      <c r="C94">
        <v>122500</v>
      </c>
      <c r="D94">
        <v>90271.603137254904</v>
      </c>
      <c r="E94">
        <v>51</v>
      </c>
      <c r="F94">
        <v>25626</v>
      </c>
      <c r="G94">
        <v>122500</v>
      </c>
      <c r="H94">
        <v>86602.050980392145</v>
      </c>
      <c r="I94">
        <v>51</v>
      </c>
      <c r="J94">
        <v>4603851.76</v>
      </c>
      <c r="K94">
        <v>1.0544693902461779</v>
      </c>
    </row>
    <row r="95" spans="1:11" x14ac:dyDescent="0.4">
      <c r="A95" s="1" t="s">
        <v>96</v>
      </c>
      <c r="B95">
        <v>19500</v>
      </c>
      <c r="C95">
        <v>2400000</v>
      </c>
      <c r="D95">
        <v>91415.411987929387</v>
      </c>
      <c r="E95">
        <v>10770</v>
      </c>
      <c r="F95">
        <v>18720</v>
      </c>
      <c r="G95">
        <v>890000</v>
      </c>
      <c r="H95">
        <v>74605.982088207966</v>
      </c>
      <c r="I95">
        <v>10770</v>
      </c>
      <c r="J95">
        <v>984543987.10999954</v>
      </c>
      <c r="K95">
        <v>1.0678303075159761</v>
      </c>
    </row>
    <row r="96" spans="1:11" x14ac:dyDescent="0.4">
      <c r="A96" s="1" t="s">
        <v>121</v>
      </c>
      <c r="B96">
        <v>47845.5</v>
      </c>
      <c r="C96">
        <v>106500</v>
      </c>
      <c r="D96">
        <v>92258.763170731705</v>
      </c>
      <c r="E96">
        <v>41</v>
      </c>
      <c r="F96">
        <v>47845.5</v>
      </c>
      <c r="G96">
        <v>106496</v>
      </c>
      <c r="H96">
        <v>88782.487804878052</v>
      </c>
      <c r="I96">
        <v>41</v>
      </c>
      <c r="J96">
        <v>3782609.29</v>
      </c>
      <c r="K96">
        <v>1.0776815561543858</v>
      </c>
    </row>
    <row r="97" spans="1:11" x14ac:dyDescent="0.4">
      <c r="A97" s="1" t="s">
        <v>35</v>
      </c>
      <c r="B97">
        <v>38750</v>
      </c>
      <c r="C97">
        <v>193625</v>
      </c>
      <c r="D97">
        <v>92337.786590909091</v>
      </c>
      <c r="E97">
        <v>88</v>
      </c>
      <c r="F97">
        <v>28690</v>
      </c>
      <c r="G97">
        <v>174300</v>
      </c>
      <c r="H97">
        <v>78027.840909090912</v>
      </c>
      <c r="I97">
        <v>88</v>
      </c>
      <c r="J97">
        <v>8125725.2199999997</v>
      </c>
      <c r="K97">
        <v>1.0786046346729197</v>
      </c>
    </row>
    <row r="98" spans="1:11" x14ac:dyDescent="0.4">
      <c r="A98" s="1" t="s">
        <v>104</v>
      </c>
      <c r="B98">
        <v>44300</v>
      </c>
      <c r="C98">
        <v>275000</v>
      </c>
      <c r="D98">
        <v>92833.472133757954</v>
      </c>
      <c r="E98">
        <v>314</v>
      </c>
      <c r="F98">
        <v>40950</v>
      </c>
      <c r="G98">
        <v>187199</v>
      </c>
      <c r="H98">
        <v>83881.537420382156</v>
      </c>
      <c r="I98">
        <v>314</v>
      </c>
      <c r="J98">
        <v>29149710.249999996</v>
      </c>
      <c r="K98">
        <v>1.0843947748051046</v>
      </c>
    </row>
    <row r="99" spans="1:11" x14ac:dyDescent="0.4">
      <c r="A99" s="1" t="s">
        <v>87</v>
      </c>
      <c r="B99">
        <v>37000</v>
      </c>
      <c r="C99">
        <v>188843</v>
      </c>
      <c r="D99">
        <v>92923.518078078079</v>
      </c>
      <c r="E99">
        <v>999</v>
      </c>
      <c r="F99">
        <v>36858</v>
      </c>
      <c r="G99">
        <v>188843</v>
      </c>
      <c r="H99">
        <v>91180.584944944945</v>
      </c>
      <c r="I99">
        <v>999</v>
      </c>
      <c r="J99">
        <v>92830594.560000002</v>
      </c>
      <c r="K99">
        <v>1.0854466082577243</v>
      </c>
    </row>
    <row r="100" spans="1:11" x14ac:dyDescent="0.4">
      <c r="A100" s="1" t="s">
        <v>124</v>
      </c>
      <c r="B100">
        <v>35675</v>
      </c>
      <c r="C100">
        <v>260000</v>
      </c>
      <c r="D100">
        <v>93531.111242236031</v>
      </c>
      <c r="E100">
        <v>322</v>
      </c>
      <c r="F100">
        <v>16690</v>
      </c>
      <c r="G100">
        <v>132766</v>
      </c>
      <c r="H100">
        <v>86941.593167701867</v>
      </c>
      <c r="I100">
        <v>322</v>
      </c>
      <c r="J100">
        <v>30117017.82</v>
      </c>
      <c r="K100">
        <v>1.0925439497367855</v>
      </c>
    </row>
    <row r="101" spans="1:11" x14ac:dyDescent="0.4">
      <c r="A101" s="1" t="s">
        <v>57</v>
      </c>
      <c r="B101">
        <v>43720</v>
      </c>
      <c r="C101">
        <v>274000</v>
      </c>
      <c r="D101">
        <v>95282.137931034478</v>
      </c>
      <c r="E101">
        <v>58</v>
      </c>
      <c r="F101">
        <v>41226</v>
      </c>
      <c r="G101">
        <v>100859</v>
      </c>
      <c r="H101">
        <v>73649.68965517242</v>
      </c>
      <c r="I101">
        <v>58</v>
      </c>
      <c r="J101">
        <v>5526364</v>
      </c>
      <c r="K101">
        <v>1.112997824273994</v>
      </c>
    </row>
    <row r="102" spans="1:11" x14ac:dyDescent="0.4">
      <c r="A102" s="1" t="s">
        <v>25</v>
      </c>
      <c r="B102">
        <v>36000</v>
      </c>
      <c r="C102">
        <v>1400000</v>
      </c>
      <c r="D102">
        <v>95501.739778188523</v>
      </c>
      <c r="E102">
        <v>541</v>
      </c>
      <c r="F102">
        <v>21220</v>
      </c>
      <c r="G102">
        <v>227198</v>
      </c>
      <c r="H102">
        <v>65120.715878003713</v>
      </c>
      <c r="I102">
        <v>541</v>
      </c>
      <c r="J102">
        <v>51666441.219999991</v>
      </c>
      <c r="K102">
        <v>1.1155630099782223</v>
      </c>
    </row>
    <row r="103" spans="1:11" x14ac:dyDescent="0.4">
      <c r="A103" s="1" t="s">
        <v>89</v>
      </c>
      <c r="B103">
        <v>31554</v>
      </c>
      <c r="C103">
        <v>280000</v>
      </c>
      <c r="D103">
        <v>99873.964918330312</v>
      </c>
      <c r="E103">
        <v>551</v>
      </c>
      <c r="F103">
        <v>28030</v>
      </c>
      <c r="G103">
        <v>195208</v>
      </c>
      <c r="H103">
        <v>82942.100181488204</v>
      </c>
      <c r="I103">
        <v>551</v>
      </c>
      <c r="J103">
        <v>55030554.670000002</v>
      </c>
      <c r="K103">
        <v>1.1666353009015862</v>
      </c>
    </row>
    <row r="104" spans="1:11" x14ac:dyDescent="0.4">
      <c r="A104" s="1" t="s">
        <v>126</v>
      </c>
      <c r="B104">
        <v>23614.5</v>
      </c>
      <c r="C104">
        <v>740000</v>
      </c>
      <c r="D104">
        <v>101287.3798367065</v>
      </c>
      <c r="E104">
        <v>4348</v>
      </c>
      <c r="F104">
        <v>18817.5</v>
      </c>
      <c r="G104">
        <v>875747</v>
      </c>
      <c r="H104">
        <v>86658.761255749778</v>
      </c>
      <c r="I104">
        <v>4348</v>
      </c>
      <c r="J104">
        <v>440397527.52999985</v>
      </c>
      <c r="K104">
        <v>1.1831455069392354</v>
      </c>
    </row>
    <row r="105" spans="1:11" x14ac:dyDescent="0.4">
      <c r="A105" s="1" t="s">
        <v>32</v>
      </c>
      <c r="B105">
        <v>20514</v>
      </c>
      <c r="C105">
        <v>990000</v>
      </c>
      <c r="D105">
        <v>102388.031846584</v>
      </c>
      <c r="E105">
        <v>42630</v>
      </c>
      <c r="F105">
        <v>19617</v>
      </c>
      <c r="G105">
        <v>987675</v>
      </c>
      <c r="H105">
        <v>92267.875244425974</v>
      </c>
      <c r="I105">
        <v>42630</v>
      </c>
      <c r="J105">
        <v>4364801797.6198759</v>
      </c>
      <c r="K105">
        <v>1.196002305903624</v>
      </c>
    </row>
    <row r="106" spans="1:11" x14ac:dyDescent="0.4">
      <c r="A106" s="1" t="s">
        <v>67</v>
      </c>
      <c r="B106">
        <v>48909.45</v>
      </c>
      <c r="C106">
        <v>247000</v>
      </c>
      <c r="D106">
        <v>102496.8627333333</v>
      </c>
      <c r="E106">
        <v>450</v>
      </c>
      <c r="F106">
        <v>46873</v>
      </c>
      <c r="G106">
        <v>131456</v>
      </c>
      <c r="H106">
        <v>91384.162288888896</v>
      </c>
      <c r="I106">
        <v>450</v>
      </c>
      <c r="J106">
        <v>46123588.229999982</v>
      </c>
      <c r="K106">
        <v>1.1972735676825468</v>
      </c>
    </row>
    <row r="107" spans="1:11" x14ac:dyDescent="0.4">
      <c r="A107" s="1" t="s">
        <v>26</v>
      </c>
      <c r="B107">
        <v>54200</v>
      </c>
      <c r="C107">
        <v>279999.96000000002</v>
      </c>
      <c r="D107">
        <v>106907.26647058821</v>
      </c>
      <c r="E107">
        <v>17</v>
      </c>
      <c r="F107">
        <v>22030</v>
      </c>
      <c r="G107">
        <v>139776</v>
      </c>
      <c r="H107">
        <v>68649.352941176476</v>
      </c>
      <c r="I107">
        <v>17</v>
      </c>
      <c r="J107">
        <v>1817423.5299999996</v>
      </c>
      <c r="K107">
        <v>1.2487918256721775</v>
      </c>
    </row>
    <row r="108" spans="1:11" x14ac:dyDescent="0.4">
      <c r="A108" s="1" t="s">
        <v>86</v>
      </c>
      <c r="B108">
        <v>62420</v>
      </c>
      <c r="C108">
        <v>174500</v>
      </c>
      <c r="D108">
        <v>109534.125</v>
      </c>
      <c r="E108">
        <v>16</v>
      </c>
      <c r="F108">
        <v>44610</v>
      </c>
      <c r="G108">
        <v>135460</v>
      </c>
      <c r="H108">
        <v>91127.0625</v>
      </c>
      <c r="I108">
        <v>16</v>
      </c>
      <c r="J108">
        <v>1752546</v>
      </c>
      <c r="K108">
        <v>1.2794763578562378</v>
      </c>
    </row>
    <row r="109" spans="1:11" x14ac:dyDescent="0.4">
      <c r="A109" s="1" t="s">
        <v>131</v>
      </c>
      <c r="B109">
        <v>33587</v>
      </c>
      <c r="C109">
        <v>473282</v>
      </c>
      <c r="D109">
        <v>109593.04282828281</v>
      </c>
      <c r="E109">
        <v>297</v>
      </c>
      <c r="F109">
        <v>16590</v>
      </c>
      <c r="G109">
        <v>187199</v>
      </c>
      <c r="H109">
        <v>54362.947811447812</v>
      </c>
      <c r="I109">
        <v>297</v>
      </c>
      <c r="J109">
        <v>32549133.719999995</v>
      </c>
      <c r="K109">
        <v>1.280164581442669</v>
      </c>
    </row>
    <row r="110" spans="1:11" x14ac:dyDescent="0.4">
      <c r="A110" s="1" t="s">
        <v>127</v>
      </c>
      <c r="B110">
        <v>53371</v>
      </c>
      <c r="C110">
        <v>195000</v>
      </c>
      <c r="D110">
        <v>110753.7230078125</v>
      </c>
      <c r="E110">
        <v>256</v>
      </c>
      <c r="F110">
        <v>44810</v>
      </c>
      <c r="G110">
        <v>128773</v>
      </c>
      <c r="H110">
        <v>95341.890625</v>
      </c>
      <c r="I110">
        <v>256</v>
      </c>
      <c r="J110">
        <v>28352953.09</v>
      </c>
      <c r="K110">
        <v>1.2937225739745906</v>
      </c>
    </row>
    <row r="111" spans="1:11" x14ac:dyDescent="0.4">
      <c r="A111" s="1" t="s">
        <v>33</v>
      </c>
      <c r="B111">
        <v>20190</v>
      </c>
      <c r="C111">
        <v>746323</v>
      </c>
      <c r="D111">
        <v>113662.7509451888</v>
      </c>
      <c r="E111">
        <v>4105</v>
      </c>
      <c r="F111">
        <v>20190</v>
      </c>
      <c r="G111">
        <v>209102</v>
      </c>
      <c r="H111">
        <v>103928.11790986601</v>
      </c>
      <c r="I111">
        <v>4105</v>
      </c>
      <c r="J111">
        <v>466585592.63000005</v>
      </c>
      <c r="K111">
        <v>1.3277031482496513</v>
      </c>
    </row>
    <row r="112" spans="1:11" x14ac:dyDescent="0.4">
      <c r="A112" s="1" t="s">
        <v>128</v>
      </c>
      <c r="B112">
        <v>50000</v>
      </c>
      <c r="C112">
        <v>291863</v>
      </c>
      <c r="D112">
        <v>122066.1</v>
      </c>
      <c r="E112">
        <v>10</v>
      </c>
      <c r="F112">
        <v>17210</v>
      </c>
      <c r="G112">
        <v>65817</v>
      </c>
      <c r="H112">
        <v>45586.7</v>
      </c>
      <c r="I112">
        <v>10</v>
      </c>
      <c r="J112">
        <v>1220661</v>
      </c>
      <c r="K112">
        <v>1.4258633010097568</v>
      </c>
    </row>
    <row r="113" spans="1:11" x14ac:dyDescent="0.4">
      <c r="A113" s="1" t="s">
        <v>30</v>
      </c>
      <c r="B113">
        <v>38500</v>
      </c>
      <c r="C113">
        <v>450000</v>
      </c>
      <c r="D113">
        <v>202997.8571428571</v>
      </c>
      <c r="E113">
        <v>21</v>
      </c>
      <c r="F113">
        <v>27350</v>
      </c>
      <c r="G113">
        <v>94786</v>
      </c>
      <c r="H113">
        <v>59271.809523809527</v>
      </c>
      <c r="I113">
        <v>21</v>
      </c>
      <c r="J113">
        <v>4262954.9999999991</v>
      </c>
      <c r="K113">
        <v>2.3712332472621083</v>
      </c>
    </row>
  </sheetData>
  <sortState xmlns:xlrd2="http://schemas.microsoft.com/office/spreadsheetml/2017/richdata2" ref="A4:K113">
    <sortCondition ref="K4:K113"/>
  </sortState>
  <mergeCells count="2">
    <mergeCell ref="B1:E1"/>
    <mergeCell ref="F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E0120-C37F-4EF6-B6E4-2685978F59F8}">
  <dimension ref="A1:L52"/>
  <sheetViews>
    <sheetView tabSelected="1" workbookViewId="0">
      <selection activeCell="M6" sqref="M6"/>
    </sheetView>
  </sheetViews>
  <sheetFormatPr defaultRowHeight="14.6" x14ac:dyDescent="0.4"/>
  <cols>
    <col min="3" max="3" width="9.23046875" style="4"/>
  </cols>
  <sheetData>
    <row r="1" spans="1:12" x14ac:dyDescent="0.4">
      <c r="F1" t="s">
        <v>142</v>
      </c>
      <c r="G1">
        <v>85608.557225335826</v>
      </c>
    </row>
    <row r="2" spans="1:12" x14ac:dyDescent="0.4">
      <c r="C2" t="s">
        <v>197</v>
      </c>
      <c r="F2" t="s">
        <v>194</v>
      </c>
      <c r="G2" t="s">
        <v>5</v>
      </c>
      <c r="H2" t="s">
        <v>194</v>
      </c>
      <c r="I2" t="s">
        <v>5</v>
      </c>
      <c r="J2" t="s">
        <v>195</v>
      </c>
      <c r="K2" t="s">
        <v>196</v>
      </c>
    </row>
    <row r="3" spans="1:12" x14ac:dyDescent="0.4">
      <c r="A3" t="s">
        <v>144</v>
      </c>
      <c r="B3" t="s">
        <v>25</v>
      </c>
      <c r="C3" s="4">
        <v>1.1196219523918374</v>
      </c>
      <c r="D3">
        <f>MATCH(B3,'part4-2'!A:A,0)</f>
        <v>102</v>
      </c>
      <c r="E3">
        <f>MATCH(A3,'part4-2'!A:A,0)</f>
        <v>107</v>
      </c>
      <c r="F3" cm="1">
        <f t="array" ref="F3">INDEX('part4-2'!$D:$D,Sheet1!D3)</f>
        <v>95501.739778188523</v>
      </c>
      <c r="G3" cm="1">
        <f t="array" ref="G3">INDEX('part4-2'!$E:$E,Sheet1!D3)</f>
        <v>541</v>
      </c>
      <c r="H3" cm="1">
        <f t="array" ref="H3">INDEX('part4-2'!$D:$D,Sheet1!E3)</f>
        <v>106907.26647058821</v>
      </c>
      <c r="I3" cm="1">
        <f t="array" ref="I3">INDEX('part4-2'!$E:$E,Sheet1!E3)</f>
        <v>17</v>
      </c>
      <c r="J3">
        <f>(F3*G3+H3*I3)/(G3+I3)</f>
        <v>95849.219982078837</v>
      </c>
      <c r="K3">
        <f>J3/$G$1</f>
        <v>1.1196219523918374</v>
      </c>
      <c r="L3">
        <f>COUNTIF(K3:K52,"&lt;1")</f>
        <v>43</v>
      </c>
    </row>
    <row r="4" spans="1:12" x14ac:dyDescent="0.4">
      <c r="A4" t="s">
        <v>145</v>
      </c>
      <c r="B4" t="s">
        <v>24</v>
      </c>
      <c r="C4" s="4">
        <v>0.87872118943392385</v>
      </c>
      <c r="D4">
        <f>MATCH(B4,'part4-2'!A:A,0)</f>
        <v>55</v>
      </c>
      <c r="E4">
        <f>MATCH(A4,'part4-2'!A:A,0)</f>
        <v>30</v>
      </c>
      <c r="F4" cm="1">
        <f t="array" ref="F4">INDEX('part4-2'!$D:$D,Sheet1!D4)</f>
        <v>75748.80779661017</v>
      </c>
      <c r="G4" cm="1">
        <f t="array" ref="G4">INDEX('part4-2'!$E:$E,Sheet1!D4)</f>
        <v>59</v>
      </c>
      <c r="H4" cm="1">
        <f t="array" ref="H4">INDEX('part4-2'!$D:$D,Sheet1!E4)</f>
        <v>70085.633333333331</v>
      </c>
      <c r="I4" cm="1">
        <f t="array" ref="I4">INDEX('part4-2'!$E:$E,Sheet1!E4)</f>
        <v>6</v>
      </c>
      <c r="J4">
        <f t="shared" ref="J4:J52" si="0">(F4*G4+H4*I4)/(G4+I4)</f>
        <v>75226.053230769234</v>
      </c>
      <c r="K4">
        <f t="shared" ref="K4:K52" si="1">J4/$G$1</f>
        <v>0.87872118943392385</v>
      </c>
      <c r="L4">
        <f>COUNTIF(K3:K53,"&gt;=1")</f>
        <v>7</v>
      </c>
    </row>
    <row r="5" spans="1:12" x14ac:dyDescent="0.4">
      <c r="A5" t="s">
        <v>146</v>
      </c>
      <c r="B5" t="s">
        <v>31</v>
      </c>
      <c r="C5" s="4">
        <v>0.82804024056238934</v>
      </c>
      <c r="D5">
        <f>MATCH(B5,'part4-2'!A:A,0)</f>
        <v>32</v>
      </c>
      <c r="E5">
        <f>MATCH(A5,'part4-2'!A:A,0)</f>
        <v>49</v>
      </c>
      <c r="F5" cm="1">
        <f t="array" ref="F5">INDEX('part4-2'!$D:$D,Sheet1!D5)</f>
        <v>70560.869585448396</v>
      </c>
      <c r="G5" cm="1">
        <f t="array" ref="G5">INDEX('part4-2'!$E:$E,Sheet1!D5)</f>
        <v>2364</v>
      </c>
      <c r="H5" cm="1">
        <f t="array" ref="H5">INDEX('part4-2'!$D:$D,Sheet1!E5)</f>
        <v>74633.704951456311</v>
      </c>
      <c r="I5" cm="1">
        <f t="array" ref="I5">INDEX('part4-2'!$E:$E,Sheet1!E5)</f>
        <v>206</v>
      </c>
      <c r="J5">
        <f t="shared" si="0"/>
        <v>70887.330319066154</v>
      </c>
      <c r="K5">
        <f t="shared" si="1"/>
        <v>0.82804024056238934</v>
      </c>
    </row>
    <row r="6" spans="1:12" x14ac:dyDescent="0.4">
      <c r="A6" t="s">
        <v>147</v>
      </c>
      <c r="B6" t="s">
        <v>28</v>
      </c>
      <c r="C6" s="4">
        <v>1.0610058356689804</v>
      </c>
      <c r="D6">
        <f>MATCH(B6,'part4-2'!A:A,0)</f>
        <v>83</v>
      </c>
      <c r="E6">
        <f>MATCH(A6,'part4-2'!A:A,0)</f>
        <v>113</v>
      </c>
      <c r="F6" cm="1">
        <f t="array" ref="F6">INDEX('part4-2'!$D:$D,Sheet1!D6)</f>
        <v>86444.772383612682</v>
      </c>
      <c r="G6" cm="1">
        <f t="array" ref="G6">INDEX('part4-2'!$E:$E,Sheet1!D6)</f>
        <v>537</v>
      </c>
      <c r="H6" cm="1">
        <f t="array" ref="H6">INDEX('part4-2'!$D:$D,Sheet1!E6)</f>
        <v>202997.8571428571</v>
      </c>
      <c r="I6" cm="1">
        <f t="array" ref="I6">INDEX('part4-2'!$E:$E,Sheet1!E6)</f>
        <v>21</v>
      </c>
      <c r="J6">
        <f t="shared" si="0"/>
        <v>90831.178799283167</v>
      </c>
      <c r="K6">
        <f t="shared" si="1"/>
        <v>1.0610058356689804</v>
      </c>
    </row>
    <row r="7" spans="1:12" x14ac:dyDescent="0.4">
      <c r="A7" t="s">
        <v>148</v>
      </c>
      <c r="B7" t="s">
        <v>32</v>
      </c>
      <c r="C7" s="4">
        <v>1.2075703375251163</v>
      </c>
      <c r="D7">
        <f>MATCH(B7,'part4-2'!A:A,0)</f>
        <v>105</v>
      </c>
      <c r="E7">
        <f>MATCH(A7,'part4-2'!A:A,0)</f>
        <v>111</v>
      </c>
      <c r="F7" cm="1">
        <f t="array" ref="F7">INDEX('part4-2'!$D:$D,Sheet1!D7)</f>
        <v>102388.031846584</v>
      </c>
      <c r="G7" cm="1">
        <f t="array" ref="G7">INDEX('part4-2'!$E:$E,Sheet1!D7)</f>
        <v>42630</v>
      </c>
      <c r="H7" cm="1">
        <f t="array" ref="H7">INDEX('part4-2'!$D:$D,Sheet1!E7)</f>
        <v>113662.7509451888</v>
      </c>
      <c r="I7" cm="1">
        <f t="array" ref="I7">INDEX('part4-2'!$E:$E,Sheet1!E7)</f>
        <v>4105</v>
      </c>
      <c r="J7">
        <f t="shared" si="0"/>
        <v>103378.35434363702</v>
      </c>
      <c r="K7">
        <f t="shared" si="1"/>
        <v>1.2075703375251163</v>
      </c>
    </row>
    <row r="8" spans="1:12" x14ac:dyDescent="0.4">
      <c r="A8" t="s">
        <v>149</v>
      </c>
      <c r="B8" t="s">
        <v>34</v>
      </c>
      <c r="C8" s="4">
        <v>0.87913893827847245</v>
      </c>
      <c r="D8">
        <f>MATCH(B8,'part4-2'!A:A,0)</f>
        <v>47</v>
      </c>
      <c r="E8">
        <f>MATCH(A8,'part4-2'!A:A,0)</f>
        <v>97</v>
      </c>
      <c r="F8" cm="1">
        <f t="array" ref="F8">INDEX('part4-2'!$D:$D,Sheet1!D8)</f>
        <v>74276.448629508188</v>
      </c>
      <c r="G8" cm="1">
        <f t="array" ref="G8">INDEX('part4-2'!$E:$E,Sheet1!D8)</f>
        <v>1525</v>
      </c>
      <c r="H8" cm="1">
        <f t="array" ref="H8">INDEX('part4-2'!$D:$D,Sheet1!E8)</f>
        <v>92337.786590909091</v>
      </c>
      <c r="I8" cm="1">
        <f t="array" ref="I8">INDEX('part4-2'!$E:$E,Sheet1!E8)</f>
        <v>88</v>
      </c>
      <c r="J8">
        <f t="shared" si="0"/>
        <v>75261.816106633589</v>
      </c>
      <c r="K8">
        <f t="shared" si="1"/>
        <v>0.87913893827847245</v>
      </c>
    </row>
    <row r="9" spans="1:12" x14ac:dyDescent="0.4">
      <c r="A9" t="s">
        <v>150</v>
      </c>
      <c r="B9" t="s">
        <v>37</v>
      </c>
      <c r="C9" s="4">
        <v>0.92636971002326263</v>
      </c>
      <c r="D9">
        <f>MATCH(B9,'part4-2'!A:A,0)</f>
        <v>64</v>
      </c>
      <c r="E9">
        <f>MATCH(A9,'part4-2'!A:A,0)</f>
        <v>77</v>
      </c>
      <c r="F9" cm="1">
        <f t="array" ref="F9">INDEX('part4-2'!$D:$D,Sheet1!D9)</f>
        <v>79113.387628865996</v>
      </c>
      <c r="G9" cm="1">
        <f t="array" ref="G9">INDEX('part4-2'!$E:$E,Sheet1!D9)</f>
        <v>1940</v>
      </c>
      <c r="H9" cm="1">
        <f t="array" ref="H9">INDEX('part4-2'!$D:$D,Sheet1!E9)</f>
        <v>83842.567073170736</v>
      </c>
      <c r="I9" cm="1">
        <f t="array" ref="I9">INDEX('part4-2'!$E:$E,Sheet1!E9)</f>
        <v>82</v>
      </c>
      <c r="J9">
        <f t="shared" si="0"/>
        <v>79305.174332344235</v>
      </c>
      <c r="K9">
        <f t="shared" si="1"/>
        <v>0.92636971002326263</v>
      </c>
    </row>
    <row r="10" spans="1:12" x14ac:dyDescent="0.4">
      <c r="A10" t="s">
        <v>151</v>
      </c>
      <c r="B10" t="s">
        <v>39</v>
      </c>
      <c r="C10" s="4">
        <v>0.83807913414572432</v>
      </c>
      <c r="D10">
        <f>MATCH(B10,'part4-2'!A:A,0)</f>
        <v>33</v>
      </c>
      <c r="E10">
        <f>MATCH(A10,'part4-2'!A:A,0)</f>
        <v>94</v>
      </c>
      <c r="F10" cm="1">
        <f t="array" ref="F10">INDEX('part4-2'!$D:$D,Sheet1!D10)</f>
        <v>70598.789574726616</v>
      </c>
      <c r="G10" cm="1">
        <f t="array" ref="G10">INDEX('part4-2'!$E:$E,Sheet1!D10)</f>
        <v>823</v>
      </c>
      <c r="H10" cm="1">
        <f t="array" ref="H10">INDEX('part4-2'!$D:$D,Sheet1!E10)</f>
        <v>90271.603137254904</v>
      </c>
      <c r="I10" cm="1">
        <f t="array" ref="I10">INDEX('part4-2'!$E:$E,Sheet1!E10)</f>
        <v>51</v>
      </c>
      <c r="J10">
        <f t="shared" si="0"/>
        <v>71746.745514874143</v>
      </c>
      <c r="K10">
        <f t="shared" si="1"/>
        <v>0.83807913414572432</v>
      </c>
    </row>
    <row r="11" spans="1:12" x14ac:dyDescent="0.4">
      <c r="A11" t="s">
        <v>152</v>
      </c>
      <c r="B11" t="s">
        <v>42</v>
      </c>
      <c r="C11" s="4">
        <v>0.84603016154101784</v>
      </c>
      <c r="D11">
        <f>MATCH(B11,'part4-2'!A:A,0)</f>
        <v>38</v>
      </c>
      <c r="E11">
        <f>MATCH(A11,'part4-2'!A:A,0)</f>
        <v>90</v>
      </c>
      <c r="F11" cm="1">
        <f t="array" ref="F11">INDEX('part4-2'!$D:$D,Sheet1!D11)</f>
        <v>71748.512033898325</v>
      </c>
      <c r="G11" cm="1">
        <f t="array" ref="G11">INDEX('part4-2'!$E:$E,Sheet1!D11)</f>
        <v>3894</v>
      </c>
      <c r="H11" cm="1">
        <f t="array" ref="H11">INDEX('part4-2'!$D:$D,Sheet1!E11)</f>
        <v>88646.277055214727</v>
      </c>
      <c r="I11" cm="1">
        <f t="array" ref="I11">INDEX('part4-2'!$E:$E,Sheet1!E11)</f>
        <v>163</v>
      </c>
      <c r="J11">
        <f t="shared" si="0"/>
        <v>72427.42149864434</v>
      </c>
      <c r="K11">
        <f t="shared" si="1"/>
        <v>0.84603016154101784</v>
      </c>
    </row>
    <row r="12" spans="1:12" x14ac:dyDescent="0.4">
      <c r="A12" t="s">
        <v>153</v>
      </c>
      <c r="B12" t="s">
        <v>44</v>
      </c>
      <c r="C12" s="4">
        <v>0.84132325103272521</v>
      </c>
      <c r="D12">
        <f>MATCH(B12,'part4-2'!A:A,0)</f>
        <v>37</v>
      </c>
      <c r="E12">
        <f>MATCH(A12,'part4-2'!A:A,0)</f>
        <v>89</v>
      </c>
      <c r="F12" cm="1">
        <f t="array" ref="F12">INDEX('part4-2'!$D:$D,Sheet1!D12)</f>
        <v>71335.700663075782</v>
      </c>
      <c r="G12" cm="1">
        <f t="array" ref="G12">INDEX('part4-2'!$E:$E,Sheet1!D12)</f>
        <v>5384</v>
      </c>
      <c r="H12" cm="1">
        <f t="array" ref="H12">INDEX('part4-2'!$D:$D,Sheet1!E12)</f>
        <v>88289.085438596492</v>
      </c>
      <c r="I12" cm="1">
        <f t="array" ref="I12">INDEX('part4-2'!$E:$E,Sheet1!E12)</f>
        <v>228</v>
      </c>
      <c r="J12">
        <f t="shared" si="0"/>
        <v>72024.469681040631</v>
      </c>
      <c r="K12">
        <f t="shared" si="1"/>
        <v>0.84132325103272521</v>
      </c>
    </row>
    <row r="13" spans="1:12" x14ac:dyDescent="0.4">
      <c r="A13" t="s">
        <v>154</v>
      </c>
      <c r="B13" t="s">
        <v>49</v>
      </c>
      <c r="C13" s="4">
        <v>0.82985336509201946</v>
      </c>
      <c r="D13">
        <f>MATCH(B13,'part4-2'!A:A,0)</f>
        <v>36</v>
      </c>
      <c r="E13">
        <f>MATCH(A13,'part4-2'!A:A,0)</f>
        <v>26</v>
      </c>
      <c r="F13" cm="1">
        <f t="array" ref="F13">INDEX('part4-2'!$D:$D,Sheet1!D13)</f>
        <v>71138.329506172842</v>
      </c>
      <c r="G13" cm="1">
        <f t="array" ref="G13">INDEX('part4-2'!$E:$E,Sheet1!D13)</f>
        <v>162</v>
      </c>
      <c r="H13" cm="1">
        <f t="array" ref="H13">INDEX('part4-2'!$D:$D,Sheet1!E13)</f>
        <v>69103</v>
      </c>
      <c r="I13" cm="1">
        <f t="array" ref="I13">INDEX('part4-2'!$E:$E,Sheet1!E13)</f>
        <v>8</v>
      </c>
      <c r="J13">
        <f t="shared" si="0"/>
        <v>71042.549294117649</v>
      </c>
      <c r="K13">
        <f t="shared" si="1"/>
        <v>0.82985336509201946</v>
      </c>
    </row>
    <row r="14" spans="1:12" x14ac:dyDescent="0.4">
      <c r="A14" t="s">
        <v>155</v>
      </c>
      <c r="B14" t="s">
        <v>51</v>
      </c>
      <c r="C14" s="4">
        <v>0.79648412943622715</v>
      </c>
      <c r="D14">
        <f>MATCH(B14,'part4-2'!A:A,0)</f>
        <v>25</v>
      </c>
      <c r="E14">
        <f>MATCH(A14,'part4-2'!A:A,0)</f>
        <v>16</v>
      </c>
      <c r="F14" cm="1">
        <f t="array" ref="F14">INDEX('part4-2'!$D:$D,Sheet1!D14)</f>
        <v>68379.973707865167</v>
      </c>
      <c r="G14" cm="1">
        <f t="array" ref="G14">INDEX('part4-2'!$E:$E,Sheet1!D14)</f>
        <v>178</v>
      </c>
      <c r="H14" cm="1">
        <f t="array" ref="H14">INDEX('part4-2'!$D:$D,Sheet1!E14)</f>
        <v>62427.066666666673</v>
      </c>
      <c r="I14" cm="1">
        <f t="array" ref="I14">INDEX('part4-2'!$E:$E,Sheet1!E14)</f>
        <v>6</v>
      </c>
      <c r="J14">
        <f t="shared" si="0"/>
        <v>68185.857173913042</v>
      </c>
      <c r="K14">
        <f t="shared" si="1"/>
        <v>0.79648412943622715</v>
      </c>
    </row>
    <row r="15" spans="1:12" x14ac:dyDescent="0.4">
      <c r="A15" t="s">
        <v>156</v>
      </c>
      <c r="B15" t="s">
        <v>53</v>
      </c>
      <c r="C15" s="4">
        <v>0.89868881593757255</v>
      </c>
      <c r="D15">
        <f>MATCH(B15,'part4-2'!A:A,0)</f>
        <v>58</v>
      </c>
      <c r="E15">
        <f>MATCH(A15,'part4-2'!A:A,0)</f>
        <v>84</v>
      </c>
      <c r="F15" cm="1">
        <f t="array" ref="F15">INDEX('part4-2'!$D:$D,Sheet1!D15)</f>
        <v>76453.561161207981</v>
      </c>
      <c r="G15" cm="1">
        <f t="array" ref="G15">INDEX('part4-2'!$E:$E,Sheet1!D15)</f>
        <v>7053</v>
      </c>
      <c r="H15" cm="1">
        <f t="array" ref="H15">INDEX('part4-2'!$D:$D,Sheet1!E15)</f>
        <v>86536.533785310734</v>
      </c>
      <c r="I15" cm="1">
        <f t="array" ref="I15">INDEX('part4-2'!$E:$E,Sheet1!E15)</f>
        <v>354</v>
      </c>
      <c r="J15">
        <f t="shared" si="0"/>
        <v>76935.452926960977</v>
      </c>
      <c r="K15">
        <f t="shared" si="1"/>
        <v>0.89868881593757255</v>
      </c>
    </row>
    <row r="16" spans="1:12" x14ac:dyDescent="0.4">
      <c r="A16" t="s">
        <v>157</v>
      </c>
      <c r="B16" t="s">
        <v>55</v>
      </c>
      <c r="C16" s="4">
        <v>0.99389580819547041</v>
      </c>
      <c r="D16">
        <f>MATCH(B16,'part4-2'!A:A,0)</f>
        <v>79</v>
      </c>
      <c r="E16">
        <f>MATCH(A16,'part4-2'!A:A,0)</f>
        <v>88</v>
      </c>
      <c r="F16" cm="1">
        <f t="array" ref="F16">INDEX('part4-2'!$D:$D,Sheet1!D16)</f>
        <v>85007.090216560522</v>
      </c>
      <c r="G16" cm="1">
        <f t="array" ref="G16">INDEX('part4-2'!$E:$E,Sheet1!D16)</f>
        <v>1570</v>
      </c>
      <c r="H16" cm="1">
        <f t="array" ref="H16">INDEX('part4-2'!$D:$D,Sheet1!E16)</f>
        <v>87721.446808510635</v>
      </c>
      <c r="I16" cm="1">
        <f t="array" ref="I16">INDEX('part4-2'!$E:$E,Sheet1!E16)</f>
        <v>47</v>
      </c>
      <c r="J16">
        <f t="shared" si="0"/>
        <v>85085.98617192333</v>
      </c>
      <c r="K16">
        <f t="shared" si="1"/>
        <v>0.99389580819547041</v>
      </c>
    </row>
    <row r="17" spans="1:11" x14ac:dyDescent="0.4">
      <c r="A17" t="s">
        <v>158</v>
      </c>
      <c r="B17" t="s">
        <v>50</v>
      </c>
      <c r="C17" s="4">
        <v>0.92834637968224076</v>
      </c>
      <c r="D17">
        <f>MATCH(B17,'part4-2'!A:A,0)</f>
        <v>60</v>
      </c>
      <c r="E17">
        <f>MATCH(A17,'part4-2'!A:A,0)</f>
        <v>101</v>
      </c>
      <c r="F17" cm="1">
        <f t="array" ref="F17">INDEX('part4-2'!$D:$D,Sheet1!D17)</f>
        <v>78513.336373165599</v>
      </c>
      <c r="G17" cm="1">
        <f t="array" ref="G17">INDEX('part4-2'!$E:$E,Sheet1!D17)</f>
        <v>954</v>
      </c>
      <c r="H17" cm="1">
        <f t="array" ref="H17">INDEX('part4-2'!$D:$D,Sheet1!E17)</f>
        <v>95282.137931034478</v>
      </c>
      <c r="I17" cm="1">
        <f t="array" ref="I17">INDEX('part4-2'!$E:$E,Sheet1!E17)</f>
        <v>58</v>
      </c>
      <c r="J17">
        <f t="shared" si="0"/>
        <v>79474.394169960447</v>
      </c>
      <c r="K17">
        <f t="shared" si="1"/>
        <v>0.92834637968224076</v>
      </c>
    </row>
    <row r="18" spans="1:11" x14ac:dyDescent="0.4">
      <c r="A18" t="s">
        <v>159</v>
      </c>
      <c r="B18" t="s">
        <v>60</v>
      </c>
      <c r="C18" s="4">
        <v>0.94962732405487127</v>
      </c>
      <c r="D18">
        <f>MATCH(B18,'part4-2'!A:A,0)</f>
        <v>71</v>
      </c>
      <c r="E18">
        <f>MATCH(A18,'part4-2'!A:A,0)</f>
        <v>68</v>
      </c>
      <c r="F18" cm="1">
        <f t="array" ref="F18">INDEX('part4-2'!$D:$D,Sheet1!D18)</f>
        <v>81349.282002881868</v>
      </c>
      <c r="G18" cm="1">
        <f t="array" ref="G18">INDEX('part4-2'!$E:$E,Sheet1!D18)</f>
        <v>694</v>
      </c>
      <c r="H18" cm="1">
        <f t="array" ref="H18">INDEX('part4-2'!$D:$D,Sheet1!E18)</f>
        <v>80574.23529411765</v>
      </c>
      <c r="I18" cm="1">
        <f t="array" ref="I18">INDEX('part4-2'!$E:$E,Sheet1!E18)</f>
        <v>51</v>
      </c>
      <c r="J18">
        <f t="shared" si="0"/>
        <v>81296.225114093977</v>
      </c>
      <c r="K18">
        <f t="shared" si="1"/>
        <v>0.94962732405487127</v>
      </c>
    </row>
    <row r="19" spans="1:11" x14ac:dyDescent="0.4">
      <c r="A19" t="s">
        <v>160</v>
      </c>
      <c r="B19" t="s">
        <v>61</v>
      </c>
      <c r="C19" s="4">
        <v>0.9331832284302245</v>
      </c>
      <c r="D19">
        <f>MATCH(B19,'part4-2'!A:A,0)</f>
        <v>65</v>
      </c>
      <c r="E19">
        <f>MATCH(A19,'part4-2'!A:A,0)</f>
        <v>82</v>
      </c>
      <c r="F19" cm="1">
        <f t="array" ref="F19">INDEX('part4-2'!$D:$D,Sheet1!D19)</f>
        <v>79317.641460101862</v>
      </c>
      <c r="G19" cm="1">
        <f t="array" ref="G19">INDEX('part4-2'!$E:$E,Sheet1!D19)</f>
        <v>589</v>
      </c>
      <c r="H19" cm="1">
        <f t="array" ref="H19">INDEX('part4-2'!$D:$D,Sheet1!E19)</f>
        <v>86354.19865384615</v>
      </c>
      <c r="I19" cm="1">
        <f t="array" ref="I19">INDEX('part4-2'!$E:$E,Sheet1!E19)</f>
        <v>52</v>
      </c>
      <c r="J19">
        <f t="shared" si="0"/>
        <v>79888.469812792508</v>
      </c>
      <c r="K19">
        <f t="shared" si="1"/>
        <v>0.9331832284302245</v>
      </c>
    </row>
    <row r="20" spans="1:11" x14ac:dyDescent="0.4">
      <c r="A20" t="s">
        <v>161</v>
      </c>
      <c r="B20" t="s">
        <v>62</v>
      </c>
      <c r="C20" s="4">
        <v>0.78580284604917072</v>
      </c>
      <c r="D20">
        <f>MATCH(B20,'part4-2'!A:A,0)</f>
        <v>21</v>
      </c>
      <c r="E20">
        <f>MATCH(A20,'part4-2'!A:A,0)</f>
        <v>35</v>
      </c>
      <c r="F20" cm="1">
        <f t="array" ref="F20">INDEX('part4-2'!$D:$D,Sheet1!D20)</f>
        <v>67024.986755771562</v>
      </c>
      <c r="G20" cm="1">
        <f t="array" ref="G20">INDEX('part4-2'!$E:$E,Sheet1!D20)</f>
        <v>823</v>
      </c>
      <c r="H20" cm="1">
        <f t="array" ref="H20">INDEX('part4-2'!$D:$D,Sheet1!E20)</f>
        <v>70709.372203389823</v>
      </c>
      <c r="I20" cm="1">
        <f t="array" ref="I20">INDEX('part4-2'!$E:$E,Sheet1!E20)</f>
        <v>59</v>
      </c>
      <c r="J20">
        <f t="shared" si="0"/>
        <v>67271.447913832191</v>
      </c>
      <c r="K20">
        <f t="shared" si="1"/>
        <v>0.78580284604917072</v>
      </c>
    </row>
    <row r="21" spans="1:11" x14ac:dyDescent="0.4">
      <c r="A21" t="s">
        <v>162</v>
      </c>
      <c r="B21" t="s">
        <v>69</v>
      </c>
      <c r="C21" s="4">
        <v>0.80103011149964953</v>
      </c>
      <c r="D21">
        <f>MATCH(B21,'part4-2'!A:A,0)</f>
        <v>24</v>
      </c>
      <c r="E21">
        <f>MATCH(A21,'part4-2'!A:A,0)</f>
        <v>86</v>
      </c>
      <c r="F21" cm="1">
        <f t="array" ref="F21">INDEX('part4-2'!$D:$D,Sheet1!D21)</f>
        <v>67594.460343137267</v>
      </c>
      <c r="G21" cm="1">
        <f t="array" ref="G21">INDEX('part4-2'!$E:$E,Sheet1!D21)</f>
        <v>204</v>
      </c>
      <c r="H21" cm="1">
        <f t="array" ref="H21">INDEX('part4-2'!$D:$D,Sheet1!E21)</f>
        <v>86760.181818181823</v>
      </c>
      <c r="I21" cm="1">
        <f t="array" ref="I21">INDEX('part4-2'!$E:$E,Sheet1!E21)</f>
        <v>11</v>
      </c>
      <c r="J21">
        <f t="shared" si="0"/>
        <v>68575.032139534887</v>
      </c>
      <c r="K21">
        <f t="shared" si="1"/>
        <v>0.80103011149964953</v>
      </c>
    </row>
    <row r="22" spans="1:11" x14ac:dyDescent="0.4">
      <c r="A22" t="s">
        <v>163</v>
      </c>
      <c r="B22" t="s">
        <v>68</v>
      </c>
      <c r="C22" s="4">
        <v>0.92258423392263744</v>
      </c>
      <c r="D22">
        <f>MATCH(B22,'part4-2'!A:A,0)</f>
        <v>62</v>
      </c>
      <c r="E22">
        <f>MATCH(A22,'part4-2'!A:A,0)</f>
        <v>73</v>
      </c>
      <c r="F22" cm="1">
        <f t="array" ref="F22">INDEX('part4-2'!$D:$D,Sheet1!D22)</f>
        <v>78827.621677357281</v>
      </c>
      <c r="G22" cm="1">
        <f t="array" ref="G22">INDEX('part4-2'!$E:$E,Sheet1!D22)</f>
        <v>3118</v>
      </c>
      <c r="H22" cm="1">
        <f t="array" ref="H22">INDEX('part4-2'!$D:$D,Sheet1!E22)</f>
        <v>82108.958627450978</v>
      </c>
      <c r="I22" cm="1">
        <f t="array" ref="I22">INDEX('part4-2'!$E:$E,Sheet1!E22)</f>
        <v>153</v>
      </c>
      <c r="J22">
        <f t="shared" si="0"/>
        <v>78981.105184958724</v>
      </c>
      <c r="K22">
        <f t="shared" si="1"/>
        <v>0.92258423392263744</v>
      </c>
    </row>
    <row r="23" spans="1:11" x14ac:dyDescent="0.4">
      <c r="A23" t="s">
        <v>164</v>
      </c>
      <c r="B23" t="s">
        <v>64</v>
      </c>
      <c r="C23" s="4">
        <v>1.0107796542614944</v>
      </c>
      <c r="D23">
        <f>MATCH(B23,'part4-2'!A:A,0)</f>
        <v>80</v>
      </c>
      <c r="E23">
        <f>MATCH(A23,'part4-2'!A:A,0)</f>
        <v>106</v>
      </c>
      <c r="F23" cm="1">
        <f t="array" ref="F23">INDEX('part4-2'!$D:$D,Sheet1!D23)</f>
        <v>85407.762023772317</v>
      </c>
      <c r="G23" cm="1">
        <f t="array" ref="G23">INDEX('part4-2'!$E:$E,Sheet1!D23)</f>
        <v>6394</v>
      </c>
      <c r="H23" cm="1">
        <f t="array" ref="H23">INDEX('part4-2'!$D:$D,Sheet1!E23)</f>
        <v>102496.8627333333</v>
      </c>
      <c r="I23" cm="1">
        <f t="array" ref="I23">INDEX('part4-2'!$E:$E,Sheet1!E23)</f>
        <v>450</v>
      </c>
      <c r="J23">
        <f t="shared" si="0"/>
        <v>86531.387874050299</v>
      </c>
      <c r="K23">
        <f t="shared" si="1"/>
        <v>1.0107796542614944</v>
      </c>
    </row>
    <row r="24" spans="1:11" x14ac:dyDescent="0.4">
      <c r="A24" t="s">
        <v>165</v>
      </c>
      <c r="B24" t="s">
        <v>70</v>
      </c>
      <c r="C24" s="4">
        <v>0.8619110381515136</v>
      </c>
      <c r="D24">
        <f>MATCH(B24,'part4-2'!A:A,0)</f>
        <v>42</v>
      </c>
      <c r="E24">
        <f>MATCH(A24,'part4-2'!A:A,0)</f>
        <v>87</v>
      </c>
      <c r="F24" cm="1">
        <f t="array" ref="F24">INDEX('part4-2'!$D:$D,Sheet1!D24)</f>
        <v>72967.743995023528</v>
      </c>
      <c r="G24" cm="1">
        <f t="array" ref="G24">INDEX('part4-2'!$E:$E,Sheet1!D24)</f>
        <v>3617</v>
      </c>
      <c r="H24" cm="1">
        <f t="array" ref="H24">INDEX('part4-2'!$D:$D,Sheet1!E24)</f>
        <v>87317.124155251149</v>
      </c>
      <c r="I24" cm="1">
        <f t="array" ref="I24">INDEX('part4-2'!$E:$E,Sheet1!E24)</f>
        <v>219</v>
      </c>
      <c r="J24">
        <f t="shared" si="0"/>
        <v>73786.96043274246</v>
      </c>
      <c r="K24">
        <f t="shared" si="1"/>
        <v>0.8619110381515136</v>
      </c>
    </row>
    <row r="25" spans="1:11" x14ac:dyDescent="0.4">
      <c r="A25" t="s">
        <v>166</v>
      </c>
      <c r="B25" t="s">
        <v>75</v>
      </c>
      <c r="C25" s="4">
        <v>0.88082753844206207</v>
      </c>
      <c r="D25">
        <f>MATCH(B25,'part4-2'!A:A,0)</f>
        <v>52</v>
      </c>
      <c r="E25">
        <f>MATCH(A25,'part4-2'!A:A,0)</f>
        <v>85</v>
      </c>
      <c r="F25" cm="1">
        <f t="array" ref="F25">INDEX('part4-2'!$D:$D,Sheet1!D25)</f>
        <v>74954.251579724398</v>
      </c>
      <c r="G25" cm="1">
        <f t="array" ref="G25">INDEX('part4-2'!$E:$E,Sheet1!D25)</f>
        <v>2032</v>
      </c>
      <c r="H25" cm="1">
        <f t="array" ref="H25">INDEX('part4-2'!$D:$D,Sheet1!E25)</f>
        <v>86610.206951219516</v>
      </c>
      <c r="I25" cm="1">
        <f t="array" ref="I25">INDEX('part4-2'!$E:$E,Sheet1!E25)</f>
        <v>82</v>
      </c>
      <c r="J25">
        <f t="shared" si="0"/>
        <v>75406.37473036896</v>
      </c>
      <c r="K25">
        <f t="shared" si="1"/>
        <v>0.88082753844206207</v>
      </c>
    </row>
    <row r="26" spans="1:11" x14ac:dyDescent="0.4">
      <c r="A26" t="s">
        <v>167</v>
      </c>
      <c r="B26" t="s">
        <v>79</v>
      </c>
      <c r="C26" s="4">
        <v>0.96379005437757126</v>
      </c>
      <c r="D26">
        <f>MATCH(B26,'part4-2'!A:A,0)</f>
        <v>74</v>
      </c>
      <c r="E26">
        <f>MATCH(A26,'part4-2'!A:A,0)</f>
        <v>53</v>
      </c>
      <c r="F26" cm="1">
        <f t="array" ref="F26">INDEX('part4-2'!$D:$D,Sheet1!D26)</f>
        <v>82806.678419452903</v>
      </c>
      <c r="G26" cm="1">
        <f t="array" ref="G26">INDEX('part4-2'!$E:$E,Sheet1!D26)</f>
        <v>329</v>
      </c>
      <c r="H26" cm="1">
        <f t="array" ref="H26">INDEX('part4-2'!$D:$D,Sheet1!E26)</f>
        <v>74966.923076923078</v>
      </c>
      <c r="I26" cm="1">
        <f t="array" ref="I26">INDEX('part4-2'!$E:$E,Sheet1!E26)</f>
        <v>13</v>
      </c>
      <c r="J26">
        <f t="shared" si="0"/>
        <v>82508.676023391832</v>
      </c>
      <c r="K26">
        <f t="shared" si="1"/>
        <v>0.96379005437757126</v>
      </c>
    </row>
    <row r="27" spans="1:11" x14ac:dyDescent="0.4">
      <c r="A27" t="s">
        <v>168</v>
      </c>
      <c r="B27" t="s">
        <v>76</v>
      </c>
      <c r="C27" s="4">
        <v>0.88496269574796838</v>
      </c>
      <c r="D27">
        <f>MATCH(B27,'part4-2'!A:A,0)</f>
        <v>54</v>
      </c>
      <c r="E27">
        <f>MATCH(A27,'part4-2'!A:A,0)</f>
        <v>57</v>
      </c>
      <c r="F27" cm="1">
        <f t="array" ref="F27">INDEX('part4-2'!$D:$D,Sheet1!D27)</f>
        <v>75732.023115124117</v>
      </c>
      <c r="G27" cm="1">
        <f t="array" ref="G27">INDEX('part4-2'!$E:$E,Sheet1!D27)</f>
        <v>2658</v>
      </c>
      <c r="H27" cm="1">
        <f t="array" ref="H27">INDEX('part4-2'!$D:$D,Sheet1!E27)</f>
        <v>76433.33928571429</v>
      </c>
      <c r="I27" cm="1">
        <f t="array" ref="I27">INDEX('part4-2'!$E:$E,Sheet1!E27)</f>
        <v>112</v>
      </c>
      <c r="J27">
        <f t="shared" si="0"/>
        <v>75760.379581227404</v>
      </c>
      <c r="K27">
        <f t="shared" si="1"/>
        <v>0.88496269574796838</v>
      </c>
    </row>
    <row r="28" spans="1:11" x14ac:dyDescent="0.4">
      <c r="A28" t="s">
        <v>169</v>
      </c>
      <c r="B28" t="s">
        <v>80</v>
      </c>
      <c r="C28" s="4">
        <v>0.77084120781402155</v>
      </c>
      <c r="D28">
        <f>MATCH(B28,'part4-2'!A:A,0)</f>
        <v>19</v>
      </c>
      <c r="E28">
        <f>MATCH(A28,'part4-2'!A:A,0)</f>
        <v>45</v>
      </c>
      <c r="F28" cm="1">
        <f t="array" ref="F28">INDEX('part4-2'!$D:$D,Sheet1!D28)</f>
        <v>64966.911249999997</v>
      </c>
      <c r="G28" cm="1">
        <f t="array" ref="G28">INDEX('part4-2'!$E:$E,Sheet1!D28)</f>
        <v>56</v>
      </c>
      <c r="H28" cm="1">
        <f t="array" ref="H28">INDEX('part4-2'!$D:$D,Sheet1!E28)</f>
        <v>74180.142857142855</v>
      </c>
      <c r="I28" cm="1">
        <f t="array" ref="I28">INDEX('part4-2'!$E:$E,Sheet1!E28)</f>
        <v>7</v>
      </c>
      <c r="J28">
        <f t="shared" si="0"/>
        <v>65990.603650793651</v>
      </c>
      <c r="K28">
        <f t="shared" si="1"/>
        <v>0.77084120781402155</v>
      </c>
    </row>
    <row r="29" spans="1:11" x14ac:dyDescent="0.4">
      <c r="A29" t="s">
        <v>170</v>
      </c>
      <c r="B29" t="s">
        <v>83</v>
      </c>
      <c r="C29" s="4">
        <v>0.84716395498526642</v>
      </c>
      <c r="D29">
        <f>MATCH(B29,'part4-2'!A:A,0)</f>
        <v>40</v>
      </c>
      <c r="E29">
        <f>MATCH(A29,'part4-2'!A:A,0)</f>
        <v>41</v>
      </c>
      <c r="F29" cm="1">
        <f t="array" ref="F29">INDEX('part4-2'!$D:$D,Sheet1!D29)</f>
        <v>72500.622633451974</v>
      </c>
      <c r="G29" cm="1">
        <f t="array" ref="G29">INDEX('part4-2'!$E:$E,Sheet1!D29)</f>
        <v>562</v>
      </c>
      <c r="H29" cm="1">
        <f t="array" ref="H29">INDEX('part4-2'!$D:$D,Sheet1!E29)</f>
        <v>72907.627999999997</v>
      </c>
      <c r="I29" cm="1">
        <f t="array" ref="I29">INDEX('part4-2'!$E:$E,Sheet1!E29)</f>
        <v>35</v>
      </c>
      <c r="J29">
        <f t="shared" si="0"/>
        <v>72524.483919598002</v>
      </c>
      <c r="K29">
        <f t="shared" si="1"/>
        <v>0.84716395498526642</v>
      </c>
    </row>
    <row r="30" spans="1:11" x14ac:dyDescent="0.4">
      <c r="A30" t="s">
        <v>171</v>
      </c>
      <c r="B30" t="s">
        <v>95</v>
      </c>
      <c r="C30" s="4">
        <v>0.92375290405597543</v>
      </c>
      <c r="D30">
        <f>MATCH(B30,'part4-2'!A:A,0)</f>
        <v>63</v>
      </c>
      <c r="E30">
        <f>MATCH(A30,'part4-2'!A:A,0)</f>
        <v>66</v>
      </c>
      <c r="F30" cm="1">
        <f t="array" ref="F30">INDEX('part4-2'!$D:$D,Sheet1!D30)</f>
        <v>79032.642303921559</v>
      </c>
      <c r="G30" cm="1">
        <f t="array" ref="G30">INDEX('part4-2'!$E:$E,Sheet1!D30)</f>
        <v>408</v>
      </c>
      <c r="H30" cm="1">
        <f t="array" ref="H30">INDEX('part4-2'!$D:$D,Sheet1!E30)</f>
        <v>80122.864210526313</v>
      </c>
      <c r="I30" cm="1">
        <f t="array" ref="I30">INDEX('part4-2'!$E:$E,Sheet1!E30)</f>
        <v>19</v>
      </c>
      <c r="J30">
        <f t="shared" si="0"/>
        <v>79081.153348946129</v>
      </c>
      <c r="K30">
        <f t="shared" si="1"/>
        <v>0.92375290405597543</v>
      </c>
    </row>
    <row r="31" spans="1:11" x14ac:dyDescent="0.4">
      <c r="A31" t="s">
        <v>172</v>
      </c>
      <c r="B31" t="s">
        <v>90</v>
      </c>
      <c r="C31" s="4">
        <v>0.90339076853728562</v>
      </c>
      <c r="D31">
        <f>MATCH(B31,'part4-2'!A:A,0)</f>
        <v>56</v>
      </c>
      <c r="E31">
        <f>MATCH(A31,'part4-2'!A:A,0)</f>
        <v>108</v>
      </c>
      <c r="F31" cm="1">
        <f t="array" ref="F31">INDEX('part4-2'!$D:$D,Sheet1!D31)</f>
        <v>76081.545390243904</v>
      </c>
      <c r="G31" cm="1">
        <f t="array" ref="G31">INDEX('part4-2'!$E:$E,Sheet1!D31)</f>
        <v>410</v>
      </c>
      <c r="H31" cm="1">
        <f t="array" ref="H31">INDEX('part4-2'!$D:$D,Sheet1!E31)</f>
        <v>109534.125</v>
      </c>
      <c r="I31" cm="1">
        <f t="array" ref="I31">INDEX('part4-2'!$E:$E,Sheet1!E31)</f>
        <v>16</v>
      </c>
      <c r="J31">
        <f t="shared" si="0"/>
        <v>77337.980305164325</v>
      </c>
      <c r="K31">
        <f t="shared" si="1"/>
        <v>0.90339076853728562</v>
      </c>
    </row>
    <row r="32" spans="1:11" x14ac:dyDescent="0.4">
      <c r="A32" t="s">
        <v>173</v>
      </c>
      <c r="B32" t="s">
        <v>91</v>
      </c>
      <c r="C32" s="4">
        <v>0.88951861053284487</v>
      </c>
      <c r="D32">
        <f>MATCH(B32,'part4-2'!A:A,0)</f>
        <v>48</v>
      </c>
      <c r="E32">
        <f>MATCH(A32,'part4-2'!A:A,0)</f>
        <v>99</v>
      </c>
      <c r="F32" cm="1">
        <f t="array" ref="F32">INDEX('part4-2'!$D:$D,Sheet1!D32)</f>
        <v>74325.49307884989</v>
      </c>
      <c r="G32" cm="1">
        <f t="array" ref="G32">INDEX('part4-2'!$E:$E,Sheet1!D32)</f>
        <v>9182</v>
      </c>
      <c r="H32" cm="1">
        <f t="array" ref="H32">INDEX('part4-2'!$D:$D,Sheet1!E32)</f>
        <v>92923.518078078079</v>
      </c>
      <c r="I32" cm="1">
        <f t="array" ref="I32">INDEX('part4-2'!$E:$E,Sheet1!E32)</f>
        <v>999</v>
      </c>
      <c r="J32">
        <f t="shared" si="0"/>
        <v>76150.404872802261</v>
      </c>
      <c r="K32">
        <f t="shared" si="1"/>
        <v>0.88951861053284487</v>
      </c>
    </row>
    <row r="33" spans="1:11" x14ac:dyDescent="0.4">
      <c r="A33" t="s">
        <v>174</v>
      </c>
      <c r="B33" t="s">
        <v>92</v>
      </c>
      <c r="C33" s="4">
        <v>0.66403960517052663</v>
      </c>
      <c r="D33">
        <f>MATCH(B33,'part4-2'!A:A,0)</f>
        <v>12</v>
      </c>
      <c r="E33">
        <f>MATCH(A33,'part4-2'!A:A,0)</f>
        <v>10</v>
      </c>
      <c r="F33" cm="1">
        <f t="array" ref="F33">INDEX('part4-2'!$D:$D,Sheet1!D33)</f>
        <v>57141.565567970203</v>
      </c>
      <c r="G33" cm="1">
        <f t="array" ref="G33">INDEX('part4-2'!$E:$E,Sheet1!D33)</f>
        <v>537</v>
      </c>
      <c r="H33" cm="1">
        <f t="array" ref="H33">INDEX('part4-2'!$D:$D,Sheet1!E33)</f>
        <v>52691.473684210527</v>
      </c>
      <c r="I33" cm="1">
        <f t="array" ref="I33">INDEX('part4-2'!$E:$E,Sheet1!E33)</f>
        <v>38</v>
      </c>
      <c r="J33">
        <f t="shared" si="0"/>
        <v>56847.472539130438</v>
      </c>
      <c r="K33">
        <f t="shared" si="1"/>
        <v>0.66403960517052663</v>
      </c>
    </row>
    <row r="34" spans="1:11" x14ac:dyDescent="0.4">
      <c r="A34" t="s">
        <v>175</v>
      </c>
      <c r="B34" t="s">
        <v>96</v>
      </c>
      <c r="C34" s="4">
        <v>1.0726392070262198</v>
      </c>
      <c r="D34">
        <f>MATCH(B34,'part4-2'!A:A,0)</f>
        <v>95</v>
      </c>
      <c r="E34">
        <f>MATCH(A34,'part4-2'!A:A,0)</f>
        <v>103</v>
      </c>
      <c r="F34" cm="1">
        <f t="array" ref="F34">INDEX('part4-2'!$D:$D,Sheet1!D34)</f>
        <v>91415.411987929387</v>
      </c>
      <c r="G34" cm="1">
        <f t="array" ref="G34">INDEX('part4-2'!$E:$E,Sheet1!D34)</f>
        <v>10770</v>
      </c>
      <c r="H34" cm="1">
        <f t="array" ref="H34">INDEX('part4-2'!$D:$D,Sheet1!E34)</f>
        <v>99873.964918330312</v>
      </c>
      <c r="I34" cm="1">
        <f t="array" ref="I34">INDEX('part4-2'!$E:$E,Sheet1!E34)</f>
        <v>551</v>
      </c>
      <c r="J34">
        <f t="shared" si="0"/>
        <v>91827.094936842986</v>
      </c>
      <c r="K34">
        <f t="shared" si="1"/>
        <v>1.0726392070262198</v>
      </c>
    </row>
    <row r="35" spans="1:11" x14ac:dyDescent="0.4">
      <c r="A35" t="s">
        <v>176</v>
      </c>
      <c r="B35" t="s">
        <v>81</v>
      </c>
      <c r="C35" s="4">
        <v>0.87121079087860975</v>
      </c>
      <c r="D35">
        <f>MATCH(B35,'part4-2'!A:A,0)</f>
        <v>44</v>
      </c>
      <c r="E35">
        <f>MATCH(A35,'part4-2'!A:A,0)</f>
        <v>76</v>
      </c>
      <c r="F35" cm="1">
        <f t="array" ref="F35">INDEX('part4-2'!$D:$D,Sheet1!D35)</f>
        <v>74111.417726067739</v>
      </c>
      <c r="G35" cm="1">
        <f t="array" ref="G35">INDEX('part4-2'!$E:$E,Sheet1!D35)</f>
        <v>3395</v>
      </c>
      <c r="H35" cm="1">
        <f t="array" ref="H35">INDEX('part4-2'!$D:$D,Sheet1!E35)</f>
        <v>83681.720454545459</v>
      </c>
      <c r="I35" cm="1">
        <f t="array" ref="I35">INDEX('part4-2'!$E:$E,Sheet1!E35)</f>
        <v>176</v>
      </c>
      <c r="J35">
        <f t="shared" si="0"/>
        <v>74583.09884626155</v>
      </c>
      <c r="K35">
        <f t="shared" si="1"/>
        <v>0.87121079087860975</v>
      </c>
    </row>
    <row r="36" spans="1:11" x14ac:dyDescent="0.4">
      <c r="A36" t="s">
        <v>177</v>
      </c>
      <c r="B36" t="s">
        <v>82</v>
      </c>
      <c r="C36" s="4">
        <v>0.78515447763080592</v>
      </c>
      <c r="D36">
        <f>MATCH(B36,'part4-2'!A:A,0)</f>
        <v>22</v>
      </c>
      <c r="E36">
        <f>MATCH(A36,'part4-2'!A:A,0)</f>
        <v>23</v>
      </c>
      <c r="F36" cm="1">
        <f t="array" ref="F36">INDEX('part4-2'!$D:$D,Sheet1!D36)</f>
        <v>67209.022556390977</v>
      </c>
      <c r="G36" cm="1">
        <f t="array" ref="G36">INDEX('part4-2'!$E:$E,Sheet1!D36)</f>
        <v>133</v>
      </c>
      <c r="H36" cm="1">
        <f t="array" ref="H36">INDEX('part4-2'!$D:$D,Sheet1!E36)</f>
        <v>67400</v>
      </c>
      <c r="I36" cm="1">
        <f t="array" ref="I36">INDEX('part4-2'!$E:$E,Sheet1!E36)</f>
        <v>5</v>
      </c>
      <c r="J36">
        <f t="shared" si="0"/>
        <v>67215.942028985504</v>
      </c>
      <c r="K36">
        <f t="shared" si="1"/>
        <v>0.78515447763080592</v>
      </c>
    </row>
    <row r="37" spans="1:11" x14ac:dyDescent="0.4">
      <c r="A37" t="s">
        <v>178</v>
      </c>
      <c r="B37" t="s">
        <v>97</v>
      </c>
      <c r="C37" s="4">
        <v>0.88169984946161439</v>
      </c>
      <c r="D37">
        <f>MATCH(B37,'part4-2'!A:A,0)</f>
        <v>51</v>
      </c>
      <c r="E37">
        <f>MATCH(A37,'part4-2'!A:A,0)</f>
        <v>91</v>
      </c>
      <c r="F37" cm="1">
        <f t="array" ref="F37">INDEX('part4-2'!$D:$D,Sheet1!D37)</f>
        <v>74853.228250738393</v>
      </c>
      <c r="G37" cm="1">
        <f t="array" ref="G37">INDEX('part4-2'!$E:$E,Sheet1!D37)</f>
        <v>3047</v>
      </c>
      <c r="H37" cm="1">
        <f t="array" ref="H37">INDEX('part4-2'!$D:$D,Sheet1!E37)</f>
        <v>89243.491007194243</v>
      </c>
      <c r="I37" cm="1">
        <f t="array" ref="I37">INDEX('part4-2'!$E:$E,Sheet1!E37)</f>
        <v>139</v>
      </c>
      <c r="J37">
        <f t="shared" si="0"/>
        <v>75481.052018204602</v>
      </c>
      <c r="K37">
        <f t="shared" si="1"/>
        <v>0.88169984946161439</v>
      </c>
    </row>
    <row r="38" spans="1:11" x14ac:dyDescent="0.4">
      <c r="A38" t="s">
        <v>179</v>
      </c>
      <c r="B38" t="s">
        <v>99</v>
      </c>
      <c r="C38" s="4">
        <v>0.81606845365353287</v>
      </c>
      <c r="D38">
        <f>MATCH(B38,'part4-2'!A:A,0)</f>
        <v>28</v>
      </c>
      <c r="E38">
        <f>MATCH(A38,'part4-2'!A:A,0)</f>
        <v>31</v>
      </c>
      <c r="F38" cm="1">
        <f t="array" ref="F38">INDEX('part4-2'!$D:$D,Sheet1!D38)</f>
        <v>69849.524509433948</v>
      </c>
      <c r="G38" cm="1">
        <f t="array" ref="G38">INDEX('part4-2'!$E:$E,Sheet1!D38)</f>
        <v>530</v>
      </c>
      <c r="H38" cm="1">
        <f t="array" ref="H38">INDEX('part4-2'!$D:$D,Sheet1!E38)</f>
        <v>70222.798421052634</v>
      </c>
      <c r="I38" cm="1">
        <f t="array" ref="I38">INDEX('part4-2'!$E:$E,Sheet1!E38)</f>
        <v>19</v>
      </c>
      <c r="J38">
        <f t="shared" si="0"/>
        <v>69862.442914389787</v>
      </c>
      <c r="K38">
        <f t="shared" si="1"/>
        <v>0.81606845365353287</v>
      </c>
    </row>
    <row r="39" spans="1:11" x14ac:dyDescent="0.4">
      <c r="A39" t="s">
        <v>180</v>
      </c>
      <c r="B39" t="s">
        <v>101</v>
      </c>
      <c r="C39" s="4">
        <v>0.95459000132582861</v>
      </c>
      <c r="D39">
        <f>MATCH(B39,'part4-2'!A:A,0)</f>
        <v>70</v>
      </c>
      <c r="E39">
        <f>MATCH(A39,'part4-2'!A:A,0)</f>
        <v>81</v>
      </c>
      <c r="F39" cm="1">
        <f t="array" ref="F39">INDEX('part4-2'!$D:$D,Sheet1!D39)</f>
        <v>81039.862172256093</v>
      </c>
      <c r="G39" cm="1">
        <f t="array" ref="G39">INDEX('part4-2'!$E:$E,Sheet1!D39)</f>
        <v>1312</v>
      </c>
      <c r="H39" cm="1">
        <f t="array" ref="H39">INDEX('part4-2'!$D:$D,Sheet1!E39)</f>
        <v>85858.796296296292</v>
      </c>
      <c r="I39" cm="1">
        <f t="array" ref="I39">INDEX('part4-2'!$E:$E,Sheet1!E39)</f>
        <v>216</v>
      </c>
      <c r="J39">
        <f t="shared" si="0"/>
        <v>81721.072755235597</v>
      </c>
      <c r="K39">
        <f t="shared" si="1"/>
        <v>0.95459000132582861</v>
      </c>
    </row>
    <row r="40" spans="1:11" x14ac:dyDescent="0.4">
      <c r="A40" t="s">
        <v>181</v>
      </c>
      <c r="B40" t="s">
        <v>103</v>
      </c>
      <c r="C40" s="4">
        <v>0.99438831039618025</v>
      </c>
      <c r="D40">
        <f>MATCH(B40,'part4-2'!A:A,0)</f>
        <v>78</v>
      </c>
      <c r="E40">
        <f>MATCH(A40,'part4-2'!A:A,0)</f>
        <v>98</v>
      </c>
      <c r="F40" cm="1">
        <f t="array" ref="F40">INDEX('part4-2'!$D:$D,Sheet1!D40)</f>
        <v>84579.266633393767</v>
      </c>
      <c r="G40" cm="1">
        <f t="array" ref="G40">INDEX('part4-2'!$E:$E,Sheet1!D40)</f>
        <v>4408</v>
      </c>
      <c r="H40" cm="1">
        <f t="array" ref="H40">INDEX('part4-2'!$D:$D,Sheet1!E40)</f>
        <v>92833.472133757954</v>
      </c>
      <c r="I40" cm="1">
        <f t="array" ref="I40">INDEX('part4-2'!$E:$E,Sheet1!E40)</f>
        <v>314</v>
      </c>
      <c r="J40">
        <f t="shared" si="0"/>
        <v>85128.1485747564</v>
      </c>
      <c r="K40">
        <f t="shared" si="1"/>
        <v>0.99438831039618025</v>
      </c>
    </row>
    <row r="41" spans="1:11" x14ac:dyDescent="0.4">
      <c r="A41" t="s">
        <v>182</v>
      </c>
      <c r="B41" t="s">
        <v>109</v>
      </c>
      <c r="C41" s="4">
        <v>0.86630960683194569</v>
      </c>
      <c r="D41">
        <f>MATCH(B41,'part4-2'!A:A,0)</f>
        <v>43</v>
      </c>
      <c r="E41">
        <f>MATCH(A41,'part4-2'!A:A,0)</f>
        <v>92</v>
      </c>
      <c r="F41" cm="1">
        <f t="array" ref="F41">INDEX('part4-2'!$D:$D,Sheet1!D41)</f>
        <v>73516.356792079212</v>
      </c>
      <c r="G41" cm="1">
        <f t="array" ref="G41">INDEX('part4-2'!$E:$E,Sheet1!D41)</f>
        <v>505</v>
      </c>
      <c r="H41" cm="1">
        <f t="array" ref="H41">INDEX('part4-2'!$D:$D,Sheet1!E41)</f>
        <v>89726.142857142855</v>
      </c>
      <c r="I41" cm="1">
        <f t="array" ref="I41">INDEX('part4-2'!$E:$E,Sheet1!E41)</f>
        <v>21</v>
      </c>
      <c r="J41">
        <f t="shared" si="0"/>
        <v>74163.515551330798</v>
      </c>
      <c r="K41">
        <f t="shared" si="1"/>
        <v>0.86630960683194569</v>
      </c>
    </row>
    <row r="42" spans="1:11" x14ac:dyDescent="0.4">
      <c r="A42" t="s">
        <v>183</v>
      </c>
      <c r="B42" t="s">
        <v>110</v>
      </c>
      <c r="C42" s="4">
        <v>0.71764792440717728</v>
      </c>
      <c r="D42">
        <f>MATCH(B42,'part4-2'!A:A,0)</f>
        <v>15</v>
      </c>
      <c r="E42">
        <f>MATCH(A42,'part4-2'!A:A,0)</f>
        <v>27</v>
      </c>
      <c r="F42" cm="1">
        <f t="array" ref="F42">INDEX('part4-2'!$D:$D,Sheet1!D42)</f>
        <v>61173.083960880183</v>
      </c>
      <c r="G42" cm="1">
        <f t="array" ref="G42">INDEX('part4-2'!$E:$E,Sheet1!D42)</f>
        <v>818</v>
      </c>
      <c r="H42" cm="1">
        <f t="array" ref="H42">INDEX('part4-2'!$D:$D,Sheet1!E42)</f>
        <v>69141.178571428565</v>
      </c>
      <c r="I42" cm="1">
        <f t="array" ref="I42">INDEX('part4-2'!$E:$E,Sheet1!E42)</f>
        <v>28</v>
      </c>
      <c r="J42">
        <f t="shared" si="0"/>
        <v>61436.803404255312</v>
      </c>
      <c r="K42">
        <f t="shared" si="1"/>
        <v>0.71764792440717728</v>
      </c>
    </row>
    <row r="43" spans="1:11" x14ac:dyDescent="0.4">
      <c r="A43" t="s">
        <v>184</v>
      </c>
      <c r="B43" t="s">
        <v>111</v>
      </c>
      <c r="C43" s="4">
        <v>0.71746855232446283</v>
      </c>
      <c r="D43">
        <f>MATCH(B43,'part4-2'!A:A,0)</f>
        <v>14</v>
      </c>
      <c r="E43">
        <f>MATCH(A43,'part4-2'!A:A,0)</f>
        <v>18</v>
      </c>
      <c r="F43" cm="1">
        <f t="array" ref="F43">INDEX('part4-2'!$D:$D,Sheet1!D43)</f>
        <v>60975.846153846163</v>
      </c>
      <c r="G43" cm="1">
        <f t="array" ref="G43">INDEX('part4-2'!$E:$E,Sheet1!D43)</f>
        <v>91</v>
      </c>
      <c r="H43" cm="1">
        <f t="array" ref="H43">INDEX('part4-2'!$D:$D,Sheet1!E43)</f>
        <v>64317.857142857138</v>
      </c>
      <c r="I43" cm="1">
        <f t="array" ref="I43">INDEX('part4-2'!$E:$E,Sheet1!E43)</f>
        <v>14</v>
      </c>
      <c r="J43">
        <f t="shared" si="0"/>
        <v>61421.447619047627</v>
      </c>
      <c r="K43">
        <f t="shared" si="1"/>
        <v>0.71746855232446283</v>
      </c>
    </row>
    <row r="44" spans="1:11" x14ac:dyDescent="0.4">
      <c r="A44" t="s">
        <v>185</v>
      </c>
      <c r="B44" t="s">
        <v>116</v>
      </c>
      <c r="C44" s="4">
        <v>0.82741548842588886</v>
      </c>
      <c r="D44">
        <f>MATCH(B44,'part4-2'!A:A,0)</f>
        <v>34</v>
      </c>
      <c r="E44">
        <f>MATCH(A44,'part4-2'!A:A,0)</f>
        <v>50</v>
      </c>
      <c r="F44" cm="1">
        <f t="array" ref="F44">INDEX('part4-2'!$D:$D,Sheet1!D44)</f>
        <v>70691.682708133958</v>
      </c>
      <c r="G44" cm="1">
        <f t="array" ref="G44">INDEX('part4-2'!$E:$E,Sheet1!D44)</f>
        <v>1045</v>
      </c>
      <c r="H44" cm="1">
        <f t="array" ref="H44">INDEX('part4-2'!$D:$D,Sheet1!E44)</f>
        <v>74643.098461538451</v>
      </c>
      <c r="I44" cm="1">
        <f t="array" ref="I44">INDEX('part4-2'!$E:$E,Sheet1!E44)</f>
        <v>39</v>
      </c>
      <c r="J44">
        <f t="shared" si="0"/>
        <v>70833.8461900369</v>
      </c>
      <c r="K44">
        <f t="shared" si="1"/>
        <v>0.82741548842588886</v>
      </c>
    </row>
    <row r="45" spans="1:11" x14ac:dyDescent="0.4">
      <c r="A45" t="s">
        <v>186</v>
      </c>
      <c r="B45" t="s">
        <v>117</v>
      </c>
      <c r="C45" s="4">
        <v>0.84638713323765891</v>
      </c>
      <c r="D45">
        <f>MATCH(B45,'part4-2'!A:A,0)</f>
        <v>39</v>
      </c>
      <c r="E45">
        <f>MATCH(A45,'part4-2'!A:A,0)</f>
        <v>67</v>
      </c>
      <c r="F45" cm="1">
        <f t="array" ref="F45">INDEX('part4-2'!$D:$D,Sheet1!D45)</f>
        <v>71889.407715873589</v>
      </c>
      <c r="G45" cm="1">
        <f t="array" ref="G45">INDEX('part4-2'!$E:$E,Sheet1!D45)</f>
        <v>14395</v>
      </c>
      <c r="H45" cm="1">
        <f t="array" ref="H45">INDEX('part4-2'!$D:$D,Sheet1!E45)</f>
        <v>80545.547717391295</v>
      </c>
      <c r="I45" cm="1">
        <f t="array" ref="I45">INDEX('part4-2'!$E:$E,Sheet1!E45)</f>
        <v>1012</v>
      </c>
      <c r="J45">
        <f t="shared" si="0"/>
        <v>72457.981330564056</v>
      </c>
      <c r="K45">
        <f t="shared" si="1"/>
        <v>0.84638713323765891</v>
      </c>
    </row>
    <row r="46" spans="1:11" x14ac:dyDescent="0.4">
      <c r="A46" t="s">
        <v>187</v>
      </c>
      <c r="B46" t="s">
        <v>118</v>
      </c>
      <c r="C46" s="4">
        <v>0.90387311545567794</v>
      </c>
      <c r="D46">
        <f>MATCH(B46,'part4-2'!A:A,0)</f>
        <v>59</v>
      </c>
      <c r="E46">
        <f>MATCH(A46,'part4-2'!A:A,0)</f>
        <v>93</v>
      </c>
      <c r="F46" cm="1">
        <f t="array" ref="F46">INDEX('part4-2'!$D:$D,Sheet1!D46)</f>
        <v>76710.433115438107</v>
      </c>
      <c r="G46" cm="1">
        <f t="array" ref="G46">INDEX('part4-2'!$E:$E,Sheet1!D46)</f>
        <v>719</v>
      </c>
      <c r="H46" cm="1">
        <f t="array" ref="H46">INDEX('part4-2'!$D:$D,Sheet1!E46)</f>
        <v>90034.43421052632</v>
      </c>
      <c r="I46" cm="1">
        <f t="array" ref="I46">INDEX('part4-2'!$E:$E,Sheet1!E46)</f>
        <v>38</v>
      </c>
      <c r="J46">
        <f t="shared" si="0"/>
        <v>77379.273328929979</v>
      </c>
      <c r="K46">
        <f t="shared" si="1"/>
        <v>0.90387311545567794</v>
      </c>
    </row>
    <row r="47" spans="1:11" x14ac:dyDescent="0.4">
      <c r="A47" t="s">
        <v>188</v>
      </c>
      <c r="B47" t="s">
        <v>125</v>
      </c>
      <c r="C47" s="4">
        <v>0.84837412388174416</v>
      </c>
      <c r="D47">
        <f>MATCH(B47,'part4-2'!A:A,0)</f>
        <v>17</v>
      </c>
      <c r="E47">
        <f>MATCH(A47,'part4-2'!A:A,0)</f>
        <v>96</v>
      </c>
      <c r="F47" cm="1">
        <f t="array" ref="F47">INDEX('part4-2'!$D:$D,Sheet1!D47)</f>
        <v>63685.220111111114</v>
      </c>
      <c r="G47" cm="1">
        <f t="array" ref="G47">INDEX('part4-2'!$E:$E,Sheet1!D47)</f>
        <v>90</v>
      </c>
      <c r="H47" cm="1">
        <f t="array" ref="H47">INDEX('part4-2'!$D:$D,Sheet1!E47)</f>
        <v>92258.763170731705</v>
      </c>
      <c r="I47" cm="1">
        <f t="array" ref="I47">INDEX('part4-2'!$E:$E,Sheet1!E47)</f>
        <v>41</v>
      </c>
      <c r="J47">
        <f t="shared" si="0"/>
        <v>72628.084732824442</v>
      </c>
      <c r="K47">
        <f t="shared" si="1"/>
        <v>0.84837412388174416</v>
      </c>
    </row>
    <row r="48" spans="1:11" x14ac:dyDescent="0.4">
      <c r="A48" t="s">
        <v>189</v>
      </c>
      <c r="B48" t="s">
        <v>120</v>
      </c>
      <c r="C48" s="4">
        <v>0.87935257938583211</v>
      </c>
      <c r="D48">
        <f>MATCH(B48,'part4-2'!A:A,0)</f>
        <v>46</v>
      </c>
      <c r="E48">
        <f>MATCH(A48,'part4-2'!A:A,0)</f>
        <v>100</v>
      </c>
      <c r="F48" cm="1">
        <f t="array" ref="F48">INDEX('part4-2'!$D:$D,Sheet1!D48)</f>
        <v>74250.528912053269</v>
      </c>
      <c r="G48" cm="1">
        <f t="array" ref="G48">INDEX('part4-2'!$E:$E,Sheet1!D48)</f>
        <v>5708</v>
      </c>
      <c r="H48" cm="1">
        <f t="array" ref="H48">INDEX('part4-2'!$D:$D,Sheet1!E48)</f>
        <v>93531.111242236031</v>
      </c>
      <c r="I48" cm="1">
        <f t="array" ref="I48">INDEX('part4-2'!$E:$E,Sheet1!E48)</f>
        <v>322</v>
      </c>
      <c r="J48">
        <f t="shared" si="0"/>
        <v>75280.105613598673</v>
      </c>
      <c r="K48">
        <f t="shared" si="1"/>
        <v>0.87935257938583211</v>
      </c>
    </row>
    <row r="49" spans="1:11" x14ac:dyDescent="0.4">
      <c r="A49" t="s">
        <v>190</v>
      </c>
      <c r="B49" t="s">
        <v>126</v>
      </c>
      <c r="C49" s="4">
        <v>1.1892940145763011</v>
      </c>
      <c r="D49">
        <f>MATCH(B49,'part4-2'!A:A,0)</f>
        <v>104</v>
      </c>
      <c r="E49">
        <f>MATCH(A49,'part4-2'!A:A,0)</f>
        <v>110</v>
      </c>
      <c r="F49" cm="1">
        <f t="array" ref="F49">INDEX('part4-2'!$D:$D,Sheet1!D49)</f>
        <v>101287.3798367065</v>
      </c>
      <c r="G49" cm="1">
        <f t="array" ref="G49">INDEX('part4-2'!$E:$E,Sheet1!D49)</f>
        <v>4348</v>
      </c>
      <c r="H49" cm="1">
        <f t="array" ref="H49">INDEX('part4-2'!$D:$D,Sheet1!E49)</f>
        <v>110753.7230078125</v>
      </c>
      <c r="I49" cm="1">
        <f t="array" ref="I49">INDEX('part4-2'!$E:$E,Sheet1!E49)</f>
        <v>256</v>
      </c>
      <c r="J49">
        <f t="shared" si="0"/>
        <v>101813.74470460466</v>
      </c>
      <c r="K49">
        <f t="shared" si="1"/>
        <v>1.1892940145763011</v>
      </c>
    </row>
    <row r="50" spans="1:11" x14ac:dyDescent="0.4">
      <c r="A50" t="s">
        <v>191</v>
      </c>
      <c r="B50" t="s">
        <v>131</v>
      </c>
      <c r="C50" s="4">
        <v>1.2849104680735191</v>
      </c>
      <c r="D50">
        <f>MATCH(B50,'part4-2'!A:A,0)</f>
        <v>109</v>
      </c>
      <c r="E50">
        <f>MATCH(A50,'part4-2'!A:A,0)</f>
        <v>112</v>
      </c>
      <c r="F50" cm="1">
        <f t="array" ref="F50">INDEX('part4-2'!$D:$D,Sheet1!D50)</f>
        <v>109593.04282828281</v>
      </c>
      <c r="G50" cm="1">
        <f t="array" ref="G50">INDEX('part4-2'!$E:$E,Sheet1!D50)</f>
        <v>297</v>
      </c>
      <c r="H50" cm="1">
        <f t="array" ref="H50">INDEX('part4-2'!$D:$D,Sheet1!E50)</f>
        <v>122066.1</v>
      </c>
      <c r="I50" cm="1">
        <f t="array" ref="I50">INDEX('part4-2'!$E:$E,Sheet1!E50)</f>
        <v>10</v>
      </c>
      <c r="J50">
        <f t="shared" si="0"/>
        <v>109999.33133550489</v>
      </c>
      <c r="K50">
        <f t="shared" si="1"/>
        <v>1.2849104680735191</v>
      </c>
    </row>
    <row r="51" spans="1:11" x14ac:dyDescent="0.4">
      <c r="A51" t="s">
        <v>192</v>
      </c>
      <c r="B51" t="s">
        <v>129</v>
      </c>
      <c r="C51" s="4">
        <v>0.92298139683932034</v>
      </c>
      <c r="D51">
        <f>MATCH(B51,'part4-2'!A:A,0)</f>
        <v>61</v>
      </c>
      <c r="E51">
        <f>MATCH(A51,'part4-2'!A:A,0)</f>
        <v>75</v>
      </c>
      <c r="F51" cm="1">
        <f t="array" ref="F51">INDEX('part4-2'!$D:$D,Sheet1!D51)</f>
        <v>78786.646654384662</v>
      </c>
      <c r="G51" cm="1">
        <f t="array" ref="G51">INDEX('part4-2'!$E:$E,Sheet1!D51)</f>
        <v>1357</v>
      </c>
      <c r="H51" cm="1">
        <f t="array" ref="H51">INDEX('part4-2'!$D:$D,Sheet1!E51)</f>
        <v>83094.302631578947</v>
      </c>
      <c r="I51" cm="1">
        <f t="array" ref="I51">INDEX('part4-2'!$E:$E,Sheet1!E51)</f>
        <v>76</v>
      </c>
      <c r="J51">
        <f t="shared" si="0"/>
        <v>79015.105729239353</v>
      </c>
      <c r="K51">
        <f t="shared" si="1"/>
        <v>0.92298139683932034</v>
      </c>
    </row>
    <row r="52" spans="1:11" x14ac:dyDescent="0.4">
      <c r="A52" t="s">
        <v>193</v>
      </c>
      <c r="B52" t="s">
        <v>132</v>
      </c>
      <c r="C52" s="4">
        <v>0.77694565262398552</v>
      </c>
      <c r="D52">
        <f>MATCH(B52,'part4-2'!A:A,0)</f>
        <v>20</v>
      </c>
      <c r="E52">
        <f>MATCH(A52,'part4-2'!A:A,0)</f>
        <v>29</v>
      </c>
      <c r="F52" cm="1">
        <f t="array" ref="F52">INDEX('part4-2'!$D:$D,Sheet1!D52)</f>
        <v>66431.921860465111</v>
      </c>
      <c r="G52" cm="1">
        <f t="array" ref="G52">INDEX('part4-2'!$E:$E,Sheet1!D52)</f>
        <v>43</v>
      </c>
      <c r="H52" cm="1">
        <f t="array" ref="H52">INDEX('part4-2'!$D:$D,Sheet1!E52)</f>
        <v>70008</v>
      </c>
      <c r="I52" cm="1">
        <f t="array" ref="I52">INDEX('part4-2'!$E:$E,Sheet1!E52)</f>
        <v>1</v>
      </c>
      <c r="J52">
        <f t="shared" si="0"/>
        <v>66513.196363636351</v>
      </c>
      <c r="K52">
        <f t="shared" si="1"/>
        <v>0.77694565262398552</v>
      </c>
    </row>
  </sheetData>
  <hyperlinks>
    <hyperlink ref="A3" r:id="rId1" display="https://www.50states.com/alabama.htm" xr:uid="{E2DA8BA1-154D-4A47-8046-4E3619436480}"/>
    <hyperlink ref="A4" r:id="rId2" display="https://www.50states.com/alaska.htm" xr:uid="{8007A7F1-EE9C-42FD-9225-965298C49500}"/>
    <hyperlink ref="A5" r:id="rId3" display="https://www.50states.com/arizona.htm" xr:uid="{CF236AC9-9332-4158-BA0F-978C34C9B727}"/>
    <hyperlink ref="A6" r:id="rId4" display="https://www.50states.com/arkansas.htm" xr:uid="{F40CB61D-683A-4957-9FAD-F6C1FAED440E}"/>
    <hyperlink ref="A7" r:id="rId5" display="https://www.50states.com/californ.htm" xr:uid="{BFF33C64-07FA-4995-9B5C-F719DB4E7801}"/>
    <hyperlink ref="A8" r:id="rId6" display="https://www.50states.com/colorado.htm" xr:uid="{09B0614A-1399-44D0-9946-6A23B6EE36B0}"/>
    <hyperlink ref="A9" r:id="rId7" display="https://www.50states.com/connecti.htm" xr:uid="{7D910038-464E-4C47-9ADF-268A51B3C539}"/>
    <hyperlink ref="A10" r:id="rId8" display="https://www.50states.com/delaware.htm" xr:uid="{E05E7B29-D11B-4140-A888-B78F608D288A}"/>
    <hyperlink ref="A11" r:id="rId9" display="https://www.50states.com/florida.htm" xr:uid="{F3FE7D05-C89B-4EE2-9A69-021E08CCBCB7}"/>
    <hyperlink ref="A12" r:id="rId10" display="https://www.50states.com/georgia.htm" xr:uid="{9D02633C-6B53-4D07-B52D-CAC00B8B73A0}"/>
    <hyperlink ref="A13" r:id="rId11" display="https://www.50states.com/hawaii.htm" xr:uid="{5D483D2C-081F-4844-BFA6-59191CEA8F3C}"/>
    <hyperlink ref="A14" r:id="rId12" display="https://www.50states.com/idaho.htm" xr:uid="{B8088C17-BF27-4CD5-9D57-01F3A3F97254}"/>
    <hyperlink ref="A15" r:id="rId13" display="https://www.50states.com/illinois.htm" xr:uid="{7EE1347E-3EF9-46AC-B824-C692AA915085}"/>
    <hyperlink ref="A16" r:id="rId14" display="https://www.50states.com/indiana.htm" xr:uid="{ED4C9E83-3E40-4FE7-B3EF-01C04A3D85BF}"/>
    <hyperlink ref="A17" r:id="rId15" display="https://www.50states.com/iowa.htm" xr:uid="{AE590B7D-329B-42C8-A280-C043F233BDC1}"/>
    <hyperlink ref="A18" r:id="rId16" display="https://www.50states.com/kansas.htm" xr:uid="{079D9DED-CADE-4D1D-81FA-F5C32495CB54}"/>
    <hyperlink ref="A19" r:id="rId17" display="https://www.50states.com/kentucky.htm" xr:uid="{69D77FC7-BA6A-403C-A8F5-45110CA981BF}"/>
    <hyperlink ref="A20" r:id="rId18" display="https://www.50states.com/louisian.htm" xr:uid="{10DAFC12-0CD3-4BB5-8F7C-1A512BC6FB26}"/>
    <hyperlink ref="A21" r:id="rId19" display="https://www.50states.com/maine.htm" xr:uid="{2120656C-E9D2-423A-90AD-E6B4107B8CBE}"/>
    <hyperlink ref="A22" r:id="rId20" display="https://www.50states.com/maryland.htm" xr:uid="{E4AB52DF-B323-45BE-9B1C-0BCB52ED32ED}"/>
    <hyperlink ref="A23" r:id="rId21" display="https://www.50states.com/massachu.htm" xr:uid="{60D358D1-376D-49D1-BB78-051BD9977809}"/>
    <hyperlink ref="A24" r:id="rId22" display="https://www.50states.com/michigan.htm" xr:uid="{4552F786-92D4-417F-A7B0-7FE425BD7ECD}"/>
    <hyperlink ref="A25" r:id="rId23" display="https://www.50states.com/minnesot.htm" xr:uid="{6139B8AF-9FD0-461F-A8E9-9D5DCD050B3E}"/>
    <hyperlink ref="A26" r:id="rId24" display="https://www.50states.com/mississi.htm" xr:uid="{DB32C063-42A5-45EE-9F1F-7F10773949FC}"/>
    <hyperlink ref="A27" r:id="rId25" display="https://www.50states.com/missouri.htm" xr:uid="{EFBE78E2-33D7-4086-AC99-FE645B8C68D9}"/>
    <hyperlink ref="A28" r:id="rId26" display="https://www.50states.com/montana.htm" xr:uid="{CB8ADCDD-1479-4742-8A70-CAC99380FB04}"/>
    <hyperlink ref="A29" r:id="rId27" display="https://www.50states.com/nebraska.htm" xr:uid="{69EBE699-88AA-4D83-ABC5-D6ABA8A26105}"/>
    <hyperlink ref="A30" r:id="rId28" display="https://www.50states.com/nevada.htm" xr:uid="{1D47469A-D88D-4020-9F2C-0585D114434E}"/>
    <hyperlink ref="A31" r:id="rId29" display="https://www.50states.com/newhamps.htm" xr:uid="{25A26280-1134-40F9-BD93-602DADCC8005}"/>
    <hyperlink ref="A32" r:id="rId30" display="https://www.50states.com/newjerse.htm" xr:uid="{629D2C32-B563-45EA-A6B8-E7E981C7CF20}"/>
    <hyperlink ref="A33" r:id="rId31" display="https://www.50states.com/newmexic.htm" xr:uid="{D03B3EB5-7679-460F-B012-C18843C5A40D}"/>
    <hyperlink ref="A34" r:id="rId32" display="https://www.50states.com/newyork.htm" xr:uid="{F1C4CDC3-EC29-4062-8F9C-D479EA1E0ED1}"/>
    <hyperlink ref="A35" r:id="rId33" display="https://www.50states.com/ncarolin.htm" xr:uid="{86A68C00-52D0-430C-A84D-22C91C52F639}"/>
    <hyperlink ref="A36" r:id="rId34" display="https://www.50states.com/ndakota.htm" xr:uid="{705EF472-ABCD-47AA-B1D2-9815CF7F4DC7}"/>
    <hyperlink ref="A37" r:id="rId35" display="https://www.50states.com/ohio.htm" xr:uid="{B7138F48-AC02-4777-9D5D-089F48E02B70}"/>
    <hyperlink ref="A38" r:id="rId36" display="https://www.50states.com/oklahoma.htm" xr:uid="{83E2588C-50E1-42B9-9146-F41B92B2C27C}"/>
    <hyperlink ref="A39" r:id="rId37" display="https://www.50states.com/oregon.htm" xr:uid="{904F0355-3B5F-4CC7-84D7-865F61E99990}"/>
    <hyperlink ref="A40" r:id="rId38" display="https://www.50states.com/pennsylv.htm" xr:uid="{30070947-C72A-40C2-902A-8EFC0787A55A}"/>
    <hyperlink ref="A41" r:id="rId39" display="https://www.50states.com/rdisland.htm" xr:uid="{3C38155D-C04D-476E-82BE-5D9F783CDB13}"/>
    <hyperlink ref="A42" r:id="rId40" display="https://www.50states.com/scarolin.htm" xr:uid="{B7F98B1D-DA9A-499B-838E-65B0EE7420FA}"/>
    <hyperlink ref="A43" r:id="rId41" display="https://www.50states.com/sdakota.htm" xr:uid="{91885DEF-4F99-4226-BC6B-FFCC5E1B6B4E}"/>
    <hyperlink ref="A44" r:id="rId42" display="https://www.50states.com/tennesse.htm" xr:uid="{6E4BF1C2-4C7F-481E-95C9-6988BFAFD1E1}"/>
    <hyperlink ref="A45" r:id="rId43" display="https://www.50states.com/texas.htm" xr:uid="{E148F289-61E6-450B-8CF6-AB369BEC0865}"/>
    <hyperlink ref="A46" r:id="rId44" display="https://www.50states.com/utah.htm" xr:uid="{9E967CCA-EFCA-4E94-9934-00467239617E}"/>
    <hyperlink ref="A47" r:id="rId45" display="https://www.50states.com/vermont.htm" xr:uid="{C740088C-23DD-4B9F-B8CC-0C54D8231ACC}"/>
    <hyperlink ref="A48" r:id="rId46" display="https://www.50states.com/virginia.htm" xr:uid="{4ABAF866-31D9-4EF0-B3B3-84BF6583F297}"/>
    <hyperlink ref="A49" r:id="rId47" display="https://www.50states.com/washingt.htm" xr:uid="{9F1F85A2-8DF7-4D37-812B-5F1BB9B1D652}"/>
    <hyperlink ref="A50" r:id="rId48" display="https://www.50states.com/wvirgini.htm" xr:uid="{DBF85972-8621-4819-A3C5-F55933F89EAC}"/>
    <hyperlink ref="A51" r:id="rId49" display="https://www.50states.com/wisconsi.htm" xr:uid="{39DDDC00-125E-4DFD-A7D7-BE881BDACCBB}"/>
    <hyperlink ref="A52" r:id="rId50" display="https://www.50states.com/wyoming.htm" xr:uid="{92F6A1D3-8A43-4C55-9C84-E9D32C808915}"/>
  </hyperlinks>
  <pageMargins left="0.7" right="0.7" top="0.75" bottom="0.75" header="0.3" footer="0.3"/>
  <pageSetup paperSize="9" orientation="portrait" horizontalDpi="300" verticalDpi="300" r:id="rId51"/>
  <drawing r:id="rId5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"/>
  <sheetViews>
    <sheetView workbookViewId="0">
      <selection activeCell="I16" sqref="I16"/>
    </sheetView>
  </sheetViews>
  <sheetFormatPr defaultRowHeight="14.6" x14ac:dyDescent="0.4"/>
  <sheetData>
    <row r="1" spans="1:10" x14ac:dyDescent="0.4">
      <c r="B1" s="1"/>
      <c r="C1" s="2" t="s">
        <v>0</v>
      </c>
      <c r="D1" s="2"/>
      <c r="E1" s="2"/>
      <c r="F1" s="2"/>
      <c r="G1" s="2" t="s">
        <v>1</v>
      </c>
      <c r="H1" s="2"/>
      <c r="I1" s="2"/>
      <c r="J1" s="2"/>
    </row>
    <row r="2" spans="1:10" x14ac:dyDescent="0.4">
      <c r="B2" s="1"/>
      <c r="C2" s="1" t="s">
        <v>2</v>
      </c>
      <c r="D2" s="1" t="s">
        <v>3</v>
      </c>
      <c r="E2" s="1" t="s">
        <v>4</v>
      </c>
      <c r="F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 x14ac:dyDescent="0.4">
      <c r="A3" s="1" t="s">
        <v>7</v>
      </c>
      <c r="B3" s="1" t="s">
        <v>134</v>
      </c>
    </row>
    <row r="4" spans="1:10" x14ac:dyDescent="0.4">
      <c r="A4" s="2" t="s">
        <v>9</v>
      </c>
      <c r="B4" s="1" t="b">
        <v>0</v>
      </c>
      <c r="C4">
        <v>27573</v>
      </c>
      <c r="D4">
        <v>220000</v>
      </c>
      <c r="E4">
        <v>69155.809805929937</v>
      </c>
      <c r="F4">
        <v>3710</v>
      </c>
      <c r="G4">
        <v>18658</v>
      </c>
      <c r="H4">
        <v>150758</v>
      </c>
      <c r="I4">
        <v>62126.222293800551</v>
      </c>
      <c r="J4">
        <v>3710</v>
      </c>
    </row>
    <row r="5" spans="1:10" x14ac:dyDescent="0.4">
      <c r="A5" s="2"/>
      <c r="B5" s="1" t="b">
        <v>1</v>
      </c>
      <c r="C5">
        <v>46000</v>
      </c>
      <c r="D5">
        <v>746323</v>
      </c>
      <c r="E5">
        <v>90197.1</v>
      </c>
      <c r="F5">
        <v>125</v>
      </c>
      <c r="G5">
        <v>34653</v>
      </c>
      <c r="H5">
        <v>134534</v>
      </c>
      <c r="I5">
        <v>75974.384000000005</v>
      </c>
      <c r="J5">
        <v>125</v>
      </c>
    </row>
    <row r="6" spans="1:10" x14ac:dyDescent="0.4">
      <c r="A6" s="2" t="s">
        <v>10</v>
      </c>
      <c r="B6" s="1" t="b">
        <v>0</v>
      </c>
      <c r="C6">
        <v>39083</v>
      </c>
      <c r="D6">
        <v>230000</v>
      </c>
      <c r="E6">
        <v>107571.72334749359</v>
      </c>
      <c r="F6">
        <v>1177</v>
      </c>
      <c r="G6">
        <v>35090</v>
      </c>
      <c r="H6">
        <v>178360</v>
      </c>
      <c r="I6">
        <v>90724.469243840271</v>
      </c>
      <c r="J6">
        <v>1177</v>
      </c>
    </row>
    <row r="7" spans="1:10" x14ac:dyDescent="0.4">
      <c r="A7" s="2"/>
      <c r="B7" s="1" t="b">
        <v>1</v>
      </c>
      <c r="C7">
        <v>45323</v>
      </c>
      <c r="D7">
        <v>220000</v>
      </c>
      <c r="E7">
        <v>116507.7593877551</v>
      </c>
      <c r="F7">
        <v>49</v>
      </c>
      <c r="G7">
        <v>32427</v>
      </c>
      <c r="H7">
        <v>133723</v>
      </c>
      <c r="I7">
        <v>85211.306122448979</v>
      </c>
      <c r="J7">
        <v>49</v>
      </c>
    </row>
  </sheetData>
  <mergeCells count="4">
    <mergeCell ref="C1:F1"/>
    <mergeCell ref="G1:J1"/>
    <mergeCell ref="A4:A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/>
  </sheetViews>
  <sheetFormatPr defaultRowHeight="14.6" x14ac:dyDescent="0.4"/>
  <sheetData>
    <row r="1" spans="1:2" x14ac:dyDescent="0.4">
      <c r="A1" s="1" t="s">
        <v>7</v>
      </c>
      <c r="B1" s="1" t="s">
        <v>135</v>
      </c>
    </row>
    <row r="2" spans="1:2" x14ac:dyDescent="0.4">
      <c r="A2" s="1" t="s">
        <v>136</v>
      </c>
      <c r="B2">
        <v>18836</v>
      </c>
    </row>
    <row r="3" spans="1:2" x14ac:dyDescent="0.4">
      <c r="A3" s="1" t="s">
        <v>137</v>
      </c>
      <c r="B3">
        <v>1486</v>
      </c>
    </row>
    <row r="4" spans="1:2" x14ac:dyDescent="0.4">
      <c r="A4" s="1" t="s">
        <v>138</v>
      </c>
      <c r="B4">
        <v>27777</v>
      </c>
    </row>
    <row r="5" spans="1:2" x14ac:dyDescent="0.4">
      <c r="A5" s="1" t="s">
        <v>9</v>
      </c>
      <c r="B5">
        <v>3835</v>
      </c>
    </row>
    <row r="6" spans="1:2" x14ac:dyDescent="0.4">
      <c r="A6" s="1" t="s">
        <v>10</v>
      </c>
      <c r="B6">
        <v>1226</v>
      </c>
    </row>
    <row r="7" spans="1:2" x14ac:dyDescent="0.4">
      <c r="A7" s="1" t="s">
        <v>139</v>
      </c>
      <c r="B7">
        <v>767</v>
      </c>
    </row>
    <row r="8" spans="1:2" x14ac:dyDescent="0.4">
      <c r="A8" s="1" t="s">
        <v>140</v>
      </c>
      <c r="B8">
        <v>99230</v>
      </c>
    </row>
    <row r="9" spans="1:2" x14ac:dyDescent="0.4">
      <c r="A9" s="1" t="s">
        <v>141</v>
      </c>
      <c r="B9">
        <v>13811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part1</vt:lpstr>
      <vt:lpstr>part2</vt:lpstr>
      <vt:lpstr>part3</vt:lpstr>
      <vt:lpstr>part4</vt:lpstr>
      <vt:lpstr>part4-2</vt:lpstr>
      <vt:lpstr>Sheet1</vt:lpstr>
      <vt:lpstr>part5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 Zhi Cai</cp:lastModifiedBy>
  <dcterms:created xsi:type="dcterms:W3CDTF">2020-03-16T07:22:53Z</dcterms:created>
  <dcterms:modified xsi:type="dcterms:W3CDTF">2020-03-16T08:10:06Z</dcterms:modified>
</cp:coreProperties>
</file>