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gr01-my.sharepoint.com/personal/inoue_ncm_om_asahi-kasei_co_jp/Documents/"/>
    </mc:Choice>
  </mc:AlternateContent>
  <xr:revisionPtr revIDLastSave="66" documentId="8_{2A8E3A56-9BF3-4C6D-8E2D-9977C0D5DDD7}" xr6:coauthVersionLast="47" xr6:coauthVersionMax="47" xr10:uidLastSave="{90218EC1-7118-403F-85E4-891504CB5B4C}"/>
  <bookViews>
    <workbookView xWindow="-108" yWindow="-108" windowWidth="23256" windowHeight="12576" xr2:uid="{3107955B-35B4-423E-A3B3-432ECF235B08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数列1">Sheet4!$A$2:$A$6</definedName>
    <definedName name="数列２" localSheetId="3">Sheet4!$B$2:$B$6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5" i="1"/>
  <c r="C1" i="4"/>
  <c r="B16" i="1" s="1"/>
  <c r="B14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1" i="2"/>
  <c r="B13" i="1"/>
  <c r="B12" i="1"/>
  <c r="B11" i="1"/>
  <c r="B10" i="1"/>
  <c r="B8" i="1"/>
  <c r="B9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<sst xmlns="http://schemas.openxmlformats.org/spreadsheetml/2006/main" count="48" uniqueCount="48">
  <si>
    <t>空欄</t>
    <rPh sb="0" eb="2">
      <t>クウラン</t>
    </rPh>
    <phoneticPr fontId="1"/>
  </si>
  <si>
    <t>リテラル</t>
    <phoneticPr fontId="1"/>
  </si>
  <si>
    <t>数式（リテラル）</t>
    <rPh sb="0" eb="2">
      <t>スウシキ</t>
    </rPh>
    <phoneticPr fontId="1"/>
  </si>
  <si>
    <t>数式（参照なし関数）</t>
    <rPh sb="0" eb="2">
      <t>スウシキ</t>
    </rPh>
    <rPh sb="3" eb="5">
      <t>サンショウ</t>
    </rPh>
    <rPh sb="7" eb="9">
      <t>カンスウ</t>
    </rPh>
    <phoneticPr fontId="1"/>
  </si>
  <si>
    <t>数式（参照のみ）</t>
    <rPh sb="0" eb="2">
      <t>スウシキ</t>
    </rPh>
    <rPh sb="3" eb="5">
      <t>サンショウ</t>
    </rPh>
    <phoneticPr fontId="1"/>
  </si>
  <si>
    <t>数式（参照のみ$つき）</t>
    <rPh sb="0" eb="2">
      <t>スウシキ</t>
    </rPh>
    <rPh sb="3" eb="5">
      <t>サンショウ</t>
    </rPh>
    <phoneticPr fontId="1"/>
  </si>
  <si>
    <t>数式（参照四則演算）</t>
    <rPh sb="0" eb="2">
      <t>スウシキ</t>
    </rPh>
    <rPh sb="3" eb="5">
      <t>サンショウ</t>
    </rPh>
    <rPh sb="5" eb="9">
      <t>シソクエンザン</t>
    </rPh>
    <phoneticPr fontId="1"/>
  </si>
  <si>
    <t>数式（範囲2）</t>
    <rPh sb="0" eb="2">
      <t>スウシキ</t>
    </rPh>
    <rPh sb="3" eb="5">
      <t>ハンイ</t>
    </rPh>
    <phoneticPr fontId="1"/>
  </si>
  <si>
    <t>数式（範囲10）</t>
    <rPh sb="0" eb="2">
      <t>スウシキ</t>
    </rPh>
    <rPh sb="3" eb="5">
      <t>ハンイ</t>
    </rPh>
    <phoneticPr fontId="1"/>
  </si>
  <si>
    <t>数式（範囲11）</t>
    <rPh sb="0" eb="2">
      <t>スウシキ</t>
    </rPh>
    <rPh sb="3" eb="5">
      <t>ハンイ</t>
    </rPh>
    <phoneticPr fontId="1"/>
  </si>
  <si>
    <t>数式（範囲20）</t>
    <rPh sb="0" eb="2">
      <t>スウシキ</t>
    </rPh>
    <rPh sb="3" eb="5">
      <t>ハンイ</t>
    </rPh>
    <phoneticPr fontId="1"/>
  </si>
  <si>
    <t>数式（関数in関数）</t>
    <rPh sb="0" eb="2">
      <t>スウシキ</t>
    </rPh>
    <rPh sb="3" eb="5">
      <t>カンスウ</t>
    </rPh>
    <rPh sb="7" eb="9">
      <t>カンスウ</t>
    </rPh>
    <phoneticPr fontId="1"/>
  </si>
  <si>
    <t>別シート</t>
    <rPh sb="0" eb="1">
      <t>ベツ</t>
    </rPh>
    <phoneticPr fontId="1"/>
  </si>
  <si>
    <t>a</t>
    <phoneticPr fontId="1"/>
  </si>
  <si>
    <t>b</t>
    <phoneticPr fontId="1"/>
  </si>
  <si>
    <t>c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</si>
  <si>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</si>
  <si>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</si>
  <si>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</si>
  <si>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</si>
  <si>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</si>
  <si>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</si>
  <si>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</si>
  <si>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</si>
  <si>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</si>
  <si>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</si>
  <si>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</si>
  <si>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</si>
  <si>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</si>
  <si>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</si>
  <si>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</si>
  <si>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</si>
  <si>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y</t>
    <phoneticPr fontId="1"/>
  </si>
  <si>
    <t>多重参照</t>
    <rPh sb="0" eb="4">
      <t>タジュウサンショウ</t>
    </rPh>
    <phoneticPr fontId="1"/>
  </si>
  <si>
    <t>定義された名前（Book）</t>
    <rPh sb="0" eb="2">
      <t>テイギ</t>
    </rPh>
    <rPh sb="5" eb="7">
      <t>ナマエ</t>
    </rPh>
    <phoneticPr fontId="1"/>
  </si>
  <si>
    <t>定義された名前（Sheet）</t>
    <rPh sb="0" eb="2">
      <t>テイギ</t>
    </rPh>
    <rPh sb="5" eb="7">
      <t>ナマエ</t>
    </rPh>
    <phoneticPr fontId="1"/>
  </si>
  <si>
    <t>数列1</t>
    <rPh sb="0" eb="2">
      <t>スウレツ</t>
    </rPh>
    <phoneticPr fontId="1"/>
  </si>
  <si>
    <t>数列２</t>
    <rPh sb="0" eb="2">
      <t>スウレツ</t>
    </rPh>
    <phoneticPr fontId="1"/>
  </si>
  <si>
    <t>lookup</t>
    <phoneticPr fontId="1"/>
  </si>
  <si>
    <t>vlookup</t>
    <phoneticPr fontId="1"/>
  </si>
  <si>
    <t>hlookup</t>
    <phoneticPr fontId="1"/>
  </si>
  <si>
    <t>xlookup</t>
    <phoneticPr fontId="1"/>
  </si>
  <si>
    <t>match</t>
    <phoneticPr fontId="1"/>
  </si>
  <si>
    <t>offset</t>
    <phoneticPr fontId="1"/>
  </si>
  <si>
    <t>テーブル</t>
    <phoneticPr fontId="1"/>
  </si>
  <si>
    <t>列1</t>
  </si>
  <si>
    <t>列2</t>
  </si>
  <si>
    <t>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</si>
</sst>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BEE86-AE06-4777-9D1A-161FF88CE070}" name="テーブル1" displayName="テーブル1" ref="E1:G4" totalsRowShown="0">
  <autoFilter ref="E1:G4" xr:uid="{3F1BEE86-AE06-4777-9D1A-161FF88CE070}"/>
  <tableColumns count="3">
    <tableColumn id="1" xr3:uid="{1492C029-3C25-442C-BB2F-5C20E1008C0A}" name="列1"/>
    <tableColumn id="2" xr3:uid="{921E1461-FE24-4767-9A54-D1432B0E6425}" name="列2"/>
    <tableColumn id="3" xr3:uid="{190BD8F6-FBC8-4372-A47F-6668ACCEB0EF}" name="列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BF6B-6D29-4D50-BF1F-12B11058CFCB}">
  <dimension ref="A1:G23"/>
  <sheetViews>
    <sheetView tabSelected="1" topLeftCell="A7" workbookViewId="0">
      <selection activeCell="B23" sqref="B23"/>
    </sheetView>
  </sheetViews>
  <sheetFormatPr defaultRowHeight="18" x14ac:dyDescent="0.45"/>
  <cols>
    <col min="1" max="1" width="22.796875" bestFit="1" customWidth="1"/>
    <col min="2" max="2" width="14.59765625" bestFit="1" customWidth="1"/>
    <col min="5" max="5" width="10.19921875" bestFit="1" customWidth="1"/>
  </cols>
  <sheetData>
    <row r="1" spans="1:7" x14ac:dyDescent="0.45">
      <c r="A1" t="s">
        <v>0</v>
      </c>
      <c r="C1">
        <v>1</v>
      </c>
      <c r="D1" t="s">
        <v>13</v>
      </c>
      <c r="E1" s="2">
        <v>36526</v>
      </c>
      <c r="G1">
        <v>8</v>
      </c>
    </row>
    <row r="2" spans="1:7" x14ac:dyDescent="0.45">
      <c r="A2" t="s">
        <v>1</v>
      </c>
      <c r="B2">
        <v>16</v>
      </c>
      <c r="C2">
        <v>2</v>
      </c>
      <c r="D2" t="s">
        <v>14</v>
      </c>
      <c r="E2" s="2">
        <v>36527</v>
      </c>
    </row>
    <row r="3" spans="1:7" x14ac:dyDescent="0.45">
      <c r="A3" t="s">
        <v>2</v>
      </c>
      <c r="B3">
        <f>1</f>
        <v>1</v>
      </c>
      <c r="C3">
        <v>3</v>
      </c>
      <c r="D3" t="s">
        <v>15</v>
      </c>
      <c r="E3" s="2">
        <v>36528</v>
      </c>
    </row>
    <row r="4" spans="1:7" x14ac:dyDescent="0.45">
      <c r="A4" t="s">
        <v>3</v>
      </c>
      <c r="B4" s="1">
        <f ca="1">NOW()</f>
        <v>45550.115148842589</v>
      </c>
      <c r="C4">
        <v>4</v>
      </c>
      <c r="D4" t="s">
        <v>16</v>
      </c>
      <c r="E4" s="2">
        <v>36529</v>
      </c>
    </row>
    <row r="5" spans="1:7" x14ac:dyDescent="0.45">
      <c r="A5" t="s">
        <v>4</v>
      </c>
      <c r="B5">
        <f>B2</f>
        <v>16</v>
      </c>
      <c r="C5">
        <v>5</v>
      </c>
      <c r="D5" t="s">
        <v>17</v>
      </c>
      <c r="E5" s="2">
        <v>36530</v>
      </c>
    </row>
    <row r="6" spans="1:7" x14ac:dyDescent="0.45">
      <c r="A6" t="s">
        <v>5</v>
      </c>
      <c r="B6">
        <f>$B$2</f>
        <v>16</v>
      </c>
      <c r="C6">
        <v>6</v>
      </c>
      <c r="D6" t="s">
        <v>18</v>
      </c>
      <c r="E6" s="2">
        <v>36531</v>
      </c>
    </row>
    <row r="7" spans="1:7" x14ac:dyDescent="0.45">
      <c r="A7" t="s">
        <v>6</v>
      </c>
      <c r="B7">
        <f>B2+$B$3</f>
        <v>17</v>
      </c>
      <c r="C7">
        <v>7</v>
      </c>
      <c r="D7" t="s">
        <v>19</v>
      </c>
      <c r="E7" s="2">
        <v>36532</v>
      </c>
    </row>
    <row r="8" spans="1:7" x14ac:dyDescent="0.45">
      <c r="A8" t="s">
        <v>7</v>
      </c>
      <c r="B8">
        <f>SUM($C$1:C2)</f>
        <v>3</v>
      </c>
      <c r="C8">
        <v>8</v>
      </c>
      <c r="D8" t="s">
        <v>20</v>
      </c>
      <c r="E8" s="2">
        <v>36533</v>
      </c>
    </row>
    <row r="9" spans="1:7" x14ac:dyDescent="0.45">
      <c r="A9" t="s">
        <v>8</v>
      </c>
      <c r="B9">
        <f>AVERAGE(C1:C10)</f>
        <v>5.5</v>
      </c>
      <c r="C9">
        <v>9</v>
      </c>
      <c r="D9" t="s">
        <v>21</v>
      </c>
      <c r="E9" s="2">
        <v>36534</v>
      </c>
    </row>
    <row r="10" spans="1:7" x14ac:dyDescent="0.45">
      <c r="A10" t="s">
        <v>9</v>
      </c>
      <c r="B10">
        <f>SUM(C1:C11)</f>
        <v>66</v>
      </c>
      <c r="C10">
        <v>10</v>
      </c>
      <c r="D10" t="s">
        <v>22</v>
      </c>
      <c r="E10" s="2">
        <v>36535</v>
      </c>
    </row>
    <row r="11" spans="1:7" x14ac:dyDescent="0.45">
      <c r="A11" t="s">
        <v>10</v>
      </c>
      <c r="B11">
        <f>AVERAGE(C1:C20)</f>
        <v>10.5</v>
      </c>
      <c r="C11">
        <v>11</v>
      </c>
      <c r="D11" t="s">
        <v>23</v>
      </c>
      <c r="E11" s="2">
        <v>36536</v>
      </c>
    </row>
    <row r="12" spans="1:7" x14ac:dyDescent="0.45">
      <c r="A12" t="s">
        <v>11</v>
      </c>
      <c r="B12" t="str">
        <f>IF(C1=1,"",SUM(C1:C5))</f>
        <v/>
      </c>
      <c r="C12">
        <v>12</v>
      </c>
      <c r="D12" t="s">
        <v>24</v>
      </c>
      <c r="E12" s="2">
        <v>36537</v>
      </c>
    </row>
    <row r="13" spans="1:7" x14ac:dyDescent="0.45">
      <c r="A13" t="s">
        <v>12</v>
      </c>
      <c r="B13">
        <f>SUM(Sheet2!$A$1:$B$2)-SUM(Sheet3!A1:C2)</f>
        <v>15</v>
      </c>
      <c r="C13">
        <v>13</v>
      </c>
      <c r="D13" t="s">
        <v>25</v>
      </c>
      <c r="E13" s="2">
        <v>36538</v>
      </c>
    </row>
    <row r="14" spans="1:7" x14ac:dyDescent="0.45">
      <c r="A14" t="s">
        <v>33</v>
      </c>
      <c r="B14">
        <f>Sheet2!E1+Sheet2!E2</f>
        <v>22.577248331645034</v>
      </c>
      <c r="C14">
        <v>14</v>
      </c>
      <c r="D14" t="s">
        <v>26</v>
      </c>
      <c r="E14" s="2">
        <v>36539</v>
      </c>
    </row>
    <row r="15" spans="1:7" x14ac:dyDescent="0.45">
      <c r="A15" t="s">
        <v>34</v>
      </c>
      <c r="B15">
        <f>SUM(数列1)</f>
        <v>25</v>
      </c>
      <c r="C15">
        <v>15</v>
      </c>
      <c r="D15" t="s">
        <v>27</v>
      </c>
      <c r="E15" s="2">
        <v>36540</v>
      </c>
    </row>
    <row r="16" spans="1:7" x14ac:dyDescent="0.45">
      <c r="A16" t="s">
        <v>35</v>
      </c>
      <c r="B16">
        <f>Sheet4!C1</f>
        <v>6</v>
      </c>
      <c r="C16">
        <v>16</v>
      </c>
      <c r="D16" t="s">
        <v>28</v>
      </c>
      <c r="E16" s="2">
        <v>36541</v>
      </c>
    </row>
    <row r="17" spans="1:5" x14ac:dyDescent="0.45">
      <c r="A17" t="s">
        <v>38</v>
      </c>
      <c r="B17">
        <f>LOOKUP($G$1,$C$1:$C$20)</f>
        <v>8</v>
      </c>
      <c r="C17">
        <v>17</v>
      </c>
      <c r="D17" t="s">
        <v>29</v>
      </c>
      <c r="E17" s="2">
        <v>36542</v>
      </c>
    </row>
    <row r="18" spans="1:5" x14ac:dyDescent="0.45">
      <c r="A18" t="s">
        <v>39</v>
      </c>
      <c r="B18">
        <f>VLOOKUP($G$1,$C$1:$E$20,3,TRUE)</f>
        <v>36533</v>
      </c>
      <c r="C18">
        <v>18</v>
      </c>
      <c r="D18" t="s">
        <v>30</v>
      </c>
      <c r="E18" s="2">
        <v>36543</v>
      </c>
    </row>
    <row r="19" spans="1:5" x14ac:dyDescent="0.45">
      <c r="A19" t="s">
        <v>40</v>
      </c>
      <c r="B19">
        <f>HLOOKUP($G$1,$C$8:$E$20,2)</f>
        <v>9</v>
      </c>
      <c r="C19">
        <v>19</v>
      </c>
      <c r="D19" t="s">
        <v>31</v>
      </c>
      <c r="E19" s="2">
        <v>36544</v>
      </c>
    </row>
    <row r="20" spans="1:5" x14ac:dyDescent="0.45">
      <c r="A20" t="s">
        <v>41</v>
      </c>
      <c r="B20" t="str">
        <f>_xlfn.XLOOKUP($G$1,$C$1:$C$10,$D$1:$D$10,NA(),0,-1)</f>
        <v>i</v>
      </c>
      <c r="C20">
        <v>20</v>
      </c>
      <c r="D20" t="s">
        <v>32</v>
      </c>
      <c r="E20" s="2">
        <v>36545</v>
      </c>
    </row>
    <row r="21" spans="1:5" x14ac:dyDescent="0.45">
      <c r="A21" t="s">
        <v>42</v>
      </c>
      <c r="B21">
        <f>MATCH($G$1,C1:C10)</f>
        <v>8</v>
      </c>
    </row>
    <row r="22" spans="1:5" x14ac:dyDescent="0.45">
      <c r="A22" t="s">
        <v>43</v>
      </c>
      <c r="B22">
        <f ca="1">OFFSET($C$1,3,2,1,1)</f>
        <v>36529</v>
      </c>
    </row>
    <row r="23" spans="1:5" x14ac:dyDescent="0.45">
      <c r="A23" t="s">
        <v>44</v>
      </c>
      <c r="B23">
        <f>SUM(テーブル1[])</f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E8D-9461-4C96-AC99-074CE7938B27}">
  <dimension ref="A1:E20"/>
  <sheetViews>
    <sheetView workbookViewId="0">
      <selection activeCell="F1" sqref="F1"/>
    </sheetView>
  </sheetViews>
  <sheetFormatPr defaultRowHeight="18" x14ac:dyDescent="0.45"/>
  <sheetData>
    <row r="1" spans="1:5" x14ac:dyDescent="0.45">
      <c r="A1">
        <v>1</v>
      </c>
      <c r="B1">
        <v>10</v>
      </c>
      <c r="C1">
        <f>A1+B1</f>
        <v>11</v>
      </c>
      <c r="D1">
        <f>B1*C1</f>
        <v>110</v>
      </c>
      <c r="E1">
        <f>SQRT(D1+A1)</f>
        <v>10.535653752852738</v>
      </c>
    </row>
    <row r="2" spans="1:5" x14ac:dyDescent="0.45">
      <c r="A2">
        <v>2</v>
      </c>
      <c r="B2">
        <v>11</v>
      </c>
      <c r="C2">
        <f t="shared" ref="C2:C20" si="0">A2+B2</f>
        <v>13</v>
      </c>
      <c r="D2">
        <f t="shared" ref="D2:D20" si="1">B2*C2</f>
        <v>143</v>
      </c>
      <c r="E2">
        <f t="shared" ref="E2:E20" si="2">SQRT(D2+A2)</f>
        <v>12.041594578792296</v>
      </c>
    </row>
    <row r="3" spans="1:5" x14ac:dyDescent="0.45">
      <c r="A3">
        <v>3</v>
      </c>
      <c r="B3">
        <v>12</v>
      </c>
      <c r="C3">
        <f t="shared" si="0"/>
        <v>15</v>
      </c>
      <c r="D3">
        <f t="shared" si="1"/>
        <v>180</v>
      </c>
      <c r="E3">
        <f t="shared" si="2"/>
        <v>13.527749258468683</v>
      </c>
    </row>
    <row r="4" spans="1:5" x14ac:dyDescent="0.45">
      <c r="A4">
        <v>4</v>
      </c>
      <c r="B4">
        <v>13</v>
      </c>
      <c r="C4">
        <f t="shared" si="0"/>
        <v>17</v>
      </c>
      <c r="D4">
        <f t="shared" si="1"/>
        <v>221</v>
      </c>
      <c r="E4">
        <f t="shared" si="2"/>
        <v>15</v>
      </c>
    </row>
    <row r="5" spans="1:5" x14ac:dyDescent="0.45">
      <c r="A5">
        <v>5</v>
      </c>
      <c r="B5">
        <v>14</v>
      </c>
      <c r="C5">
        <f t="shared" si="0"/>
        <v>19</v>
      </c>
      <c r="D5">
        <f t="shared" si="1"/>
        <v>266</v>
      </c>
      <c r="E5">
        <f t="shared" si="2"/>
        <v>16.46207763315433</v>
      </c>
    </row>
    <row r="6" spans="1:5" x14ac:dyDescent="0.45">
      <c r="A6">
        <v>6</v>
      </c>
      <c r="B6">
        <v>15</v>
      </c>
      <c r="C6">
        <f t="shared" si="0"/>
        <v>21</v>
      </c>
      <c r="D6">
        <f t="shared" si="1"/>
        <v>315</v>
      </c>
      <c r="E6">
        <f t="shared" si="2"/>
        <v>17.916472867168917</v>
      </c>
    </row>
    <row r="7" spans="1:5" x14ac:dyDescent="0.45">
      <c r="A7">
        <v>7</v>
      </c>
      <c r="B7">
        <v>16</v>
      </c>
      <c r="C7">
        <f t="shared" si="0"/>
        <v>23</v>
      </c>
      <c r="D7">
        <f t="shared" si="1"/>
        <v>368</v>
      </c>
      <c r="E7">
        <f t="shared" si="2"/>
        <v>19.364916731037084</v>
      </c>
    </row>
    <row r="8" spans="1:5" x14ac:dyDescent="0.45">
      <c r="A8">
        <v>8</v>
      </c>
      <c r="B8">
        <v>17</v>
      </c>
      <c r="C8">
        <f t="shared" si="0"/>
        <v>25</v>
      </c>
      <c r="D8">
        <f t="shared" si="1"/>
        <v>425</v>
      </c>
      <c r="E8">
        <f t="shared" si="2"/>
        <v>20.808652046684813</v>
      </c>
    </row>
    <row r="9" spans="1:5" x14ac:dyDescent="0.45">
      <c r="A9">
        <v>9</v>
      </c>
      <c r="B9">
        <v>18</v>
      </c>
      <c r="C9">
        <f t="shared" si="0"/>
        <v>27</v>
      </c>
      <c r="D9">
        <f t="shared" si="1"/>
        <v>486</v>
      </c>
      <c r="E9">
        <f t="shared" si="2"/>
        <v>22.248595461286989</v>
      </c>
    </row>
    <row r="10" spans="1:5" x14ac:dyDescent="0.45">
      <c r="A10">
        <v>10</v>
      </c>
      <c r="B10">
        <v>19</v>
      </c>
      <c r="C10">
        <f t="shared" si="0"/>
        <v>29</v>
      </c>
      <c r="D10">
        <f t="shared" si="1"/>
        <v>551</v>
      </c>
      <c r="E10">
        <f t="shared" si="2"/>
        <v>23.685438564654021</v>
      </c>
    </row>
    <row r="11" spans="1:5" x14ac:dyDescent="0.45">
      <c r="A11">
        <v>11</v>
      </c>
      <c r="B11">
        <v>20</v>
      </c>
      <c r="C11">
        <f t="shared" si="0"/>
        <v>31</v>
      </c>
      <c r="D11">
        <f t="shared" si="1"/>
        <v>620</v>
      </c>
      <c r="E11">
        <f t="shared" si="2"/>
        <v>25.119713374160941</v>
      </c>
    </row>
    <row r="12" spans="1:5" x14ac:dyDescent="0.45">
      <c r="A12">
        <v>12</v>
      </c>
      <c r="B12">
        <v>21</v>
      </c>
      <c r="C12">
        <f t="shared" si="0"/>
        <v>33</v>
      </c>
      <c r="D12">
        <f t="shared" si="1"/>
        <v>693</v>
      </c>
      <c r="E12">
        <f t="shared" si="2"/>
        <v>26.551836094703507</v>
      </c>
    </row>
    <row r="13" spans="1:5" x14ac:dyDescent="0.45">
      <c r="A13">
        <v>13</v>
      </c>
      <c r="B13">
        <v>22</v>
      </c>
      <c r="C13">
        <f t="shared" si="0"/>
        <v>35</v>
      </c>
      <c r="D13">
        <f t="shared" si="1"/>
        <v>770</v>
      </c>
      <c r="E13">
        <f t="shared" si="2"/>
        <v>27.982137159266443</v>
      </c>
    </row>
    <row r="14" spans="1:5" x14ac:dyDescent="0.45">
      <c r="A14">
        <v>14</v>
      </c>
      <c r="B14">
        <v>23</v>
      </c>
      <c r="C14">
        <f t="shared" si="0"/>
        <v>37</v>
      </c>
      <c r="D14">
        <f t="shared" si="1"/>
        <v>851</v>
      </c>
      <c r="E14">
        <f t="shared" si="2"/>
        <v>29.410882339705484</v>
      </c>
    </row>
    <row r="15" spans="1:5" x14ac:dyDescent="0.45">
      <c r="A15">
        <v>15</v>
      </c>
      <c r="B15">
        <v>24</v>
      </c>
      <c r="C15">
        <f t="shared" si="0"/>
        <v>39</v>
      </c>
      <c r="D15">
        <f t="shared" si="1"/>
        <v>936</v>
      </c>
      <c r="E15">
        <f t="shared" si="2"/>
        <v>30.838287890218549</v>
      </c>
    </row>
    <row r="16" spans="1:5" x14ac:dyDescent="0.45">
      <c r="A16">
        <v>16</v>
      </c>
      <c r="B16">
        <v>25</v>
      </c>
      <c r="C16">
        <f t="shared" si="0"/>
        <v>41</v>
      </c>
      <c r="D16">
        <f t="shared" si="1"/>
        <v>1025</v>
      </c>
      <c r="E16">
        <f t="shared" si="2"/>
        <v>32.264531609803356</v>
      </c>
    </row>
    <row r="17" spans="1:5" x14ac:dyDescent="0.45">
      <c r="A17">
        <v>17</v>
      </c>
      <c r="B17">
        <v>26</v>
      </c>
      <c r="C17">
        <f t="shared" si="0"/>
        <v>43</v>
      </c>
      <c r="D17">
        <f t="shared" si="1"/>
        <v>1118</v>
      </c>
      <c r="E17">
        <f t="shared" si="2"/>
        <v>33.689761055846034</v>
      </c>
    </row>
    <row r="18" spans="1:5" x14ac:dyDescent="0.45">
      <c r="A18">
        <v>18</v>
      </c>
      <c r="B18">
        <v>27</v>
      </c>
      <c r="C18">
        <f t="shared" si="0"/>
        <v>45</v>
      </c>
      <c r="D18">
        <f t="shared" si="1"/>
        <v>1215</v>
      </c>
      <c r="E18">
        <f t="shared" si="2"/>
        <v>35.114099732158877</v>
      </c>
    </row>
    <row r="19" spans="1:5" x14ac:dyDescent="0.45">
      <c r="A19">
        <v>19</v>
      </c>
      <c r="B19">
        <v>28</v>
      </c>
      <c r="C19">
        <f t="shared" si="0"/>
        <v>47</v>
      </c>
      <c r="D19">
        <f t="shared" si="1"/>
        <v>1316</v>
      </c>
      <c r="E19">
        <f t="shared" si="2"/>
        <v>36.537651812890218</v>
      </c>
    </row>
    <row r="20" spans="1:5" x14ac:dyDescent="0.45">
      <c r="A20">
        <v>20</v>
      </c>
      <c r="B20">
        <v>29</v>
      </c>
      <c r="C20">
        <f t="shared" si="0"/>
        <v>49</v>
      </c>
      <c r="D20">
        <f t="shared" si="1"/>
        <v>1421</v>
      </c>
      <c r="E20">
        <f t="shared" si="2"/>
        <v>37.960505792204614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32E5-8D14-411A-A09A-F0B9F0FD9CE2}">
  <dimension ref="A1:E20"/>
  <sheetViews>
    <sheetView workbookViewId="0">
      <selection activeCell="D18" sqref="D18"/>
    </sheetView>
  </sheetViews>
  <sheetFormatPr defaultRowHeight="18" x14ac:dyDescent="0.45"/>
  <sheetData>
    <row r="1" spans="1:5" x14ac:dyDescent="0.4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4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4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4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4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45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45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4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45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45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45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45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45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45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45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45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45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45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45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45">
      <c r="A20">
        <v>20</v>
      </c>
      <c r="B20">
        <v>20</v>
      </c>
      <c r="C20">
        <v>20</v>
      </c>
      <c r="D20">
        <v>20</v>
      </c>
      <c r="E20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E1E5-F5F4-4EC8-804D-6969ABC618BC}">
  <dimension ref="A1:G6"/>
  <sheetViews>
    <sheetView workbookViewId="0">
      <selection activeCell="D10" sqref="D10"/>
    </sheetView>
  </sheetViews>
  <sheetFormatPr defaultRowHeight="18" x14ac:dyDescent="0.45"/>
  <sheetData>
    <row r="1" spans="1:7" x14ac:dyDescent="0.45">
      <c r="A1" t="s">
        <v>36</v>
      </c>
      <c r="B1" t="s">
        <v>37</v>
      </c>
      <c r="C1">
        <f>AVERAGE(数列２)</f>
        <v>6</v>
      </c>
      <c r="E1" t="s">
        <v>45</v>
      </c>
      <c r="F1" t="s">
        <v>46</v>
      </c>
      <c r="G1" t="s">
        <v>47</v>
      </c>
    </row>
    <row r="2" spans="1:7" x14ac:dyDescent="0.45">
      <c r="A2">
        <v>1</v>
      </c>
      <c r="B2">
        <v>2</v>
      </c>
      <c r="E2">
        <v>1</v>
      </c>
      <c r="F2">
        <v>1</v>
      </c>
      <c r="G2">
        <v>1</v>
      </c>
    </row>
    <row r="3" spans="1:7" x14ac:dyDescent="0.45">
      <c r="A3">
        <v>3</v>
      </c>
      <c r="B3">
        <v>4</v>
      </c>
      <c r="E3">
        <v>2</v>
      </c>
      <c r="F3">
        <v>2</v>
      </c>
      <c r="G3">
        <v>2</v>
      </c>
    </row>
    <row r="4" spans="1:7" x14ac:dyDescent="0.45">
      <c r="A4">
        <v>5</v>
      </c>
      <c r="B4">
        <v>6</v>
      </c>
      <c r="E4">
        <v>3</v>
      </c>
      <c r="F4">
        <v>3</v>
      </c>
      <c r="G4">
        <v>3</v>
      </c>
    </row>
    <row r="5" spans="1:7" x14ac:dyDescent="0.45">
      <c r="A5">
        <v>7</v>
      </c>
      <c r="B5">
        <v>8</v>
      </c>
    </row>
    <row r="6" spans="1:7" x14ac:dyDescent="0.45">
      <c r="A6">
        <v>9</v>
      </c>
      <c r="B6">
        <v>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F45BE5A76AC946BC89B9DA5CE72337" ma:contentTypeVersion="14" ma:contentTypeDescription="新しいドキュメントを作成します。" ma:contentTypeScope="" ma:versionID="4f89e988b63175b2c7b400cc70fa016d">
  <xsd:schema xmlns:xsd="http://www.w3.org/2001/XMLSchema" xmlns:xs="http://www.w3.org/2001/XMLSchema" xmlns:p="http://schemas.microsoft.com/office/2006/metadata/properties" xmlns:ns3="3f3347e6-5da4-4812-a202-cde50552ebb0" xmlns:ns4="691b9720-4b8b-48c1-93ce-f8123b4d9633" targetNamespace="http://schemas.microsoft.com/office/2006/metadata/properties" ma:root="true" ma:fieldsID="7d84c385ec415aab8676943c81be7c05" ns3:_="" ns4:_="">
    <xsd:import namespace="3f3347e6-5da4-4812-a202-cde50552ebb0"/>
    <xsd:import namespace="691b9720-4b8b-48c1-93ce-f8123b4d96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347e6-5da4-4812-a202-cde50552e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9720-4b8b-48c1-93ce-f8123b4d9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1b9720-4b8b-48c1-93ce-f8123b4d9633" xsi:nil="true"/>
  </documentManagement>
</p:properties>
</file>

<file path=customXml/itemProps1.xml><?xml version="1.0" encoding="utf-8"?>
<ds:datastoreItem xmlns:ds="http://schemas.openxmlformats.org/officeDocument/2006/customXml" ds:itemID="{2C926EE4-A05D-424C-8276-F6F867B23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347e6-5da4-4812-a202-cde50552ebb0"/>
    <ds:schemaRef ds:uri="691b9720-4b8b-48c1-93ce-f8123b4d9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CBCC0-7B7F-4AFF-A0DB-DA3E50BAB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C7A72-22BA-4ED0-9117-A88D3910DF5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f3347e6-5da4-4812-a202-cde50552ebb0"/>
    <ds:schemaRef ds:uri="http://purl.org/dc/terms/"/>
    <ds:schemaRef ds:uri="http://schemas.openxmlformats.org/package/2006/metadata/core-properties"/>
    <ds:schemaRef ds:uri="691b9720-4b8b-48c1-93ce-f8123b4d963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数列1</vt:lpstr>
      <vt:lpstr>Sheet4!数列２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直樹(Inoue, Naoki)</dc:creator>
  <cp:lastModifiedBy>井上　直樹(Inoue, Naoki)</cp:lastModifiedBy>
  <dcterms:created xsi:type="dcterms:W3CDTF">2023-12-08T09:26:37Z</dcterms:created>
  <dcterms:modified xsi:type="dcterms:W3CDTF">2024-09-14T17:46:00Z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0x0101001BF45BE5A76AC946BC89B9DA5CE72337</vt:lpwstr>
  </property>
</Properties>
</file>