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0" documentId="8_{2EFDF332-31E9-4C74-A6B5-E695634C1C45}" xr6:coauthVersionLast="47" xr6:coauthVersionMax="47" xr10:uidLastSave="{C3E94EA0-7D68-4B30-BA53-09F3BEE32C21}"/>
  <bookViews>
    <workbookView xWindow="-108" yWindow="-108" windowWidth="23256" windowHeight="12456" activeTab="1"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<sst xmlns="http://schemas.openxmlformats.org/spreadsheetml/2006/main" count="157" uniqueCount="98">
  <si>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</si>
  <si>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</si>
  <si>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</si>
  <si>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Blanca Ignacia Hidalgo Montero</t>
  </si>
  <si>
    <t>Nicolas Ignacio Friz Pereira</t>
  </si>
  <si>
    <t>Ricardo Nicolas Vidal Alarcón</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</si>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</sst>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1" xfId="0" applyFont="1" applyBorder="1"/>
    <xf numFmtId="164" fontId="0" fillId="2" borderId="14" xfId="0" applyNumberFormat="1" applyFill="1" applyBorder="1" applyAlignment="1">
      <alignment horizontal="center"/>
    </xf>
    <xf numFmtId="0" fontId="13" fillId="0" borderId="16" xfId="0" applyFont="1" applyBorder="1" applyAlignment="1">
      <alignment horizontal="left"/>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opLeftCell="A44" zoomScale="120" zoomScaleNormal="120" workbookViewId="0">
      <selection activeCell="B9" sqref="B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71"/>
    </row>
    <row r="4" spans="1:11" ht="14.45">
      <c r="A4" s="5">
        <v>1</v>
      </c>
      <c r="B4" s="32" t="s">
        <v>3</v>
      </c>
      <c r="C4" s="6">
        <f>EVALUACION1!$C$24</f>
        <v>7</v>
      </c>
      <c r="D4" s="6">
        <f>$C$35</f>
        <v>7</v>
      </c>
      <c r="E4" s="43">
        <f>C4*C$2+D4*D$2</f>
        <v>7</v>
      </c>
      <c r="G4" s="1"/>
    </row>
    <row r="5" spans="1:11" ht="14.45">
      <c r="A5" s="5">
        <v>2</v>
      </c>
      <c r="B5" s="70" t="s">
        <v>4</v>
      </c>
      <c r="C5" s="6">
        <f>EVALUACION1!$C$24</f>
        <v>7</v>
      </c>
      <c r="D5" s="6">
        <f>C47</f>
        <v>7</v>
      </c>
      <c r="E5" s="43">
        <f t="shared" ref="E5:E6" si="0">C5*C$2+D5*D$2</f>
        <v>7</v>
      </c>
      <c r="G5" s="1"/>
    </row>
    <row r="6" spans="1:11">
      <c r="A6" s="5">
        <v>3</v>
      </c>
      <c r="B6" s="68" t="s">
        <v>5</v>
      </c>
      <c r="C6" s="69">
        <f>EVALUACION1!$C$24</f>
        <v>7</v>
      </c>
      <c r="D6" s="6">
        <f>C58</f>
        <v>7</v>
      </c>
      <c r="E6" s="43">
        <f t="shared" si="0"/>
        <v>7</v>
      </c>
      <c r="G6" s="1"/>
    </row>
    <row r="11" spans="1:11" ht="18" outlineLevel="1">
      <c r="A11" s="55" t="s">
        <v>6</v>
      </c>
      <c r="B11" s="14"/>
      <c r="C11" s="50" t="s">
        <v>7</v>
      </c>
      <c r="D11" s="52" t="s">
        <v>8</v>
      </c>
      <c r="E11" s="72"/>
      <c r="F11" s="72"/>
      <c r="G11" s="72"/>
      <c r="H11" s="72"/>
      <c r="I11" s="72"/>
      <c r="J11" s="72"/>
      <c r="K11" s="73"/>
    </row>
    <row r="12" spans="1:11" ht="14.45" outlineLevel="1">
      <c r="A12" s="74"/>
      <c r="B12" s="24" t="s">
        <v>9</v>
      </c>
      <c r="C12" s="71"/>
      <c r="D12" s="52" t="s">
        <v>10</v>
      </c>
      <c r="E12" s="73"/>
      <c r="F12" s="52" t="s">
        <v>11</v>
      </c>
      <c r="G12" s="73"/>
      <c r="H12" s="52" t="s">
        <v>12</v>
      </c>
      <c r="I12" s="73"/>
      <c r="J12" s="52" t="s">
        <v>13</v>
      </c>
      <c r="K12" s="73"/>
    </row>
    <row r="13" spans="1:11" ht="24" outlineLevel="1">
      <c r="A13" s="75"/>
      <c r="B13" s="35" t="str">
        <f>RUBRICA!A5</f>
        <v>1. Describe brevemente en qué consiste el Proyecto APT, justificando su relevancia para el campo laboral de su carrera.</v>
      </c>
      <c r="C13" s="33" t="s">
        <v>10</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outlineLevel="1">
      <c r="A14" s="75"/>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c r="A15" s="75"/>
      <c r="B15" s="35" t="str">
        <f>RUBRICA!A8</f>
        <v xml:space="preserve">4.  Argumenta por qué el proyecto es factible de realizarse en el marco de la asignatura. </v>
      </c>
      <c r="C15" s="33"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75"/>
      <c r="B16" s="35" t="str">
        <f>RUBRICA!A9</f>
        <v xml:space="preserve">5. Formula objetivos claros, concisos y coherentes con la disciplina y la situación a abordar. </v>
      </c>
      <c r="C16" s="33"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75"/>
      <c r="B17" s="35" t="str">
        <f>RUBRICA!A10</f>
        <v>6. Propone una metodología de trabajo que permite alcanzar los objetivos propuestos y es pertinente con los requerimientos disciplinares.</v>
      </c>
      <c r="C17" s="33" t="s">
        <v>10</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75"/>
      <c r="B18" s="35" t="str">
        <f>RUBRICA!A11</f>
        <v xml:space="preserve">7. Establece un plan de trabajo para su proyecto APT considerando los recursos, duración, facilitadores y obstaculizadores en el desarrollo de las actividades. </v>
      </c>
      <c r="C18" s="33" t="s">
        <v>10</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75"/>
      <c r="B19" s="35" t="str">
        <f>RUBRICA!A12</f>
        <v>8. Determina evidencias, justificando cómo estas dan cuenta del logro de las actividades del Proyecto APT.</v>
      </c>
      <c r="C19" s="33" t="s">
        <v>10</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75"/>
      <c r="B20" s="35" t="str">
        <f>RUBRICA!A13</f>
        <v xml:space="preserve">9. Utiliza reglas de redacción, ortografía (literal, puntual, acentual) y las normas para citas y referencias. </v>
      </c>
      <c r="C20" s="33" t="s">
        <v>10</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75"/>
      <c r="B21" s="35" t="str">
        <f>RUBRICA!A14</f>
        <v>10. Cumple completando el contenido del informe de presentación del proyecto de acuerdo con la plantilla entregada.</v>
      </c>
      <c r="C21" s="33" t="s">
        <v>10</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5"/>
      <c r="B22" s="35" t="str">
        <f>RUBRICA!A16</f>
        <v>12. Desarrolla un plan de trabajo que permita del logro de los objetivos propuestos del proyecto de 
acuerdo a los tiempos para su desarrollo</v>
      </c>
      <c r="C22" s="33" t="s">
        <v>10</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74"/>
      <c r="B23" s="34" t="s">
        <v>14</v>
      </c>
      <c r="C23" s="37">
        <f>E23+G23+I23+K23</f>
        <v>70</v>
      </c>
      <c r="D23" s="19"/>
      <c r="E23" s="19">
        <f>SUM(E13:E22)</f>
        <v>70</v>
      </c>
      <c r="F23" s="19"/>
      <c r="G23" s="19">
        <f>SUM(G13:G22)</f>
        <v>0</v>
      </c>
      <c r="H23" s="19"/>
      <c r="I23" s="19">
        <f>SUM(I13:I22)</f>
        <v>0</v>
      </c>
      <c r="J23" s="19"/>
      <c r="K23" s="19">
        <f>SUM(K13:K22)</f>
        <v>0</v>
      </c>
    </row>
    <row r="24" spans="1:11" ht="15.75" customHeight="1" outlineLevel="1">
      <c r="A24" s="71"/>
      <c r="B24" s="36" t="s">
        <v>15</v>
      </c>
      <c r="C24" s="20">
        <f>VLOOKUP(C23,ESCALA_IEP!A2:B142,2,FALSE)</f>
        <v>7</v>
      </c>
    </row>
    <row r="25" spans="1:11" ht="15.75" customHeight="1"/>
    <row r="26" spans="1:11" ht="15.75" customHeight="1"/>
    <row r="27" spans="1:11" ht="15.75" customHeight="1">
      <c r="A27" s="53" t="s">
        <v>16</v>
      </c>
      <c r="B27" s="49" t="s">
        <v>17</v>
      </c>
      <c r="C27" s="51" t="str">
        <f>$B$4</f>
        <v>Blanca Ignacia Hidalgo Montero</v>
      </c>
      <c r="D27" s="76"/>
      <c r="E27" s="76"/>
      <c r="F27" s="76"/>
      <c r="G27" s="76"/>
      <c r="H27" s="76"/>
      <c r="I27" s="76"/>
      <c r="J27" s="76"/>
      <c r="K27" s="77"/>
    </row>
    <row r="28" spans="1:11" ht="15.75" customHeight="1">
      <c r="A28" s="74"/>
      <c r="B28" s="71"/>
      <c r="C28" s="78"/>
      <c r="D28" s="79"/>
      <c r="E28" s="79"/>
      <c r="F28" s="79"/>
      <c r="G28" s="79"/>
      <c r="H28" s="79"/>
      <c r="I28" s="79"/>
      <c r="J28" s="79"/>
      <c r="K28" s="80"/>
    </row>
    <row r="29" spans="1:11" ht="15.75" customHeight="1">
      <c r="A29" s="74"/>
      <c r="B29" s="14" t="s">
        <v>18</v>
      </c>
      <c r="C29" s="50" t="s">
        <v>7</v>
      </c>
      <c r="D29" s="52" t="s">
        <v>8</v>
      </c>
      <c r="E29" s="72"/>
      <c r="F29" s="72"/>
      <c r="G29" s="72"/>
      <c r="H29" s="72"/>
      <c r="I29" s="72"/>
      <c r="J29" s="72"/>
      <c r="K29" s="73"/>
    </row>
    <row r="30" spans="1:11" ht="15.75" customHeight="1">
      <c r="A30" s="74"/>
      <c r="B30" s="15" t="s">
        <v>9</v>
      </c>
      <c r="C30" s="71"/>
      <c r="D30" s="52" t="s">
        <v>10</v>
      </c>
      <c r="E30" s="73"/>
      <c r="F30" s="52" t="s">
        <v>11</v>
      </c>
      <c r="G30" s="73"/>
      <c r="H30" s="52" t="s">
        <v>19</v>
      </c>
      <c r="I30" s="73"/>
      <c r="J30" s="52" t="s">
        <v>13</v>
      </c>
      <c r="K30" s="73"/>
    </row>
    <row r="31" spans="1:11" ht="24.6" customHeight="1">
      <c r="A31" s="74"/>
      <c r="B31" s="35" t="str">
        <f>RUBRICA!A7</f>
        <v>3. Relaciona el Proyecto APT con sus intereses profesionales. *</v>
      </c>
      <c r="C31" s="33" t="s">
        <v>10</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74"/>
      <c r="B32" s="35" t="str">
        <f>RUBRICA!A15</f>
        <v>11. Expone el tema utilizando un lenguaje técnico disciplinar al presentar la propuesta y responde evidenciando un manejo de la información. *</v>
      </c>
      <c r="C32" s="33" t="s">
        <v>10</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74"/>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4"/>
      <c r="B34" s="21" t="s">
        <v>20</v>
      </c>
      <c r="C34" s="18">
        <f>E34+G34+I34+K34</f>
        <v>30</v>
      </c>
      <c r="D34" s="19"/>
      <c r="E34" s="19">
        <f>SUM(E31:E33)</f>
        <v>30</v>
      </c>
      <c r="F34" s="19"/>
      <c r="G34" s="19">
        <f t="shared" ref="G34:K34" si="26">SUM(G31:G33)</f>
        <v>0</v>
      </c>
      <c r="H34" s="19"/>
      <c r="I34" s="19">
        <f t="shared" si="26"/>
        <v>0</v>
      </c>
      <c r="J34" s="19"/>
      <c r="K34" s="19">
        <f t="shared" si="26"/>
        <v>0</v>
      </c>
    </row>
    <row r="35" spans="1:11" ht="15.75" customHeight="1">
      <c r="A35" s="71"/>
      <c r="B35" s="17" t="s">
        <v>15</v>
      </c>
      <c r="C35" s="20">
        <f>VLOOKUP(C34,ESCALA_TRAB_EQUIP!A2:B62,2,FALSE)</f>
        <v>7</v>
      </c>
    </row>
    <row r="36" spans="1:11" ht="15.75" customHeight="1">
      <c r="B36" s="22"/>
      <c r="C36" s="23"/>
    </row>
    <row r="37" spans="1:11" ht="15.75" customHeight="1">
      <c r="B37" s="22"/>
      <c r="C37" s="23"/>
    </row>
    <row r="38" spans="1:11" ht="15.75" customHeight="1"/>
    <row r="39" spans="1:11" ht="15.75" customHeight="1">
      <c r="A39" s="53" t="s">
        <v>16</v>
      </c>
      <c r="B39" s="49" t="s">
        <v>17</v>
      </c>
      <c r="C39" s="51" t="str">
        <f>B5</f>
        <v>Nicolas Ignacio Friz Pereira</v>
      </c>
      <c r="D39" s="76"/>
      <c r="E39" s="76"/>
      <c r="F39" s="76"/>
      <c r="G39" s="76"/>
      <c r="H39" s="76"/>
      <c r="I39" s="76"/>
      <c r="J39" s="76"/>
      <c r="K39" s="77"/>
    </row>
    <row r="40" spans="1:11" ht="15.75" customHeight="1">
      <c r="A40" s="74"/>
      <c r="B40" s="71"/>
      <c r="C40" s="78"/>
      <c r="D40" s="79"/>
      <c r="E40" s="79"/>
      <c r="F40" s="79"/>
      <c r="G40" s="79"/>
      <c r="H40" s="79"/>
      <c r="I40" s="79"/>
      <c r="J40" s="79"/>
      <c r="K40" s="80"/>
    </row>
    <row r="41" spans="1:11" ht="15.75" customHeight="1">
      <c r="A41" s="74"/>
      <c r="B41" s="14" t="s">
        <v>18</v>
      </c>
      <c r="C41" s="50" t="s">
        <v>7</v>
      </c>
      <c r="D41" s="52" t="s">
        <v>8</v>
      </c>
      <c r="E41" s="72"/>
      <c r="F41" s="72"/>
      <c r="G41" s="72"/>
      <c r="H41" s="72"/>
      <c r="I41" s="72"/>
      <c r="J41" s="72"/>
      <c r="K41" s="73"/>
    </row>
    <row r="42" spans="1:11" ht="15.75" customHeight="1">
      <c r="A42" s="74"/>
      <c r="B42" s="15" t="s">
        <v>9</v>
      </c>
      <c r="C42" s="71"/>
      <c r="D42" s="52" t="s">
        <v>10</v>
      </c>
      <c r="E42" s="73"/>
      <c r="F42" s="52" t="s">
        <v>11</v>
      </c>
      <c r="G42" s="73"/>
      <c r="H42" s="52" t="s">
        <v>19</v>
      </c>
      <c r="I42" s="73"/>
      <c r="J42" s="52" t="s">
        <v>13</v>
      </c>
      <c r="K42" s="73"/>
    </row>
    <row r="43" spans="1:11" ht="25.9" customHeight="1">
      <c r="A43" s="74"/>
      <c r="B43" s="35" t="str">
        <f>RUBRICA!A7</f>
        <v>3. Relaciona el Proyecto APT con sus intereses profesionales. *</v>
      </c>
      <c r="C43" s="33" t="s">
        <v>10</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74"/>
      <c r="B44" s="35" t="str">
        <f>RUBRICA!A15</f>
        <v>11. Expone el tema utilizando un lenguaje técnico disciplinar al presentar la propuesta y responde evidenciando un manejo de la información. *</v>
      </c>
      <c r="C44" s="33" t="s">
        <v>10</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74"/>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4"/>
      <c r="B46" s="21" t="s">
        <v>20</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71"/>
      <c r="B47" s="17" t="s">
        <v>15</v>
      </c>
      <c r="C47" s="20">
        <f>VLOOKUP(C46,ESCALA_TRAB_EQUIP!A2:B62,2,FALSE)</f>
        <v>7</v>
      </c>
    </row>
    <row r="48" spans="1:11" ht="15.75" customHeight="1">
      <c r="B48" s="22"/>
      <c r="C48" s="23"/>
    </row>
    <row r="49" spans="1:11" ht="15.75" customHeight="1">
      <c r="B49" s="22"/>
      <c r="C49" s="23"/>
    </row>
    <row r="50" spans="1:11" ht="15.75" customHeight="1">
      <c r="A50" s="53" t="s">
        <v>16</v>
      </c>
      <c r="B50" s="49" t="s">
        <v>17</v>
      </c>
      <c r="C50" s="51" t="str">
        <f>B6</f>
        <v>Ricardo Nicolas Vidal Alarcón</v>
      </c>
      <c r="D50" s="76"/>
      <c r="E50" s="76"/>
      <c r="F50" s="76"/>
      <c r="G50" s="76"/>
      <c r="H50" s="76"/>
      <c r="I50" s="76"/>
      <c r="J50" s="76"/>
      <c r="K50" s="77"/>
    </row>
    <row r="51" spans="1:11" ht="15.75" customHeight="1">
      <c r="A51" s="74"/>
      <c r="B51" s="71"/>
      <c r="C51" s="78"/>
      <c r="D51" s="79"/>
      <c r="E51" s="79"/>
      <c r="F51" s="79"/>
      <c r="G51" s="79"/>
      <c r="H51" s="79"/>
      <c r="I51" s="79"/>
      <c r="J51" s="79"/>
      <c r="K51" s="80"/>
    </row>
    <row r="52" spans="1:11" ht="15.75" customHeight="1">
      <c r="A52" s="74"/>
      <c r="B52" s="14" t="s">
        <v>18</v>
      </c>
      <c r="C52" s="50" t="s">
        <v>7</v>
      </c>
      <c r="D52" s="52" t="s">
        <v>8</v>
      </c>
      <c r="E52" s="72"/>
      <c r="F52" s="72"/>
      <c r="G52" s="72"/>
      <c r="H52" s="72"/>
      <c r="I52" s="72"/>
      <c r="J52" s="72"/>
      <c r="K52" s="73"/>
    </row>
    <row r="53" spans="1:11" ht="15.75" customHeight="1">
      <c r="A53" s="74"/>
      <c r="B53" s="15" t="s">
        <v>9</v>
      </c>
      <c r="C53" s="71"/>
      <c r="D53" s="52" t="s">
        <v>10</v>
      </c>
      <c r="E53" s="73"/>
      <c r="F53" s="52" t="s">
        <v>11</v>
      </c>
      <c r="G53" s="73"/>
      <c r="H53" s="52" t="s">
        <v>19</v>
      </c>
      <c r="I53" s="73"/>
      <c r="J53" s="52" t="s">
        <v>13</v>
      </c>
      <c r="K53" s="73"/>
    </row>
    <row r="54" spans="1:11" ht="25.9" customHeight="1">
      <c r="A54" s="74"/>
      <c r="B54" s="35" t="str">
        <f>RUBRICA!A7</f>
        <v>3. Relaciona el Proyecto APT con sus intereses profesionales. *</v>
      </c>
      <c r="C54" s="33" t="s">
        <v>10</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4"/>
      <c r="B55" s="35" t="str">
        <f>RUBRICA!A15</f>
        <v>11. Expone el tema utilizando un lenguaje técnico disciplinar al presentar la propuesta y responde evidenciando un manejo de la información. *</v>
      </c>
      <c r="C55" s="33" t="s">
        <v>10</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4"/>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4"/>
      <c r="B57" s="21" t="s">
        <v>20</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71"/>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abSelected="1" topLeftCell="A16"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13</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81"/>
      <c r="B2" s="10" t="s">
        <v>10</v>
      </c>
      <c r="C2" s="11" t="s">
        <v>11</v>
      </c>
      <c r="D2" s="11" t="s">
        <v>96</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blanignacia hidalgo</cp:lastModifiedBy>
  <cp:revision/>
  <dcterms:created xsi:type="dcterms:W3CDTF">2023-08-07T04:08:01Z</dcterms:created>
  <dcterms:modified xsi:type="dcterms:W3CDTF">2025-04-05T15:05:44Z</dcterms:modified>
  <cp:category/>
  <cp:contentStatus/>
</cp:coreProperties>
</file>