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quiresrb/Documents/GitHub/nbp_events_niaid/"/>
    </mc:Choice>
  </mc:AlternateContent>
  <xr:revisionPtr revIDLastSave="0" documentId="13_ncr:1_{D6987DEE-345F-E347-8044-7261DEC80211}" xr6:coauthVersionLast="47" xr6:coauthVersionMax="47" xr10:uidLastSave="{00000000-0000-0000-0000-000000000000}"/>
  <bookViews>
    <workbookView xWindow="5000" yWindow="-20360" windowWidth="28040" windowHeight="17440" xr2:uid="{00000000-000D-0000-FFFF-FFFF00000000}"/>
  </bookViews>
  <sheets>
    <sheet name="events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 l="1"/>
  <c r="Q10" i="1"/>
  <c r="Q8" i="1"/>
  <c r="R8" i="1" s="1"/>
  <c r="P10" i="1"/>
  <c r="R9" i="1"/>
  <c r="Q9" i="1"/>
  <c r="P9" i="1"/>
  <c r="Q6" i="1"/>
  <c r="Q7" i="1"/>
  <c r="R7" i="1"/>
  <c r="R6" i="1"/>
  <c r="P8" i="1"/>
  <c r="P7" i="1"/>
  <c r="P6" i="1"/>
  <c r="Q5" i="1"/>
  <c r="Q4" i="1"/>
  <c r="Q3" i="1"/>
  <c r="Q2" i="1"/>
  <c r="P5" i="1"/>
  <c r="R5" i="1" s="1"/>
  <c r="P4" i="1"/>
  <c r="R4" i="1" s="1"/>
  <c r="P3" i="1"/>
  <c r="R3" i="1" s="1"/>
  <c r="P2" i="1"/>
  <c r="R2" i="1" l="1"/>
</calcChain>
</file>

<file path=xl/sharedStrings.xml><?xml version="1.0" encoding="utf-8"?>
<sst xmlns="http://schemas.openxmlformats.org/spreadsheetml/2006/main" count="107" uniqueCount="56">
  <si>
    <t>type</t>
  </si>
  <si>
    <t>title</t>
  </si>
  <si>
    <t>startDate</t>
  </si>
  <si>
    <t>endDate</t>
  </si>
  <si>
    <t>timestamp</t>
  </si>
  <si>
    <t>location</t>
  </si>
  <si>
    <t>url</t>
  </si>
  <si>
    <t>eventType</t>
  </si>
  <si>
    <t>videocast</t>
  </si>
  <si>
    <t>description</t>
  </si>
  <si>
    <t>keywords</t>
  </si>
  <si>
    <t>Notes</t>
  </si>
  <si>
    <t>Scientific programming</t>
  </si>
  <si>
    <t xml:space="preserve">Intro to R: Data wrangling </t>
  </si>
  <si>
    <t>NIAID only</t>
  </si>
  <si>
    <t>Overview of R programming language, data manipulation, and data visualization</t>
  </si>
  <si>
    <t xml:space="preserve">Intro to R: Data visualization </t>
  </si>
  <si>
    <t>Intro to R: Data analysis</t>
  </si>
  <si>
    <t>Data Science</t>
  </si>
  <si>
    <t>Real-world data analysis in R</t>
  </si>
  <si>
    <t>Overview of real-world data and statistical analysis concepts, data analysis and visualization of a real-world dataset</t>
  </si>
  <si>
    <t>yes</t>
  </si>
  <si>
    <t>Training</t>
  </si>
  <si>
    <t>Remote</t>
  </si>
  <si>
    <t>R</t>
  </si>
  <si>
    <t>speaker</t>
  </si>
  <si>
    <t>Mina Peyton / Yuyan Yi</t>
  </si>
  <si>
    <t>date_to_timestamp</t>
  </si>
  <si>
    <t>time</t>
  </si>
  <si>
    <t>time_fraction</t>
  </si>
  <si>
    <t>timestamp_calc</t>
  </si>
  <si>
    <t>https://nih.zoomgov.com/meeting/register/vJItceihqzwjG8zd_2DT6MPNBnDW-weO5Mc</t>
  </si>
  <si>
    <t>https://nih.zoomgov.com/meeting/register/vJItce2vqjopHkifaPaJDTNXWnd4lpIVqos</t>
  </si>
  <si>
    <t>https://nih.zoomgov.com/meeting/register/vJIsc-2qqzIiHjQSlPgChx2Y8ZSqYQAVpJ8</t>
  </si>
  <si>
    <t>https://nih.zoomgov.com/meeting/register/vJItdO6qqT8vHcm1uNVl7qLADShJAAiY20M</t>
  </si>
  <si>
    <t>16S Amplicon Sequence Analysis with DADA2 and R</t>
  </si>
  <si>
    <t>Next Generation Sequencing</t>
  </si>
  <si>
    <t>16S, R</t>
  </si>
  <si>
    <t>Shotgun Metagenomics Using Nephele</t>
  </si>
  <si>
    <t>Spatial Transcriptomics Introduction and Tutorial (Part 2)</t>
  </si>
  <si>
    <t>Spatial Transcriptomics Introduction and Tutorial (Part I)</t>
  </si>
  <si>
    <t>Statistical Analysis of Microbiome Data</t>
  </si>
  <si>
    <t>Microbiome</t>
  </si>
  <si>
    <t>Learn the nuts and bolts of 16S amplicon microbiome sequence analysis with DADA2. This hands-on tutorial will walk through all key steps in detail, providing understanding about each component and common pitfalls. Feel free to bring data from a current project, too! While most of the training will be taught in R, limited R coding experience will be necessary.</t>
  </si>
  <si>
    <t>Learn microbiome analysis basics in R with phyloseq. This workshop will cover different types of analysis frequently used in microbiome studies, including sample diversity, community composition, and differential taxa. The techniques we learn will be applicable to both amplicon and metagenomic data.</t>
  </si>
  <si>
    <t>Introduction to spatial transcriptomics methods and concepts for STx data analysis.</t>
  </si>
  <si>
    <t>Hands-on workshop using R and Seurat to analyze an example spatial transcriptomics dataset.</t>
  </si>
  <si>
    <t>A hands-on workshop for analyzing metagenomes in the open-source microbiome application Nephele. Participants will first learn how to navigate Nephele and process their reads to trim and filter for quality. They will then learn how to run their data through the WGSA2 pipeline to assemble metagenomic reads, obtain taxonomic and functional annotations and abundances for downstream analyses, generate metagenome assembled genomes, explore viruses, and more.</t>
  </si>
  <si>
    <t>https://nih.zoomgov.com/meeting/register/vJIsfuGrqDgoEq06dtCsG9iZvpV3u3bbOuE</t>
  </si>
  <si>
    <t>https://nih.zoomgov.com/meeting/register/vJItd-usqTkoHGnlbkmiHP_oL82zIH1jFxk</t>
  </si>
  <si>
    <t>https://nih.zoomgov.com/meeting/register/vJItceyupjMuH9fwvmt_zqUXFIM4p6BwCgo</t>
  </si>
  <si>
    <t>https://nih.zoomgov.com/meeting/register/vJItd-isrjojGpCH_Sr9xzWmdhI8YTR2g4k</t>
  </si>
  <si>
    <t xml:space="preserve"> https://nih.zoomgov.com/meeting/register/vJItc--urTkiHBI4Gh5kRuqucJCkFhb-w-4</t>
  </si>
  <si>
    <t>microbiome</t>
  </si>
  <si>
    <t>transcriptomics</t>
  </si>
  <si>
    <t>BCBB 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</si>
</sst>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4" fontId="0" fillId="0" borderId="0" xfId="0" applyNumberFormat="1"/>
    <xf numFmtId="2" fontId="0" fillId="0" borderId="0" xfId="0" applyNumberFormat="1"/>
    <xf numFmtId="18" fontId="0" fillId="0" borderId="0" xfId="0" applyNumberFormat="1"/>
    <xf numFmtId="0" fontId="18" fillId="0" borderId="0" xfId="42"/>
    <xf numFmtId="0" fontId="18" fillId="0" borderId="0" xfId="42"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ih.zoomgov.com/meeting/register/vJItceyupjMuH9fwvmt_zqUXFIM4p6BwCgo" TargetMode="External"/><Relationship Id="rId2" Type="http://schemas.openxmlformats.org/officeDocument/2006/relationships/hyperlink" Target="https://nih.zoomgov.com/meeting/register/vJItd-usqTkoHGnlbkmiHP_oL82zIH1jFxk" TargetMode="External"/><Relationship Id="rId1" Type="http://schemas.openxmlformats.org/officeDocument/2006/relationships/hyperlink" Target="https://nih.zoomgov.com/meeting/register/vJIsfuGrqDgoEq06dtCsG9iZvpV3u3bbOuE" TargetMode="External"/><Relationship Id="rId4" Type="http://schemas.openxmlformats.org/officeDocument/2006/relationships/hyperlink" Target="https://nih.zoomgov.com/meeting/register/vJItd-isrjojGpCH_Sr9xzWmdhI8YTR2g4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
  <sheetViews>
    <sheetView tabSelected="1" topLeftCell="K1" workbookViewId="0">
      <selection activeCell="P15" sqref="P15"/>
    </sheetView>
  </sheetViews>
  <sheetFormatPr baseColWidth="10" defaultRowHeight="16" x14ac:dyDescent="0.2"/>
  <cols>
    <col min="1" max="1" width="24.5" bestFit="1" customWidth="1"/>
    <col min="2" max="2" width="47.83203125" bestFit="1" customWidth="1"/>
    <col min="3" max="3" width="9" bestFit="1" customWidth="1"/>
    <col min="4" max="4" width="9.5" bestFit="1" customWidth="1"/>
    <col min="5" max="5" width="9.5" customWidth="1"/>
    <col min="6" max="6" width="17.83203125" bestFit="1" customWidth="1"/>
    <col min="7" max="7" width="12.5" bestFit="1" customWidth="1"/>
    <col min="8" max="8" width="34" bestFit="1" customWidth="1"/>
    <col min="9" max="9" width="9.33203125" bestFit="1" customWidth="1"/>
    <col min="10" max="10" width="9" bestFit="1" customWidth="1"/>
    <col min="11" max="11" width="119.33203125" customWidth="1"/>
    <col min="12" max="12" width="15.1640625" customWidth="1"/>
    <col min="13" max="13" width="9.5" bestFit="1" customWidth="1"/>
    <col min="14" max="14" width="19.1640625" bestFit="1" customWidth="1"/>
    <col min="16" max="16" width="28.33203125" customWidth="1"/>
    <col min="17" max="17" width="12" bestFit="1" customWidth="1"/>
    <col min="18" max="18" width="13.6640625" bestFit="1" customWidth="1"/>
  </cols>
  <sheetData>
    <row r="1" spans="1:18" x14ac:dyDescent="0.2">
      <c r="A1" t="s">
        <v>0</v>
      </c>
      <c r="B1" t="s">
        <v>1</v>
      </c>
      <c r="C1" t="s">
        <v>2</v>
      </c>
      <c r="D1" t="s">
        <v>3</v>
      </c>
      <c r="E1" t="s">
        <v>28</v>
      </c>
      <c r="F1" t="s">
        <v>4</v>
      </c>
      <c r="G1" t="s">
        <v>5</v>
      </c>
      <c r="H1" t="s">
        <v>6</v>
      </c>
      <c r="I1" t="s">
        <v>7</v>
      </c>
      <c r="J1" t="s">
        <v>8</v>
      </c>
      <c r="K1" t="s">
        <v>9</v>
      </c>
      <c r="L1" t="s">
        <v>10</v>
      </c>
      <c r="M1" t="s">
        <v>11</v>
      </c>
      <c r="N1" t="s">
        <v>25</v>
      </c>
      <c r="P1" t="s">
        <v>27</v>
      </c>
      <c r="Q1" t="s">
        <v>29</v>
      </c>
      <c r="R1" t="s">
        <v>30</v>
      </c>
    </row>
    <row r="2" spans="1:18" x14ac:dyDescent="0.2">
      <c r="A2" t="s">
        <v>12</v>
      </c>
      <c r="B2" t="s">
        <v>13</v>
      </c>
      <c r="C2" s="1">
        <v>45534</v>
      </c>
      <c r="D2" s="1">
        <v>45534</v>
      </c>
      <c r="E2" s="3">
        <v>0.54166666666666663</v>
      </c>
      <c r="F2" s="2">
        <v>1724976000.5416667</v>
      </c>
      <c r="G2" t="s">
        <v>23</v>
      </c>
      <c r="H2" s="4" t="s">
        <v>31</v>
      </c>
      <c r="I2" t="s">
        <v>22</v>
      </c>
      <c r="J2" t="s">
        <v>21</v>
      </c>
      <c r="K2" t="s">
        <v>15</v>
      </c>
      <c r="L2" t="s">
        <v>24</v>
      </c>
      <c r="M2" s="1" t="s">
        <v>14</v>
      </c>
      <c r="N2" t="s">
        <v>26</v>
      </c>
      <c r="P2" s="2">
        <f t="shared" ref="P2:P10" si="0">(C2-DATE(1970,1,1))*86400</f>
        <v>1724976000</v>
      </c>
      <c r="Q2" s="2">
        <f t="shared" ref="Q2:Q10" si="1">13/24</f>
        <v>0.54166666666666663</v>
      </c>
      <c r="R2" s="2">
        <f t="shared" ref="R2:R10" si="2">P2+Q2</f>
        <v>1724976000.5416667</v>
      </c>
    </row>
    <row r="3" spans="1:18" x14ac:dyDescent="0.2">
      <c r="A3" t="s">
        <v>12</v>
      </c>
      <c r="B3" t="s">
        <v>16</v>
      </c>
      <c r="C3" s="1">
        <v>45541</v>
      </c>
      <c r="D3" s="1">
        <v>45541</v>
      </c>
      <c r="E3" s="3">
        <v>0.54166666666666663</v>
      </c>
      <c r="F3" s="2">
        <v>1725580800.5416667</v>
      </c>
      <c r="G3" t="s">
        <v>23</v>
      </c>
      <c r="H3" s="4" t="s">
        <v>32</v>
      </c>
      <c r="I3" t="s">
        <v>22</v>
      </c>
      <c r="J3" t="s">
        <v>21</v>
      </c>
      <c r="K3" t="s">
        <v>15</v>
      </c>
      <c r="L3" t="s">
        <v>24</v>
      </c>
      <c r="M3" s="1" t="s">
        <v>14</v>
      </c>
      <c r="N3" t="s">
        <v>26</v>
      </c>
      <c r="P3" s="2">
        <f t="shared" si="0"/>
        <v>1725580800</v>
      </c>
      <c r="Q3" s="2">
        <f t="shared" si="1"/>
        <v>0.54166666666666663</v>
      </c>
      <c r="R3" s="2">
        <f t="shared" si="2"/>
        <v>1725580800.5416667</v>
      </c>
    </row>
    <row r="4" spans="1:18" x14ac:dyDescent="0.2">
      <c r="A4" t="s">
        <v>12</v>
      </c>
      <c r="B4" t="s">
        <v>17</v>
      </c>
      <c r="C4" s="1">
        <v>45548</v>
      </c>
      <c r="D4" s="1">
        <v>45548</v>
      </c>
      <c r="E4" s="3">
        <v>0.54166666666666663</v>
      </c>
      <c r="F4" s="2">
        <v>1726185600.5416667</v>
      </c>
      <c r="G4" t="s">
        <v>23</v>
      </c>
      <c r="H4" s="4" t="s">
        <v>33</v>
      </c>
      <c r="I4" t="s">
        <v>22</v>
      </c>
      <c r="J4" t="s">
        <v>21</v>
      </c>
      <c r="K4" t="s">
        <v>15</v>
      </c>
      <c r="L4" t="s">
        <v>24</v>
      </c>
      <c r="M4" s="1" t="s">
        <v>14</v>
      </c>
      <c r="N4" t="s">
        <v>26</v>
      </c>
      <c r="P4" s="2">
        <f t="shared" si="0"/>
        <v>1726185600</v>
      </c>
      <c r="Q4" s="2">
        <f t="shared" si="1"/>
        <v>0.54166666666666663</v>
      </c>
      <c r="R4" s="2">
        <f t="shared" si="2"/>
        <v>1726185600.5416667</v>
      </c>
    </row>
    <row r="5" spans="1:18" x14ac:dyDescent="0.2">
      <c r="A5" t="s">
        <v>18</v>
      </c>
      <c r="B5" t="s">
        <v>19</v>
      </c>
      <c r="C5" s="1">
        <v>45555</v>
      </c>
      <c r="D5" s="1">
        <v>45555</v>
      </c>
      <c r="E5" s="3">
        <v>0.54166666666666663</v>
      </c>
      <c r="F5" s="2">
        <v>1726790400.5416667</v>
      </c>
      <c r="G5" t="s">
        <v>23</v>
      </c>
      <c r="H5" s="4" t="s">
        <v>34</v>
      </c>
      <c r="I5" t="s">
        <v>22</v>
      </c>
      <c r="J5" t="s">
        <v>21</v>
      </c>
      <c r="K5" t="s">
        <v>20</v>
      </c>
      <c r="L5" t="s">
        <v>24</v>
      </c>
      <c r="M5" s="1" t="s">
        <v>14</v>
      </c>
      <c r="N5" t="s">
        <v>26</v>
      </c>
      <c r="P5" s="2">
        <f t="shared" si="0"/>
        <v>1726790400</v>
      </c>
      <c r="Q5" s="2">
        <f t="shared" si="1"/>
        <v>0.54166666666666663</v>
      </c>
      <c r="R5" s="2">
        <f t="shared" si="2"/>
        <v>1726790400.5416667</v>
      </c>
    </row>
    <row r="6" spans="1:18" x14ac:dyDescent="0.2">
      <c r="A6" t="s">
        <v>42</v>
      </c>
      <c r="B6" t="s">
        <v>35</v>
      </c>
      <c r="C6" s="1">
        <v>45588</v>
      </c>
      <c r="D6" s="1">
        <v>45588</v>
      </c>
      <c r="E6" s="3">
        <v>0.58333333333333337</v>
      </c>
      <c r="F6" s="2">
        <v>1729641600.5833333</v>
      </c>
      <c r="G6" t="s">
        <v>23</v>
      </c>
      <c r="H6" s="4" t="s">
        <v>48</v>
      </c>
      <c r="I6" t="s">
        <v>22</v>
      </c>
      <c r="J6" t="s">
        <v>21</v>
      </c>
      <c r="K6" t="s">
        <v>43</v>
      </c>
      <c r="L6" t="s">
        <v>37</v>
      </c>
      <c r="M6" s="1" t="s">
        <v>14</v>
      </c>
      <c r="N6" t="s">
        <v>55</v>
      </c>
      <c r="P6" s="2">
        <f t="shared" si="0"/>
        <v>1729641600</v>
      </c>
      <c r="Q6" s="2">
        <f>14/24</f>
        <v>0.58333333333333337</v>
      </c>
      <c r="R6" s="2">
        <f t="shared" si="2"/>
        <v>1729641600.5833333</v>
      </c>
    </row>
    <row r="7" spans="1:18" x14ac:dyDescent="0.2">
      <c r="A7" t="s">
        <v>42</v>
      </c>
      <c r="B7" t="s">
        <v>38</v>
      </c>
      <c r="C7" s="1">
        <v>45597</v>
      </c>
      <c r="D7" s="1">
        <v>45597</v>
      </c>
      <c r="E7" s="3">
        <v>0.58333333333333337</v>
      </c>
      <c r="F7" s="2">
        <v>1730419200.5833333</v>
      </c>
      <c r="G7" t="s">
        <v>23</v>
      </c>
      <c r="H7" s="4" t="s">
        <v>49</v>
      </c>
      <c r="I7" t="s">
        <v>22</v>
      </c>
      <c r="J7" t="s">
        <v>21</v>
      </c>
      <c r="K7" t="s">
        <v>47</v>
      </c>
      <c r="L7" t="s">
        <v>53</v>
      </c>
      <c r="M7" s="1" t="s">
        <v>14</v>
      </c>
      <c r="N7" t="s">
        <v>55</v>
      </c>
      <c r="P7" s="2">
        <f t="shared" si="0"/>
        <v>1730419200</v>
      </c>
      <c r="Q7" s="2">
        <f>14/24</f>
        <v>0.58333333333333337</v>
      </c>
      <c r="R7" s="2">
        <f t="shared" si="2"/>
        <v>1730419200.5833333</v>
      </c>
    </row>
    <row r="8" spans="1:18" x14ac:dyDescent="0.2">
      <c r="A8" t="s">
        <v>42</v>
      </c>
      <c r="B8" t="s">
        <v>41</v>
      </c>
      <c r="C8" s="1">
        <v>45604</v>
      </c>
      <c r="D8" s="1">
        <v>45604</v>
      </c>
      <c r="E8" s="3">
        <v>0.58333333333333337</v>
      </c>
      <c r="F8" s="2">
        <v>1731024000.5833333</v>
      </c>
      <c r="G8" t="s">
        <v>23</v>
      </c>
      <c r="H8" s="5" t="s">
        <v>50</v>
      </c>
      <c r="I8" t="s">
        <v>22</v>
      </c>
      <c r="J8" t="s">
        <v>21</v>
      </c>
      <c r="K8" t="s">
        <v>44</v>
      </c>
      <c r="L8" t="s">
        <v>53</v>
      </c>
      <c r="M8" s="1" t="s">
        <v>14</v>
      </c>
      <c r="N8" t="s">
        <v>55</v>
      </c>
      <c r="P8" s="2">
        <f t="shared" si="0"/>
        <v>1731024000</v>
      </c>
      <c r="Q8" s="2">
        <f>14/24</f>
        <v>0.58333333333333337</v>
      </c>
      <c r="R8" s="2">
        <f t="shared" si="2"/>
        <v>1731024000.5833333</v>
      </c>
    </row>
    <row r="9" spans="1:18" x14ac:dyDescent="0.2">
      <c r="A9" t="s">
        <v>36</v>
      </c>
      <c r="B9" t="s">
        <v>40</v>
      </c>
      <c r="C9" s="1">
        <v>45600</v>
      </c>
      <c r="D9" s="1">
        <v>45600</v>
      </c>
      <c r="E9" s="3">
        <v>0.54166666666666663</v>
      </c>
      <c r="F9" s="2">
        <v>1730678400.5416667</v>
      </c>
      <c r="G9" t="s">
        <v>23</v>
      </c>
      <c r="H9" s="4" t="s">
        <v>51</v>
      </c>
      <c r="I9" t="s">
        <v>22</v>
      </c>
      <c r="J9" t="s">
        <v>21</v>
      </c>
      <c r="K9" t="s">
        <v>45</v>
      </c>
      <c r="L9" t="s">
        <v>54</v>
      </c>
      <c r="M9" s="1" t="s">
        <v>14</v>
      </c>
      <c r="N9" t="s">
        <v>55</v>
      </c>
      <c r="P9" s="2">
        <f t="shared" si="0"/>
        <v>1730678400</v>
      </c>
      <c r="Q9" s="2">
        <f t="shared" si="1"/>
        <v>0.54166666666666663</v>
      </c>
      <c r="R9" s="2">
        <f t="shared" si="2"/>
        <v>1730678400.5416667</v>
      </c>
    </row>
    <row r="10" spans="1:18" x14ac:dyDescent="0.2">
      <c r="A10" t="s">
        <v>36</v>
      </c>
      <c r="B10" t="s">
        <v>39</v>
      </c>
      <c r="C10" s="1">
        <v>45611</v>
      </c>
      <c r="D10" s="1">
        <v>45611</v>
      </c>
      <c r="E10" s="3">
        <v>0.54166666666666663</v>
      </c>
      <c r="F10" s="2">
        <v>1731628800.5416667</v>
      </c>
      <c r="G10" t="s">
        <v>23</v>
      </c>
      <c r="H10" t="s">
        <v>52</v>
      </c>
      <c r="I10" t="s">
        <v>22</v>
      </c>
      <c r="J10" t="s">
        <v>21</v>
      </c>
      <c r="K10" t="s">
        <v>46</v>
      </c>
      <c r="L10" t="s">
        <v>54</v>
      </c>
      <c r="M10" s="1" t="s">
        <v>14</v>
      </c>
      <c r="N10" t="s">
        <v>55</v>
      </c>
      <c r="P10" s="2">
        <f t="shared" si="0"/>
        <v>1731628800</v>
      </c>
      <c r="Q10" s="2">
        <f t="shared" si="1"/>
        <v>0.54166666666666663</v>
      </c>
      <c r="R10" s="2">
        <f t="shared" si="2"/>
        <v>1731628800.5416667</v>
      </c>
    </row>
  </sheetData>
  <hyperlinks>
    <hyperlink ref="H6" r:id="rId1" xr:uid="{0265776D-23F7-4441-AD9E-6BFE457E38B2}"/>
    <hyperlink ref="H7" r:id="rId2" xr:uid="{DC25BF45-3904-C04B-B53C-EF2D382E6BB8}"/>
    <hyperlink ref="H8" r:id="rId3" xr:uid="{65F23710-E528-434A-911E-763CDAA02F1D}"/>
    <hyperlink ref="H9" r:id="rId4" xr:uid="{897BF1F6-E133-2244-8454-DDB795FA808D}"/>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Squires, Richard (NIH/NIAID) [C]</cp:lastModifiedBy>
  <dcterms:created xsi:type="dcterms:W3CDTF">2024-07-03T15:38:14Z</dcterms:created>
  <dcterms:modified xsi:type="dcterms:W3CDTF">2024-09-25T17:54:24Z</dcterms:modified>
</cp:coreProperties>
</file>