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8_{A601F77E-0F99-4BB6-ADFE-476BAB96B9F9}"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B5" i="11" l="1"/>
  <c r="GB4" i="11" s="1"/>
  <c r="FN5" i="11"/>
  <c r="FN4" i="11" s="1"/>
  <c r="FO5" i="11"/>
  <c r="FP5" i="11" s="1"/>
  <c r="FN6" i="11"/>
  <c r="FO6" i="11"/>
  <c r="EZ5" i="11"/>
  <c r="EZ4" i="11" s="1"/>
  <c r="EZ6" i="11"/>
  <c r="ES4" i="11"/>
  <c r="EL4" i="11"/>
  <c r="EL5" i="11"/>
  <c r="EL6" i="11" s="1"/>
  <c r="EM5" i="11"/>
  <c r="EN5" i="11" s="1"/>
  <c r="DQ5" i="11"/>
  <c r="DQ4" i="11" s="1"/>
  <c r="DJ5" i="11"/>
  <c r="DJ4" i="11" s="1"/>
  <c r="DK5" i="11"/>
  <c r="DL5" i="11" s="1"/>
  <c r="DJ6" i="11"/>
  <c r="DK6" i="11"/>
  <c r="CV5" i="11"/>
  <c r="CV4" i="11" s="1"/>
  <c r="CO5" i="11"/>
  <c r="CO4" i="11" s="1"/>
  <c r="CO6" i="11"/>
  <c r="CH5" i="11"/>
  <c r="CH4" i="11" s="1"/>
  <c r="CH6" i="11"/>
  <c r="CA5" i="11"/>
  <c r="CA4" i="11" s="1"/>
  <c r="CA6" i="11"/>
  <c r="BT5" i="11"/>
  <c r="BT4" i="11" s="1"/>
  <c r="BT6" i="11"/>
  <c r="BM5" i="11"/>
  <c r="BM4" i="11" s="1"/>
  <c r="BN5" i="11"/>
  <c r="BO5" i="11"/>
  <c r="BP5" i="11" s="1"/>
  <c r="BM6" i="11"/>
  <c r="BN6" i="11"/>
  <c r="BO6" i="11"/>
  <c r="E3" i="11"/>
  <c r="H7" i="11"/>
  <c r="GB6" i="11" l="1"/>
  <c r="GC5" i="11"/>
  <c r="FP6" i="11"/>
  <c r="FQ5" i="11"/>
  <c r="FA5" i="11"/>
  <c r="EN6" i="11"/>
  <c r="EO5" i="11"/>
  <c r="EM6" i="11"/>
  <c r="DR5" i="11"/>
  <c r="DQ6" i="11"/>
  <c r="DL6" i="11"/>
  <c r="DM5" i="11"/>
  <c r="CV6" i="11"/>
  <c r="CW5" i="11"/>
  <c r="CP5" i="11"/>
  <c r="CI5" i="11"/>
  <c r="CB5" i="11"/>
  <c r="BU5" i="11"/>
  <c r="BQ5" i="11"/>
  <c r="BP6" i="11"/>
  <c r="I5" i="11"/>
  <c r="H43" i="11"/>
  <c r="H21" i="11"/>
  <c r="H20" i="11"/>
  <c r="H19" i="11"/>
  <c r="H18" i="11"/>
  <c r="H16" i="11"/>
  <c r="H13" i="11"/>
  <c r="H10" i="11"/>
  <c r="H8" i="11"/>
  <c r="GD5" i="11" l="1"/>
  <c r="GC6" i="11"/>
  <c r="FR5" i="11"/>
  <c r="FQ6" i="11"/>
  <c r="FA6" i="11"/>
  <c r="FB5" i="11"/>
  <c r="EO6" i="11"/>
  <c r="EP5" i="11"/>
  <c r="DR6" i="11"/>
  <c r="DS5" i="11"/>
  <c r="DN5" i="11"/>
  <c r="DM6" i="11"/>
  <c r="CX5" i="11"/>
  <c r="CW6" i="11"/>
  <c r="CQ5" i="11"/>
  <c r="CP6" i="11"/>
  <c r="CI6" i="11"/>
  <c r="CJ5" i="11"/>
  <c r="CB6" i="11"/>
  <c r="CC5" i="11"/>
  <c r="BV5" i="11"/>
  <c r="BU6" i="11"/>
  <c r="BQ6" i="11"/>
  <c r="BR5" i="11"/>
  <c r="H9" i="11"/>
  <c r="I6" i="11"/>
  <c r="GE5" i="11" l="1"/>
  <c r="GD6" i="11"/>
  <c r="FS5" i="11"/>
  <c r="FR6" i="11"/>
  <c r="FB6" i="11"/>
  <c r="FC5" i="11"/>
  <c r="EP6" i="11"/>
  <c r="EQ5" i="11"/>
  <c r="DS6" i="11"/>
  <c r="DT5" i="11"/>
  <c r="DN6" i="11"/>
  <c r="DO5" i="11"/>
  <c r="CY5" i="11"/>
  <c r="CX6" i="11"/>
  <c r="CR5" i="11"/>
  <c r="CQ6" i="11"/>
  <c r="CK5" i="11"/>
  <c r="CJ6" i="11"/>
  <c r="CC6" i="11"/>
  <c r="CD5" i="11"/>
  <c r="BW5" i="11"/>
  <c r="BV6" i="11"/>
  <c r="BS5" i="11"/>
  <c r="BS6" i="11" s="1"/>
  <c r="BR6" i="11"/>
  <c r="H14" i="11"/>
  <c r="F15" i="11"/>
  <c r="H15" i="11" s="1"/>
  <c r="H17" i="11"/>
  <c r="H11" i="11"/>
  <c r="J5" i="11"/>
  <c r="K5" i="11" s="1"/>
  <c r="L5" i="11" s="1"/>
  <c r="M5" i="11" s="1"/>
  <c r="N5" i="11" s="1"/>
  <c r="O5" i="11" s="1"/>
  <c r="P5" i="11" s="1"/>
  <c r="I4" i="11"/>
  <c r="GE6" i="11" l="1"/>
  <c r="GF5" i="11"/>
  <c r="FS6" i="11"/>
  <c r="FT5" i="11"/>
  <c r="FC6" i="11"/>
  <c r="FD5" i="11"/>
  <c r="EQ6" i="11"/>
  <c r="ER5" i="11"/>
  <c r="DU5" i="11"/>
  <c r="DT6" i="11"/>
  <c r="DO6" i="11"/>
  <c r="DP5" i="11"/>
  <c r="DP6" i="11" s="1"/>
  <c r="CZ5" i="11"/>
  <c r="CY6" i="11"/>
  <c r="CR6" i="11"/>
  <c r="CS5" i="11"/>
  <c r="CL5" i="11"/>
  <c r="CK6" i="11"/>
  <c r="CE5" i="11"/>
  <c r="CD6" i="11"/>
  <c r="BX5" i="11"/>
  <c r="BW6" i="11"/>
  <c r="H12" i="11"/>
  <c r="P4" i="11"/>
  <c r="Q5" i="11"/>
  <c r="R5" i="11" s="1"/>
  <c r="S5" i="11" s="1"/>
  <c r="T5" i="11" s="1"/>
  <c r="U5" i="11" s="1"/>
  <c r="V5" i="11" s="1"/>
  <c r="W5" i="11" s="1"/>
  <c r="J6" i="11"/>
  <c r="GG5" i="11" l="1"/>
  <c r="GF6" i="11"/>
  <c r="FT6" i="11"/>
  <c r="FU5" i="11"/>
  <c r="FE5" i="11"/>
  <c r="FD6" i="11"/>
  <c r="ES5" i="11"/>
  <c r="ER6" i="11"/>
  <c r="DV5" i="11"/>
  <c r="DU6" i="11"/>
  <c r="CZ6" i="11"/>
  <c r="DA5" i="11"/>
  <c r="CS6" i="11"/>
  <c r="CT5" i="11"/>
  <c r="CL6" i="11"/>
  <c r="CM5" i="11"/>
  <c r="CE6" i="11"/>
  <c r="CF5" i="11"/>
  <c r="BX6" i="11"/>
  <c r="BY5" i="11"/>
  <c r="W4" i="11"/>
  <c r="X5" i="11"/>
  <c r="Y5" i="11" s="1"/>
  <c r="Z5" i="11" s="1"/>
  <c r="AA5" i="11" s="1"/>
  <c r="AB5" i="11" s="1"/>
  <c r="AC5" i="11" s="1"/>
  <c r="AD5" i="11" s="1"/>
  <c r="K6" i="11"/>
  <c r="GG6" i="11" l="1"/>
  <c r="GH5" i="11"/>
  <c r="GH6" i="11" s="1"/>
  <c r="FU4" i="11"/>
  <c r="FV5" i="11"/>
  <c r="FU6" i="11"/>
  <c r="FE6" i="11"/>
  <c r="FF5" i="11"/>
  <c r="ET5" i="11"/>
  <c r="ES6" i="11"/>
  <c r="DW5" i="11"/>
  <c r="DV6" i="11"/>
  <c r="DA6" i="11"/>
  <c r="DB5" i="11"/>
  <c r="CT6" i="11"/>
  <c r="CU5" i="11"/>
  <c r="CU6" i="11" s="1"/>
  <c r="CM6" i="11"/>
  <c r="CN5" i="11"/>
  <c r="CN6" i="11" s="1"/>
  <c r="CF6" i="11"/>
  <c r="CG5" i="11"/>
  <c r="CG6" i="11" s="1"/>
  <c r="BY6" i="11"/>
  <c r="BZ5" i="11"/>
  <c r="BZ6" i="11" s="1"/>
  <c r="AE5" i="11"/>
  <c r="AF5" i="11" s="1"/>
  <c r="AG5" i="11" s="1"/>
  <c r="AH5" i="11" s="1"/>
  <c r="AI5" i="11" s="1"/>
  <c r="AJ5" i="11" s="1"/>
  <c r="AD4" i="11"/>
  <c r="L6" i="11"/>
  <c r="FV6" i="11" l="1"/>
  <c r="FW5" i="11"/>
  <c r="FF6" i="11"/>
  <c r="FG5" i="11"/>
  <c r="EU5" i="11"/>
  <c r="ET6" i="11"/>
  <c r="DW6" i="11"/>
  <c r="DX5" i="11"/>
  <c r="DB6" i="11"/>
  <c r="DC5" i="11"/>
  <c r="AK5" i="11"/>
  <c r="AL5" i="11" s="1"/>
  <c r="AM5" i="11" s="1"/>
  <c r="AN5" i="11" s="1"/>
  <c r="AO5" i="11" s="1"/>
  <c r="AP5" i="11" s="1"/>
  <c r="AQ5" i="11" s="1"/>
  <c r="M6" i="11"/>
  <c r="FX5" i="11" l="1"/>
  <c r="FW6" i="11"/>
  <c r="FG4" i="11"/>
  <c r="FH5" i="11"/>
  <c r="FG6" i="11"/>
  <c r="EU6" i="11"/>
  <c r="EV5" i="11"/>
  <c r="DX4" i="11"/>
  <c r="DX6" i="11"/>
  <c r="DY5" i="11"/>
  <c r="DC4" i="11"/>
  <c r="DD5" i="11"/>
  <c r="DC6" i="11"/>
  <c r="AR5" i="11"/>
  <c r="AS5" i="11" s="1"/>
  <c r="AK4" i="11"/>
  <c r="N6" i="11"/>
  <c r="FY5" i="11" l="1"/>
  <c r="FX6" i="11"/>
  <c r="FH6" i="11"/>
  <c r="FI5" i="11"/>
  <c r="EW5" i="11"/>
  <c r="EV6" i="11"/>
  <c r="DZ5" i="11"/>
  <c r="DY6" i="11"/>
  <c r="DD6" i="11"/>
  <c r="DE5" i="11"/>
  <c r="AT5" i="11"/>
  <c r="AS6" i="11"/>
  <c r="AR4" i="11"/>
  <c r="O6" i="11"/>
  <c r="FY6" i="11" l="1"/>
  <c r="FZ5" i="11"/>
  <c r="FJ5" i="11"/>
  <c r="FI6" i="11"/>
  <c r="EW6" i="11"/>
  <c r="EX5" i="11"/>
  <c r="EA5" i="11"/>
  <c r="DZ6" i="11"/>
  <c r="DF5" i="11"/>
  <c r="DE6" i="11"/>
  <c r="AU5" i="11"/>
  <c r="AT6" i="11"/>
  <c r="FZ6" i="11" l="1"/>
  <c r="GA5" i="11"/>
  <c r="GA6" i="11" s="1"/>
  <c r="FK5" i="11"/>
  <c r="FJ6" i="11"/>
  <c r="EY5" i="11"/>
  <c r="EY6" i="11" s="1"/>
  <c r="EX6" i="11"/>
  <c r="EB5" i="11"/>
  <c r="EA6" i="11"/>
  <c r="DF6" i="11"/>
  <c r="DG5" i="11"/>
  <c r="AV5" i="11"/>
  <c r="AU6" i="11"/>
  <c r="P6" i="11"/>
  <c r="Q6" i="11"/>
  <c r="FL5" i="11" l="1"/>
  <c r="FK6" i="11"/>
  <c r="EB6" i="11"/>
  <c r="EC5" i="11"/>
  <c r="DH5" i="11"/>
  <c r="DG6" i="11"/>
  <c r="AW5" i="11"/>
  <c r="AV6" i="11"/>
  <c r="R6" i="11"/>
  <c r="FL6" i="11" l="1"/>
  <c r="FM5" i="11"/>
  <c r="FM6" i="11" s="1"/>
  <c r="EC6" i="11"/>
  <c r="ED5" i="11"/>
  <c r="DI5" i="11"/>
  <c r="DI6" i="11" s="1"/>
  <c r="DH6" i="11"/>
  <c r="AX5" i="11"/>
  <c r="AY5" i="11" s="1"/>
  <c r="AW6" i="11"/>
  <c r="S6" i="11"/>
  <c r="ED6" i="11" l="1"/>
  <c r="EE5" i="11"/>
  <c r="AY6" i="11"/>
  <c r="AZ5" i="11"/>
  <c r="AY4" i="11"/>
  <c r="AX6" i="11"/>
  <c r="T6" i="11"/>
  <c r="EE4" i="11" l="1"/>
  <c r="EE6" i="11"/>
  <c r="EF5" i="11"/>
  <c r="BA5" i="11"/>
  <c r="AZ6" i="11"/>
  <c r="U6" i="11"/>
  <c r="EF6" i="11" l="1"/>
  <c r="EG5" i="11"/>
  <c r="BA6" i="11"/>
  <c r="BB5" i="11"/>
  <c r="V6" i="11"/>
  <c r="EH5" i="11" l="1"/>
  <c r="EG6" i="11"/>
  <c r="BB6" i="11"/>
  <c r="BC5" i="11"/>
  <c r="W6" i="11"/>
  <c r="EH6" i="11" l="1"/>
  <c r="EI5" i="11"/>
  <c r="BC6" i="11"/>
  <c r="BD5" i="11"/>
  <c r="X6" i="11"/>
  <c r="EJ5" i="11" l="1"/>
  <c r="EI6" i="11"/>
  <c r="BE5" i="11"/>
  <c r="BD6" i="11"/>
  <c r="Y6" i="11"/>
  <c r="EK5" i="11" l="1"/>
  <c r="EK6" i="11" s="1"/>
  <c r="EJ6" i="11"/>
  <c r="BE6" i="1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<sst xmlns="http://schemas.openxmlformats.org/spreadsheetml/2006/main" count="104" uniqueCount="90">
  <si>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</si>
  <si>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Hacktopoly</t>
  </si>
  <si>
    <r>
      <rPr>
        <b/>
        <sz val="10"/>
        <rFont val="Calibri"/>
        <family val="2"/>
        <scheme val="minor"/>
      </rPr>
      <t>*Legend*   R.F.P</t>
    </r>
    <r>
      <rPr>
        <sz val="10"/>
        <rFont val="Calibri"/>
        <family val="2"/>
        <scheme val="minor"/>
      </rPr>
      <t xml:space="preserve"> = Roche Francis Palen,    </t>
    </r>
    <r>
      <rPr>
        <b/>
        <sz val="10"/>
        <rFont val="Calibri"/>
        <family val="2"/>
        <scheme val="minor"/>
      </rPr>
      <t>J.D</t>
    </r>
    <r>
      <rPr>
        <sz val="10"/>
        <rFont val="Calibri"/>
        <family val="2"/>
        <scheme val="minor"/>
      </rPr>
      <t xml:space="preserve"> = Jamaica De Guzman,   </t>
    </r>
    <r>
      <rPr>
        <b/>
        <sz val="10"/>
        <rFont val="Calibri"/>
        <family val="2"/>
        <scheme val="minor"/>
      </rPr>
      <t xml:space="preserve"> M.V</t>
    </r>
    <r>
      <rPr>
        <sz val="10"/>
        <rFont val="Calibri"/>
        <family val="2"/>
        <scheme val="minor"/>
      </rPr>
      <t xml:space="preserve"> = Marc Villareal,    </t>
    </r>
    <r>
      <rPr>
        <b/>
        <sz val="10"/>
        <rFont val="Calibri"/>
        <family val="2"/>
        <scheme val="minor"/>
      </rPr>
      <t>L.C</t>
    </r>
    <r>
      <rPr>
        <sz val="10"/>
        <rFont val="Calibri"/>
        <family val="2"/>
        <scheme val="minor"/>
      </rPr>
      <t xml:space="preserve"> = Lorenzo Cueto,    </t>
    </r>
    <r>
      <rPr>
        <b/>
        <sz val="10"/>
        <rFont val="Calibri"/>
        <family val="2"/>
        <scheme val="minor"/>
      </rPr>
      <t>M.H</t>
    </r>
    <r>
      <rPr>
        <sz val="10"/>
        <rFont val="Calibri"/>
        <family val="2"/>
        <scheme val="minor"/>
      </rPr>
      <t xml:space="preserve"> = Matthew Hutchinson,    </t>
    </r>
    <r>
      <rPr>
        <b/>
        <sz val="10"/>
        <rFont val="Calibri"/>
        <family val="2"/>
        <scheme val="minor"/>
      </rPr>
      <t>Y.Z</t>
    </r>
    <r>
      <rPr>
        <sz val="10"/>
        <rFont val="Calibri"/>
        <family val="2"/>
        <scheme val="minor"/>
      </rPr>
      <t xml:space="preserve"> = Yuanzhe Zhang,    </t>
    </r>
    <r>
      <rPr>
        <b/>
        <sz val="10"/>
        <rFont val="Calibri"/>
        <family val="2"/>
        <scheme val="minor"/>
      </rPr>
      <t>N.O</t>
    </r>
    <r>
      <rPr>
        <sz val="10"/>
        <rFont val="Calibri"/>
        <family val="2"/>
        <scheme val="minor"/>
      </rPr>
      <t xml:space="preserve"> = Niall O'Neill</t>
    </r>
  </si>
  <si>
    <t>Enter Company Name in cell B2.</t>
  </si>
  <si>
    <t>Jamaica De Guzman &amp; Roche Francis Palen</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</si>
  <si>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</si>
  <si>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</si>
  <si>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</si>
  <si>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</si>
  <si>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</si>
  <si>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</si>
  <si>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</si>
  <si>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</si>
  <si>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</si>
  <si>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</si>
  <si>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</si>
  <si>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</si>
  <si>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</si>
  <si>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</si>
  <si>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1. Project 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</si>
  <si>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</si>
  <si>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Scope</t>
  </si>
  <si>
    <t>R.F.P</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</si>
  <si>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</si>
  <si>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2. Project Management</t>
  </si>
  <si>
    <t>Timetable</t>
  </si>
  <si>
    <t>J.D</t>
  </si>
  <si>
    <t>Quality Check</t>
  </si>
  <si>
    <t>3. Implementation Tools</t>
  </si>
  <si>
    <t>Gantt Chart</t>
  </si>
  <si>
    <t>R.F.P / J.D</t>
  </si>
  <si>
    <t>Linear Reponsibility Chart</t>
  </si>
  <si>
    <t>4. Use Case Requirements Specification</t>
  </si>
  <si>
    <t>Game Theme</t>
  </si>
  <si>
    <t>R.F.P / L.C</t>
  </si>
  <si>
    <t>Game Description</t>
  </si>
  <si>
    <t>Y.Z</t>
  </si>
  <si>
    <t>Use Case Diagram</t>
  </si>
  <si>
    <t>Y.Z / M.V / N.O</t>
  </si>
  <si>
    <t>Sample phase title block</t>
  </si>
  <si>
    <t>Flow Chart</t>
  </si>
  <si>
    <r>
      <t xml:space="preserve">  </t>
    </r>
    <r>
      <rPr>
        <b/>
        <sz val="11"/>
        <color theme="1"/>
        <rFont val="Calibri"/>
        <family val="2"/>
        <scheme val="minor"/>
      </rPr>
      <t>5. System Analysis</t>
    </r>
  </si>
  <si>
    <t>Class Diagram</t>
  </si>
  <si>
    <t>L.C</t>
  </si>
  <si>
    <t>Sequence Diagram</t>
  </si>
  <si>
    <t>M.H</t>
  </si>
  <si>
    <t>Draft Game Layout</t>
  </si>
  <si>
    <t>11/24/21</t>
  </si>
  <si>
    <t>11/29/2021</t>
  </si>
  <si>
    <t xml:space="preserve">  6. Interim Video Demo</t>
  </si>
  <si>
    <t>Java Classes Description</t>
  </si>
  <si>
    <t>11/17/2021</t>
  </si>
  <si>
    <t>Java methods description</t>
  </si>
  <si>
    <t>Java classes declaration</t>
  </si>
  <si>
    <t>Java methods declaration</t>
  </si>
  <si>
    <t xml:space="preserve">  7. The Working System</t>
  </si>
  <si>
    <t>Java classes description revised</t>
  </si>
  <si>
    <t>M.H / L.C / R.F.P</t>
  </si>
  <si>
    <t>Java methods description revised</t>
  </si>
  <si>
    <t>Java classes declaration revised</t>
  </si>
  <si>
    <t>Java methods declaration revised</t>
  </si>
  <si>
    <t xml:space="preserve">  8. Design Documentation</t>
  </si>
  <si>
    <t>Text User Interface Samples Prompts</t>
  </si>
  <si>
    <t>J.D / M.V</t>
  </si>
  <si>
    <t>Class Relationship Model</t>
  </si>
  <si>
    <t>N.O / Y.Z</t>
  </si>
  <si>
    <t>Sequence diagram revised</t>
  </si>
  <si>
    <t>Final Game Layout</t>
  </si>
  <si>
    <t xml:space="preserve">  9. Implementation-Related Documentation</t>
  </si>
  <si>
    <t>Test Plan</t>
  </si>
  <si>
    <t>JUnit Testing</t>
  </si>
  <si>
    <t>M.H / L.C / M.V</t>
  </si>
  <si>
    <t>Insert new rows ABOVE this one</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</si>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</sst>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rgb="FFFFFF99"/>
        <bgColor indexed="64"/>
      </patternFill>
    </fill>
    <fill>
      <patternFill patternType="solid">
        <fgColor rgb="FFFFCCFF"/>
        <bgColor indexed="64"/>
      </patternFill>
    </fill>
    <fill>
      <patternFill patternType="solid">
        <fgColor rgb="FFCCFFFF"/>
        <bgColor indexed="64"/>
      </patternFill>
    </fill>
    <fill>
      <patternFill patternType="solid">
        <fgColor rgb="FFCCFF99"/>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E1FF"/>
        <bgColor indexed="64"/>
      </patternFill>
    </fill>
    <fill>
      <patternFill patternType="solid">
        <fgColor rgb="FFE5FFFF"/>
        <bgColor indexed="64"/>
      </patternFill>
    </fill>
    <fill>
      <patternFill patternType="solid">
        <fgColor rgb="FFE6FFCD"/>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style="medium">
        <color theme="0" tint="-0.14993743705557422"/>
      </bottom>
      <diagonal/>
    </border>
    <border>
      <left/>
      <right/>
      <top style="medium">
        <color theme="0" tint="-0.14993743705557422"/>
      </top>
      <bottom style="medium">
        <color theme="0" tint="-0.14990691854609822"/>
      </bottom>
      <diagonal/>
    </border>
    <border>
      <left/>
      <right/>
      <top/>
      <bottom style="medium">
        <color theme="0" tint="-0.14990691854609822"/>
      </bottom>
      <diagonal/>
    </border>
    <border>
      <left/>
      <right/>
      <top style="medium">
        <color theme="0" tint="-0.14996795556505021"/>
      </top>
      <bottom/>
      <diagonal/>
    </border>
    <border>
      <left/>
      <right/>
      <top style="medium">
        <color theme="0" tint="-0.14990691854609822"/>
      </top>
      <bottom style="medium">
        <color theme="0" tint="-0.1498764000366222"/>
      </bottom>
      <diagonal/>
    </border>
    <border>
      <left/>
      <right/>
      <top/>
      <bottom style="medium">
        <color theme="0" tint="-0.14996795556505021"/>
      </bottom>
      <diagonal/>
    </border>
    <border>
      <left/>
      <right/>
      <top/>
      <bottom style="medium">
        <color theme="0" tint="-0.1498764000366222"/>
      </bottom>
      <diagonal/>
    </border>
    <border>
      <left/>
      <right/>
      <top style="medium">
        <color theme="0" tint="-0.1498764000366222"/>
      </top>
      <bottom style="medium">
        <color theme="0" tint="-0.1498458815271462"/>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5" fillId="14" borderId="2" xfId="11" applyFont="1" applyFill="1">
      <alignment horizontal="center" vertical="center"/>
    </xf>
    <xf numFmtId="9" fontId="5" fillId="14" borderId="2" xfId="2" applyFont="1" applyFill="1" applyBorder="1" applyAlignment="1">
      <alignment horizontal="center" vertical="center"/>
    </xf>
    <xf numFmtId="165" fontId="5" fillId="14" borderId="2" xfId="10" applyFont="1" applyFill="1">
      <alignment horizontal="center" vertical="center"/>
    </xf>
    <xf numFmtId="0" fontId="0" fillId="14" borderId="0" xfId="0" applyFill="1" applyAlignment="1">
      <alignment horizontal="left" vertical="center"/>
    </xf>
    <xf numFmtId="0" fontId="6" fillId="15" borderId="0" xfId="0" applyFont="1" applyFill="1" applyAlignment="1">
      <alignment horizontal="left" vertical="center"/>
    </xf>
    <xf numFmtId="0" fontId="6" fillId="16" borderId="0" xfId="0" applyFont="1" applyFill="1" applyAlignment="1">
      <alignment horizontal="left" vertical="center"/>
    </xf>
    <xf numFmtId="0" fontId="6" fillId="17" borderId="0" xfId="0" applyFont="1" applyFill="1" applyAlignment="1">
      <alignment horizontal="left" vertical="center"/>
    </xf>
    <xf numFmtId="0" fontId="6" fillId="18" borderId="0" xfId="0" applyFont="1" applyFill="1" applyAlignment="1">
      <alignment horizontal="left" vertical="center"/>
    </xf>
    <xf numFmtId="0" fontId="10" fillId="0" borderId="0" xfId="7" applyNumberFormat="1" applyAlignment="1">
      <alignment horizontal="left" vertical="center"/>
    </xf>
    <xf numFmtId="0" fontId="5" fillId="19" borderId="2" xfId="11" applyFont="1" applyFill="1">
      <alignment horizontal="center" vertical="center"/>
    </xf>
    <xf numFmtId="165" fontId="5" fillId="19" borderId="2" xfId="10" applyFont="1" applyFill="1">
      <alignment horizontal="center" vertical="center"/>
    </xf>
    <xf numFmtId="0" fontId="9" fillId="19" borderId="2" xfId="12" applyFill="1">
      <alignment horizontal="left" vertical="center" indent="2"/>
    </xf>
    <xf numFmtId="0" fontId="9" fillId="20" borderId="2" xfId="12" applyFill="1">
      <alignment horizontal="left" vertical="center" indent="2"/>
    </xf>
    <xf numFmtId="0" fontId="9" fillId="21" borderId="2" xfId="12" applyFill="1">
      <alignment horizontal="left" vertical="center" indent="2"/>
    </xf>
    <xf numFmtId="0" fontId="9" fillId="22" borderId="2" xfId="12" applyFill="1">
      <alignment horizontal="left" vertical="center" indent="2"/>
    </xf>
    <xf numFmtId="0" fontId="9" fillId="23" borderId="2" xfId="12" applyFill="1">
      <alignment horizontal="left" vertical="center" indent="2"/>
    </xf>
    <xf numFmtId="0" fontId="9" fillId="20" borderId="2" xfId="11" applyFill="1">
      <alignment horizontal="center" vertical="center"/>
    </xf>
    <xf numFmtId="0" fontId="9" fillId="22" borderId="2" xfId="11" applyFill="1">
      <alignment horizontal="center" vertical="center"/>
    </xf>
    <xf numFmtId="0" fontId="9" fillId="23" borderId="2" xfId="11" applyFill="1">
      <alignment horizontal="center" vertical="center"/>
    </xf>
    <xf numFmtId="165" fontId="9" fillId="20" borderId="2" xfId="10" applyFill="1">
      <alignment horizontal="center" vertical="center"/>
    </xf>
    <xf numFmtId="9" fontId="5" fillId="19" borderId="13" xfId="2" applyFont="1" applyFill="1" applyBorder="1" applyAlignment="1">
      <alignment horizontal="center" vertical="center"/>
    </xf>
    <xf numFmtId="9" fontId="5" fillId="19" borderId="14" xfId="2" applyFont="1" applyFill="1" applyBorder="1" applyAlignment="1">
      <alignment horizontal="center" vertical="center"/>
    </xf>
    <xf numFmtId="9" fontId="5" fillId="19" borderId="15" xfId="2" applyFont="1" applyFill="1" applyBorder="1" applyAlignment="1">
      <alignment horizontal="center" vertical="center"/>
    </xf>
    <xf numFmtId="0" fontId="6" fillId="15" borderId="15" xfId="0" applyFont="1" applyFill="1" applyBorder="1" applyAlignment="1">
      <alignment horizontal="left" vertical="center"/>
    </xf>
    <xf numFmtId="9" fontId="5" fillId="2" borderId="16" xfId="2" applyFont="1" applyFill="1" applyBorder="1" applyAlignment="1">
      <alignment horizontal="center" vertical="center"/>
    </xf>
    <xf numFmtId="9" fontId="6" fillId="20" borderId="18" xfId="2" applyFont="1" applyFill="1" applyBorder="1" applyAlignment="1">
      <alignment horizontal="left" vertical="center"/>
    </xf>
    <xf numFmtId="165" fontId="9" fillId="21" borderId="2" xfId="10" applyFill="1">
      <alignment horizontal="center" vertical="center"/>
    </xf>
    <xf numFmtId="165" fontId="9" fillId="22" borderId="2" xfId="10" applyFill="1">
      <alignment horizontal="center" vertical="center"/>
    </xf>
    <xf numFmtId="165" fontId="9" fillId="23" borderId="2" xfId="10" applyFill="1">
      <alignment horizontal="center" vertical="center"/>
    </xf>
    <xf numFmtId="9" fontId="6" fillId="21" borderId="2" xfId="2" applyFont="1" applyFill="1" applyBorder="1" applyAlignment="1">
      <alignment horizontal="left" vertical="center"/>
    </xf>
    <xf numFmtId="9" fontId="6" fillId="21" borderId="11" xfId="2" applyFont="1" applyFill="1" applyBorder="1" applyAlignment="1">
      <alignment horizontal="left" vertical="center"/>
    </xf>
    <xf numFmtId="9" fontId="6" fillId="21" borderId="12" xfId="2" applyFont="1" applyFill="1" applyBorder="1" applyAlignment="1">
      <alignment horizontal="left" vertical="center"/>
    </xf>
    <xf numFmtId="9" fontId="6" fillId="21" borderId="15" xfId="2" applyFont="1" applyFill="1" applyBorder="1" applyAlignment="1">
      <alignment horizontal="left" vertical="center"/>
    </xf>
    <xf numFmtId="0" fontId="2" fillId="0" borderId="0" xfId="0" applyFont="1" applyAlignment="1">
      <alignment horizontal="left" vertical="center"/>
    </xf>
    <xf numFmtId="0" fontId="9" fillId="21" borderId="2" xfId="11" applyFill="1">
      <alignment horizontal="center" vertical="center"/>
    </xf>
    <xf numFmtId="9" fontId="6" fillId="22" borderId="2" xfId="0" applyNumberFormat="1" applyFont="1" applyFill="1" applyBorder="1" applyAlignment="1">
      <alignment horizontal="left" vertical="center"/>
    </xf>
    <xf numFmtId="9" fontId="6" fillId="22" borderId="11" xfId="0" applyNumberFormat="1" applyFont="1" applyFill="1" applyBorder="1" applyAlignment="1">
      <alignment horizontal="left" vertical="center"/>
    </xf>
    <xf numFmtId="9" fontId="6" fillId="22" borderId="12" xfId="0" applyNumberFormat="1" applyFont="1" applyFill="1" applyBorder="1" applyAlignment="1">
      <alignment horizontal="left" vertical="center"/>
    </xf>
    <xf numFmtId="9" fontId="6" fillId="22" borderId="15" xfId="0" applyNumberFormat="1" applyFont="1" applyFill="1" applyBorder="1" applyAlignment="1">
      <alignment horizontal="left" vertical="center"/>
    </xf>
    <xf numFmtId="9" fontId="6" fillId="23" borderId="2" xfId="0" applyNumberFormat="1" applyFont="1" applyFill="1" applyBorder="1" applyAlignment="1">
      <alignment horizontal="left" vertical="center"/>
    </xf>
    <xf numFmtId="9" fontId="6" fillId="23" borderId="17" xfId="0" applyNumberFormat="1" applyFont="1" applyFill="1" applyBorder="1" applyAlignment="1">
      <alignment horizontal="lef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6" fontId="9" fillId="0" borderId="19" xfId="9" applyBorder="1" applyAlignment="1">
      <alignment horizontal="center" vertical="center"/>
    </xf>
    <xf numFmtId="166" fontId="9" fillId="0" borderId="20" xfId="9" applyBorder="1"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6FFCD"/>
      <color rgb="FFE5FFFF"/>
      <color rgb="FFFFE1FF"/>
      <color rgb="FFFFFFCC"/>
      <color rgb="FFCCFF99"/>
      <color rgb="FFCCFFFF"/>
      <color rgb="FF99FFCC"/>
      <color rgb="FFFFCCFF"/>
      <color rgb="FFFF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H47"/>
  <sheetViews>
    <sheetView showGridLines="0" tabSelected="1" showRuler="0" zoomScale="40" zoomScaleNormal="40" zoomScalePageLayoutView="70" workbookViewId="0">
      <pane ySplit="6" topLeftCell="A7" activePane="bottomLeft" state="frozen"/>
      <selection pane="bottomLeft" activeCell="S2" sqref="S2"/>
    </sheetView>
  </sheetViews>
  <sheetFormatPr defaultRowHeight="30" customHeight="1"/>
  <cols>
    <col min="1" max="1" width="2.7109375" style="55" customWidth="1"/>
    <col min="2" max="2" width="38" customWidth="1"/>
    <col min="3" max="3" width="30.7109375" customWidth="1"/>
    <col min="4" max="4" width="10.7109375" customWidth="1"/>
    <col min="5" max="5" width="10.42578125" style="4" customWidth="1"/>
    <col min="6" max="6" width="10.42578125" customWidth="1"/>
    <col min="7" max="7" width="2.7109375" customWidth="1"/>
    <col min="8" max="8" width="6.140625" hidden="1" customWidth="1"/>
    <col min="9" max="190" width="2.5703125" customWidth="1"/>
  </cols>
  <sheetData>
    <row r="1" spans="1:190" ht="30" customHeight="1">
      <c r="A1" s="56" t="s">
        <v>0</v>
      </c>
      <c r="B1" s="60" t="s">
        <v>1</v>
      </c>
      <c r="C1" s="1"/>
      <c r="D1" s="2"/>
      <c r="E1" s="111" t="s">
        <v>2</v>
      </c>
      <c r="F1" s="44"/>
      <c r="H1" s="2"/>
      <c r="I1" s="13"/>
    </row>
    <row r="2" spans="1:190" ht="30" customHeight="1">
      <c r="A2" s="55" t="s">
        <v>3</v>
      </c>
      <c r="B2" s="61" t="s">
        <v>4</v>
      </c>
      <c r="I2" s="58"/>
    </row>
    <row r="3" spans="1:190" ht="30" customHeight="1">
      <c r="A3" s="55" t="s">
        <v>5</v>
      </c>
      <c r="B3" s="86"/>
      <c r="C3" s="122" t="s">
        <v>6</v>
      </c>
      <c r="D3" s="123"/>
      <c r="E3" s="124">
        <f>DATE(2021,9,28)</f>
        <v>44467</v>
      </c>
      <c r="F3" s="125"/>
    </row>
    <row r="4" spans="1:190" ht="30" customHeight="1">
      <c r="A4" s="56" t="s">
        <v>7</v>
      </c>
      <c r="C4" s="122" t="s">
        <v>8</v>
      </c>
      <c r="D4" s="123"/>
      <c r="E4" s="6">
        <v>1</v>
      </c>
      <c r="I4" s="119">
        <f>I5</f>
        <v>44466</v>
      </c>
      <c r="J4" s="120"/>
      <c r="K4" s="120"/>
      <c r="L4" s="120"/>
      <c r="M4" s="120"/>
      <c r="N4" s="120"/>
      <c r="O4" s="121"/>
      <c r="P4" s="119">
        <f>P5</f>
        <v>44473</v>
      </c>
      <c r="Q4" s="120"/>
      <c r="R4" s="120"/>
      <c r="S4" s="120"/>
      <c r="T4" s="120"/>
      <c r="U4" s="120"/>
      <c r="V4" s="121"/>
      <c r="W4" s="119">
        <f>W5</f>
        <v>44480</v>
      </c>
      <c r="X4" s="120"/>
      <c r="Y4" s="120"/>
      <c r="Z4" s="120"/>
      <c r="AA4" s="120"/>
      <c r="AB4" s="120"/>
      <c r="AC4" s="121"/>
      <c r="AD4" s="119">
        <f>AD5</f>
        <v>44487</v>
      </c>
      <c r="AE4" s="120"/>
      <c r="AF4" s="120"/>
      <c r="AG4" s="120"/>
      <c r="AH4" s="120"/>
      <c r="AI4" s="120"/>
      <c r="AJ4" s="121"/>
      <c r="AK4" s="119">
        <f>AK5</f>
        <v>44494</v>
      </c>
      <c r="AL4" s="120"/>
      <c r="AM4" s="120"/>
      <c r="AN4" s="120"/>
      <c r="AO4" s="120"/>
      <c r="AP4" s="120"/>
      <c r="AQ4" s="121"/>
      <c r="AR4" s="119">
        <f>AR5</f>
        <v>44501</v>
      </c>
      <c r="AS4" s="120"/>
      <c r="AT4" s="120"/>
      <c r="AU4" s="120"/>
      <c r="AV4" s="120"/>
      <c r="AW4" s="120"/>
      <c r="AX4" s="121"/>
      <c r="AY4" s="119">
        <f>AY5</f>
        <v>44508</v>
      </c>
      <c r="AZ4" s="120"/>
      <c r="BA4" s="120"/>
      <c r="BB4" s="120"/>
      <c r="BC4" s="120"/>
      <c r="BD4" s="120"/>
      <c r="BE4" s="121"/>
      <c r="BF4" s="119">
        <f>BF5</f>
        <v>44515</v>
      </c>
      <c r="BG4" s="120"/>
      <c r="BH4" s="120"/>
      <c r="BI4" s="120"/>
      <c r="BJ4" s="120"/>
      <c r="BK4" s="120"/>
      <c r="BL4" s="121"/>
      <c r="BM4" s="119">
        <f>BM5</f>
        <v>44522</v>
      </c>
      <c r="BN4" s="120"/>
      <c r="BO4" s="120"/>
      <c r="BP4" s="120"/>
      <c r="BQ4" s="120"/>
      <c r="BR4" s="120"/>
      <c r="BS4" s="121"/>
      <c r="BT4" s="119">
        <f>BT5</f>
        <v>44529</v>
      </c>
      <c r="BU4" s="120"/>
      <c r="BV4" s="120"/>
      <c r="BW4" s="120"/>
      <c r="BX4" s="120"/>
      <c r="BY4" s="120"/>
      <c r="BZ4" s="121"/>
      <c r="CA4" s="119">
        <f>CA5</f>
        <v>44536</v>
      </c>
      <c r="CB4" s="120"/>
      <c r="CC4" s="120"/>
      <c r="CD4" s="120"/>
      <c r="CE4" s="120"/>
      <c r="CF4" s="120"/>
      <c r="CG4" s="121"/>
      <c r="CH4" s="119">
        <f>CH5</f>
        <v>44543</v>
      </c>
      <c r="CI4" s="120"/>
      <c r="CJ4" s="120"/>
      <c r="CK4" s="120"/>
      <c r="CL4" s="120"/>
      <c r="CM4" s="120"/>
      <c r="CN4" s="121"/>
      <c r="CO4" s="119">
        <f>CO5</f>
        <v>44550</v>
      </c>
      <c r="CP4" s="120"/>
      <c r="CQ4" s="120"/>
      <c r="CR4" s="120"/>
      <c r="CS4" s="120"/>
      <c r="CT4" s="120"/>
      <c r="CU4" s="121"/>
      <c r="CV4" s="119">
        <f>CV5</f>
        <v>44557</v>
      </c>
      <c r="CW4" s="120"/>
      <c r="CX4" s="120"/>
      <c r="CY4" s="120"/>
      <c r="CZ4" s="120"/>
      <c r="DA4" s="120"/>
      <c r="DB4" s="121"/>
      <c r="DC4" s="119">
        <f>DC5</f>
        <v>44564</v>
      </c>
      <c r="DD4" s="120"/>
      <c r="DE4" s="120"/>
      <c r="DF4" s="120"/>
      <c r="DG4" s="120"/>
      <c r="DH4" s="120"/>
      <c r="DI4" s="121"/>
      <c r="DJ4" s="119">
        <f>DJ5</f>
        <v>44571</v>
      </c>
      <c r="DK4" s="120"/>
      <c r="DL4" s="120"/>
      <c r="DM4" s="120"/>
      <c r="DN4" s="120"/>
      <c r="DO4" s="120"/>
      <c r="DP4" s="121"/>
      <c r="DQ4" s="119">
        <f>DQ5</f>
        <v>44578</v>
      </c>
      <c r="DR4" s="120"/>
      <c r="DS4" s="120"/>
      <c r="DT4" s="120"/>
      <c r="DU4" s="120"/>
      <c r="DV4" s="120"/>
      <c r="DW4" s="121"/>
      <c r="DX4" s="119">
        <f>DX5</f>
        <v>44585</v>
      </c>
      <c r="DY4" s="120"/>
      <c r="DZ4" s="120"/>
      <c r="EA4" s="120"/>
      <c r="EB4" s="120"/>
      <c r="EC4" s="120"/>
      <c r="ED4" s="121"/>
      <c r="EE4" s="119">
        <f>EE5</f>
        <v>44592</v>
      </c>
      <c r="EF4" s="120"/>
      <c r="EG4" s="120"/>
      <c r="EH4" s="120"/>
      <c r="EI4" s="120"/>
      <c r="EJ4" s="120"/>
      <c r="EK4" s="121"/>
      <c r="EL4" s="119">
        <f>EL5</f>
        <v>44599</v>
      </c>
      <c r="EM4" s="120"/>
      <c r="EN4" s="120"/>
      <c r="EO4" s="120"/>
      <c r="EP4" s="120"/>
      <c r="EQ4" s="120"/>
      <c r="ER4" s="121"/>
      <c r="ES4" s="119">
        <f>ES5</f>
        <v>44606</v>
      </c>
      <c r="ET4" s="120"/>
      <c r="EU4" s="120"/>
      <c r="EV4" s="120"/>
      <c r="EW4" s="120"/>
      <c r="EX4" s="120"/>
      <c r="EY4" s="121"/>
      <c r="EZ4" s="119">
        <f>EZ5</f>
        <v>44613</v>
      </c>
      <c r="FA4" s="120"/>
      <c r="FB4" s="120"/>
      <c r="FC4" s="120"/>
      <c r="FD4" s="120"/>
      <c r="FE4" s="120"/>
      <c r="FF4" s="121"/>
      <c r="FG4" s="119">
        <f>FG5</f>
        <v>44620</v>
      </c>
      <c r="FH4" s="120"/>
      <c r="FI4" s="120"/>
      <c r="FJ4" s="120"/>
      <c r="FK4" s="120"/>
      <c r="FL4" s="120"/>
      <c r="FM4" s="121"/>
      <c r="FN4" s="119">
        <f>FN5</f>
        <v>44627</v>
      </c>
      <c r="FO4" s="120"/>
      <c r="FP4" s="120"/>
      <c r="FQ4" s="120"/>
      <c r="FR4" s="120"/>
      <c r="FS4" s="120"/>
      <c r="FT4" s="121"/>
      <c r="FU4" s="119">
        <f>FU5</f>
        <v>44634</v>
      </c>
      <c r="FV4" s="120"/>
      <c r="FW4" s="120"/>
      <c r="FX4" s="120"/>
      <c r="FY4" s="120"/>
      <c r="FZ4" s="120"/>
      <c r="GA4" s="121"/>
      <c r="GB4" s="119">
        <f>GB5</f>
        <v>44641</v>
      </c>
      <c r="GC4" s="120"/>
      <c r="GD4" s="120"/>
      <c r="GE4" s="120"/>
      <c r="GF4" s="120"/>
      <c r="GG4" s="120"/>
      <c r="GH4" s="121"/>
    </row>
    <row r="5" spans="1:190" ht="15" customHeight="1">
      <c r="A5" s="56" t="s">
        <v>9</v>
      </c>
      <c r="B5" s="126"/>
      <c r="C5" s="126"/>
      <c r="D5" s="126"/>
      <c r="E5" s="126"/>
      <c r="F5" s="126"/>
      <c r="G5" s="126"/>
      <c r="I5" s="10">
        <f>Project_Start-WEEKDAY(Project_Start,1)+2+7*(Display_Week-1)</f>
        <v>44466</v>
      </c>
      <c r="J5" s="9">
        <f>I5+1</f>
        <v>44467</v>
      </c>
      <c r="K5" s="9">
        <f t="shared" ref="K5:AX5" si="0">J5+1</f>
        <v>44468</v>
      </c>
      <c r="L5" s="9">
        <f t="shared" si="0"/>
        <v>44469</v>
      </c>
      <c r="M5" s="9">
        <f t="shared" si="0"/>
        <v>44470</v>
      </c>
      <c r="N5" s="9">
        <f t="shared" si="0"/>
        <v>44471</v>
      </c>
      <c r="O5" s="11">
        <f t="shared" si="0"/>
        <v>44472</v>
      </c>
      <c r="P5" s="10">
        <f>O5+1</f>
        <v>44473</v>
      </c>
      <c r="Q5" s="9">
        <f>P5+1</f>
        <v>44474</v>
      </c>
      <c r="R5" s="9">
        <f t="shared" si="0"/>
        <v>44475</v>
      </c>
      <c r="S5" s="9">
        <f t="shared" si="0"/>
        <v>44476</v>
      </c>
      <c r="T5" s="9">
        <f t="shared" si="0"/>
        <v>44477</v>
      </c>
      <c r="U5" s="9">
        <f t="shared" si="0"/>
        <v>44478</v>
      </c>
      <c r="V5" s="11">
        <f t="shared" si="0"/>
        <v>44479</v>
      </c>
      <c r="W5" s="10">
        <f>V5+1</f>
        <v>44480</v>
      </c>
      <c r="X5" s="9">
        <f>W5+1</f>
        <v>44481</v>
      </c>
      <c r="Y5" s="9">
        <f t="shared" si="0"/>
        <v>44482</v>
      </c>
      <c r="Z5" s="9">
        <f t="shared" si="0"/>
        <v>44483</v>
      </c>
      <c r="AA5" s="9">
        <f t="shared" si="0"/>
        <v>44484</v>
      </c>
      <c r="AB5" s="9">
        <f t="shared" si="0"/>
        <v>44485</v>
      </c>
      <c r="AC5" s="11">
        <f t="shared" si="0"/>
        <v>44486</v>
      </c>
      <c r="AD5" s="10">
        <f>AC5+1</f>
        <v>44487</v>
      </c>
      <c r="AE5" s="9">
        <f>AD5+1</f>
        <v>44488</v>
      </c>
      <c r="AF5" s="9">
        <f t="shared" si="0"/>
        <v>44489</v>
      </c>
      <c r="AG5" s="9">
        <f t="shared" si="0"/>
        <v>44490</v>
      </c>
      <c r="AH5" s="9">
        <f t="shared" si="0"/>
        <v>44491</v>
      </c>
      <c r="AI5" s="9">
        <f t="shared" si="0"/>
        <v>44492</v>
      </c>
      <c r="AJ5" s="11">
        <f t="shared" si="0"/>
        <v>44493</v>
      </c>
      <c r="AK5" s="10">
        <f>AJ5+1</f>
        <v>44494</v>
      </c>
      <c r="AL5" s="9">
        <f>AK5+1</f>
        <v>44495</v>
      </c>
      <c r="AM5" s="9">
        <f t="shared" si="0"/>
        <v>44496</v>
      </c>
      <c r="AN5" s="9">
        <f t="shared" si="0"/>
        <v>44497</v>
      </c>
      <c r="AO5" s="9">
        <f t="shared" si="0"/>
        <v>44498</v>
      </c>
      <c r="AP5" s="9">
        <f t="shared" si="0"/>
        <v>44499</v>
      </c>
      <c r="AQ5" s="11">
        <f t="shared" si="0"/>
        <v>44500</v>
      </c>
      <c r="AR5" s="10">
        <f>AQ5+1</f>
        <v>44501</v>
      </c>
      <c r="AS5" s="9">
        <f>AR5+1</f>
        <v>44502</v>
      </c>
      <c r="AT5" s="9">
        <f t="shared" si="0"/>
        <v>44503</v>
      </c>
      <c r="AU5" s="9">
        <f t="shared" si="0"/>
        <v>44504</v>
      </c>
      <c r="AV5" s="9">
        <f t="shared" si="0"/>
        <v>44505</v>
      </c>
      <c r="AW5" s="9">
        <f t="shared" si="0"/>
        <v>44506</v>
      </c>
      <c r="AX5" s="11">
        <f t="shared" si="0"/>
        <v>44507</v>
      </c>
      <c r="AY5" s="10">
        <f t="shared" ref="AY5:CD5" si="1">AX5+1</f>
        <v>44508</v>
      </c>
      <c r="AZ5" s="9">
        <f t="shared" si="1"/>
        <v>44509</v>
      </c>
      <c r="BA5" s="9">
        <f t="shared" si="1"/>
        <v>44510</v>
      </c>
      <c r="BB5" s="9">
        <f t="shared" si="1"/>
        <v>44511</v>
      </c>
      <c r="BC5" s="9">
        <f t="shared" si="1"/>
        <v>44512</v>
      </c>
      <c r="BD5" s="9">
        <f t="shared" si="1"/>
        <v>44513</v>
      </c>
      <c r="BE5" s="11">
        <f t="shared" si="1"/>
        <v>44514</v>
      </c>
      <c r="BF5" s="10">
        <f t="shared" si="1"/>
        <v>44515</v>
      </c>
      <c r="BG5" s="9">
        <f t="shared" si="1"/>
        <v>44516</v>
      </c>
      <c r="BH5" s="9">
        <f t="shared" si="1"/>
        <v>44517</v>
      </c>
      <c r="BI5" s="9">
        <f t="shared" si="1"/>
        <v>44518</v>
      </c>
      <c r="BJ5" s="9">
        <f t="shared" si="1"/>
        <v>44519</v>
      </c>
      <c r="BK5" s="9">
        <f t="shared" si="1"/>
        <v>44520</v>
      </c>
      <c r="BL5" s="11">
        <f t="shared" si="1"/>
        <v>44521</v>
      </c>
      <c r="BM5" s="10">
        <f t="shared" si="1"/>
        <v>44522</v>
      </c>
      <c r="BN5" s="9">
        <f t="shared" si="1"/>
        <v>44523</v>
      </c>
      <c r="BO5" s="9">
        <f t="shared" si="1"/>
        <v>44524</v>
      </c>
      <c r="BP5" s="9">
        <f t="shared" si="1"/>
        <v>44525</v>
      </c>
      <c r="BQ5" s="9">
        <f t="shared" si="1"/>
        <v>44526</v>
      </c>
      <c r="BR5" s="9">
        <f t="shared" si="1"/>
        <v>44527</v>
      </c>
      <c r="BS5" s="11">
        <f t="shared" si="1"/>
        <v>44528</v>
      </c>
      <c r="BT5" s="10">
        <f t="shared" si="1"/>
        <v>44529</v>
      </c>
      <c r="BU5" s="9">
        <f t="shared" si="1"/>
        <v>44530</v>
      </c>
      <c r="BV5" s="9">
        <f t="shared" si="1"/>
        <v>44531</v>
      </c>
      <c r="BW5" s="9">
        <f t="shared" si="1"/>
        <v>44532</v>
      </c>
      <c r="BX5" s="9">
        <f t="shared" si="1"/>
        <v>44533</v>
      </c>
      <c r="BY5" s="9">
        <f t="shared" si="1"/>
        <v>44534</v>
      </c>
      <c r="BZ5" s="11">
        <f t="shared" si="1"/>
        <v>44535</v>
      </c>
      <c r="CA5" s="10">
        <f t="shared" si="1"/>
        <v>44536</v>
      </c>
      <c r="CB5" s="9">
        <f t="shared" si="1"/>
        <v>44537</v>
      </c>
      <c r="CC5" s="9">
        <f t="shared" si="1"/>
        <v>44538</v>
      </c>
      <c r="CD5" s="9">
        <f t="shared" si="1"/>
        <v>44539</v>
      </c>
      <c r="CE5" s="9">
        <f t="shared" ref="CE5:DJ5" si="2">CD5+1</f>
        <v>44540</v>
      </c>
      <c r="CF5" s="9">
        <f t="shared" si="2"/>
        <v>44541</v>
      </c>
      <c r="CG5" s="11">
        <f t="shared" si="2"/>
        <v>44542</v>
      </c>
      <c r="CH5" s="10">
        <f t="shared" si="2"/>
        <v>44543</v>
      </c>
      <c r="CI5" s="9">
        <f t="shared" si="2"/>
        <v>44544</v>
      </c>
      <c r="CJ5" s="9">
        <f t="shared" si="2"/>
        <v>44545</v>
      </c>
      <c r="CK5" s="9">
        <f t="shared" si="2"/>
        <v>44546</v>
      </c>
      <c r="CL5" s="9">
        <f t="shared" si="2"/>
        <v>44547</v>
      </c>
      <c r="CM5" s="9">
        <f t="shared" si="2"/>
        <v>44548</v>
      </c>
      <c r="CN5" s="11">
        <f t="shared" si="2"/>
        <v>44549</v>
      </c>
      <c r="CO5" s="10">
        <f t="shared" si="2"/>
        <v>44550</v>
      </c>
      <c r="CP5" s="9">
        <f t="shared" si="2"/>
        <v>44551</v>
      </c>
      <c r="CQ5" s="9">
        <f t="shared" si="2"/>
        <v>44552</v>
      </c>
      <c r="CR5" s="9">
        <f t="shared" si="2"/>
        <v>44553</v>
      </c>
      <c r="CS5" s="9">
        <f t="shared" si="2"/>
        <v>44554</v>
      </c>
      <c r="CT5" s="9">
        <f t="shared" si="2"/>
        <v>44555</v>
      </c>
      <c r="CU5" s="11">
        <f t="shared" si="2"/>
        <v>44556</v>
      </c>
      <c r="CV5" s="10">
        <f t="shared" si="2"/>
        <v>44557</v>
      </c>
      <c r="CW5" s="9">
        <f t="shared" si="2"/>
        <v>44558</v>
      </c>
      <c r="CX5" s="9">
        <f t="shared" si="2"/>
        <v>44559</v>
      </c>
      <c r="CY5" s="9">
        <f t="shared" si="2"/>
        <v>44560</v>
      </c>
      <c r="CZ5" s="9">
        <f t="shared" si="2"/>
        <v>44561</v>
      </c>
      <c r="DA5" s="9">
        <f t="shared" si="2"/>
        <v>44562</v>
      </c>
      <c r="DB5" s="11">
        <f t="shared" si="2"/>
        <v>44563</v>
      </c>
      <c r="DC5" s="10">
        <f t="shared" si="2"/>
        <v>44564</v>
      </c>
      <c r="DD5" s="9">
        <f t="shared" si="2"/>
        <v>44565</v>
      </c>
      <c r="DE5" s="9">
        <f t="shared" si="2"/>
        <v>44566</v>
      </c>
      <c r="DF5" s="9">
        <f t="shared" si="2"/>
        <v>44567</v>
      </c>
      <c r="DG5" s="9">
        <f t="shared" si="2"/>
        <v>44568</v>
      </c>
      <c r="DH5" s="9">
        <f t="shared" si="2"/>
        <v>44569</v>
      </c>
      <c r="DI5" s="11">
        <f t="shared" si="2"/>
        <v>44570</v>
      </c>
      <c r="DJ5" s="10">
        <f t="shared" si="2"/>
        <v>44571</v>
      </c>
      <c r="DK5" s="9">
        <f t="shared" ref="DK5:EP5" si="3">DJ5+1</f>
        <v>44572</v>
      </c>
      <c r="DL5" s="9">
        <f t="shared" si="3"/>
        <v>44573</v>
      </c>
      <c r="DM5" s="9">
        <f t="shared" si="3"/>
        <v>44574</v>
      </c>
      <c r="DN5" s="9">
        <f t="shared" si="3"/>
        <v>44575</v>
      </c>
      <c r="DO5" s="9">
        <f t="shared" si="3"/>
        <v>44576</v>
      </c>
      <c r="DP5" s="11">
        <f t="shared" si="3"/>
        <v>44577</v>
      </c>
      <c r="DQ5" s="10">
        <f t="shared" si="3"/>
        <v>44578</v>
      </c>
      <c r="DR5" s="9">
        <f t="shared" si="3"/>
        <v>44579</v>
      </c>
      <c r="DS5" s="9">
        <f t="shared" si="3"/>
        <v>44580</v>
      </c>
      <c r="DT5" s="9">
        <f t="shared" si="3"/>
        <v>44581</v>
      </c>
      <c r="DU5" s="9">
        <f t="shared" si="3"/>
        <v>44582</v>
      </c>
      <c r="DV5" s="9">
        <f t="shared" si="3"/>
        <v>44583</v>
      </c>
      <c r="DW5" s="11">
        <f t="shared" si="3"/>
        <v>44584</v>
      </c>
      <c r="DX5" s="10">
        <f t="shared" si="3"/>
        <v>44585</v>
      </c>
      <c r="DY5" s="9">
        <f t="shared" si="3"/>
        <v>44586</v>
      </c>
      <c r="DZ5" s="9">
        <f t="shared" si="3"/>
        <v>44587</v>
      </c>
      <c r="EA5" s="9">
        <f t="shared" si="3"/>
        <v>44588</v>
      </c>
      <c r="EB5" s="9">
        <f t="shared" si="3"/>
        <v>44589</v>
      </c>
      <c r="EC5" s="9">
        <f t="shared" si="3"/>
        <v>44590</v>
      </c>
      <c r="ED5" s="11">
        <f t="shared" si="3"/>
        <v>44591</v>
      </c>
      <c r="EE5" s="10">
        <f t="shared" si="3"/>
        <v>44592</v>
      </c>
      <c r="EF5" s="9">
        <f t="shared" si="3"/>
        <v>44593</v>
      </c>
      <c r="EG5" s="9">
        <f t="shared" si="3"/>
        <v>44594</v>
      </c>
      <c r="EH5" s="9">
        <f t="shared" si="3"/>
        <v>44595</v>
      </c>
      <c r="EI5" s="9">
        <f t="shared" si="3"/>
        <v>44596</v>
      </c>
      <c r="EJ5" s="9">
        <f t="shared" si="3"/>
        <v>44597</v>
      </c>
      <c r="EK5" s="11">
        <f t="shared" si="3"/>
        <v>44598</v>
      </c>
      <c r="EL5" s="10">
        <f t="shared" si="3"/>
        <v>44599</v>
      </c>
      <c r="EM5" s="9">
        <f t="shared" si="3"/>
        <v>44600</v>
      </c>
      <c r="EN5" s="9">
        <f t="shared" si="3"/>
        <v>44601</v>
      </c>
      <c r="EO5" s="9">
        <f t="shared" si="3"/>
        <v>44602</v>
      </c>
      <c r="EP5" s="9">
        <f t="shared" si="3"/>
        <v>44603</v>
      </c>
      <c r="EQ5" s="9">
        <f t="shared" ref="EQ5:GA5" si="4">EP5+1</f>
        <v>44604</v>
      </c>
      <c r="ER5" s="11">
        <f t="shared" si="4"/>
        <v>44605</v>
      </c>
      <c r="ES5" s="10">
        <f t="shared" si="4"/>
        <v>44606</v>
      </c>
      <c r="ET5" s="9">
        <f t="shared" si="4"/>
        <v>44607</v>
      </c>
      <c r="EU5" s="9">
        <f t="shared" si="4"/>
        <v>44608</v>
      </c>
      <c r="EV5" s="9">
        <f t="shared" si="4"/>
        <v>44609</v>
      </c>
      <c r="EW5" s="9">
        <f t="shared" si="4"/>
        <v>44610</v>
      </c>
      <c r="EX5" s="9">
        <f t="shared" si="4"/>
        <v>44611</v>
      </c>
      <c r="EY5" s="11">
        <f t="shared" si="4"/>
        <v>44612</v>
      </c>
      <c r="EZ5" s="10">
        <f t="shared" si="4"/>
        <v>44613</v>
      </c>
      <c r="FA5" s="9">
        <f t="shared" si="4"/>
        <v>44614</v>
      </c>
      <c r="FB5" s="9">
        <f t="shared" si="4"/>
        <v>44615</v>
      </c>
      <c r="FC5" s="9">
        <f t="shared" si="4"/>
        <v>44616</v>
      </c>
      <c r="FD5" s="9">
        <f t="shared" si="4"/>
        <v>44617</v>
      </c>
      <c r="FE5" s="9">
        <f t="shared" si="4"/>
        <v>44618</v>
      </c>
      <c r="FF5" s="11">
        <f t="shared" si="4"/>
        <v>44619</v>
      </c>
      <c r="FG5" s="10">
        <f t="shared" si="4"/>
        <v>44620</v>
      </c>
      <c r="FH5" s="9">
        <f t="shared" si="4"/>
        <v>44621</v>
      </c>
      <c r="FI5" s="9">
        <f t="shared" si="4"/>
        <v>44622</v>
      </c>
      <c r="FJ5" s="9">
        <f t="shared" si="4"/>
        <v>44623</v>
      </c>
      <c r="FK5" s="9">
        <f t="shared" si="4"/>
        <v>44624</v>
      </c>
      <c r="FL5" s="9">
        <f t="shared" si="4"/>
        <v>44625</v>
      </c>
      <c r="FM5" s="11">
        <f t="shared" si="4"/>
        <v>44626</v>
      </c>
      <c r="FN5" s="10">
        <f t="shared" si="4"/>
        <v>44627</v>
      </c>
      <c r="FO5" s="9">
        <f t="shared" si="4"/>
        <v>44628</v>
      </c>
      <c r="FP5" s="9">
        <f t="shared" si="4"/>
        <v>44629</v>
      </c>
      <c r="FQ5" s="9">
        <f t="shared" si="4"/>
        <v>44630</v>
      </c>
      <c r="FR5" s="9">
        <f t="shared" si="4"/>
        <v>44631</v>
      </c>
      <c r="FS5" s="9">
        <f t="shared" si="4"/>
        <v>44632</v>
      </c>
      <c r="FT5" s="11">
        <f t="shared" si="4"/>
        <v>44633</v>
      </c>
      <c r="FU5" s="10">
        <f t="shared" si="4"/>
        <v>44634</v>
      </c>
      <c r="FV5" s="9">
        <f t="shared" si="4"/>
        <v>44635</v>
      </c>
      <c r="FW5" s="9">
        <f t="shared" si="4"/>
        <v>44636</v>
      </c>
      <c r="FX5" s="9">
        <f t="shared" si="4"/>
        <v>44637</v>
      </c>
      <c r="FY5" s="9">
        <f t="shared" si="4"/>
        <v>44638</v>
      </c>
      <c r="FZ5" s="9">
        <f t="shared" si="4"/>
        <v>44639</v>
      </c>
      <c r="GA5" s="11">
        <f t="shared" si="4"/>
        <v>44640</v>
      </c>
      <c r="GB5" s="10">
        <f t="shared" ref="GB5:GH5" si="5">GA5+1</f>
        <v>44641</v>
      </c>
      <c r="GC5" s="9">
        <f t="shared" si="5"/>
        <v>44642</v>
      </c>
      <c r="GD5" s="9">
        <f t="shared" si="5"/>
        <v>44643</v>
      </c>
      <c r="GE5" s="9">
        <f t="shared" si="5"/>
        <v>44644</v>
      </c>
      <c r="GF5" s="9">
        <f t="shared" si="5"/>
        <v>44645</v>
      </c>
      <c r="GG5" s="9">
        <f t="shared" si="5"/>
        <v>44646</v>
      </c>
      <c r="GH5" s="11">
        <f t="shared" si="5"/>
        <v>44647</v>
      </c>
    </row>
    <row r="6" spans="1:190" ht="30" customHeight="1" thickBot="1">
      <c r="A6" s="56" t="s">
        <v>10</v>
      </c>
      <c r="B6" s="7" t="s">
        <v>11</v>
      </c>
      <c r="C6" s="8" t="s">
        <v>12</v>
      </c>
      <c r="D6" s="8" t="s">
        <v>13</v>
      </c>
      <c r="E6" s="8" t="s">
        <v>14</v>
      </c>
      <c r="F6" s="8" t="s">
        <v>15</v>
      </c>
      <c r="G6" s="8"/>
      <c r="H6" s="8" t="s">
        <v>16</v>
      </c>
      <c r="I6" s="12" t="str">
        <f>LEFT(TEXT(I5,"ddd"),1)</f>
        <v>M</v>
      </c>
      <c r="J6" s="12" t="str">
        <f t="shared" ref="J6:AR6" si="6">LEFT(TEXT(J5,"ddd"),1)</f>
        <v>T</v>
      </c>
      <c r="K6" s="12" t="str">
        <f t="shared" si="6"/>
        <v>W</v>
      </c>
      <c r="L6" s="12" t="str">
        <f t="shared" si="6"/>
        <v>T</v>
      </c>
      <c r="M6" s="12" t="str">
        <f t="shared" si="6"/>
        <v>F</v>
      </c>
      <c r="N6" s="12" t="str">
        <f t="shared" si="6"/>
        <v>S</v>
      </c>
      <c r="O6" s="12" t="str">
        <f t="shared" si="6"/>
        <v>S</v>
      </c>
      <c r="P6" s="12" t="str">
        <f t="shared" si="6"/>
        <v>M</v>
      </c>
      <c r="Q6" s="12" t="str">
        <f t="shared" si="6"/>
        <v>T</v>
      </c>
      <c r="R6" s="12" t="str">
        <f t="shared" si="6"/>
        <v>W</v>
      </c>
      <c r="S6" s="12" t="str">
        <f t="shared" si="6"/>
        <v>T</v>
      </c>
      <c r="T6" s="12" t="str">
        <f t="shared" si="6"/>
        <v>F</v>
      </c>
      <c r="U6" s="12" t="str">
        <f t="shared" si="6"/>
        <v>S</v>
      </c>
      <c r="V6" s="12" t="str">
        <f t="shared" si="6"/>
        <v>S</v>
      </c>
      <c r="W6" s="12" t="str">
        <f t="shared" si="6"/>
        <v>M</v>
      </c>
      <c r="X6" s="12" t="str">
        <f t="shared" si="6"/>
        <v>T</v>
      </c>
      <c r="Y6" s="12" t="str">
        <f t="shared" si="6"/>
        <v>W</v>
      </c>
      <c r="Z6" s="12" t="str">
        <f t="shared" si="6"/>
        <v>T</v>
      </c>
      <c r="AA6" s="12" t="str">
        <f t="shared" si="6"/>
        <v>F</v>
      </c>
      <c r="AB6" s="12" t="str">
        <f t="shared" si="6"/>
        <v>S</v>
      </c>
      <c r="AC6" s="12" t="str">
        <f t="shared" si="6"/>
        <v>S</v>
      </c>
      <c r="AD6" s="12" t="str">
        <f t="shared" si="6"/>
        <v>M</v>
      </c>
      <c r="AE6" s="12" t="str">
        <f t="shared" si="6"/>
        <v>T</v>
      </c>
      <c r="AF6" s="12" t="str">
        <f t="shared" si="6"/>
        <v>W</v>
      </c>
      <c r="AG6" s="12" t="str">
        <f t="shared" si="6"/>
        <v>T</v>
      </c>
      <c r="AH6" s="12" t="str">
        <f t="shared" si="6"/>
        <v>F</v>
      </c>
      <c r="AI6" s="12" t="str">
        <f t="shared" si="6"/>
        <v>S</v>
      </c>
      <c r="AJ6" s="12" t="str">
        <f t="shared" si="6"/>
        <v>S</v>
      </c>
      <c r="AK6" s="12" t="str">
        <f t="shared" si="6"/>
        <v>M</v>
      </c>
      <c r="AL6" s="12" t="str">
        <f t="shared" si="6"/>
        <v>T</v>
      </c>
      <c r="AM6" s="12" t="str">
        <f t="shared" si="6"/>
        <v>W</v>
      </c>
      <c r="AN6" s="12" t="str">
        <f t="shared" si="6"/>
        <v>T</v>
      </c>
      <c r="AO6" s="12" t="str">
        <f t="shared" si="6"/>
        <v>F</v>
      </c>
      <c r="AP6" s="12" t="str">
        <f t="shared" si="6"/>
        <v>S</v>
      </c>
      <c r="AQ6" s="12" t="str">
        <f t="shared" si="6"/>
        <v>S</v>
      </c>
      <c r="AR6" s="12" t="str">
        <f t="shared" si="6"/>
        <v>M</v>
      </c>
      <c r="AS6" s="12" t="str">
        <f t="shared" ref="AS6:BL6" si="7">LEFT(TEXT(AS5,"ddd"),1)</f>
        <v>T</v>
      </c>
      <c r="AT6" s="12" t="str">
        <f t="shared" si="7"/>
        <v>W</v>
      </c>
      <c r="AU6" s="12" t="str">
        <f t="shared" si="7"/>
        <v>T</v>
      </c>
      <c r="AV6" s="12" t="str">
        <f t="shared" si="7"/>
        <v>F</v>
      </c>
      <c r="AW6" s="12" t="str">
        <f t="shared" si="7"/>
        <v>S</v>
      </c>
      <c r="AX6" s="12" t="str">
        <f t="shared" si="7"/>
        <v>S</v>
      </c>
      <c r="AY6" s="12" t="str">
        <f t="shared" si="7"/>
        <v>M</v>
      </c>
      <c r="AZ6" s="12" t="str">
        <f t="shared" si="7"/>
        <v>T</v>
      </c>
      <c r="BA6" s="12" t="str">
        <f t="shared" si="7"/>
        <v>W</v>
      </c>
      <c r="BB6" s="12" t="str">
        <f t="shared" si="7"/>
        <v>T</v>
      </c>
      <c r="BC6" s="12" t="str">
        <f t="shared" si="7"/>
        <v>F</v>
      </c>
      <c r="BD6" s="12" t="str">
        <f t="shared" si="7"/>
        <v>S</v>
      </c>
      <c r="BE6" s="12" t="str">
        <f t="shared" si="7"/>
        <v>S</v>
      </c>
      <c r="BF6" s="12" t="str">
        <f t="shared" si="7"/>
        <v>M</v>
      </c>
      <c r="BG6" s="12" t="str">
        <f t="shared" si="7"/>
        <v>T</v>
      </c>
      <c r="BH6" s="12" t="str">
        <f t="shared" si="7"/>
        <v>W</v>
      </c>
      <c r="BI6" s="12" t="str">
        <f t="shared" si="7"/>
        <v>T</v>
      </c>
      <c r="BJ6" s="12" t="str">
        <f t="shared" si="7"/>
        <v>F</v>
      </c>
      <c r="BK6" s="12" t="str">
        <f t="shared" si="7"/>
        <v>S</v>
      </c>
      <c r="BL6" s="12" t="str">
        <f t="shared" si="7"/>
        <v>S</v>
      </c>
      <c r="BM6" s="12" t="str">
        <f t="shared" ref="BM6:BS6" si="8">LEFT(TEXT(BM5,"ddd"),1)</f>
        <v>M</v>
      </c>
      <c r="BN6" s="12" t="str">
        <f t="shared" si="8"/>
        <v>T</v>
      </c>
      <c r="BO6" s="12" t="str">
        <f t="shared" si="8"/>
        <v>W</v>
      </c>
      <c r="BP6" s="12" t="str">
        <f t="shared" si="8"/>
        <v>T</v>
      </c>
      <c r="BQ6" s="12" t="str">
        <f t="shared" si="8"/>
        <v>F</v>
      </c>
      <c r="BR6" s="12" t="str">
        <f t="shared" si="8"/>
        <v>S</v>
      </c>
      <c r="BS6" s="12" t="str">
        <f t="shared" si="8"/>
        <v>S</v>
      </c>
      <c r="BT6" s="12" t="str">
        <f t="shared" ref="BT6:BZ6" si="9">LEFT(TEXT(BT5,"ddd"),1)</f>
        <v>M</v>
      </c>
      <c r="BU6" s="12" t="str">
        <f t="shared" si="9"/>
        <v>T</v>
      </c>
      <c r="BV6" s="12" t="str">
        <f t="shared" si="9"/>
        <v>W</v>
      </c>
      <c r="BW6" s="12" t="str">
        <f t="shared" si="9"/>
        <v>T</v>
      </c>
      <c r="BX6" s="12" t="str">
        <f t="shared" si="9"/>
        <v>F</v>
      </c>
      <c r="BY6" s="12" t="str">
        <f t="shared" si="9"/>
        <v>S</v>
      </c>
      <c r="BZ6" s="12" t="str">
        <f t="shared" si="9"/>
        <v>S</v>
      </c>
      <c r="CA6" s="12" t="str">
        <f t="shared" ref="CA6:CG6" si="10">LEFT(TEXT(CA5,"ddd"),1)</f>
        <v>M</v>
      </c>
      <c r="CB6" s="12" t="str">
        <f t="shared" si="10"/>
        <v>T</v>
      </c>
      <c r="CC6" s="12" t="str">
        <f t="shared" si="10"/>
        <v>W</v>
      </c>
      <c r="CD6" s="12" t="str">
        <f t="shared" si="10"/>
        <v>T</v>
      </c>
      <c r="CE6" s="12" t="str">
        <f t="shared" si="10"/>
        <v>F</v>
      </c>
      <c r="CF6" s="12" t="str">
        <f t="shared" si="10"/>
        <v>S</v>
      </c>
      <c r="CG6" s="12" t="str">
        <f t="shared" si="10"/>
        <v>S</v>
      </c>
      <c r="CH6" s="12" t="str">
        <f t="shared" ref="CH6:CN6" si="11">LEFT(TEXT(CH5,"ddd"),1)</f>
        <v>M</v>
      </c>
      <c r="CI6" s="12" t="str">
        <f t="shared" si="11"/>
        <v>T</v>
      </c>
      <c r="CJ6" s="12" t="str">
        <f t="shared" si="11"/>
        <v>W</v>
      </c>
      <c r="CK6" s="12" t="str">
        <f t="shared" si="11"/>
        <v>T</v>
      </c>
      <c r="CL6" s="12" t="str">
        <f t="shared" si="11"/>
        <v>F</v>
      </c>
      <c r="CM6" s="12" t="str">
        <f t="shared" si="11"/>
        <v>S</v>
      </c>
      <c r="CN6" s="12" t="str">
        <f t="shared" si="11"/>
        <v>S</v>
      </c>
      <c r="CO6" s="12" t="str">
        <f t="shared" ref="CO6:CU6" si="12">LEFT(TEXT(CO5,"ddd"),1)</f>
        <v>M</v>
      </c>
      <c r="CP6" s="12" t="str">
        <f t="shared" si="12"/>
        <v>T</v>
      </c>
      <c r="CQ6" s="12" t="str">
        <f t="shared" si="12"/>
        <v>W</v>
      </c>
      <c r="CR6" s="12" t="str">
        <f t="shared" si="12"/>
        <v>T</v>
      </c>
      <c r="CS6" s="12" t="str">
        <f t="shared" si="12"/>
        <v>F</v>
      </c>
      <c r="CT6" s="12" t="str">
        <f t="shared" si="12"/>
        <v>S</v>
      </c>
      <c r="CU6" s="12" t="str">
        <f t="shared" si="12"/>
        <v>S</v>
      </c>
      <c r="CV6" s="12" t="str">
        <f t="shared" ref="CV6:DI6" si="13">LEFT(TEXT(CV5,"ddd"),1)</f>
        <v>M</v>
      </c>
      <c r="CW6" s="12" t="str">
        <f t="shared" si="13"/>
        <v>T</v>
      </c>
      <c r="CX6" s="12" t="str">
        <f t="shared" si="13"/>
        <v>W</v>
      </c>
      <c r="CY6" s="12" t="str">
        <f t="shared" si="13"/>
        <v>T</v>
      </c>
      <c r="CZ6" s="12" t="str">
        <f t="shared" si="13"/>
        <v>F</v>
      </c>
      <c r="DA6" s="12" t="str">
        <f t="shared" si="13"/>
        <v>S</v>
      </c>
      <c r="DB6" s="12" t="str">
        <f t="shared" si="13"/>
        <v>S</v>
      </c>
      <c r="DC6" s="12" t="str">
        <f t="shared" si="13"/>
        <v>M</v>
      </c>
      <c r="DD6" s="12" t="str">
        <f t="shared" si="13"/>
        <v>T</v>
      </c>
      <c r="DE6" s="12" t="str">
        <f t="shared" si="13"/>
        <v>W</v>
      </c>
      <c r="DF6" s="12" t="str">
        <f t="shared" si="13"/>
        <v>T</v>
      </c>
      <c r="DG6" s="12" t="str">
        <f t="shared" si="13"/>
        <v>F</v>
      </c>
      <c r="DH6" s="12" t="str">
        <f t="shared" si="13"/>
        <v>S</v>
      </c>
      <c r="DI6" s="12" t="str">
        <f t="shared" si="13"/>
        <v>S</v>
      </c>
      <c r="DJ6" s="12" t="str">
        <f t="shared" ref="DJ6:DP6" si="14">LEFT(TEXT(DJ5,"ddd"),1)</f>
        <v>M</v>
      </c>
      <c r="DK6" s="12" t="str">
        <f t="shared" si="14"/>
        <v>T</v>
      </c>
      <c r="DL6" s="12" t="str">
        <f t="shared" si="14"/>
        <v>W</v>
      </c>
      <c r="DM6" s="12" t="str">
        <f t="shared" si="14"/>
        <v>T</v>
      </c>
      <c r="DN6" s="12" t="str">
        <f t="shared" si="14"/>
        <v>F</v>
      </c>
      <c r="DO6" s="12" t="str">
        <f t="shared" si="14"/>
        <v>S</v>
      </c>
      <c r="DP6" s="12" t="str">
        <f t="shared" si="14"/>
        <v>S</v>
      </c>
      <c r="DQ6" s="12" t="str">
        <f t="shared" ref="DQ6:EK6" si="15">LEFT(TEXT(DQ5,"ddd"),1)</f>
        <v>M</v>
      </c>
      <c r="DR6" s="12" t="str">
        <f t="shared" si="15"/>
        <v>T</v>
      </c>
      <c r="DS6" s="12" t="str">
        <f t="shared" si="15"/>
        <v>W</v>
      </c>
      <c r="DT6" s="12" t="str">
        <f t="shared" si="15"/>
        <v>T</v>
      </c>
      <c r="DU6" s="12" t="str">
        <f t="shared" si="15"/>
        <v>F</v>
      </c>
      <c r="DV6" s="12" t="str">
        <f t="shared" si="15"/>
        <v>S</v>
      </c>
      <c r="DW6" s="12" t="str">
        <f t="shared" si="15"/>
        <v>S</v>
      </c>
      <c r="DX6" s="12" t="str">
        <f t="shared" si="15"/>
        <v>M</v>
      </c>
      <c r="DY6" s="12" t="str">
        <f t="shared" si="15"/>
        <v>T</v>
      </c>
      <c r="DZ6" s="12" t="str">
        <f t="shared" si="15"/>
        <v>W</v>
      </c>
      <c r="EA6" s="12" t="str">
        <f t="shared" si="15"/>
        <v>T</v>
      </c>
      <c r="EB6" s="12" t="str">
        <f t="shared" si="15"/>
        <v>F</v>
      </c>
      <c r="EC6" s="12" t="str">
        <f t="shared" si="15"/>
        <v>S</v>
      </c>
      <c r="ED6" s="12" t="str">
        <f t="shared" si="15"/>
        <v>S</v>
      </c>
      <c r="EE6" s="12" t="str">
        <f t="shared" si="15"/>
        <v>M</v>
      </c>
      <c r="EF6" s="12" t="str">
        <f t="shared" si="15"/>
        <v>T</v>
      </c>
      <c r="EG6" s="12" t="str">
        <f t="shared" si="15"/>
        <v>W</v>
      </c>
      <c r="EH6" s="12" t="str">
        <f t="shared" si="15"/>
        <v>T</v>
      </c>
      <c r="EI6" s="12" t="str">
        <f t="shared" si="15"/>
        <v>F</v>
      </c>
      <c r="EJ6" s="12" t="str">
        <f t="shared" si="15"/>
        <v>S</v>
      </c>
      <c r="EK6" s="12" t="str">
        <f t="shared" si="15"/>
        <v>S</v>
      </c>
      <c r="EL6" s="12" t="str">
        <f t="shared" ref="EL6:EY6" si="16">LEFT(TEXT(EL5,"ddd"),1)</f>
        <v>M</v>
      </c>
      <c r="EM6" s="12" t="str">
        <f t="shared" si="16"/>
        <v>T</v>
      </c>
      <c r="EN6" s="12" t="str">
        <f t="shared" si="16"/>
        <v>W</v>
      </c>
      <c r="EO6" s="12" t="str">
        <f t="shared" si="16"/>
        <v>T</v>
      </c>
      <c r="EP6" s="12" t="str">
        <f t="shared" si="16"/>
        <v>F</v>
      </c>
      <c r="EQ6" s="12" t="str">
        <f t="shared" si="16"/>
        <v>S</v>
      </c>
      <c r="ER6" s="12" t="str">
        <f t="shared" si="16"/>
        <v>S</v>
      </c>
      <c r="ES6" s="12" t="str">
        <f t="shared" si="16"/>
        <v>M</v>
      </c>
      <c r="ET6" s="12" t="str">
        <f t="shared" si="16"/>
        <v>T</v>
      </c>
      <c r="EU6" s="12" t="str">
        <f t="shared" si="16"/>
        <v>W</v>
      </c>
      <c r="EV6" s="12" t="str">
        <f t="shared" si="16"/>
        <v>T</v>
      </c>
      <c r="EW6" s="12" t="str">
        <f t="shared" si="16"/>
        <v>F</v>
      </c>
      <c r="EX6" s="12" t="str">
        <f t="shared" si="16"/>
        <v>S</v>
      </c>
      <c r="EY6" s="12" t="str">
        <f t="shared" si="16"/>
        <v>S</v>
      </c>
      <c r="EZ6" s="12" t="str">
        <f t="shared" ref="EZ6:FM6" si="17">LEFT(TEXT(EZ5,"ddd"),1)</f>
        <v>M</v>
      </c>
      <c r="FA6" s="12" t="str">
        <f t="shared" si="17"/>
        <v>T</v>
      </c>
      <c r="FB6" s="12" t="str">
        <f t="shared" si="17"/>
        <v>W</v>
      </c>
      <c r="FC6" s="12" t="str">
        <f t="shared" si="17"/>
        <v>T</v>
      </c>
      <c r="FD6" s="12" t="str">
        <f t="shared" si="17"/>
        <v>F</v>
      </c>
      <c r="FE6" s="12" t="str">
        <f t="shared" si="17"/>
        <v>S</v>
      </c>
      <c r="FF6" s="12" t="str">
        <f t="shared" si="17"/>
        <v>S</v>
      </c>
      <c r="FG6" s="12" t="str">
        <f t="shared" si="17"/>
        <v>M</v>
      </c>
      <c r="FH6" s="12" t="str">
        <f t="shared" si="17"/>
        <v>T</v>
      </c>
      <c r="FI6" s="12" t="str">
        <f t="shared" si="17"/>
        <v>W</v>
      </c>
      <c r="FJ6" s="12" t="str">
        <f t="shared" si="17"/>
        <v>T</v>
      </c>
      <c r="FK6" s="12" t="str">
        <f t="shared" si="17"/>
        <v>F</v>
      </c>
      <c r="FL6" s="12" t="str">
        <f t="shared" si="17"/>
        <v>S</v>
      </c>
      <c r="FM6" s="12" t="str">
        <f t="shared" si="17"/>
        <v>S</v>
      </c>
      <c r="FN6" s="12" t="str">
        <f t="shared" ref="FN6:GA6" si="18">LEFT(TEXT(FN5,"ddd"),1)</f>
        <v>M</v>
      </c>
      <c r="FO6" s="12" t="str">
        <f t="shared" si="18"/>
        <v>T</v>
      </c>
      <c r="FP6" s="12" t="str">
        <f t="shared" si="18"/>
        <v>W</v>
      </c>
      <c r="FQ6" s="12" t="str">
        <f t="shared" si="18"/>
        <v>T</v>
      </c>
      <c r="FR6" s="12" t="str">
        <f t="shared" si="18"/>
        <v>F</v>
      </c>
      <c r="FS6" s="12" t="str">
        <f t="shared" si="18"/>
        <v>S</v>
      </c>
      <c r="FT6" s="12" t="str">
        <f t="shared" si="18"/>
        <v>S</v>
      </c>
      <c r="FU6" s="12" t="str">
        <f t="shared" si="18"/>
        <v>M</v>
      </c>
      <c r="FV6" s="12" t="str">
        <f t="shared" si="18"/>
        <v>T</v>
      </c>
      <c r="FW6" s="12" t="str">
        <f t="shared" si="18"/>
        <v>W</v>
      </c>
      <c r="FX6" s="12" t="str">
        <f t="shared" si="18"/>
        <v>T</v>
      </c>
      <c r="FY6" s="12" t="str">
        <f t="shared" si="18"/>
        <v>F</v>
      </c>
      <c r="FZ6" s="12" t="str">
        <f t="shared" si="18"/>
        <v>S</v>
      </c>
      <c r="GA6" s="12" t="str">
        <f t="shared" si="18"/>
        <v>S</v>
      </c>
      <c r="GB6" s="12" t="str">
        <f t="shared" ref="GB6:GH6" si="19">LEFT(TEXT(GB5,"ddd"),1)</f>
        <v>M</v>
      </c>
      <c r="GC6" s="12" t="str">
        <f t="shared" si="19"/>
        <v>T</v>
      </c>
      <c r="GD6" s="12" t="str">
        <f t="shared" si="19"/>
        <v>W</v>
      </c>
      <c r="GE6" s="12" t="str">
        <f t="shared" si="19"/>
        <v>T</v>
      </c>
      <c r="GF6" s="12" t="str">
        <f t="shared" si="19"/>
        <v>F</v>
      </c>
      <c r="GG6" s="12" t="str">
        <f t="shared" si="19"/>
        <v>S</v>
      </c>
      <c r="GH6" s="12" t="str">
        <f t="shared" si="19"/>
        <v>S</v>
      </c>
    </row>
    <row r="7" spans="1:190" ht="30" hidden="1" customHeight="1" thickBot="1">
      <c r="A7" s="55" t="s">
        <v>17</v>
      </c>
      <c r="C7" s="59"/>
      <c r="E7"/>
      <c r="H7" t="str">
        <f t="shared" ref="H7:H21" ca="1" si="20">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row>
    <row r="8" spans="1:190" s="3" customFormat="1" ht="30" customHeight="1" thickBot="1">
      <c r="A8" s="56" t="s">
        <v>18</v>
      </c>
      <c r="B8" s="16" t="s">
        <v>19</v>
      </c>
      <c r="C8" s="66"/>
      <c r="D8" s="17"/>
      <c r="E8" s="18"/>
      <c r="F8" s="19"/>
      <c r="G8" s="15"/>
      <c r="H8" s="15" t="str">
        <f t="shared" ca="1" si="20"/>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row>
    <row r="9" spans="1:190" s="3" customFormat="1" ht="30" customHeight="1" thickBot="1">
      <c r="A9" s="56" t="s">
        <v>20</v>
      </c>
      <c r="B9" s="74" t="s">
        <v>21</v>
      </c>
      <c r="C9" s="67" t="s">
        <v>22</v>
      </c>
      <c r="D9" s="20">
        <v>1</v>
      </c>
      <c r="E9" s="62">
        <v>44468</v>
      </c>
      <c r="F9" s="62">
        <v>44475</v>
      </c>
      <c r="G9" s="15"/>
      <c r="H9" s="15">
        <f t="shared" ca="1" si="20"/>
        <v>8</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row>
    <row r="10" spans="1:190" s="3" customFormat="1" ht="30" customHeight="1" thickBot="1">
      <c r="A10" s="56" t="s">
        <v>23</v>
      </c>
      <c r="B10" s="21" t="s">
        <v>24</v>
      </c>
      <c r="C10" s="68"/>
      <c r="D10" s="22"/>
      <c r="E10" s="23"/>
      <c r="F10" s="24"/>
      <c r="G10" s="15"/>
      <c r="H10" s="15" t="str">
        <f t="shared" ca="1" si="20"/>
        <v/>
      </c>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row>
    <row r="11" spans="1:190" s="3" customFormat="1" ht="30" customHeight="1" thickBot="1">
      <c r="A11" s="55"/>
      <c r="B11" s="75" t="s">
        <v>25</v>
      </c>
      <c r="C11" s="69" t="s">
        <v>26</v>
      </c>
      <c r="D11" s="25">
        <v>1</v>
      </c>
      <c r="E11" s="63">
        <v>44468</v>
      </c>
      <c r="F11" s="63">
        <v>44475</v>
      </c>
      <c r="G11" s="15"/>
      <c r="H11" s="15">
        <f t="shared" ca="1" si="20"/>
        <v>8</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c r="FB11" s="41"/>
      <c r="FC11" s="41"/>
      <c r="FD11" s="41"/>
      <c r="FE11" s="41"/>
      <c r="FF11" s="41"/>
      <c r="FG11" s="41"/>
      <c r="FH11" s="41"/>
      <c r="FI11" s="41"/>
      <c r="FJ11" s="41"/>
      <c r="FK11" s="41"/>
      <c r="FL11" s="41"/>
      <c r="FM11" s="41"/>
      <c r="FN11" s="41"/>
      <c r="FO11" s="41"/>
      <c r="FP11" s="41"/>
      <c r="FQ11" s="41"/>
      <c r="FR11" s="41"/>
      <c r="FS11" s="41"/>
      <c r="FT11" s="41"/>
      <c r="FU11" s="41"/>
      <c r="FV11" s="41"/>
      <c r="FW11" s="41"/>
      <c r="FX11" s="41"/>
      <c r="FY11" s="41"/>
      <c r="FZ11" s="41"/>
      <c r="GA11" s="41"/>
      <c r="GB11" s="41"/>
      <c r="GC11" s="41"/>
      <c r="GD11" s="41"/>
      <c r="GE11" s="41"/>
      <c r="GF11" s="41"/>
      <c r="GG11" s="41"/>
      <c r="GH11" s="41"/>
    </row>
    <row r="12" spans="1:190" s="3" customFormat="1" ht="30" customHeight="1" thickBot="1">
      <c r="A12" s="55"/>
      <c r="B12" s="75" t="s">
        <v>27</v>
      </c>
      <c r="C12" s="69" t="s">
        <v>26</v>
      </c>
      <c r="D12" s="25">
        <v>1</v>
      </c>
      <c r="E12" s="63">
        <v>44475</v>
      </c>
      <c r="F12" s="63">
        <v>44640</v>
      </c>
      <c r="G12" s="15"/>
      <c r="H12" s="15">
        <f t="shared" ca="1" si="20"/>
        <v>166</v>
      </c>
      <c r="I12" s="41"/>
      <c r="J12" s="41"/>
      <c r="K12" s="41"/>
      <c r="L12" s="41"/>
      <c r="M12" s="41"/>
      <c r="N12" s="41"/>
      <c r="O12" s="41"/>
      <c r="P12" s="41"/>
      <c r="Q12" s="41"/>
      <c r="R12" s="41"/>
      <c r="S12" s="41"/>
      <c r="T12" s="41"/>
      <c r="U12" s="42"/>
      <c r="V12" s="42"/>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c r="FB12" s="41"/>
      <c r="FC12" s="41"/>
      <c r="FD12" s="41"/>
      <c r="FE12" s="41"/>
      <c r="FF12" s="41"/>
      <c r="FG12" s="41"/>
      <c r="FH12" s="41"/>
      <c r="FI12" s="41"/>
      <c r="FJ12" s="41"/>
      <c r="FK12" s="41"/>
      <c r="FL12" s="41"/>
      <c r="FM12" s="41"/>
      <c r="FN12" s="41"/>
      <c r="FO12" s="41"/>
      <c r="FP12" s="41"/>
      <c r="FQ12" s="41"/>
      <c r="FR12" s="41"/>
      <c r="FS12" s="41"/>
      <c r="FT12" s="41"/>
      <c r="FU12" s="41"/>
      <c r="FV12" s="41"/>
      <c r="FW12" s="41"/>
      <c r="FX12" s="41"/>
      <c r="FY12" s="41"/>
      <c r="FZ12" s="41"/>
      <c r="GA12" s="41"/>
      <c r="GB12" s="41"/>
      <c r="GC12" s="41"/>
      <c r="GD12" s="41"/>
      <c r="GE12" s="41"/>
      <c r="GF12" s="41"/>
      <c r="GG12" s="41"/>
      <c r="GH12" s="41"/>
    </row>
    <row r="13" spans="1:190" s="3" customFormat="1" ht="30" customHeight="1" thickBot="1">
      <c r="A13" s="55"/>
      <c r="B13" s="26" t="s">
        <v>28</v>
      </c>
      <c r="C13" s="70"/>
      <c r="D13" s="27"/>
      <c r="E13" s="28"/>
      <c r="F13" s="29"/>
      <c r="G13" s="15"/>
      <c r="H13" s="15" t="str">
        <f t="shared" ca="1" si="20"/>
        <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41"/>
      <c r="GB13" s="41"/>
      <c r="GC13" s="41"/>
      <c r="GD13" s="41"/>
      <c r="GE13" s="41"/>
      <c r="GF13" s="41"/>
      <c r="GG13" s="41"/>
      <c r="GH13" s="41"/>
    </row>
    <row r="14" spans="1:190" s="3" customFormat="1" ht="30" customHeight="1" thickBot="1">
      <c r="A14" s="55"/>
      <c r="B14" s="76" t="s">
        <v>29</v>
      </c>
      <c r="C14" s="71" t="s">
        <v>30</v>
      </c>
      <c r="D14" s="30">
        <v>1</v>
      </c>
      <c r="E14" s="64">
        <v>44475</v>
      </c>
      <c r="F14" s="64">
        <v>44640</v>
      </c>
      <c r="G14" s="15"/>
      <c r="H14" s="15">
        <f t="shared" ca="1" si="20"/>
        <v>166</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c r="FB14" s="41"/>
      <c r="FC14" s="41"/>
      <c r="FD14" s="41"/>
      <c r="FE14" s="41"/>
      <c r="FF14" s="41"/>
      <c r="FG14" s="41"/>
      <c r="FH14" s="41"/>
      <c r="FI14" s="41"/>
      <c r="FJ14" s="41"/>
      <c r="FK14" s="41"/>
      <c r="FL14" s="41"/>
      <c r="FM14" s="41"/>
      <c r="FN14" s="41"/>
      <c r="FO14" s="41"/>
      <c r="FP14" s="41"/>
      <c r="FQ14" s="41"/>
      <c r="FR14" s="41"/>
      <c r="FS14" s="41"/>
      <c r="FT14" s="41"/>
      <c r="FU14" s="41"/>
      <c r="FV14" s="41"/>
      <c r="FW14" s="41"/>
      <c r="FX14" s="41"/>
      <c r="FY14" s="41"/>
      <c r="FZ14" s="41"/>
      <c r="GA14" s="41"/>
      <c r="GB14" s="41"/>
      <c r="GC14" s="41"/>
      <c r="GD14" s="41"/>
      <c r="GE14" s="41"/>
      <c r="GF14" s="41"/>
      <c r="GG14" s="41"/>
      <c r="GH14" s="41"/>
    </row>
    <row r="15" spans="1:190" s="3" customFormat="1" ht="30" customHeight="1" thickBot="1">
      <c r="A15" s="55"/>
      <c r="B15" s="76" t="s">
        <v>31</v>
      </c>
      <c r="C15" s="71" t="s">
        <v>26</v>
      </c>
      <c r="D15" s="30">
        <v>1</v>
      </c>
      <c r="E15" s="64">
        <v>44475</v>
      </c>
      <c r="F15" s="64">
        <f>E15+4</f>
        <v>44479</v>
      </c>
      <c r="G15" s="15"/>
      <c r="H15" s="15">
        <f t="shared" ca="1" si="20"/>
        <v>5</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row>
    <row r="16" spans="1:190" s="3" customFormat="1" ht="30" customHeight="1" thickBot="1">
      <c r="A16" s="55"/>
      <c r="B16" s="31" t="s">
        <v>32</v>
      </c>
      <c r="C16" s="72"/>
      <c r="D16" s="32"/>
      <c r="E16" s="33"/>
      <c r="F16" s="34"/>
      <c r="G16" s="15"/>
      <c r="H16" s="15" t="str">
        <f t="shared" ca="1" si="20"/>
        <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c r="FB16" s="41"/>
      <c r="FC16" s="41"/>
      <c r="FD16" s="41"/>
      <c r="FE16" s="41"/>
      <c r="FF16" s="41"/>
      <c r="FG16" s="41"/>
      <c r="FH16" s="41"/>
      <c r="FI16" s="41"/>
      <c r="FJ16" s="41"/>
      <c r="FK16" s="41"/>
      <c r="FL16" s="41"/>
      <c r="FM16" s="41"/>
      <c r="FN16" s="41"/>
      <c r="FO16" s="41"/>
      <c r="FP16" s="41"/>
      <c r="FQ16" s="41"/>
      <c r="FR16" s="41"/>
      <c r="FS16" s="41"/>
      <c r="FT16" s="41"/>
      <c r="FU16" s="41"/>
      <c r="FV16" s="41"/>
      <c r="FW16" s="41"/>
      <c r="FX16" s="41"/>
      <c r="FY16" s="41"/>
      <c r="FZ16" s="41"/>
      <c r="GA16" s="41"/>
      <c r="GB16" s="41"/>
      <c r="GC16" s="41"/>
      <c r="GD16" s="41"/>
      <c r="GE16" s="41"/>
      <c r="GF16" s="41"/>
      <c r="GG16" s="41"/>
      <c r="GH16" s="41"/>
    </row>
    <row r="17" spans="1:190" s="3" customFormat="1" ht="30" customHeight="1" thickBot="1">
      <c r="A17" s="55"/>
      <c r="B17" s="77" t="s">
        <v>33</v>
      </c>
      <c r="C17" s="73" t="s">
        <v>34</v>
      </c>
      <c r="D17" s="35">
        <v>1</v>
      </c>
      <c r="E17" s="65">
        <v>44468</v>
      </c>
      <c r="F17" s="65">
        <v>44475</v>
      </c>
      <c r="G17" s="15"/>
      <c r="H17" s="15">
        <f t="shared" ca="1" si="20"/>
        <v>8</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row>
    <row r="18" spans="1:190" s="3" customFormat="1" ht="30" customHeight="1" thickBot="1">
      <c r="A18" s="55"/>
      <c r="B18" s="77" t="s">
        <v>35</v>
      </c>
      <c r="C18" s="73" t="s">
        <v>36</v>
      </c>
      <c r="D18" s="35">
        <v>1</v>
      </c>
      <c r="E18" s="65">
        <v>44482</v>
      </c>
      <c r="F18" s="65">
        <v>44517</v>
      </c>
      <c r="G18" s="15"/>
      <c r="H18" s="15">
        <f t="shared" ca="1" si="20"/>
        <v>36</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row>
    <row r="19" spans="1:190" s="3" customFormat="1" ht="30" customHeight="1" thickBot="1">
      <c r="A19" s="55"/>
      <c r="B19" s="77" t="s">
        <v>37</v>
      </c>
      <c r="C19" s="73" t="s">
        <v>38</v>
      </c>
      <c r="D19" s="35">
        <v>1</v>
      </c>
      <c r="E19" s="65">
        <v>44489</v>
      </c>
      <c r="F19" s="65">
        <v>44517</v>
      </c>
      <c r="G19" s="15"/>
      <c r="H19" s="15">
        <f t="shared" ca="1" si="20"/>
        <v>29</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row>
    <row r="20" spans="1:190" s="3" customFormat="1" ht="30" customHeight="1" thickBot="1">
      <c r="A20" s="55" t="s">
        <v>39</v>
      </c>
      <c r="B20" s="77" t="s">
        <v>40</v>
      </c>
      <c r="C20" s="73" t="s">
        <v>38</v>
      </c>
      <c r="D20" s="35">
        <v>1</v>
      </c>
      <c r="E20" s="65">
        <v>44482</v>
      </c>
      <c r="F20" s="65">
        <v>44517</v>
      </c>
      <c r="G20" s="15"/>
      <c r="H20" s="15">
        <f t="shared" ca="1" si="20"/>
        <v>36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c r="FB20" s="41"/>
      <c r="FC20" s="41"/>
      <c r="FD20" s="41"/>
      <c r="FE20" s="41"/>
      <c r="FF20" s="41"/>
      <c r="FG20" s="41"/>
      <c r="FH20" s="41"/>
      <c r="FI20" s="41"/>
      <c r="FJ20" s="41"/>
      <c r="FK20" s="41"/>
      <c r="FL20" s="41"/>
      <c r="FM20" s="41"/>
      <c r="FN20" s="41"/>
      <c r="FO20" s="41"/>
      <c r="FP20" s="41"/>
      <c r="FQ20" s="41"/>
      <c r="FR20" s="41"/>
      <c r="FS20" s="41"/>
      <c r="FT20" s="41"/>
      <c r="FU20" s="41"/>
      <c r="FV20" s="41"/>
      <c r="FW20" s="41"/>
      <c r="FX20" s="41"/>
      <c r="FY20" s="41"/>
      <c r="FZ20" s="41"/>
      <c r="GA20" s="41"/>
      <c r="GB20" s="41"/>
      <c r="GC20" s="41"/>
      <c r="GD20" s="41"/>
      <c r="GE20" s="41"/>
      <c r="GF20" s="41"/>
      <c r="GG20" s="41"/>
      <c r="GH20" s="41"/>
    </row>
    <row r="21" spans="1:190" s="3" customFormat="1" ht="30" customHeight="1" thickBot="1">
      <c r="A21" s="55"/>
      <c r="B21" s="81" t="s">
        <v>41</v>
      </c>
      <c r="C21" s="78"/>
      <c r="D21" s="79"/>
      <c r="E21" s="80"/>
      <c r="F21" s="80"/>
      <c r="G21" s="15"/>
      <c r="H21" s="15" t="str">
        <f t="shared" ca="1" si="20"/>
        <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row>
    <row r="22" spans="1:190" s="3" customFormat="1" ht="30" customHeight="1" thickBot="1">
      <c r="A22" s="55"/>
      <c r="B22" s="89" t="s">
        <v>42</v>
      </c>
      <c r="C22" s="87" t="s">
        <v>43</v>
      </c>
      <c r="D22" s="99">
        <v>1</v>
      </c>
      <c r="E22" s="88">
        <v>44503</v>
      </c>
      <c r="F22" s="88">
        <v>44524</v>
      </c>
      <c r="G22" s="15"/>
      <c r="H22" s="15"/>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row>
    <row r="23" spans="1:190" s="3" customFormat="1" ht="30" customHeight="1" thickBot="1">
      <c r="A23" s="55"/>
      <c r="B23" s="89" t="s">
        <v>44</v>
      </c>
      <c r="C23" s="87" t="s">
        <v>45</v>
      </c>
      <c r="D23" s="100">
        <v>1</v>
      </c>
      <c r="E23" s="88">
        <v>44503</v>
      </c>
      <c r="F23" s="88">
        <v>44524</v>
      </c>
      <c r="G23" s="15"/>
      <c r="H23" s="15"/>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row>
    <row r="24" spans="1:190" s="3" customFormat="1" ht="30" customHeight="1" thickBot="1">
      <c r="A24" s="55"/>
      <c r="B24" s="89" t="s">
        <v>46</v>
      </c>
      <c r="C24" s="87" t="s">
        <v>26</v>
      </c>
      <c r="D24" s="98">
        <v>1</v>
      </c>
      <c r="E24" s="88" t="s">
        <v>47</v>
      </c>
      <c r="F24" s="88" t="s">
        <v>48</v>
      </c>
      <c r="G24" s="15"/>
      <c r="H24" s="15"/>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row>
    <row r="25" spans="1:190" s="3" customFormat="1" ht="30" customHeight="1" thickBot="1">
      <c r="A25" s="55"/>
      <c r="B25" s="82" t="s">
        <v>49</v>
      </c>
      <c r="C25" s="82"/>
      <c r="D25" s="101"/>
      <c r="E25" s="82"/>
      <c r="F25" s="82"/>
      <c r="G25" s="15"/>
      <c r="H25" s="15"/>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row>
    <row r="26" spans="1:190" s="3" customFormat="1" ht="30" customHeight="1" thickBot="1">
      <c r="A26" s="55"/>
      <c r="B26" s="90" t="s">
        <v>50</v>
      </c>
      <c r="C26" s="94" t="s">
        <v>45</v>
      </c>
      <c r="D26" s="103">
        <v>1</v>
      </c>
      <c r="E26" s="97">
        <v>44503</v>
      </c>
      <c r="F26" s="97" t="s">
        <v>51</v>
      </c>
      <c r="G26" s="15"/>
      <c r="H26" s="15"/>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row>
    <row r="27" spans="1:190" s="3" customFormat="1" ht="30" customHeight="1" thickBot="1">
      <c r="A27" s="55"/>
      <c r="B27" s="90" t="s">
        <v>52</v>
      </c>
      <c r="C27" s="94" t="s">
        <v>45</v>
      </c>
      <c r="D27" s="103">
        <v>1</v>
      </c>
      <c r="E27" s="97">
        <v>44503</v>
      </c>
      <c r="F27" s="97">
        <v>44517</v>
      </c>
      <c r="G27" s="15"/>
      <c r="H27" s="15"/>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row>
    <row r="28" spans="1:190" s="3" customFormat="1" ht="30" customHeight="1" thickBot="1">
      <c r="A28" s="55"/>
      <c r="B28" s="90" t="s">
        <v>53</v>
      </c>
      <c r="C28" s="94" t="s">
        <v>43</v>
      </c>
      <c r="D28" s="103">
        <v>1</v>
      </c>
      <c r="E28" s="97">
        <v>44510</v>
      </c>
      <c r="F28" s="97">
        <v>44529</v>
      </c>
      <c r="G28" s="15"/>
      <c r="H28" s="15"/>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row>
    <row r="29" spans="1:190" s="3" customFormat="1" ht="30" customHeight="1" thickBot="1">
      <c r="A29" s="55"/>
      <c r="B29" s="90" t="s">
        <v>54</v>
      </c>
      <c r="C29" s="94" t="s">
        <v>43</v>
      </c>
      <c r="D29" s="103">
        <v>1</v>
      </c>
      <c r="E29" s="97">
        <v>44517</v>
      </c>
      <c r="F29" s="97">
        <v>44529</v>
      </c>
      <c r="G29" s="15"/>
      <c r="H29" s="15"/>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row>
    <row r="30" spans="1:190" s="3" customFormat="1" ht="30" customHeight="1" thickBot="1">
      <c r="A30" s="55"/>
      <c r="B30" s="83" t="s">
        <v>55</v>
      </c>
      <c r="C30" s="83"/>
      <c r="D30" s="83"/>
      <c r="E30" s="83"/>
      <c r="F30" s="83"/>
      <c r="G30" s="15"/>
      <c r="H30" s="15"/>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row>
    <row r="31" spans="1:190" s="3" customFormat="1" ht="30" customHeight="1" thickBot="1">
      <c r="A31" s="55"/>
      <c r="B31" s="91" t="s">
        <v>56</v>
      </c>
      <c r="C31" s="112" t="s">
        <v>57</v>
      </c>
      <c r="D31" s="107">
        <v>0</v>
      </c>
      <c r="E31" s="104">
        <v>44573</v>
      </c>
      <c r="F31" s="104">
        <v>44580</v>
      </c>
      <c r="G31" s="15"/>
      <c r="H31" s="15"/>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row>
    <row r="32" spans="1:190" s="3" customFormat="1" ht="30" customHeight="1" thickBot="1">
      <c r="A32" s="55"/>
      <c r="B32" s="91" t="s">
        <v>58</v>
      </c>
      <c r="C32" s="112" t="s">
        <v>57</v>
      </c>
      <c r="D32" s="108">
        <v>0</v>
      </c>
      <c r="E32" s="104">
        <v>44573</v>
      </c>
      <c r="F32" s="104">
        <v>44580</v>
      </c>
      <c r="G32" s="15"/>
      <c r="H32" s="1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row>
    <row r="33" spans="1:190" s="3" customFormat="1" ht="30" customHeight="1" thickBot="1">
      <c r="A33" s="55"/>
      <c r="B33" s="91" t="s">
        <v>59</v>
      </c>
      <c r="C33" s="112" t="s">
        <v>57</v>
      </c>
      <c r="D33" s="109">
        <v>0</v>
      </c>
      <c r="E33" s="104">
        <v>44580</v>
      </c>
      <c r="F33" s="104">
        <v>44595</v>
      </c>
      <c r="G33" s="15"/>
      <c r="H33" s="15"/>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row>
    <row r="34" spans="1:190" s="3" customFormat="1" ht="30" customHeight="1" thickBot="1">
      <c r="A34" s="55"/>
      <c r="B34" s="91" t="s">
        <v>60</v>
      </c>
      <c r="C34" s="112" t="s">
        <v>57</v>
      </c>
      <c r="D34" s="110">
        <v>0</v>
      </c>
      <c r="E34" s="104">
        <v>44580</v>
      </c>
      <c r="F34" s="104">
        <v>44595</v>
      </c>
      <c r="G34" s="15"/>
      <c r="H34" s="15"/>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row>
    <row r="35" spans="1:190" s="3" customFormat="1" ht="30" customHeight="1" thickBot="1">
      <c r="A35" s="55"/>
      <c r="B35" s="84" t="s">
        <v>61</v>
      </c>
      <c r="C35" s="84"/>
      <c r="D35" s="84"/>
      <c r="E35" s="84"/>
      <c r="F35" s="84"/>
      <c r="G35" s="15"/>
      <c r="H35" s="15"/>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row>
    <row r="36" spans="1:190" s="3" customFormat="1" ht="30" customHeight="1" thickBot="1">
      <c r="A36" s="55"/>
      <c r="B36" s="92" t="s">
        <v>62</v>
      </c>
      <c r="C36" s="95" t="s">
        <v>63</v>
      </c>
      <c r="D36" s="113">
        <v>0</v>
      </c>
      <c r="E36" s="105">
        <v>44595</v>
      </c>
      <c r="F36" s="105">
        <v>44602</v>
      </c>
      <c r="G36" s="15"/>
      <c r="H36" s="15"/>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row>
    <row r="37" spans="1:190" s="3" customFormat="1" ht="30" customHeight="1" thickBot="1">
      <c r="A37" s="55"/>
      <c r="B37" s="92" t="s">
        <v>64</v>
      </c>
      <c r="C37" s="95" t="s">
        <v>65</v>
      </c>
      <c r="D37" s="114">
        <v>0</v>
      </c>
      <c r="E37" s="105">
        <v>44595</v>
      </c>
      <c r="F37" s="105">
        <v>44608</v>
      </c>
      <c r="G37" s="15"/>
      <c r="H37" s="15"/>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row>
    <row r="38" spans="1:190" s="3" customFormat="1" ht="30" customHeight="1" thickBot="1">
      <c r="A38" s="55"/>
      <c r="B38" s="92" t="s">
        <v>66</v>
      </c>
      <c r="C38" s="95" t="s">
        <v>45</v>
      </c>
      <c r="D38" s="115">
        <v>0</v>
      </c>
      <c r="E38" s="105">
        <v>44580</v>
      </c>
      <c r="F38" s="105">
        <v>44595</v>
      </c>
      <c r="G38" s="15"/>
      <c r="H38" s="15"/>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row>
    <row r="39" spans="1:190" s="3" customFormat="1" ht="30" customHeight="1" thickBot="1">
      <c r="A39" s="55"/>
      <c r="B39" s="92" t="s">
        <v>67</v>
      </c>
      <c r="C39" s="95" t="s">
        <v>26</v>
      </c>
      <c r="D39" s="116">
        <v>0</v>
      </c>
      <c r="E39" s="105">
        <v>44609</v>
      </c>
      <c r="F39" s="105">
        <v>44615</v>
      </c>
      <c r="G39" s="15"/>
      <c r="H39" s="15"/>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row>
    <row r="40" spans="1:190" s="3" customFormat="1" ht="30" customHeight="1" thickBot="1">
      <c r="A40" s="55"/>
      <c r="B40" s="85" t="s">
        <v>68</v>
      </c>
      <c r="C40" s="85"/>
      <c r="D40" s="85"/>
      <c r="E40" s="85"/>
      <c r="F40" s="85"/>
      <c r="G40" s="15"/>
      <c r="H40" s="15"/>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row>
    <row r="41" spans="1:190" s="3" customFormat="1" ht="30" customHeight="1" thickBot="1">
      <c r="A41" s="55"/>
      <c r="B41" s="93" t="s">
        <v>69</v>
      </c>
      <c r="C41" s="96" t="s">
        <v>30</v>
      </c>
      <c r="D41" s="117">
        <v>0</v>
      </c>
      <c r="E41" s="106">
        <v>44608</v>
      </c>
      <c r="F41" s="106">
        <v>44615</v>
      </c>
      <c r="G41" s="15"/>
      <c r="H41" s="15"/>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row>
    <row r="42" spans="1:190" s="3" customFormat="1" ht="30" customHeight="1" thickBot="1">
      <c r="A42" s="55"/>
      <c r="B42" s="93" t="s">
        <v>70</v>
      </c>
      <c r="C42" s="96" t="s">
        <v>71</v>
      </c>
      <c r="D42" s="118">
        <v>0</v>
      </c>
      <c r="E42" s="106">
        <v>44622</v>
      </c>
      <c r="F42" s="106">
        <v>44636</v>
      </c>
      <c r="G42" s="15"/>
      <c r="H42" s="15"/>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row>
    <row r="43" spans="1:190" s="3" customFormat="1" ht="30" customHeight="1" thickBot="1">
      <c r="A43" s="55"/>
      <c r="B43" s="36" t="s">
        <v>72</v>
      </c>
      <c r="C43" s="37"/>
      <c r="D43" s="102"/>
      <c r="E43" s="38"/>
      <c r="F43" s="39"/>
      <c r="G43" s="40"/>
      <c r="H43" s="40" t="str">
        <f ca="1">IF(OR(ISBLANK(task_start),ISBLANK(task_end)),"",task_end-task_start+1)</f>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row>
    <row r="44" spans="1:190" s="3" customFormat="1" ht="30" customHeight="1">
      <c r="A44" s="55"/>
      <c r="B44"/>
      <c r="C44"/>
      <c r="D44"/>
      <c r="E44" s="4"/>
      <c r="F44"/>
      <c r="G44" s="5"/>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s="3" customFormat="1" ht="30" customHeight="1">
      <c r="A45" s="55"/>
      <c r="B45"/>
      <c r="C45" s="13"/>
      <c r="D45"/>
      <c r="E45" s="4"/>
      <c r="F45" s="57"/>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row>
    <row r="46" spans="1:190" s="3" customFormat="1" ht="30" customHeight="1">
      <c r="A46" s="55" t="s">
        <v>73</v>
      </c>
      <c r="B46"/>
      <c r="C46" s="14"/>
      <c r="D46"/>
      <c r="E46" s="4"/>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row>
    <row r="47" spans="1:190" s="3" customFormat="1" ht="30" customHeight="1">
      <c r="A47" s="56" t="s">
        <v>74</v>
      </c>
      <c r="B47"/>
      <c r="C47"/>
      <c r="D47"/>
      <c r="E47" s="4"/>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row>
  </sheetData>
  <mergeCells count="30">
    <mergeCell ref="DQ4:DW4"/>
    <mergeCell ref="DX4:ED4"/>
    <mergeCell ref="FN4:FT4"/>
    <mergeCell ref="FU4:GA4"/>
    <mergeCell ref="EE4:EK4"/>
    <mergeCell ref="EL4:ER4"/>
    <mergeCell ref="ES4:EY4"/>
    <mergeCell ref="EZ4:FF4"/>
    <mergeCell ref="FG4:FM4"/>
    <mergeCell ref="CH4:CN4"/>
    <mergeCell ref="CO4:CU4"/>
    <mergeCell ref="CV4:DB4"/>
    <mergeCell ref="DC4:DI4"/>
    <mergeCell ref="DJ4:DP4"/>
    <mergeCell ref="GB4:GH4"/>
    <mergeCell ref="C3:D3"/>
    <mergeCell ref="C4:D4"/>
    <mergeCell ref="B5:G5"/>
    <mergeCell ref="AK4:AQ4"/>
    <mergeCell ref="AR4:AX4"/>
    <mergeCell ref="AY4:BE4"/>
    <mergeCell ref="BF4:BL4"/>
    <mergeCell ref="E3:F3"/>
    <mergeCell ref="I4:O4"/>
    <mergeCell ref="P4:V4"/>
    <mergeCell ref="W4:AC4"/>
    <mergeCell ref="AD4:AJ4"/>
    <mergeCell ref="BM4:BS4"/>
    <mergeCell ref="BT4:BZ4"/>
    <mergeCell ref="CA4:CG4"/>
  </mergeCells>
  <conditionalFormatting sqref="D7:D4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H43">
    <cfRule type="expression" dxfId="2" priority="33">
      <formula>AND(TODAY()&gt;=I$5,TODAY()&lt;J$5)</formula>
    </cfRule>
  </conditionalFormatting>
  <conditionalFormatting sqref="I7:GH43">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486F6E91-07E6-4D3A-A964-4058F5420C6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45" customWidth="1"/>
    <col min="2" max="16384" width="9.140625" style="2"/>
  </cols>
  <sheetData>
    <row r="1" spans="1:2" ht="46.5" customHeight="1"/>
    <row r="2" spans="1:2" s="47" customFormat="1" ht="15.75">
      <c r="A2" s="46" t="s">
        <v>75</v>
      </c>
      <c r="B2" s="46"/>
    </row>
    <row r="3" spans="1:2" s="51" customFormat="1" ht="27" customHeight="1">
      <c r="A3" s="52" t="s">
        <v>76</v>
      </c>
      <c r="B3" s="52"/>
    </row>
    <row r="4" spans="1:2" s="48" customFormat="1" ht="26.25">
      <c r="A4" s="49" t="s">
        <v>77</v>
      </c>
    </row>
    <row r="5" spans="1:2" ht="74.099999999999994" customHeight="1">
      <c r="A5" s="50" t="s">
        <v>78</v>
      </c>
    </row>
    <row r="6" spans="1:2" ht="26.25" customHeight="1">
      <c r="A6" s="49" t="s">
        <v>79</v>
      </c>
    </row>
    <row r="7" spans="1:2" s="45" customFormat="1" ht="204.95" customHeight="1">
      <c r="A7" s="54" t="s">
        <v>80</v>
      </c>
    </row>
    <row r="8" spans="1:2" s="48" customFormat="1" ht="26.25">
      <c r="A8" s="49" t="s">
        <v>81</v>
      </c>
    </row>
    <row r="9" spans="1:2" ht="60">
      <c r="A9" s="50" t="s">
        <v>82</v>
      </c>
    </row>
    <row r="10" spans="1:2" s="45" customFormat="1" ht="27.95" customHeight="1">
      <c r="A10" s="53" t="s">
        <v>83</v>
      </c>
    </row>
    <row r="11" spans="1:2" s="48" customFormat="1" ht="26.25">
      <c r="A11" s="49" t="s">
        <v>84</v>
      </c>
    </row>
    <row r="12" spans="1:2" ht="30">
      <c r="A12" s="50" t="s">
        <v>85</v>
      </c>
    </row>
    <row r="13" spans="1:2" s="45" customFormat="1" ht="27.95" customHeight="1">
      <c r="A13" s="53" t="s">
        <v>86</v>
      </c>
    </row>
    <row r="14" spans="1:2" s="48" customFormat="1" ht="26.25">
      <c r="A14" s="49" t="s">
        <v>87</v>
      </c>
    </row>
    <row r="15" spans="1:2" ht="75" customHeight="1">
      <c r="A15" s="50" t="s">
        <v>88</v>
      </c>
    </row>
    <row r="16" spans="1:2" ht="75">
      <c r="A16" s="50" t="s">
        <v>89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904C01051EF84DB8EBB4D50EE5EA1B" ma:contentTypeVersion="8" ma:contentTypeDescription="Create a new document." ma:contentTypeScope="" ma:versionID="dadc07ddd347fcddf16184d90821d488">
  <xsd:schema xmlns:xsd="http://www.w3.org/2001/XMLSchema" xmlns:xs="http://www.w3.org/2001/XMLSchema" xmlns:p="http://schemas.microsoft.com/office/2006/metadata/properties" xmlns:ns2="ea57ff38-3441-461a-a96a-d03749ad6b25" targetNamespace="http://schemas.microsoft.com/office/2006/metadata/properties" ma:root="true" ma:fieldsID="7d8430e1bf2227a5f644d4205e676510" ns2:_="">
    <xsd:import namespace="ea57ff38-3441-461a-a96a-d03749ad6b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57ff38-3441-461a-a96a-d03749ad6b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12605E-190C-4337-91A4-5C44759416F3}"/>
</file>

<file path=customXml/itemProps2.xml><?xml version="1.0" encoding="utf-8"?>
<ds:datastoreItem xmlns:ds="http://schemas.openxmlformats.org/officeDocument/2006/customXml" ds:itemID="{EDB03643-D8CF-48C6-B337-697F2204279A}"/>
</file>

<file path=customXml/itemProps3.xml><?xml version="1.0" encoding="utf-8"?>
<ds:datastoreItem xmlns:ds="http://schemas.openxmlformats.org/officeDocument/2006/customXml" ds:itemID="{9CD31718-65C8-46BA-958F-905BA7C0A3C4}"/>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Roche Palen</cp:lastModifiedBy>
  <cp:revision/>
  <dcterms:created xsi:type="dcterms:W3CDTF">2019-03-19T17:17:03Z</dcterms:created>
  <dcterms:modified xsi:type="dcterms:W3CDTF">2021-12-03T01:19:17Z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0x0101006A904C01051EF84DB8EBB4D50EE5EA1B</vt:lpwstr>
  </property>
</Properties>
</file>