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C17" i="4"/>
  <c r="D17" i="4"/>
  <c r="E17" i="4"/>
  <c r="F17" i="4"/>
  <c r="G17" i="4"/>
  <c r="H17" i="4"/>
  <c r="B17" i="4"/>
  <c r="D3" i="1"/>
  <c r="B3" i="1"/>
  <c r="C3" i="1"/>
  <c r="C2" i="2" l="1"/>
  <c r="D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C1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13" i="2" l="1"/>
  <c r="C9" i="2"/>
  <c r="D9" i="2" s="1"/>
  <c r="C5" i="2"/>
  <c r="D5" i="2" s="1"/>
  <c r="C12" i="2"/>
  <c r="D12" i="2" s="1"/>
  <c r="C8" i="2"/>
  <c r="D8" i="2" s="1"/>
  <c r="C4" i="2"/>
  <c r="D4" i="2" s="1"/>
  <c r="C11" i="2"/>
  <c r="D11" i="2" s="1"/>
  <c r="C7" i="2"/>
  <c r="D7" i="2" s="1"/>
  <c r="C3" i="2"/>
  <c r="D3" i="2" s="1"/>
  <c r="C10" i="2"/>
  <c r="D10" i="2" s="1"/>
  <c r="C6" i="2"/>
  <c r="D6" i="2" s="1"/>
  <c r="A4" i="1"/>
  <c r="B4" i="1" l="1"/>
  <c r="D4" i="1"/>
  <c r="A5" i="1"/>
  <c r="D5" i="1" s="1"/>
  <c r="C4" i="1"/>
  <c r="C5" i="1" l="1"/>
  <c r="B5" i="1"/>
  <c r="A6" i="1"/>
  <c r="D6" i="1" s="1"/>
  <c r="C6" i="1" l="1"/>
  <c r="B6" i="1"/>
  <c r="A7" i="1"/>
  <c r="D7" i="1" s="1"/>
  <c r="C7" i="1" l="1"/>
  <c r="B7" i="1"/>
  <c r="A8" i="1"/>
  <c r="D8" i="1" s="1"/>
  <c r="C8" i="1" l="1"/>
  <c r="B8" i="1"/>
  <c r="A9" i="1"/>
  <c r="D9" i="1" s="1"/>
  <c r="C9" i="1" l="1"/>
  <c r="B9" i="1"/>
  <c r="A10" i="1"/>
  <c r="D10" i="1" s="1"/>
  <c r="C10" i="1" l="1"/>
  <c r="B10" i="1"/>
  <c r="A11" i="1"/>
  <c r="D11" i="1" s="1"/>
  <c r="C11" i="1" l="1"/>
  <c r="B11" i="1"/>
  <c r="A12" i="1"/>
  <c r="A13" i="1" l="1"/>
  <c r="D13" i="1" s="1"/>
  <c r="D12" i="1"/>
  <c r="C12" i="1"/>
  <c r="B12" i="1"/>
  <c r="B13" i="1" l="1"/>
  <c r="C13" i="1"/>
</calcChain>
</file>

<file path=xl/sharedStrings.xml><?xml version="1.0" encoding="utf-8"?>
<sst xmlns="http://schemas.openxmlformats.org/spreadsheetml/2006/main" count="12" uniqueCount="11">
  <si>
    <t>x</t>
  </si>
  <si>
    <t>F1(x)=sh(x)</t>
  </si>
  <si>
    <r>
      <t>F2(x)=</t>
    </r>
    <r>
      <rPr>
        <vertAlign val="superscript"/>
        <sz val="11"/>
        <color theme="1"/>
        <rFont val="Footlight MT Light"/>
        <family val="1"/>
      </rPr>
      <t>3</t>
    </r>
    <r>
      <rPr>
        <sz val="11"/>
        <color theme="1"/>
        <rFont val="Footlight MT Light"/>
        <family val="1"/>
      </rPr>
      <t>√(</t>
    </r>
    <r>
      <rPr>
        <sz val="11"/>
        <color theme="1"/>
        <rFont val="Calibri"/>
        <family val="2"/>
        <charset val="204"/>
      </rPr>
      <t>-x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</t>
    </r>
  </si>
  <si>
    <r>
      <t>F3(x)=sh(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Footlight MT Light"/>
        <family val="1"/>
      </rPr>
      <t>√</t>
    </r>
    <r>
      <rPr>
        <sz val="11"/>
        <color theme="1"/>
        <rFont val="Calibri"/>
        <family val="2"/>
        <charset val="204"/>
      </rPr>
      <t>(-(x-1)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))</t>
    </r>
  </si>
  <si>
    <t>y</t>
  </si>
  <si>
    <r>
      <t>y+</t>
    </r>
    <r>
      <rPr>
        <sz val="10"/>
        <rFont val="Symbol"/>
        <family val="1"/>
        <charset val="2"/>
      </rPr>
      <t>D</t>
    </r>
  </si>
  <si>
    <t>i</t>
  </si>
  <si>
    <t>Год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</si>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</sst>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Footlight MT Light"/>
      <family val="1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Footlight MT Light"/>
      <family val="1"/>
    </font>
    <font>
      <vertAlign val="superscript"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Symbol"/>
      <family val="1"/>
      <charset val="2"/>
    </font>
    <font>
      <sz val="10"/>
      <color indexed="12"/>
      <name val="Arial Cyr"/>
      <charset val="204"/>
    </font>
    <font>
      <sz val="10"/>
      <color indexed="8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0" borderId="0" xfId="0" applyNumberFormat="1"/>
    <xf numFmtId="0" fontId="6" fillId="0" borderId="0" xfId="1" applyProtection="1">
      <protection hidden="1"/>
    </xf>
    <xf numFmtId="0" fontId="6" fillId="0" borderId="0" xfId="1" applyProtection="1">
      <protection hidden="1"/>
    </xf>
    <xf numFmtId="0" fontId="6" fillId="0" borderId="0" xfId="1"/>
    <xf numFmtId="168" fontId="9" fillId="6" borderId="0" xfId="1" applyNumberFormat="1" applyFont="1" applyFill="1" applyAlignment="1">
      <alignment horizontal="center"/>
    </xf>
    <xf numFmtId="168" fontId="6" fillId="7" borderId="0" xfId="1" applyNumberFormat="1" applyFont="1" applyFill="1" applyAlignment="1">
      <alignment horizontal="center"/>
    </xf>
    <xf numFmtId="168" fontId="8" fillId="5" borderId="0" xfId="1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C6E9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Лист1!$A$3:$A$13</c:f>
              <c:numCache>
                <c:formatCode>0.00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Лист1!$B$3:$B$13</c:f>
              <c:numCache>
                <c:formatCode>0.00</c:formatCode>
                <c:ptCount val="11"/>
                <c:pt idx="0">
                  <c:v>-74.203210577788752</c:v>
                </c:pt>
                <c:pt idx="1">
                  <c:v>-27.28991719712775</c:v>
                </c:pt>
                <c:pt idx="2">
                  <c:v>-10.017874927409903</c:v>
                </c:pt>
                <c:pt idx="3">
                  <c:v>-3.626860407847019</c:v>
                </c:pt>
                <c:pt idx="4">
                  <c:v>-1.1752011936438014</c:v>
                </c:pt>
                <c:pt idx="5">
                  <c:v>0</c:v>
                </c:pt>
                <c:pt idx="6">
                  <c:v>1.1752011936438014</c:v>
                </c:pt>
                <c:pt idx="7">
                  <c:v>3.626860407847019</c:v>
                </c:pt>
                <c:pt idx="8">
                  <c:v>10.017874927409903</c:v>
                </c:pt>
                <c:pt idx="9">
                  <c:v>27.28991719712775</c:v>
                </c:pt>
                <c:pt idx="10">
                  <c:v>74.203210577788752</c:v>
                </c:pt>
              </c:numCache>
            </c:numRef>
          </c:yVal>
          <c:smooth val="1"/>
        </c:ser>
        <c:ser>
          <c:idx val="1"/>
          <c:order val="1"/>
          <c:dPt>
            <c:idx val="8"/>
            <c:bubble3D val="0"/>
            <c:spPr>
              <a:ln>
                <a:noFill/>
              </a:ln>
            </c:spPr>
          </c:dPt>
          <c:xVal>
            <c:numRef>
              <c:f>Лист1!$A$3:$A$13</c:f>
              <c:numCache>
                <c:formatCode>0.00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Лист1!$C$3:$C$13</c:f>
              <c:numCache>
                <c:formatCode>0.00</c:formatCode>
                <c:ptCount val="11"/>
                <c:pt idx="0">
                  <c:v>-2.9240177382128656</c:v>
                </c:pt>
                <c:pt idx="1">
                  <c:v>-2.5198420997897459</c:v>
                </c:pt>
                <c:pt idx="2">
                  <c:v>-2.0800838230519041</c:v>
                </c:pt>
                <c:pt idx="3">
                  <c:v>-1.5874010519681994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-1.5874010519681994</c:v>
                </c:pt>
                <c:pt idx="8">
                  <c:v>-2.0800838230519041</c:v>
                </c:pt>
                <c:pt idx="9">
                  <c:v>-2.5198420997897459</c:v>
                </c:pt>
                <c:pt idx="10">
                  <c:v>-2.9240177382128656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7488"/>
        <c:axId val="133861376"/>
      </c:scatterChart>
      <c:scatterChart>
        <c:scatterStyle val="smoothMarker"/>
        <c:varyColors val="0"/>
        <c:ser>
          <c:idx val="2"/>
          <c:order val="2"/>
          <c:xVal>
            <c:numRef>
              <c:f>Лист1!$A$3:$A$13</c:f>
              <c:numCache>
                <c:formatCode>0.00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Лист1!$D$3:$D$13</c:f>
              <c:numCache>
                <c:formatCode>General</c:formatCode>
                <c:ptCount val="11"/>
                <c:pt idx="0">
                  <c:v>81377.395706429845</c:v>
                </c:pt>
                <c:pt idx="1">
                  <c:v>2080.1308825027904</c:v>
                </c:pt>
                <c:pt idx="2">
                  <c:v>103.56121046992034</c:v>
                </c:pt>
                <c:pt idx="3">
                  <c:v>10.017874927409903</c:v>
                </c:pt>
                <c:pt idx="4">
                  <c:v>1.7650353782837254</c:v>
                </c:pt>
                <c:pt idx="5">
                  <c:v>0.33954055725615012</c:v>
                </c:pt>
                <c:pt idx="6">
                  <c:v>0</c:v>
                </c:pt>
                <c:pt idx="7">
                  <c:v>0.33954055725615012</c:v>
                </c:pt>
                <c:pt idx="8">
                  <c:v>1.7650353782837254</c:v>
                </c:pt>
                <c:pt idx="9">
                  <c:v>10.017874927409903</c:v>
                </c:pt>
                <c:pt idx="10">
                  <c:v>103.56121046992034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6784"/>
        <c:axId val="196134016"/>
      </c:scatterChart>
      <c:valAx>
        <c:axId val="133887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3861376"/>
        <c:crosses val="autoZero"/>
        <c:crossBetween val="midCat"/>
      </c:valAx>
      <c:valAx>
        <c:axId val="133861376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887488"/>
        <c:crosses val="autoZero"/>
        <c:crossBetween val="midCat"/>
      </c:valAx>
      <c:valAx>
        <c:axId val="1961340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96166784"/>
        <c:crosses val="max"/>
        <c:crossBetween val="midCat"/>
      </c:valAx>
      <c:valAx>
        <c:axId val="1961667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961340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238946093276805E-2"/>
          <c:y val="4.0534938609125118E-2"/>
          <c:w val="0.76053019365017938"/>
          <c:h val="0.886257125854887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Лист2!$A$2:$A$13</c:f>
            </c:numRef>
          </c:xVal>
          <c:yVal>
            <c:numRef>
              <c:f>Лист2!$C$2:$C$13</c:f>
            </c:numRef>
          </c:yVal>
          <c:smooth val="1"/>
        </c:ser>
        <c:ser>
          <c:idx val="2"/>
          <c:order val="1"/>
          <c:tx>
            <c:strRef>
              <c:f>Лист2!$D$1</c:f>
              <c:strCache>
                <c:ptCount val="1"/>
                <c:pt idx="0">
                  <c:v>y+D</c:v>
                </c:pt>
              </c:strCache>
            </c:strRef>
          </c:tx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4.9048866528734946E-3"/>
                  <c:y val="-1.985522620187263E-2"/>
                </c:manualLayout>
              </c:layout>
              <c:numFmt formatCode="General" sourceLinked="0"/>
            </c:trendlineLbl>
          </c:trendline>
          <c:xVal>
            <c:numRef>
              <c:f>Лист2!$B$2:$B$13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</c:numCache>
            </c:numRef>
          </c:xVal>
          <c:yVal>
            <c:numRef>
              <c:f>Лист2!$D$2:$D$13</c:f>
              <c:numCache>
                <c:formatCode>General</c:formatCode>
                <c:ptCount val="12"/>
                <c:pt idx="0">
                  <c:v>0.99</c:v>
                </c:pt>
                <c:pt idx="1">
                  <c:v>0.72218085966306722</c:v>
                </c:pt>
                <c:pt idx="2">
                  <c:v>0.50879544725785864</c:v>
                </c:pt>
                <c:pt idx="3">
                  <c:v>0.45943581924701188</c:v>
                </c:pt>
                <c:pt idx="4">
                  <c:v>0.38137798824807012</c:v>
                </c:pt>
                <c:pt idx="5">
                  <c:v>0.39005480881100885</c:v>
                </c:pt>
                <c:pt idx="6">
                  <c:v>0.32557952895236619</c:v>
                </c:pt>
                <c:pt idx="7">
                  <c:v>0.35656204948398273</c:v>
                </c:pt>
                <c:pt idx="8">
                  <c:v>0.29139513384686255</c:v>
                </c:pt>
                <c:pt idx="9">
                  <c:v>0.33678921112811755</c:v>
                </c:pt>
                <c:pt idx="10">
                  <c:v>0.26705454666318273</c:v>
                </c:pt>
                <c:pt idx="11">
                  <c:v>0.32390691250581949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7184"/>
        <c:axId val="134061056"/>
      </c:scatterChart>
      <c:valAx>
        <c:axId val="1343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61056"/>
        <c:crosses val="autoZero"/>
        <c:crossBetween val="midCat"/>
      </c:valAx>
      <c:valAx>
        <c:axId val="1340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1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 w="25400" cmpd="sng">
              <a:solidFill>
                <a:schemeClr val="tx1"/>
              </a:solidFill>
            </a:ln>
          </c:spPr>
          <c:dPt>
            <c:idx val="3"/>
            <c:bubble3D val="0"/>
            <c:spPr>
              <a:solidFill>
                <a:srgbClr val="00B050">
                  <a:alpha val="99000"/>
                </a:srgbClr>
              </a:solidFill>
              <a:ln w="25400" cmpd="sng">
                <a:solidFill>
                  <a:schemeClr val="tx1"/>
                </a:solidFill>
              </a:ln>
            </c:spPr>
          </c:dPt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Лист3!$C$2:$C$13</c:f>
              <c:numCache>
                <c:formatCode>0.0</c:formatCode>
                <c:ptCount val="12"/>
                <c:pt idx="0">
                  <c:v>9.2687977950963045</c:v>
                </c:pt>
                <c:pt idx="1">
                  <c:v>2.8491949042085145</c:v>
                </c:pt>
                <c:pt idx="2">
                  <c:v>1.4987758701779512</c:v>
                </c:pt>
                <c:pt idx="3">
                  <c:v>43.327763955691161</c:v>
                </c:pt>
                <c:pt idx="4">
                  <c:v>17.796009172054671</c:v>
                </c:pt>
                <c:pt idx="5">
                  <c:v>26.24330077648284</c:v>
                </c:pt>
                <c:pt idx="6">
                  <c:v>0.48797079121764764</c:v>
                </c:pt>
                <c:pt idx="7">
                  <c:v>0.50358566829876261</c:v>
                </c:pt>
                <c:pt idx="8">
                  <c:v>4.3177862177081519</c:v>
                </c:pt>
                <c:pt idx="9">
                  <c:v>8.0471847599559183</c:v>
                </c:pt>
                <c:pt idx="10">
                  <c:v>26.832828890714691</c:v>
                </c:pt>
                <c:pt idx="11">
                  <c:v>20.77451249384788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rgbClr val="FFF200"/>
        </a:gs>
        <a:gs pos="67000">
          <a:srgbClr val="FF7A00"/>
        </a:gs>
        <a:gs pos="94000">
          <a:srgbClr val="FF0300">
            <a:alpha val="27000"/>
          </a:srgbClr>
        </a:gs>
        <a:gs pos="100000">
          <a:srgbClr val="4D0808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Лист3!$D$1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Лист3!$D$2:$D$13</c:f>
              <c:numCache>
                <c:formatCode>0.0</c:formatCode>
                <c:ptCount val="12"/>
                <c:pt idx="0">
                  <c:v>34.468163959612305</c:v>
                </c:pt>
                <c:pt idx="1">
                  <c:v>2.8539616839366668</c:v>
                </c:pt>
                <c:pt idx="2">
                  <c:v>6.0901511407967801</c:v>
                </c:pt>
                <c:pt idx="3">
                  <c:v>30.222330028870001</c:v>
                </c:pt>
                <c:pt idx="4">
                  <c:v>24.770101055115234</c:v>
                </c:pt>
                <c:pt idx="5">
                  <c:v>37.508227575124003</c:v>
                </c:pt>
                <c:pt idx="6">
                  <c:v>1.1713160060556664</c:v>
                </c:pt>
                <c:pt idx="7">
                  <c:v>0.53489026005208917</c:v>
                </c:pt>
                <c:pt idx="8">
                  <c:v>0.95090894453045605</c:v>
                </c:pt>
                <c:pt idx="9">
                  <c:v>8.6013371442786006</c:v>
                </c:pt>
                <c:pt idx="10">
                  <c:v>22.225293492640848</c:v>
                </c:pt>
                <c:pt idx="11">
                  <c:v>30.938006334950618</c:v>
                </c:pt>
              </c:numCache>
            </c:numRef>
          </c:val>
        </c:ser>
        <c:ser>
          <c:idx val="1"/>
          <c:order val="2"/>
          <c:tx>
            <c:strRef>
              <c:f>Лист3!$C$1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Лист3!$C$2:$C$13</c:f>
              <c:numCache>
                <c:formatCode>0.0</c:formatCode>
                <c:ptCount val="12"/>
                <c:pt idx="0">
                  <c:v>9.2687977950963045</c:v>
                </c:pt>
                <c:pt idx="1">
                  <c:v>2.8491949042085145</c:v>
                </c:pt>
                <c:pt idx="2">
                  <c:v>1.4987758701779512</c:v>
                </c:pt>
                <c:pt idx="3">
                  <c:v>43.327763955691161</c:v>
                </c:pt>
                <c:pt idx="4">
                  <c:v>17.796009172054671</c:v>
                </c:pt>
                <c:pt idx="5">
                  <c:v>26.24330077648284</c:v>
                </c:pt>
                <c:pt idx="6">
                  <c:v>0.48797079121764764</c:v>
                </c:pt>
                <c:pt idx="7">
                  <c:v>0.50358566829876261</c:v>
                </c:pt>
                <c:pt idx="8">
                  <c:v>4.3177862177081519</c:v>
                </c:pt>
                <c:pt idx="9">
                  <c:v>8.0471847599559183</c:v>
                </c:pt>
                <c:pt idx="10">
                  <c:v>26.832828890714691</c:v>
                </c:pt>
                <c:pt idx="11">
                  <c:v>20.77451249384788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25344"/>
        <c:axId val="162829440"/>
      </c:barChart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Лист3!$B$2:$B$13</c:f>
              <c:numCache>
                <c:formatCode>0.0</c:formatCode>
                <c:ptCount val="12"/>
                <c:pt idx="0">
                  <c:v>15.196324882444014</c:v>
                </c:pt>
                <c:pt idx="1">
                  <c:v>5.9360801556913998</c:v>
                </c:pt>
                <c:pt idx="2">
                  <c:v>0.34537653642705896</c:v>
                </c:pt>
                <c:pt idx="3">
                  <c:v>30.954123758106856</c:v>
                </c:pt>
                <c:pt idx="4">
                  <c:v>45.791859663491309</c:v>
                </c:pt>
                <c:pt idx="5">
                  <c:v>4.1193886414536607</c:v>
                </c:pt>
                <c:pt idx="6">
                  <c:v>42.83080306389467</c:v>
                </c:pt>
                <c:pt idx="7">
                  <c:v>15.841257188099002</c:v>
                </c:pt>
                <c:pt idx="8">
                  <c:v>35.570558781825262</c:v>
                </c:pt>
                <c:pt idx="9">
                  <c:v>6.049555417593373</c:v>
                </c:pt>
                <c:pt idx="10">
                  <c:v>6.0051053994014998</c:v>
                </c:pt>
                <c:pt idx="11">
                  <c:v>19.391110200564814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5344"/>
        <c:axId val="162829440"/>
      </c:lineChart>
      <c:catAx>
        <c:axId val="1628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29440"/>
        <c:crosses val="autoZero"/>
        <c:auto val="1"/>
        <c:lblAlgn val="ctr"/>
        <c:lblOffset val="100"/>
        <c:noMultiLvlLbl val="0"/>
      </c:catAx>
      <c:valAx>
        <c:axId val="162829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2825344"/>
        <c:crosses val="autoZero"/>
        <c:crossBetween val="between"/>
      </c:valAx>
      <c:spPr>
        <a:ln>
          <a:solidFill>
            <a:srgbClr val="FFFF00"/>
          </a:solidFill>
        </a:ln>
      </c:spPr>
    </c:plotArea>
    <c:legend>
      <c:legendPos val="r"/>
      <c:layout>
        <c:manualLayout>
          <c:xMode val="edge"/>
          <c:yMode val="edge"/>
          <c:x val="0.88558333333333328"/>
          <c:y val="0.37442403032954213"/>
          <c:w val="0.11441666666666667"/>
          <c:h val="0.33911453776611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Лист3!$D$1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Лист3!$D$2:$D$13</c:f>
              <c:numCache>
                <c:formatCode>0.0</c:formatCode>
                <c:ptCount val="12"/>
                <c:pt idx="0">
                  <c:v>34.468163959612305</c:v>
                </c:pt>
                <c:pt idx="1">
                  <c:v>2.8539616839366668</c:v>
                </c:pt>
                <c:pt idx="2">
                  <c:v>6.0901511407967801</c:v>
                </c:pt>
                <c:pt idx="3">
                  <c:v>30.222330028870001</c:v>
                </c:pt>
                <c:pt idx="4">
                  <c:v>24.770101055115234</c:v>
                </c:pt>
                <c:pt idx="5">
                  <c:v>37.508227575124003</c:v>
                </c:pt>
                <c:pt idx="6">
                  <c:v>1.1713160060556664</c:v>
                </c:pt>
                <c:pt idx="7">
                  <c:v>0.53489026005208917</c:v>
                </c:pt>
                <c:pt idx="8">
                  <c:v>0.95090894453045605</c:v>
                </c:pt>
                <c:pt idx="9">
                  <c:v>8.6013371442786006</c:v>
                </c:pt>
                <c:pt idx="10">
                  <c:v>22.225293492640848</c:v>
                </c:pt>
                <c:pt idx="11">
                  <c:v>30.938006334950618</c:v>
                </c:pt>
              </c:numCache>
            </c:numRef>
          </c:val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Лист3!$C$2:$C$13</c:f>
              <c:numCache>
                <c:formatCode>0.0</c:formatCode>
                <c:ptCount val="12"/>
                <c:pt idx="0">
                  <c:v>9.2687977950963045</c:v>
                </c:pt>
                <c:pt idx="1">
                  <c:v>2.8491949042085145</c:v>
                </c:pt>
                <c:pt idx="2">
                  <c:v>1.4987758701779512</c:v>
                </c:pt>
                <c:pt idx="3">
                  <c:v>43.327763955691161</c:v>
                </c:pt>
                <c:pt idx="4">
                  <c:v>17.796009172054671</c:v>
                </c:pt>
                <c:pt idx="5">
                  <c:v>26.24330077648284</c:v>
                </c:pt>
                <c:pt idx="6">
                  <c:v>0.48797079121764764</c:v>
                </c:pt>
                <c:pt idx="7">
                  <c:v>0.50358566829876261</c:v>
                </c:pt>
                <c:pt idx="8">
                  <c:v>4.3177862177081519</c:v>
                </c:pt>
                <c:pt idx="9">
                  <c:v>8.0471847599559183</c:v>
                </c:pt>
                <c:pt idx="10">
                  <c:v>26.832828890714691</c:v>
                </c:pt>
                <c:pt idx="11">
                  <c:v>20.77451249384788</c:v>
                </c:pt>
              </c:numCache>
            </c:numRef>
          </c:val>
        </c:ser>
        <c:ser>
          <c:idx val="0"/>
          <c:order val="2"/>
          <c:tx>
            <c:strRef>
              <c:f>Лист3!$B$1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Лист3!$A$2:$A$13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Лист3!$B$2:$B$13</c:f>
              <c:numCache>
                <c:formatCode>0.0</c:formatCode>
                <c:ptCount val="12"/>
                <c:pt idx="0">
                  <c:v>15.196324882444014</c:v>
                </c:pt>
                <c:pt idx="1">
                  <c:v>5.9360801556913998</c:v>
                </c:pt>
                <c:pt idx="2">
                  <c:v>0.34537653642705896</c:v>
                </c:pt>
                <c:pt idx="3">
                  <c:v>30.954123758106856</c:v>
                </c:pt>
                <c:pt idx="4">
                  <c:v>45.791859663491309</c:v>
                </c:pt>
                <c:pt idx="5">
                  <c:v>4.1193886414536607</c:v>
                </c:pt>
                <c:pt idx="6">
                  <c:v>42.83080306389467</c:v>
                </c:pt>
                <c:pt idx="7">
                  <c:v>15.841257188099002</c:v>
                </c:pt>
                <c:pt idx="8">
                  <c:v>35.570558781825262</c:v>
                </c:pt>
                <c:pt idx="9">
                  <c:v>6.049555417593373</c:v>
                </c:pt>
                <c:pt idx="10">
                  <c:v>6.0051053994014998</c:v>
                </c:pt>
                <c:pt idx="11">
                  <c:v>19.391110200564814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56320"/>
        <c:axId val="163533568"/>
      </c:barChart>
      <c:catAx>
        <c:axId val="16285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533568"/>
        <c:crosses val="autoZero"/>
        <c:auto val="1"/>
        <c:lblAlgn val="ctr"/>
        <c:lblOffset val="100"/>
        <c:noMultiLvlLbl val="0"/>
      </c:catAx>
      <c:valAx>
        <c:axId val="163533568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628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Лист4!$B$16</c:f>
              <c:strCache>
                <c:ptCount val="1"/>
                <c:pt idx="0">
                  <c:v>-5,00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Лист4!$B$17:$B$33</c:f>
              <c:numCache>
                <c:formatCode>General</c:formatCode>
                <c:ptCount val="17"/>
                <c:pt idx="0">
                  <c:v>-3.4363091361834082</c:v>
                </c:pt>
                <c:pt idx="1">
                  <c:v>-2.5968376453295692</c:v>
                </c:pt>
                <c:pt idx="2">
                  <c:v>-1.8615863672982191</c:v>
                </c:pt>
                <c:pt idx="3">
                  <c:v>-1.2010470866596228</c:v>
                </c:pt>
                <c:pt idx="4">
                  <c:v>-0.58871004277102945</c:v>
                </c:pt>
                <c:pt idx="5">
                  <c:v>0</c:v>
                </c:pt>
                <c:pt idx="6">
                  <c:v>0.58871004277102945</c:v>
                </c:pt>
                <c:pt idx="7">
                  <c:v>1.2010470866596228</c:v>
                </c:pt>
                <c:pt idx="8">
                  <c:v>1.8615863672982191</c:v>
                </c:pt>
                <c:pt idx="9">
                  <c:v>2.5968376453295692</c:v>
                </c:pt>
                <c:pt idx="10">
                  <c:v>3.4363091361834082</c:v>
                </c:pt>
                <c:pt idx="11">
                  <c:v>4.4136917783720273</c:v>
                </c:pt>
                <c:pt idx="12">
                  <c:v>5.5682113691496786</c:v>
                </c:pt>
                <c:pt idx="13">
                  <c:v>6.9462028334875017</c:v>
                </c:pt>
                <c:pt idx="14">
                  <c:v>8.6029698073055769</c:v>
                </c:pt>
                <c:pt idx="15">
                  <c:v>10.605004166566632</c:v>
                </c:pt>
                <c:pt idx="16">
                  <c:v>13.032654579727234</c:v>
                </c:pt>
              </c:numCache>
            </c:numRef>
          </c:val>
        </c:ser>
        <c:ser>
          <c:idx val="1"/>
          <c:order val="1"/>
          <c:tx>
            <c:strRef>
              <c:f>Лист4!$C$16</c:f>
              <c:strCache>
                <c:ptCount val="1"/>
                <c:pt idx="0">
                  <c:v>-4,00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Лист4!$C$17:$C$33</c:f>
              <c:numCache>
                <c:formatCode>General</c:formatCode>
                <c:ptCount val="17"/>
                <c:pt idx="0">
                  <c:v>-2.9613214434668125</c:v>
                </c:pt>
                <c:pt idx="1">
                  <c:v>-2.2378868429914949</c:v>
                </c:pt>
                <c:pt idx="2">
                  <c:v>-1.6042664992790876</c:v>
                </c:pt>
                <c:pt idx="3">
                  <c:v>-1.0350310031444885</c:v>
                </c:pt>
                <c:pt idx="4">
                  <c:v>-0.50733493540642394</c:v>
                </c:pt>
                <c:pt idx="5">
                  <c:v>0</c:v>
                </c:pt>
                <c:pt idx="6">
                  <c:v>0.50733493540642394</c:v>
                </c:pt>
                <c:pt idx="7">
                  <c:v>1.0350310031444885</c:v>
                </c:pt>
                <c:pt idx="8">
                  <c:v>1.6042664992790876</c:v>
                </c:pt>
                <c:pt idx="9">
                  <c:v>2.2378868429914949</c:v>
                </c:pt>
                <c:pt idx="10">
                  <c:v>2.9613214434668125</c:v>
                </c:pt>
                <c:pt idx="11">
                  <c:v>3.8036042713732847</c:v>
                </c:pt>
                <c:pt idx="12">
                  <c:v>4.7985390940503994</c:v>
                </c:pt>
                <c:pt idx="13">
                  <c:v>5.9860561393852958</c:v>
                </c:pt>
                <c:pt idx="14">
                  <c:v>7.4138146360624191</c:v>
                </c:pt>
                <c:pt idx="15">
                  <c:v>9.1391155457535262</c:v>
                </c:pt>
                <c:pt idx="16">
                  <c:v>11.231201251906901</c:v>
                </c:pt>
              </c:numCache>
            </c:numRef>
          </c:val>
        </c:ser>
        <c:ser>
          <c:idx val="2"/>
          <c:order val="2"/>
          <c:tx>
            <c:strRef>
              <c:f>Лист4!$D$16</c:f>
              <c:strCache>
                <c:ptCount val="1"/>
                <c:pt idx="0">
                  <c:v>-3,00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Лист4!$D$17:$D$33</c:f>
              <c:numCache>
                <c:formatCode>General</c:formatCode>
                <c:ptCount val="17"/>
                <c:pt idx="0">
                  <c:v>-2.4445169917297593</c:v>
                </c:pt>
                <c:pt idx="1">
                  <c:v>-1.8473348867040971</c:v>
                </c:pt>
                <c:pt idx="2">
                  <c:v>-1.3242928171146031</c:v>
                </c:pt>
                <c:pt idx="3">
                  <c:v>-0.85439926818338174</c:v>
                </c:pt>
                <c:pt idx="4">
                  <c:v>-0.41879576188366674</c:v>
                </c:pt>
                <c:pt idx="5">
                  <c:v>0</c:v>
                </c:pt>
                <c:pt idx="6">
                  <c:v>0.41879576188366674</c:v>
                </c:pt>
                <c:pt idx="7">
                  <c:v>0.85439926818338174</c:v>
                </c:pt>
                <c:pt idx="8">
                  <c:v>1.3242928171146031</c:v>
                </c:pt>
                <c:pt idx="9">
                  <c:v>1.8473348867040971</c:v>
                </c:pt>
                <c:pt idx="10">
                  <c:v>2.4445169917297593</c:v>
                </c:pt>
                <c:pt idx="11">
                  <c:v>3.1398061469148608</c:v>
                </c:pt>
                <c:pt idx="12">
                  <c:v>3.9611067473827881</c:v>
                </c:pt>
                <c:pt idx="13">
                  <c:v>4.9413804700123203</c:v>
                </c:pt>
                <c:pt idx="14">
                  <c:v>6.1199691412670756</c:v>
                </c:pt>
                <c:pt idx="15">
                  <c:v>7.5441736628300156</c:v>
                </c:pt>
                <c:pt idx="16">
                  <c:v>9.2711523628727122</c:v>
                </c:pt>
              </c:numCache>
            </c:numRef>
          </c:val>
        </c:ser>
        <c:ser>
          <c:idx val="3"/>
          <c:order val="3"/>
          <c:tx>
            <c:strRef>
              <c:f>Лист4!$E$16</c:f>
              <c:strCache>
                <c:ptCount val="1"/>
                <c:pt idx="0">
                  <c:v>-2,00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Лист4!$E$17:$E$33</c:f>
              <c:numCache>
                <c:formatCode>General</c:formatCode>
                <c:ptCount val="17"/>
                <c:pt idx="0">
                  <c:v>-1.865515611064454</c:v>
                </c:pt>
                <c:pt idx="1">
                  <c:v>-1.4097803703838838</c:v>
                </c:pt>
                <c:pt idx="2">
                  <c:v>-1.0106245660414406</c:v>
                </c:pt>
                <c:pt idx="3">
                  <c:v>-0.65202867407777387</c:v>
                </c:pt>
                <c:pt idx="4">
                  <c:v>-0.3196009822328047</c:v>
                </c:pt>
                <c:pt idx="5">
                  <c:v>0</c:v>
                </c:pt>
                <c:pt idx="6">
                  <c:v>0.3196009822328047</c:v>
                </c:pt>
                <c:pt idx="7">
                  <c:v>0.65202867407777387</c:v>
                </c:pt>
                <c:pt idx="8">
                  <c:v>1.0106245660414406</c:v>
                </c:pt>
                <c:pt idx="9">
                  <c:v>1.4097803703838838</c:v>
                </c:pt>
                <c:pt idx="10">
                  <c:v>1.865515611064454</c:v>
                </c:pt>
                <c:pt idx="11">
                  <c:v>2.3961205434866266</c:v>
                </c:pt>
                <c:pt idx="12">
                  <c:v>3.0228902066687868</c:v>
                </c:pt>
                <c:pt idx="13">
                  <c:v>3.7709790679319868</c:v>
                </c:pt>
                <c:pt idx="14">
                  <c:v>4.6704105599968706</c:v>
                </c:pt>
                <c:pt idx="15">
                  <c:v>5.7572820267581708</c:v>
                </c:pt>
                <c:pt idx="16">
                  <c:v>7.0752134364415786</c:v>
                </c:pt>
              </c:numCache>
            </c:numRef>
          </c:val>
        </c:ser>
        <c:ser>
          <c:idx val="4"/>
          <c:order val="4"/>
          <c:tx>
            <c:strRef>
              <c:f>Лист4!$F$16</c:f>
              <c:strCache>
                <c:ptCount val="1"/>
                <c:pt idx="0">
                  <c:v>-1,00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Лист4!$F$17:$F$33</c:f>
              <c:numCache>
                <c:formatCode>General</c:formatCode>
                <c:ptCount val="17"/>
                <c:pt idx="0">
                  <c:v>-1.1752011936438014</c:v>
                </c:pt>
                <c:pt idx="1">
                  <c:v>-0.88810598218762304</c:v>
                </c:pt>
                <c:pt idx="2">
                  <c:v>-0.63665358214824119</c:v>
                </c:pt>
                <c:pt idx="3">
                  <c:v>-0.41075232580281551</c:v>
                </c:pt>
                <c:pt idx="4">
                  <c:v>-0.20133600254109402</c:v>
                </c:pt>
                <c:pt idx="5">
                  <c:v>0</c:v>
                </c:pt>
                <c:pt idx="6">
                  <c:v>0.20133600254109402</c:v>
                </c:pt>
                <c:pt idx="7">
                  <c:v>0.41075232580281551</c:v>
                </c:pt>
                <c:pt idx="8">
                  <c:v>0.63665358214824119</c:v>
                </c:pt>
                <c:pt idx="9">
                  <c:v>0.88810598218762304</c:v>
                </c:pt>
                <c:pt idx="10">
                  <c:v>1.1752011936438014</c:v>
                </c:pt>
                <c:pt idx="11">
                  <c:v>1.5094613554121725</c:v>
                </c:pt>
                <c:pt idx="12">
                  <c:v>1.9043015014515341</c:v>
                </c:pt>
                <c:pt idx="13">
                  <c:v>2.3755679532002296</c:v>
                </c:pt>
                <c:pt idx="14">
                  <c:v>2.9421742880956798</c:v>
                </c:pt>
                <c:pt idx="15">
                  <c:v>3.626860407847019</c:v>
                </c:pt>
                <c:pt idx="16">
                  <c:v>4.4571051705358942</c:v>
                </c:pt>
              </c:numCache>
            </c:numRef>
          </c:val>
        </c:ser>
        <c:ser>
          <c:idx val="5"/>
          <c:order val="5"/>
          <c:tx>
            <c:strRef>
              <c:f>Лист4!$G$16</c:f>
              <c:strCache>
                <c:ptCount val="1"/>
                <c:pt idx="0">
                  <c:v>0,00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Лист4!$G$17:$G$33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Лист4!$H$16</c:f>
              <c:strCache>
                <c:ptCount val="1"/>
                <c:pt idx="0">
                  <c:v>1,00</c:v>
                </c:pt>
              </c:strCache>
            </c:strRef>
          </c:tx>
          <c:cat>
            <c:numRef>
              <c:f>Лист4!$A$17:$A$33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cat>
          <c:val>
            <c:numRef>
              <c:f>Лист4!$H$17:$H$33</c:f>
              <c:numCache>
                <c:formatCode>General</c:formatCode>
                <c:ptCount val="17"/>
                <c:pt idx="0">
                  <c:v>-1.1752011936438014</c:v>
                </c:pt>
                <c:pt idx="1">
                  <c:v>-0.88810598218762304</c:v>
                </c:pt>
                <c:pt idx="2">
                  <c:v>-0.63665358214824119</c:v>
                </c:pt>
                <c:pt idx="3">
                  <c:v>-0.41075232580281551</c:v>
                </c:pt>
                <c:pt idx="4">
                  <c:v>-0.20133600254109402</c:v>
                </c:pt>
                <c:pt idx="5">
                  <c:v>0</c:v>
                </c:pt>
                <c:pt idx="6">
                  <c:v>0.20133600254109402</c:v>
                </c:pt>
                <c:pt idx="7">
                  <c:v>0.41075232580281551</c:v>
                </c:pt>
                <c:pt idx="8">
                  <c:v>0.63665358214824119</c:v>
                </c:pt>
                <c:pt idx="9">
                  <c:v>0.88810598218762304</c:v>
                </c:pt>
                <c:pt idx="10">
                  <c:v>1.1752011936438014</c:v>
                </c:pt>
                <c:pt idx="11">
                  <c:v>1.5094613554121725</c:v>
                </c:pt>
                <c:pt idx="12">
                  <c:v>1.9043015014515341</c:v>
                </c:pt>
                <c:pt idx="13">
                  <c:v>2.3755679532002296</c:v>
                </c:pt>
                <c:pt idx="14">
                  <c:v>2.9421742880956798</c:v>
                </c:pt>
                <c:pt idx="15">
                  <c:v>3.626860407847019</c:v>
                </c:pt>
                <c:pt idx="16">
                  <c:v>4.4571051705358942</c:v>
                </c:pt>
              </c:numCache>
            </c:numRef>
          </c:val>
        </c:ser>
        <c:bandFmts/>
        <c:axId val="161809152"/>
        <c:axId val="162118656"/>
        <c:axId val="199781888"/>
      </c:surface3DChart>
      <c:catAx>
        <c:axId val="1618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18656"/>
        <c:crosses val="autoZero"/>
        <c:auto val="1"/>
        <c:lblAlgn val="ctr"/>
        <c:lblOffset val="100"/>
        <c:noMultiLvlLbl val="0"/>
      </c:catAx>
      <c:valAx>
        <c:axId val="1621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9152"/>
        <c:crosses val="autoZero"/>
        <c:crossBetween val="midCat"/>
        <c:majorUnit val="1"/>
      </c:valAx>
      <c:serAx>
        <c:axId val="1997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86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121920</xdr:rowOff>
    </xdr:from>
    <xdr:to>
      <xdr:col>18</xdr:col>
      <xdr:colOff>396240</xdr:colOff>
      <xdr:row>30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179070</xdr:rowOff>
    </xdr:from>
    <xdr:to>
      <xdr:col>18</xdr:col>
      <xdr:colOff>60960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0</xdr:row>
      <xdr:rowOff>140970</xdr:rowOff>
    </xdr:from>
    <xdr:to>
      <xdr:col>21</xdr:col>
      <xdr:colOff>167640</xdr:colOff>
      <xdr:row>15</xdr:row>
      <xdr:rowOff>140970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15</xdr:row>
      <xdr:rowOff>152400</xdr:rowOff>
    </xdr:from>
    <xdr:to>
      <xdr:col>13</xdr:col>
      <xdr:colOff>548640</xdr:colOff>
      <xdr:row>30</xdr:row>
      <xdr:rowOff>148590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0</xdr:row>
      <xdr:rowOff>95250</xdr:rowOff>
    </xdr:from>
    <xdr:to>
      <xdr:col>12</xdr:col>
      <xdr:colOff>129540</xdr:colOff>
      <xdr:row>15</xdr:row>
      <xdr:rowOff>95250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43542</xdr:colOff>
      <xdr:row>1</xdr:row>
      <xdr:rowOff>87086</xdr:rowOff>
    </xdr:from>
    <xdr:to>
      <xdr:col>26</xdr:col>
      <xdr:colOff>468085</xdr:colOff>
      <xdr:row>30</xdr:row>
      <xdr:rowOff>81643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workbookViewId="0">
      <selection activeCell="A3" sqref="A3:D13"/>
    </sheetView>
  </sheetViews>
  <sheetFormatPr defaultRowHeight="14.4" x14ac:dyDescent="0.3"/>
  <cols>
    <col min="1" max="1" width="16.33203125" customWidth="1"/>
    <col min="2" max="2" width="19.33203125" customWidth="1"/>
    <col min="3" max="3" width="18.5546875" customWidth="1"/>
    <col min="4" max="4" width="19.109375" customWidth="1"/>
  </cols>
  <sheetData>
    <row r="2" spans="1:4" ht="17.399999999999999" x14ac:dyDescent="0.3">
      <c r="A2" s="2" t="s">
        <v>0</v>
      </c>
      <c r="B2" s="3" t="s">
        <v>1</v>
      </c>
      <c r="C2" s="5" t="s">
        <v>2</v>
      </c>
      <c r="D2" s="4" t="s">
        <v>3</v>
      </c>
    </row>
    <row r="3" spans="1:4" x14ac:dyDescent="0.3">
      <c r="A3" s="1">
        <v>-5</v>
      </c>
      <c r="B3" s="1">
        <f>SINH(A3)</f>
        <v>-74.203210577788752</v>
      </c>
      <c r="C3" s="1">
        <f>((-(A3^2))^(1/3))</f>
        <v>-2.9240177382128656</v>
      </c>
      <c r="D3" s="6">
        <f>SINH((-(A3-1)^2)^1/3)</f>
        <v>81377.395706429845</v>
      </c>
    </row>
    <row r="4" spans="1:4" x14ac:dyDescent="0.3">
      <c r="A4" s="1">
        <f>A3+1</f>
        <v>-4</v>
      </c>
      <c r="B4" s="1">
        <f t="shared" ref="B4:B23" si="0">SINH(A4)</f>
        <v>-27.28991719712775</v>
      </c>
      <c r="C4" s="1">
        <f t="shared" ref="C4:C23" si="1">((-(A4^2))^(1/3))</f>
        <v>-2.5198420997897459</v>
      </c>
      <c r="D4" s="6">
        <f t="shared" ref="D4:D23" si="2">SINH((-(A4-1)^2)^1/3)</f>
        <v>2080.1308825027904</v>
      </c>
    </row>
    <row r="5" spans="1:4" x14ac:dyDescent="0.3">
      <c r="A5" s="1">
        <f t="shared" ref="A5:A23" si="3">A4+1</f>
        <v>-3</v>
      </c>
      <c r="B5" s="1">
        <f t="shared" si="0"/>
        <v>-10.017874927409903</v>
      </c>
      <c r="C5" s="1">
        <f t="shared" si="1"/>
        <v>-2.0800838230519041</v>
      </c>
      <c r="D5" s="6">
        <f t="shared" si="2"/>
        <v>103.56121046992034</v>
      </c>
    </row>
    <row r="6" spans="1:4" x14ac:dyDescent="0.3">
      <c r="A6" s="1">
        <f t="shared" si="3"/>
        <v>-2</v>
      </c>
      <c r="B6" s="1">
        <f t="shared" si="0"/>
        <v>-3.626860407847019</v>
      </c>
      <c r="C6" s="1">
        <f t="shared" si="1"/>
        <v>-1.5874010519681994</v>
      </c>
      <c r="D6" s="6">
        <f t="shared" si="2"/>
        <v>10.017874927409903</v>
      </c>
    </row>
    <row r="7" spans="1:4" x14ac:dyDescent="0.3">
      <c r="A7" s="1">
        <f t="shared" si="3"/>
        <v>-1</v>
      </c>
      <c r="B7" s="1">
        <f t="shared" si="0"/>
        <v>-1.1752011936438014</v>
      </c>
      <c r="C7" s="1">
        <f t="shared" si="1"/>
        <v>-1</v>
      </c>
      <c r="D7" s="6">
        <f t="shared" si="2"/>
        <v>1.7650353782837254</v>
      </c>
    </row>
    <row r="8" spans="1:4" x14ac:dyDescent="0.3">
      <c r="A8" s="1">
        <f t="shared" si="3"/>
        <v>0</v>
      </c>
      <c r="B8" s="1">
        <f t="shared" si="0"/>
        <v>0</v>
      </c>
      <c r="C8" s="1">
        <f t="shared" si="1"/>
        <v>0</v>
      </c>
      <c r="D8" s="6">
        <f t="shared" si="2"/>
        <v>0.33954055725615012</v>
      </c>
    </row>
    <row r="9" spans="1:4" x14ac:dyDescent="0.3">
      <c r="A9" s="1">
        <f t="shared" si="3"/>
        <v>1</v>
      </c>
      <c r="B9" s="1">
        <f t="shared" si="0"/>
        <v>1.1752011936438014</v>
      </c>
      <c r="C9" s="1">
        <f t="shared" si="1"/>
        <v>-1</v>
      </c>
      <c r="D9" s="6">
        <f t="shared" si="2"/>
        <v>0</v>
      </c>
    </row>
    <row r="10" spans="1:4" x14ac:dyDescent="0.3">
      <c r="A10" s="1">
        <f t="shared" si="3"/>
        <v>2</v>
      </c>
      <c r="B10" s="1">
        <f t="shared" si="0"/>
        <v>3.626860407847019</v>
      </c>
      <c r="C10" s="1">
        <f t="shared" si="1"/>
        <v>-1.5874010519681994</v>
      </c>
      <c r="D10" s="6">
        <f t="shared" si="2"/>
        <v>0.33954055725615012</v>
      </c>
    </row>
    <row r="11" spans="1:4" x14ac:dyDescent="0.3">
      <c r="A11" s="1">
        <f t="shared" si="3"/>
        <v>3</v>
      </c>
      <c r="B11" s="1">
        <f t="shared" si="0"/>
        <v>10.017874927409903</v>
      </c>
      <c r="C11" s="1">
        <f t="shared" si="1"/>
        <v>-2.0800838230519041</v>
      </c>
      <c r="D11" s="6">
        <f t="shared" si="2"/>
        <v>1.7650353782837254</v>
      </c>
    </row>
    <row r="12" spans="1:4" x14ac:dyDescent="0.3">
      <c r="A12" s="1">
        <f t="shared" si="3"/>
        <v>4</v>
      </c>
      <c r="B12" s="1">
        <f t="shared" si="0"/>
        <v>27.28991719712775</v>
      </c>
      <c r="C12" s="1">
        <f t="shared" si="1"/>
        <v>-2.5198420997897459</v>
      </c>
      <c r="D12" s="6">
        <f t="shared" si="2"/>
        <v>10.017874927409903</v>
      </c>
    </row>
    <row r="13" spans="1:4" x14ac:dyDescent="0.3">
      <c r="A13" s="1">
        <f t="shared" si="3"/>
        <v>5</v>
      </c>
      <c r="B13" s="1">
        <f t="shared" si="0"/>
        <v>74.203210577788752</v>
      </c>
      <c r="C13" s="1">
        <f t="shared" si="1"/>
        <v>-2.9240177382128656</v>
      </c>
      <c r="D13" s="6">
        <f t="shared" si="2"/>
        <v>103.56121046992034</v>
      </c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B1" zoomScaleNormal="100" workbookViewId="0">
      <selection activeCell="A32" sqref="A32"/>
    </sheetView>
  </sheetViews>
  <sheetFormatPr defaultRowHeight="14.4" x14ac:dyDescent="0.3"/>
  <cols>
    <col min="1" max="1" width="8.88671875" hidden="1" customWidth="1"/>
    <col min="2" max="2" width="8.77734375" customWidth="1"/>
    <col min="3" max="3" width="8.88671875" hidden="1" customWidth="1"/>
  </cols>
  <sheetData>
    <row r="1" spans="1:5" x14ac:dyDescent="0.3">
      <c r="A1" s="7" t="s">
        <v>6</v>
      </c>
      <c r="B1" s="7" t="s">
        <v>0</v>
      </c>
      <c r="C1" s="8" t="s">
        <v>4</v>
      </c>
      <c r="D1" s="7" t="s">
        <v>5</v>
      </c>
      <c r="E1" s="7"/>
    </row>
    <row r="2" spans="1:5" x14ac:dyDescent="0.3">
      <c r="A2" s="7">
        <v>1</v>
      </c>
      <c r="B2" s="7">
        <v>1</v>
      </c>
      <c r="C2" s="8">
        <f>1/(LN(B2)+1)</f>
        <v>1</v>
      </c>
      <c r="D2" s="7">
        <f>C2*(1+B2/100*(-1)^A2)</f>
        <v>0.99</v>
      </c>
      <c r="E2" s="7"/>
    </row>
    <row r="3" spans="1:5" x14ac:dyDescent="0.3">
      <c r="A3" s="7">
        <f>A2+1</f>
        <v>2</v>
      </c>
      <c r="B3" s="7">
        <f>B2+0.5</f>
        <v>1.5</v>
      </c>
      <c r="C3" s="8">
        <f t="shared" ref="C3:C13" si="0">1/(LN(B3)+1)</f>
        <v>0.71150823612124858</v>
      </c>
      <c r="D3" s="8">
        <f>C3*(1+B3/100*(-1)^A3)</f>
        <v>0.72218085966306722</v>
      </c>
      <c r="E3" s="7"/>
    </row>
    <row r="4" spans="1:5" x14ac:dyDescent="0.3">
      <c r="A4" s="8">
        <f t="shared" ref="A4:A13" si="1">A3+1</f>
        <v>3</v>
      </c>
      <c r="B4" s="8">
        <f>B3+1</f>
        <v>2.5</v>
      </c>
      <c r="C4" s="8">
        <f t="shared" si="0"/>
        <v>0.52184148436703448</v>
      </c>
      <c r="D4" s="8">
        <f t="shared" ref="D4:D13" si="2">C4*(1+B4/100*(-1)^A4)</f>
        <v>0.50879544725785864</v>
      </c>
      <c r="E4" s="7"/>
    </row>
    <row r="5" spans="1:5" x14ac:dyDescent="0.3">
      <c r="A5" s="8">
        <f t="shared" si="1"/>
        <v>4</v>
      </c>
      <c r="B5" s="8">
        <f t="shared" ref="B5:B13" si="3">B4+1</f>
        <v>3.5</v>
      </c>
      <c r="C5" s="8">
        <f t="shared" si="0"/>
        <v>0.44389934226764438</v>
      </c>
      <c r="D5" s="8">
        <f t="shared" si="2"/>
        <v>0.45943581924701188</v>
      </c>
      <c r="E5" s="7"/>
    </row>
    <row r="6" spans="1:5" x14ac:dyDescent="0.3">
      <c r="A6" s="8">
        <f t="shared" si="1"/>
        <v>5</v>
      </c>
      <c r="B6" s="8">
        <f t="shared" si="3"/>
        <v>4.5</v>
      </c>
      <c r="C6" s="8">
        <f t="shared" si="0"/>
        <v>0.39934867879379071</v>
      </c>
      <c r="D6" s="8">
        <f t="shared" si="2"/>
        <v>0.38137798824807012</v>
      </c>
      <c r="E6" s="7"/>
    </row>
    <row r="7" spans="1:5" x14ac:dyDescent="0.3">
      <c r="A7" s="8">
        <f t="shared" si="1"/>
        <v>6</v>
      </c>
      <c r="B7" s="8">
        <f t="shared" si="3"/>
        <v>5.5</v>
      </c>
      <c r="C7" s="8">
        <f t="shared" si="0"/>
        <v>0.36972019792512689</v>
      </c>
      <c r="D7" s="8">
        <f t="shared" si="2"/>
        <v>0.39005480881100885</v>
      </c>
      <c r="E7" s="7"/>
    </row>
    <row r="8" spans="1:5" x14ac:dyDescent="0.3">
      <c r="A8" s="8">
        <f t="shared" si="1"/>
        <v>7</v>
      </c>
      <c r="B8" s="8">
        <f t="shared" si="3"/>
        <v>6.5</v>
      </c>
      <c r="C8" s="8">
        <f t="shared" si="0"/>
        <v>0.34821339994905476</v>
      </c>
      <c r="D8" s="8">
        <f t="shared" si="2"/>
        <v>0.32557952895236619</v>
      </c>
      <c r="E8" s="7"/>
    </row>
    <row r="9" spans="1:5" x14ac:dyDescent="0.3">
      <c r="A9" s="8">
        <f t="shared" si="1"/>
        <v>8</v>
      </c>
      <c r="B9" s="8">
        <f t="shared" si="3"/>
        <v>7.5</v>
      </c>
      <c r="C9" s="8">
        <f t="shared" si="0"/>
        <v>0.33168562742696067</v>
      </c>
      <c r="D9" s="8">
        <f t="shared" si="2"/>
        <v>0.35656204948398273</v>
      </c>
      <c r="E9" s="7"/>
    </row>
    <row r="10" spans="1:5" x14ac:dyDescent="0.3">
      <c r="A10" s="8">
        <f t="shared" si="1"/>
        <v>9</v>
      </c>
      <c r="B10" s="8">
        <f t="shared" si="3"/>
        <v>8.5</v>
      </c>
      <c r="C10" s="8">
        <f t="shared" si="0"/>
        <v>0.31846462715504104</v>
      </c>
      <c r="D10" s="8">
        <f t="shared" si="2"/>
        <v>0.29139513384686255</v>
      </c>
      <c r="E10" s="7"/>
    </row>
    <row r="11" spans="1:5" x14ac:dyDescent="0.3">
      <c r="A11" s="8">
        <f t="shared" si="1"/>
        <v>10</v>
      </c>
      <c r="B11" s="8">
        <f t="shared" si="3"/>
        <v>9.5</v>
      </c>
      <c r="C11" s="8">
        <f t="shared" si="0"/>
        <v>0.30757005582476488</v>
      </c>
      <c r="D11" s="8">
        <f t="shared" si="2"/>
        <v>0.33678921112811755</v>
      </c>
      <c r="E11" s="7"/>
    </row>
    <row r="12" spans="1:5" x14ac:dyDescent="0.3">
      <c r="A12" s="8">
        <f t="shared" si="1"/>
        <v>11</v>
      </c>
      <c r="B12" s="8">
        <f t="shared" si="3"/>
        <v>10.5</v>
      </c>
      <c r="C12" s="8">
        <f t="shared" si="0"/>
        <v>0.29838496833875167</v>
      </c>
      <c r="D12" s="8">
        <f t="shared" si="2"/>
        <v>0.26705454666318273</v>
      </c>
      <c r="E12" s="7"/>
    </row>
    <row r="13" spans="1:5" x14ac:dyDescent="0.3">
      <c r="A13" s="8">
        <f t="shared" si="1"/>
        <v>12</v>
      </c>
      <c r="B13" s="8">
        <f t="shared" si="3"/>
        <v>11.5</v>
      </c>
      <c r="C13" s="8">
        <f t="shared" si="0"/>
        <v>0.29049947309938967</v>
      </c>
      <c r="D13" s="8">
        <f t="shared" si="2"/>
        <v>0.32390691250581949</v>
      </c>
      <c r="E13" s="7"/>
    </row>
    <row r="14" spans="1:5" x14ac:dyDescent="0.3">
      <c r="A14" s="7"/>
      <c r="B14" s="7"/>
      <c r="C14" s="8"/>
      <c r="D14" s="7"/>
      <c r="E1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P22" sqref="P22"/>
    </sheetView>
  </sheetViews>
  <sheetFormatPr defaultRowHeight="14.4" x14ac:dyDescent="0.3"/>
  <sheetData>
    <row r="1" spans="1:4" x14ac:dyDescent="0.3">
      <c r="A1" s="9" t="s">
        <v>7</v>
      </c>
      <c r="B1" s="9" t="s">
        <v>8</v>
      </c>
      <c r="C1" s="9" t="s">
        <v>9</v>
      </c>
      <c r="D1" s="9" t="s">
        <v>10</v>
      </c>
    </row>
    <row r="2" spans="1:4" x14ac:dyDescent="0.3">
      <c r="A2" s="9">
        <v>2000</v>
      </c>
      <c r="B2" s="11">
        <v>15.196324882444014</v>
      </c>
      <c r="C2" s="12">
        <v>9.2687977950963045</v>
      </c>
      <c r="D2" s="10">
        <v>34.468163959612305</v>
      </c>
    </row>
    <row r="3" spans="1:4" x14ac:dyDescent="0.3">
      <c r="A3" s="9">
        <v>2001</v>
      </c>
      <c r="B3" s="11">
        <v>5.9360801556913998</v>
      </c>
      <c r="C3" s="12">
        <v>2.8491949042085145</v>
      </c>
      <c r="D3" s="10">
        <v>2.8539616839366668</v>
      </c>
    </row>
    <row r="4" spans="1:4" x14ac:dyDescent="0.3">
      <c r="A4" s="9">
        <v>2002</v>
      </c>
      <c r="B4" s="11">
        <v>0.34537653642705896</v>
      </c>
      <c r="C4" s="12">
        <v>1.4987758701779512</v>
      </c>
      <c r="D4" s="10">
        <v>6.0901511407967801</v>
      </c>
    </row>
    <row r="5" spans="1:4" x14ac:dyDescent="0.3">
      <c r="A5" s="9">
        <v>2003</v>
      </c>
      <c r="B5" s="11">
        <v>30.954123758106856</v>
      </c>
      <c r="C5" s="12">
        <v>43.327763955691161</v>
      </c>
      <c r="D5" s="10">
        <v>30.222330028870001</v>
      </c>
    </row>
    <row r="6" spans="1:4" x14ac:dyDescent="0.3">
      <c r="A6" s="9">
        <v>2004</v>
      </c>
      <c r="B6" s="11">
        <v>45.791859663491309</v>
      </c>
      <c r="C6" s="12">
        <v>17.796009172054671</v>
      </c>
      <c r="D6" s="10">
        <v>24.770101055115234</v>
      </c>
    </row>
    <row r="7" spans="1:4" x14ac:dyDescent="0.3">
      <c r="A7" s="9">
        <v>2005</v>
      </c>
      <c r="B7" s="11">
        <v>4.1193886414536607</v>
      </c>
      <c r="C7" s="12">
        <v>26.24330077648284</v>
      </c>
      <c r="D7" s="10">
        <v>37.508227575124003</v>
      </c>
    </row>
    <row r="8" spans="1:4" x14ac:dyDescent="0.3">
      <c r="A8" s="9">
        <v>2006</v>
      </c>
      <c r="B8" s="11">
        <v>42.83080306389467</v>
      </c>
      <c r="C8" s="12">
        <v>0.48797079121764764</v>
      </c>
      <c r="D8" s="10">
        <v>1.1713160060556664</v>
      </c>
    </row>
    <row r="9" spans="1:4" x14ac:dyDescent="0.3">
      <c r="A9" s="9">
        <v>2007</v>
      </c>
      <c r="B9" s="11">
        <v>15.841257188099002</v>
      </c>
      <c r="C9" s="12">
        <v>0.50358566829876261</v>
      </c>
      <c r="D9" s="10">
        <v>0.53489026005208917</v>
      </c>
    </row>
    <row r="10" spans="1:4" x14ac:dyDescent="0.3">
      <c r="A10" s="9">
        <v>2008</v>
      </c>
      <c r="B10" s="11">
        <v>35.570558781825262</v>
      </c>
      <c r="C10" s="12">
        <v>4.3177862177081519</v>
      </c>
      <c r="D10" s="10">
        <v>0.95090894453045605</v>
      </c>
    </row>
    <row r="11" spans="1:4" x14ac:dyDescent="0.3">
      <c r="A11" s="9">
        <v>2009</v>
      </c>
      <c r="B11" s="11">
        <v>6.049555417593373</v>
      </c>
      <c r="C11" s="12">
        <v>8.0471847599559183</v>
      </c>
      <c r="D11" s="10">
        <v>8.6013371442786006</v>
      </c>
    </row>
    <row r="12" spans="1:4" x14ac:dyDescent="0.3">
      <c r="A12" s="9">
        <v>2010</v>
      </c>
      <c r="B12" s="11">
        <v>6.0051053994014998</v>
      </c>
      <c r="C12" s="12">
        <v>26.832828890714691</v>
      </c>
      <c r="D12" s="10">
        <v>22.225293492640848</v>
      </c>
    </row>
    <row r="13" spans="1:4" x14ac:dyDescent="0.3">
      <c r="A13" s="9">
        <v>2011</v>
      </c>
      <c r="B13" s="11">
        <v>19.391110200564814</v>
      </c>
      <c r="C13" s="12">
        <v>20.77451249384788</v>
      </c>
      <c r="D13" s="10">
        <v>30.938006334950618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33"/>
  <sheetViews>
    <sheetView tabSelected="1" zoomScale="70" zoomScaleNormal="70" workbookViewId="0">
      <selection activeCell="A16" sqref="A16:H33"/>
    </sheetView>
  </sheetViews>
  <sheetFormatPr defaultRowHeight="14.4" x14ac:dyDescent="0.3"/>
  <cols>
    <col min="1" max="1" width="9" bestFit="1" customWidth="1"/>
    <col min="2" max="2" width="9.5546875" customWidth="1"/>
    <col min="3" max="3" width="13.6640625" customWidth="1"/>
    <col min="4" max="4" width="12" customWidth="1"/>
    <col min="5" max="5" width="10" bestFit="1" customWidth="1"/>
  </cols>
  <sheetData>
    <row r="16" spans="2:8" x14ac:dyDescent="0.3">
      <c r="B16" s="1">
        <v>-5</v>
      </c>
      <c r="C16" s="1">
        <v>-4</v>
      </c>
      <c r="D16" s="1">
        <v>-3</v>
      </c>
      <c r="E16" s="1">
        <v>-2</v>
      </c>
      <c r="F16" s="1">
        <v>-1</v>
      </c>
      <c r="G16" s="1">
        <v>0</v>
      </c>
      <c r="H16" s="1">
        <v>1</v>
      </c>
    </row>
    <row r="17" spans="1:8" x14ac:dyDescent="0.3">
      <c r="A17">
        <v>-1</v>
      </c>
      <c r="B17">
        <f>SINH($A17)*((-(B$16)^(2))^(1/3))</f>
        <v>-3.4363091361834082</v>
      </c>
      <c r="C17">
        <f t="shared" ref="C17:H32" si="0">SINH($A17)*((-(C$16)^(2))^(1/3))</f>
        <v>-2.9613214434668125</v>
      </c>
      <c r="D17">
        <f t="shared" si="0"/>
        <v>-2.4445169917297593</v>
      </c>
      <c r="E17">
        <f t="shared" si="0"/>
        <v>-1.865515611064454</v>
      </c>
      <c r="F17">
        <f t="shared" si="0"/>
        <v>-1.1752011936438014</v>
      </c>
      <c r="G17">
        <f t="shared" si="0"/>
        <v>0</v>
      </c>
      <c r="H17">
        <f t="shared" si="0"/>
        <v>-1.1752011936438014</v>
      </c>
    </row>
    <row r="18" spans="1:8" x14ac:dyDescent="0.3">
      <c r="A18">
        <v>-0.8</v>
      </c>
      <c r="B18">
        <f t="shared" ref="B18:H33" si="1">SINH($A18)*((-(B$16)^(2))^(1/3))</f>
        <v>-2.5968376453295692</v>
      </c>
      <c r="C18">
        <f t="shared" si="0"/>
        <v>-2.2378868429914949</v>
      </c>
      <c r="D18">
        <f t="shared" si="0"/>
        <v>-1.8473348867040971</v>
      </c>
      <c r="E18">
        <f t="shared" si="0"/>
        <v>-1.4097803703838838</v>
      </c>
      <c r="F18">
        <f t="shared" si="0"/>
        <v>-0.88810598218762304</v>
      </c>
      <c r="G18">
        <f t="shared" si="0"/>
        <v>0</v>
      </c>
      <c r="H18">
        <f t="shared" si="0"/>
        <v>-0.88810598218762304</v>
      </c>
    </row>
    <row r="19" spans="1:8" x14ac:dyDescent="0.3">
      <c r="A19">
        <v>-0.6</v>
      </c>
      <c r="B19">
        <f t="shared" si="1"/>
        <v>-1.8615863672982191</v>
      </c>
      <c r="C19">
        <f t="shared" si="0"/>
        <v>-1.6042664992790876</v>
      </c>
      <c r="D19">
        <f t="shared" si="0"/>
        <v>-1.3242928171146031</v>
      </c>
      <c r="E19">
        <f t="shared" si="0"/>
        <v>-1.0106245660414406</v>
      </c>
      <c r="F19">
        <f t="shared" si="0"/>
        <v>-0.63665358214824119</v>
      </c>
      <c r="G19">
        <f t="shared" si="0"/>
        <v>0</v>
      </c>
      <c r="H19">
        <f t="shared" si="0"/>
        <v>-0.63665358214824119</v>
      </c>
    </row>
    <row r="20" spans="1:8" x14ac:dyDescent="0.3">
      <c r="A20">
        <v>-0.4</v>
      </c>
      <c r="B20">
        <f t="shared" si="1"/>
        <v>-1.2010470866596228</v>
      </c>
      <c r="C20">
        <f t="shared" si="0"/>
        <v>-1.0350310031444885</v>
      </c>
      <c r="D20">
        <f t="shared" si="0"/>
        <v>-0.85439926818338174</v>
      </c>
      <c r="E20">
        <f t="shared" si="0"/>
        <v>-0.65202867407777387</v>
      </c>
      <c r="F20">
        <f t="shared" si="0"/>
        <v>-0.41075232580281551</v>
      </c>
      <c r="G20">
        <f t="shared" si="0"/>
        <v>0</v>
      </c>
      <c r="H20">
        <f t="shared" si="0"/>
        <v>-0.41075232580281551</v>
      </c>
    </row>
    <row r="21" spans="1:8" x14ac:dyDescent="0.3">
      <c r="A21">
        <v>-0.2</v>
      </c>
      <c r="B21">
        <f t="shared" si="1"/>
        <v>-0.58871004277102945</v>
      </c>
      <c r="C21">
        <f t="shared" si="0"/>
        <v>-0.50733493540642394</v>
      </c>
      <c r="D21">
        <f t="shared" si="0"/>
        <v>-0.41879576188366674</v>
      </c>
      <c r="E21">
        <f t="shared" si="0"/>
        <v>-0.3196009822328047</v>
      </c>
      <c r="F21">
        <f t="shared" si="0"/>
        <v>-0.20133600254109402</v>
      </c>
      <c r="G21">
        <f t="shared" si="0"/>
        <v>0</v>
      </c>
      <c r="H21">
        <f t="shared" si="0"/>
        <v>-0.20133600254109402</v>
      </c>
    </row>
    <row r="22" spans="1:8" x14ac:dyDescent="0.3">
      <c r="A22">
        <v>0</v>
      </c>
      <c r="B22">
        <f t="shared" si="1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</row>
    <row r="23" spans="1:8" x14ac:dyDescent="0.3">
      <c r="A23">
        <v>0.2</v>
      </c>
      <c r="B23">
        <f t="shared" si="1"/>
        <v>0.58871004277102945</v>
      </c>
      <c r="C23">
        <f t="shared" si="0"/>
        <v>0.50733493540642394</v>
      </c>
      <c r="D23">
        <f t="shared" si="0"/>
        <v>0.41879576188366674</v>
      </c>
      <c r="E23">
        <f t="shared" si="0"/>
        <v>0.3196009822328047</v>
      </c>
      <c r="F23">
        <f t="shared" si="0"/>
        <v>0.20133600254109402</v>
      </c>
      <c r="G23">
        <f t="shared" si="0"/>
        <v>0</v>
      </c>
      <c r="H23">
        <f t="shared" si="0"/>
        <v>0.20133600254109402</v>
      </c>
    </row>
    <row r="24" spans="1:8" x14ac:dyDescent="0.3">
      <c r="A24">
        <v>0.4</v>
      </c>
      <c r="B24">
        <f t="shared" si="1"/>
        <v>1.2010470866596228</v>
      </c>
      <c r="C24">
        <f t="shared" si="0"/>
        <v>1.0350310031444885</v>
      </c>
      <c r="D24">
        <f t="shared" si="0"/>
        <v>0.85439926818338174</v>
      </c>
      <c r="E24">
        <f t="shared" si="0"/>
        <v>0.65202867407777387</v>
      </c>
      <c r="F24">
        <f t="shared" si="0"/>
        <v>0.41075232580281551</v>
      </c>
      <c r="G24">
        <f t="shared" si="0"/>
        <v>0</v>
      </c>
      <c r="H24">
        <f t="shared" si="0"/>
        <v>0.41075232580281551</v>
      </c>
    </row>
    <row r="25" spans="1:8" x14ac:dyDescent="0.3">
      <c r="A25">
        <v>0.6</v>
      </c>
      <c r="B25">
        <f t="shared" si="1"/>
        <v>1.8615863672982191</v>
      </c>
      <c r="C25">
        <f t="shared" si="0"/>
        <v>1.6042664992790876</v>
      </c>
      <c r="D25">
        <f t="shared" si="0"/>
        <v>1.3242928171146031</v>
      </c>
      <c r="E25">
        <f t="shared" si="0"/>
        <v>1.0106245660414406</v>
      </c>
      <c r="F25">
        <f t="shared" si="0"/>
        <v>0.63665358214824119</v>
      </c>
      <c r="G25">
        <f t="shared" si="0"/>
        <v>0</v>
      </c>
      <c r="H25">
        <f t="shared" si="0"/>
        <v>0.63665358214824119</v>
      </c>
    </row>
    <row r="26" spans="1:8" x14ac:dyDescent="0.3">
      <c r="A26">
        <v>0.8</v>
      </c>
      <c r="B26">
        <f t="shared" si="1"/>
        <v>2.5968376453295692</v>
      </c>
      <c r="C26">
        <f t="shared" si="0"/>
        <v>2.2378868429914949</v>
      </c>
      <c r="D26">
        <f t="shared" si="0"/>
        <v>1.8473348867040971</v>
      </c>
      <c r="E26">
        <f t="shared" si="0"/>
        <v>1.4097803703838838</v>
      </c>
      <c r="F26">
        <f t="shared" si="0"/>
        <v>0.88810598218762304</v>
      </c>
      <c r="G26">
        <f t="shared" si="0"/>
        <v>0</v>
      </c>
      <c r="H26">
        <f t="shared" si="0"/>
        <v>0.88810598218762304</v>
      </c>
    </row>
    <row r="27" spans="1:8" x14ac:dyDescent="0.3">
      <c r="A27">
        <v>1</v>
      </c>
      <c r="B27">
        <f t="shared" si="1"/>
        <v>3.4363091361834082</v>
      </c>
      <c r="C27">
        <f t="shared" si="0"/>
        <v>2.9613214434668125</v>
      </c>
      <c r="D27">
        <f t="shared" si="0"/>
        <v>2.4445169917297593</v>
      </c>
      <c r="E27">
        <f t="shared" si="0"/>
        <v>1.865515611064454</v>
      </c>
      <c r="F27">
        <f t="shared" si="0"/>
        <v>1.1752011936438014</v>
      </c>
      <c r="G27">
        <f t="shared" si="0"/>
        <v>0</v>
      </c>
      <c r="H27">
        <f t="shared" si="0"/>
        <v>1.1752011936438014</v>
      </c>
    </row>
    <row r="28" spans="1:8" x14ac:dyDescent="0.3">
      <c r="A28">
        <v>1.2</v>
      </c>
      <c r="B28">
        <f t="shared" si="1"/>
        <v>4.4136917783720273</v>
      </c>
      <c r="C28">
        <f t="shared" si="0"/>
        <v>3.8036042713732847</v>
      </c>
      <c r="D28">
        <f t="shared" si="0"/>
        <v>3.1398061469148608</v>
      </c>
      <c r="E28">
        <f t="shared" si="0"/>
        <v>2.3961205434866266</v>
      </c>
      <c r="F28">
        <f t="shared" si="0"/>
        <v>1.5094613554121725</v>
      </c>
      <c r="G28">
        <f t="shared" si="0"/>
        <v>0</v>
      </c>
      <c r="H28">
        <f t="shared" si="0"/>
        <v>1.5094613554121725</v>
      </c>
    </row>
    <row r="29" spans="1:8" x14ac:dyDescent="0.3">
      <c r="A29">
        <v>1.4</v>
      </c>
      <c r="B29">
        <f t="shared" si="1"/>
        <v>5.5682113691496786</v>
      </c>
      <c r="C29">
        <f t="shared" si="0"/>
        <v>4.7985390940503994</v>
      </c>
      <c r="D29">
        <f t="shared" si="0"/>
        <v>3.9611067473827881</v>
      </c>
      <c r="E29">
        <f t="shared" si="0"/>
        <v>3.0228902066687868</v>
      </c>
      <c r="F29">
        <f t="shared" si="0"/>
        <v>1.9043015014515341</v>
      </c>
      <c r="G29">
        <f t="shared" si="0"/>
        <v>0</v>
      </c>
      <c r="H29">
        <f t="shared" si="0"/>
        <v>1.9043015014515341</v>
      </c>
    </row>
    <row r="30" spans="1:8" x14ac:dyDescent="0.3">
      <c r="A30">
        <v>1.6</v>
      </c>
      <c r="B30">
        <f t="shared" si="1"/>
        <v>6.9462028334875017</v>
      </c>
      <c r="C30">
        <f t="shared" si="0"/>
        <v>5.9860561393852958</v>
      </c>
      <c r="D30">
        <f t="shared" si="0"/>
        <v>4.9413804700123203</v>
      </c>
      <c r="E30">
        <f t="shared" si="0"/>
        <v>3.7709790679319868</v>
      </c>
      <c r="F30">
        <f t="shared" si="0"/>
        <v>2.3755679532002296</v>
      </c>
      <c r="G30">
        <f t="shared" si="0"/>
        <v>0</v>
      </c>
      <c r="H30">
        <f t="shared" si="0"/>
        <v>2.3755679532002296</v>
      </c>
    </row>
    <row r="31" spans="1:8" x14ac:dyDescent="0.3">
      <c r="A31">
        <v>1.8</v>
      </c>
      <c r="B31">
        <f t="shared" si="1"/>
        <v>8.6029698073055769</v>
      </c>
      <c r="C31">
        <f t="shared" si="0"/>
        <v>7.4138146360624191</v>
      </c>
      <c r="D31">
        <f t="shared" si="0"/>
        <v>6.1199691412670756</v>
      </c>
      <c r="E31">
        <f t="shared" si="0"/>
        <v>4.6704105599968706</v>
      </c>
      <c r="F31">
        <f t="shared" si="0"/>
        <v>2.9421742880956798</v>
      </c>
      <c r="G31">
        <f t="shared" si="0"/>
        <v>0</v>
      </c>
      <c r="H31">
        <f t="shared" si="0"/>
        <v>2.9421742880956798</v>
      </c>
    </row>
    <row r="32" spans="1:8" x14ac:dyDescent="0.3">
      <c r="A32">
        <v>2</v>
      </c>
      <c r="B32">
        <f t="shared" si="1"/>
        <v>10.605004166566632</v>
      </c>
      <c r="C32">
        <f t="shared" si="0"/>
        <v>9.1391155457535262</v>
      </c>
      <c r="D32">
        <f t="shared" si="0"/>
        <v>7.5441736628300156</v>
      </c>
      <c r="E32">
        <f t="shared" si="0"/>
        <v>5.7572820267581708</v>
      </c>
      <c r="F32">
        <f t="shared" si="0"/>
        <v>3.626860407847019</v>
      </c>
      <c r="G32">
        <f t="shared" si="0"/>
        <v>0</v>
      </c>
      <c r="H32">
        <f t="shared" si="0"/>
        <v>3.626860407847019</v>
      </c>
    </row>
    <row r="33" spans="1:8" x14ac:dyDescent="0.3">
      <c r="A33">
        <v>2.2000000000000002</v>
      </c>
      <c r="B33">
        <f t="shared" si="1"/>
        <v>13.032654579727234</v>
      </c>
      <c r="C33">
        <f t="shared" si="1"/>
        <v>11.231201251906901</v>
      </c>
      <c r="D33">
        <f t="shared" si="1"/>
        <v>9.2711523628727122</v>
      </c>
      <c r="E33">
        <f t="shared" si="1"/>
        <v>7.0752134364415786</v>
      </c>
      <c r="F33">
        <f t="shared" si="1"/>
        <v>4.4571051705358942</v>
      </c>
      <c r="G33">
        <f t="shared" si="1"/>
        <v>0</v>
      </c>
      <c r="H33">
        <f t="shared" si="1"/>
        <v>4.4571051705358942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lowko</dc:creator>
  <cp:lastModifiedBy>lowko</cp:lastModifiedBy>
  <dcterms:created xsi:type="dcterms:W3CDTF">2017-10-13T10:06:15Z</dcterms:created>
  <dcterms:modified xsi:type="dcterms:W3CDTF">2017-10-13T13:48:29Z</dcterms:modified>
</cp:coreProperties>
</file>