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7702ef30830c8/Documents/"/>
    </mc:Choice>
  </mc:AlternateContent>
  <xr:revisionPtr revIDLastSave="187" documentId="8_{2B34A2C8-BE4D-46CE-B18A-1599A52FDBA8}" xr6:coauthVersionLast="44" xr6:coauthVersionMax="44" xr10:uidLastSave="{8F7C7EB7-D951-47BD-A364-68A4AF802881}"/>
  <bookViews>
    <workbookView xWindow="-108" yWindow="-108" windowWidth="23256" windowHeight="12576" xr2:uid="{F4A53A93-8A5F-4DBF-8E00-BCF33B7EC8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K34" i="1"/>
  <c r="K35" i="1" s="1"/>
  <c r="C34" i="1"/>
  <c r="C35" i="1" s="1"/>
  <c r="D29" i="1"/>
  <c r="D30" i="1" s="1"/>
  <c r="E29" i="1"/>
  <c r="E30" i="1" s="1"/>
  <c r="F29" i="1"/>
  <c r="G29" i="1"/>
  <c r="G30" i="1" s="1"/>
  <c r="H29" i="1"/>
  <c r="I29" i="1"/>
  <c r="I30" i="1" s="1"/>
  <c r="J29" i="1"/>
  <c r="J30" i="1" s="1"/>
  <c r="K29" i="1"/>
  <c r="L29" i="1"/>
  <c r="L30" i="1" s="1"/>
  <c r="M29" i="1"/>
  <c r="M30" i="1" s="1"/>
  <c r="N29" i="1"/>
  <c r="O29" i="1"/>
  <c r="P29" i="1"/>
  <c r="P30" i="1" s="1"/>
  <c r="Q29" i="1"/>
  <c r="Q30" i="1" s="1"/>
  <c r="C29" i="1"/>
  <c r="C30" i="1" s="1"/>
  <c r="O30" i="1"/>
  <c r="N30" i="1"/>
  <c r="K30" i="1"/>
  <c r="H30" i="1"/>
  <c r="F30" i="1"/>
  <c r="D25" i="1"/>
  <c r="L25" i="1"/>
  <c r="D24" i="1"/>
  <c r="E24" i="1"/>
  <c r="E25" i="1" s="1"/>
  <c r="F24" i="1"/>
  <c r="F25" i="1" s="1"/>
  <c r="G24" i="1"/>
  <c r="G25" i="1" s="1"/>
  <c r="H24" i="1"/>
  <c r="H25" i="1" s="1"/>
  <c r="I24" i="1"/>
  <c r="I25" i="1" s="1"/>
  <c r="J24" i="1"/>
  <c r="J25" i="1" s="1"/>
  <c r="K24" i="1"/>
  <c r="K25" i="1" s="1"/>
  <c r="L24" i="1"/>
  <c r="M24" i="1"/>
  <c r="M25" i="1" s="1"/>
  <c r="N24" i="1"/>
  <c r="N25" i="1" s="1"/>
  <c r="O24" i="1"/>
  <c r="O25" i="1" s="1"/>
  <c r="P24" i="1"/>
  <c r="P25" i="1" s="1"/>
  <c r="Q24" i="1"/>
  <c r="Q25" i="1" s="1"/>
  <c r="C24" i="1"/>
  <c r="C25" i="1" s="1"/>
  <c r="C19" i="1"/>
  <c r="D19" i="1"/>
  <c r="D20" i="1" s="1"/>
  <c r="E19" i="1"/>
  <c r="F19" i="1"/>
  <c r="F20" i="1" s="1"/>
  <c r="G19" i="1"/>
  <c r="H19" i="1"/>
  <c r="H20" i="1" s="1"/>
  <c r="I19" i="1"/>
  <c r="I20" i="1" s="1"/>
  <c r="J19" i="1"/>
  <c r="J20" i="1" s="1"/>
  <c r="K19" i="1"/>
  <c r="K20" i="1" s="1"/>
  <c r="L19" i="1"/>
  <c r="L20" i="1" s="1"/>
  <c r="M19" i="1"/>
  <c r="M20" i="1" s="1"/>
  <c r="N19" i="1"/>
  <c r="N20" i="1" s="1"/>
  <c r="O19" i="1"/>
  <c r="O20" i="1" s="1"/>
  <c r="E20" i="1"/>
  <c r="G20" i="1"/>
  <c r="C20" i="1"/>
  <c r="D15" i="1"/>
  <c r="C15" i="1"/>
  <c r="I14" i="1"/>
  <c r="I15" i="1" s="1"/>
  <c r="H14" i="1"/>
  <c r="H15" i="1" s="1"/>
  <c r="G14" i="1"/>
  <c r="G15" i="1" s="1"/>
  <c r="F14" i="1"/>
  <c r="F15" i="1" s="1"/>
  <c r="E14" i="1"/>
  <c r="E15" i="1" s="1"/>
  <c r="D14" i="1"/>
  <c r="C14" i="1"/>
</calcChain>
</file>

<file path=xl/sharedStrings.xml><?xml version="1.0" encoding="utf-8"?>
<sst xmlns="http://schemas.openxmlformats.org/spreadsheetml/2006/main" count="32" uniqueCount="20">
  <si>
    <t>Junior</t>
  </si>
  <si>
    <t>Middle</t>
  </si>
  <si>
    <t>Senior</t>
  </si>
  <si>
    <t>Junior (от ... тыс руб)</t>
  </si>
  <si>
    <t>Junior (до ... тыс руб)</t>
  </si>
  <si>
    <t>Middle (от ... тыс руб)</t>
  </si>
  <si>
    <t>Middle (до ... тыс руб)</t>
  </si>
  <si>
    <t>Senior (от ... тыс руб)</t>
  </si>
  <si>
    <t>Senior (до ... тыс руб)</t>
  </si>
  <si>
    <t>Teamlead (от ... тыс руб)</t>
  </si>
  <si>
    <t>Эксперт №</t>
  </si>
  <si>
    <t>Значение</t>
  </si>
  <si>
    <t>Кол-во</t>
  </si>
  <si>
    <t>Вероятность</t>
  </si>
  <si>
    <t>Функция принадлежности для ЗП "Junior"</t>
  </si>
  <si>
    <t>Стажер (от 0 до ... тыс руб)</t>
  </si>
  <si>
    <t>Функция принадлежности для ЗП "Стажер"</t>
  </si>
  <si>
    <t>Функция принадлежности для ЗП "Middle"</t>
  </si>
  <si>
    <t>Функция принадлежности для ЗП "Senior"</t>
  </si>
  <si>
    <t>Функция принадлежности для ЗП "Teamlead"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</si>
</sst>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170" fontId="0" fillId="0" borderId="0" xfId="0" applyNumberFormat="1"/>
    <xf numFmtId="1" fontId="1" fillId="0" borderId="7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0" xfId="0" applyNumberFormat="1"/>
    <xf numFmtId="0" fontId="0" fillId="0" borderId="16" xfId="0" applyBorder="1"/>
    <xf numFmtId="1" fontId="0" fillId="0" borderId="17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3" xfId="0" applyNumberFormat="1" applyFill="1" applyBorder="1"/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2C2A-8538-483A-B1F6-D89FCA4D2D89}">
  <dimension ref="A1:S35"/>
  <sheetViews>
    <sheetView tabSelected="1" workbookViewId="0">
      <selection activeCell="M8" sqref="M8"/>
    </sheetView>
  </sheetViews>
  <sheetFormatPr defaultRowHeight="14.4" x14ac:dyDescent="0.3"/>
  <cols>
    <col min="1" max="1" width="7.77734375" customWidth="1"/>
    <col min="2" max="2" width="32" customWidth="1"/>
    <col min="3" max="12" width="8.88671875" style="22"/>
  </cols>
  <sheetData>
    <row r="1" spans="1:19" ht="15" thickBot="1" x14ac:dyDescent="0.35">
      <c r="B1" s="3" t="s">
        <v>10</v>
      </c>
      <c r="C1" s="10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2">
        <v>10</v>
      </c>
      <c r="O1" s="26"/>
      <c r="P1" s="26"/>
      <c r="Q1" s="26"/>
      <c r="S1" s="26"/>
    </row>
    <row r="2" spans="1:19" ht="15" thickBot="1" x14ac:dyDescent="0.35">
      <c r="B2" s="3" t="s">
        <v>15</v>
      </c>
      <c r="C2" s="13">
        <v>20</v>
      </c>
      <c r="D2" s="14">
        <v>30</v>
      </c>
      <c r="E2" s="14">
        <v>20</v>
      </c>
      <c r="F2" s="14">
        <v>1</v>
      </c>
      <c r="G2" s="14">
        <v>20</v>
      </c>
      <c r="H2" s="14">
        <v>10</v>
      </c>
      <c r="I2" s="14">
        <v>20</v>
      </c>
      <c r="J2" s="14">
        <v>10</v>
      </c>
      <c r="K2" s="14">
        <v>20</v>
      </c>
      <c r="L2" s="15">
        <v>15</v>
      </c>
      <c r="O2" s="26"/>
      <c r="P2" s="26"/>
      <c r="Q2" s="8"/>
      <c r="S2" s="26"/>
    </row>
    <row r="3" spans="1:19" x14ac:dyDescent="0.3">
      <c r="A3" s="1" t="s">
        <v>0</v>
      </c>
      <c r="B3" s="5" t="s">
        <v>3</v>
      </c>
      <c r="C3" s="16">
        <v>20</v>
      </c>
      <c r="D3" s="17">
        <v>30</v>
      </c>
      <c r="E3" s="17">
        <v>20</v>
      </c>
      <c r="F3" s="17">
        <v>1</v>
      </c>
      <c r="G3" s="17">
        <v>20</v>
      </c>
      <c r="H3" s="17">
        <v>10</v>
      </c>
      <c r="I3" s="17">
        <v>20</v>
      </c>
      <c r="J3" s="17">
        <v>10</v>
      </c>
      <c r="K3" s="17">
        <v>20</v>
      </c>
      <c r="L3" s="18">
        <v>15</v>
      </c>
      <c r="O3" s="26"/>
      <c r="P3" s="26"/>
      <c r="Q3" s="8"/>
      <c r="S3" s="26"/>
    </row>
    <row r="4" spans="1:19" ht="15" thickBot="1" x14ac:dyDescent="0.35">
      <c r="A4" s="1"/>
      <c r="B4" s="6" t="s">
        <v>4</v>
      </c>
      <c r="C4" s="19">
        <v>60</v>
      </c>
      <c r="D4" s="20">
        <v>42</v>
      </c>
      <c r="E4" s="20">
        <v>45</v>
      </c>
      <c r="F4" s="20">
        <v>35</v>
      </c>
      <c r="G4" s="20">
        <v>30</v>
      </c>
      <c r="H4" s="20">
        <v>25</v>
      </c>
      <c r="I4" s="20">
        <v>35</v>
      </c>
      <c r="J4" s="20">
        <v>50</v>
      </c>
      <c r="K4" s="20">
        <v>60</v>
      </c>
      <c r="L4" s="21">
        <v>30</v>
      </c>
      <c r="O4" s="26"/>
      <c r="P4" s="26"/>
      <c r="Q4" s="8"/>
      <c r="S4" s="26"/>
    </row>
    <row r="5" spans="1:19" x14ac:dyDescent="0.3">
      <c r="A5" s="1" t="s">
        <v>1</v>
      </c>
      <c r="B5" s="5" t="s">
        <v>5</v>
      </c>
      <c r="C5" s="16">
        <v>60</v>
      </c>
      <c r="D5" s="17">
        <v>42</v>
      </c>
      <c r="E5" s="17">
        <v>45</v>
      </c>
      <c r="F5" s="17">
        <v>35</v>
      </c>
      <c r="G5" s="17">
        <v>30</v>
      </c>
      <c r="H5" s="17">
        <v>25</v>
      </c>
      <c r="I5" s="17">
        <v>35</v>
      </c>
      <c r="J5" s="17">
        <v>45</v>
      </c>
      <c r="K5" s="17">
        <v>60</v>
      </c>
      <c r="L5" s="18">
        <v>30</v>
      </c>
      <c r="O5" s="26"/>
      <c r="P5" s="26"/>
      <c r="Q5" s="8"/>
      <c r="S5" s="26"/>
    </row>
    <row r="6" spans="1:19" ht="15" thickBot="1" x14ac:dyDescent="0.35">
      <c r="A6" s="1"/>
      <c r="B6" s="6" t="s">
        <v>6</v>
      </c>
      <c r="C6" s="19">
        <v>120</v>
      </c>
      <c r="D6" s="20">
        <v>69</v>
      </c>
      <c r="E6" s="20">
        <v>85</v>
      </c>
      <c r="F6" s="20">
        <v>70</v>
      </c>
      <c r="G6" s="20">
        <v>60</v>
      </c>
      <c r="H6" s="20">
        <v>40</v>
      </c>
      <c r="I6" s="20">
        <v>60</v>
      </c>
      <c r="J6" s="20">
        <v>120</v>
      </c>
      <c r="K6" s="20">
        <v>100</v>
      </c>
      <c r="L6" s="21">
        <v>80</v>
      </c>
      <c r="O6" s="8"/>
      <c r="P6" s="26"/>
      <c r="Q6" s="8"/>
      <c r="S6" s="26"/>
    </row>
    <row r="7" spans="1:19" x14ac:dyDescent="0.3">
      <c r="A7" s="1" t="s">
        <v>2</v>
      </c>
      <c r="B7" s="5" t="s">
        <v>7</v>
      </c>
      <c r="C7" s="16">
        <v>120</v>
      </c>
      <c r="D7" s="17">
        <v>69</v>
      </c>
      <c r="E7" s="17">
        <v>85</v>
      </c>
      <c r="F7" s="17">
        <v>70</v>
      </c>
      <c r="G7" s="17">
        <v>60</v>
      </c>
      <c r="H7" s="17">
        <v>40</v>
      </c>
      <c r="I7" s="17">
        <v>60</v>
      </c>
      <c r="J7" s="17">
        <v>100</v>
      </c>
      <c r="K7" s="17">
        <v>100</v>
      </c>
      <c r="L7" s="18">
        <v>80</v>
      </c>
      <c r="O7" s="8"/>
      <c r="P7" s="8"/>
      <c r="Q7" s="8"/>
      <c r="S7" s="26"/>
    </row>
    <row r="8" spans="1:19" ht="15" thickBot="1" x14ac:dyDescent="0.35">
      <c r="A8" s="1"/>
      <c r="B8" s="6" t="s">
        <v>8</v>
      </c>
      <c r="C8" s="19">
        <v>200</v>
      </c>
      <c r="D8" s="20">
        <v>96</v>
      </c>
      <c r="E8" s="20">
        <v>140</v>
      </c>
      <c r="F8" s="20">
        <v>130</v>
      </c>
      <c r="G8" s="20">
        <v>120</v>
      </c>
      <c r="H8" s="20">
        <v>100</v>
      </c>
      <c r="I8" s="20">
        <v>80</v>
      </c>
      <c r="J8" s="20">
        <v>200</v>
      </c>
      <c r="K8" s="20">
        <v>200</v>
      </c>
      <c r="L8" s="21">
        <v>150</v>
      </c>
      <c r="O8" s="8"/>
      <c r="P8" s="26"/>
      <c r="Q8" s="8"/>
      <c r="S8" s="26"/>
    </row>
    <row r="9" spans="1:19" ht="15" thickBot="1" x14ac:dyDescent="0.35">
      <c r="B9" s="3" t="s">
        <v>9</v>
      </c>
      <c r="C9" s="13">
        <v>200</v>
      </c>
      <c r="D9" s="14">
        <v>96</v>
      </c>
      <c r="E9" s="14">
        <v>140</v>
      </c>
      <c r="F9" s="14">
        <v>130</v>
      </c>
      <c r="G9" s="14">
        <v>120</v>
      </c>
      <c r="H9" s="14">
        <v>100</v>
      </c>
      <c r="I9" s="14">
        <v>80</v>
      </c>
      <c r="J9" s="14">
        <v>150</v>
      </c>
      <c r="K9" s="14">
        <v>200</v>
      </c>
      <c r="L9" s="15">
        <v>150</v>
      </c>
      <c r="P9" s="26"/>
      <c r="Q9" s="8"/>
      <c r="S9" s="26"/>
    </row>
    <row r="10" spans="1:19" x14ac:dyDescent="0.3">
      <c r="P10" s="26"/>
      <c r="Q10" s="8"/>
    </row>
    <row r="11" spans="1:19" x14ac:dyDescent="0.3">
      <c r="P11" s="26"/>
      <c r="Q11" s="8"/>
      <c r="S11" s="26"/>
    </row>
    <row r="12" spans="1:19" x14ac:dyDescent="0.3">
      <c r="B12" s="2" t="s">
        <v>16</v>
      </c>
      <c r="P12" s="8"/>
      <c r="Q12" s="8"/>
      <c r="S12" s="26"/>
    </row>
    <row r="13" spans="1:19" x14ac:dyDescent="0.3">
      <c r="B13" s="4" t="s">
        <v>11</v>
      </c>
      <c r="C13" s="24">
        <v>0</v>
      </c>
      <c r="D13" s="24">
        <v>1</v>
      </c>
      <c r="E13" s="24">
        <v>10</v>
      </c>
      <c r="F13" s="24">
        <v>15</v>
      </c>
      <c r="G13" s="24">
        <v>20</v>
      </c>
      <c r="H13" s="24">
        <v>30</v>
      </c>
      <c r="I13" s="25">
        <v>31</v>
      </c>
      <c r="P13" s="26"/>
      <c r="Q13" s="8"/>
      <c r="S13" s="8"/>
    </row>
    <row r="14" spans="1:19" x14ac:dyDescent="0.3">
      <c r="B14" s="4" t="s">
        <v>12</v>
      </c>
      <c r="C14" s="22">
        <f>COUNTIF(C2:L2,"&gt;="&amp;C13)</f>
        <v>10</v>
      </c>
      <c r="D14" s="22">
        <f>COUNTIF(C2:L2,"&gt;="&amp;D13)</f>
        <v>10</v>
      </c>
      <c r="E14" s="22">
        <f>COUNTIF(C2:L2,"&gt;="&amp;E13)</f>
        <v>9</v>
      </c>
      <c r="F14" s="22">
        <f>COUNTIF(C2:L2,"&gt;="&amp;F13)</f>
        <v>7</v>
      </c>
      <c r="G14" s="22">
        <f>COUNTIF(C2:L2,"&gt;="&amp;G13)</f>
        <v>6</v>
      </c>
      <c r="H14" s="22">
        <f>COUNTIF(C2:L2,"&gt;="&amp;H13)</f>
        <v>1</v>
      </c>
      <c r="I14" s="22">
        <f>COUNTIF(C2:L2,"&gt;="&amp;I13)</f>
        <v>0</v>
      </c>
    </row>
    <row r="15" spans="1:19" x14ac:dyDescent="0.3">
      <c r="B15" s="7" t="s">
        <v>13</v>
      </c>
      <c r="C15" s="9">
        <f>C14/10</f>
        <v>1</v>
      </c>
      <c r="D15" s="9">
        <f t="shared" ref="D15:I15" si="0">D14/10</f>
        <v>1</v>
      </c>
      <c r="E15" s="9">
        <f t="shared" si="0"/>
        <v>0.9</v>
      </c>
      <c r="F15" s="9">
        <f t="shared" si="0"/>
        <v>0.7</v>
      </c>
      <c r="G15" s="9">
        <f t="shared" si="0"/>
        <v>0.6</v>
      </c>
      <c r="H15" s="9">
        <f>H14/10</f>
        <v>0.1</v>
      </c>
      <c r="I15" s="9">
        <f t="shared" si="0"/>
        <v>0</v>
      </c>
    </row>
    <row r="17" spans="2:17" x14ac:dyDescent="0.3">
      <c r="B17" s="2" t="s">
        <v>14</v>
      </c>
    </row>
    <row r="18" spans="2:17" x14ac:dyDescent="0.3">
      <c r="B18" s="4" t="s">
        <v>11</v>
      </c>
      <c r="C18" s="27">
        <v>0</v>
      </c>
      <c r="D18" s="24">
        <v>1</v>
      </c>
      <c r="E18" s="24">
        <v>10</v>
      </c>
      <c r="F18" s="24">
        <v>15</v>
      </c>
      <c r="G18" s="24">
        <v>20</v>
      </c>
      <c r="H18" s="24">
        <v>25</v>
      </c>
      <c r="I18" s="24">
        <v>30</v>
      </c>
      <c r="J18" s="24">
        <v>35</v>
      </c>
      <c r="K18" s="24">
        <v>42</v>
      </c>
      <c r="L18" s="24">
        <v>45</v>
      </c>
      <c r="M18" s="28">
        <v>50</v>
      </c>
      <c r="N18" s="28">
        <v>60</v>
      </c>
      <c r="O18" s="29">
        <v>61</v>
      </c>
    </row>
    <row r="19" spans="2:17" x14ac:dyDescent="0.3">
      <c r="B19" s="4" t="s">
        <v>12</v>
      </c>
      <c r="C19" s="22">
        <f>COUNTIF($C3:$L3,"&lt;="&amp;C18)-COUNTIF($C4:$L4,"&lt;"&amp;C18)</f>
        <v>0</v>
      </c>
      <c r="D19" s="22">
        <f>COUNTIF($C3:$L3,"&lt;="&amp;D18)-COUNTIF($C4:$L4,"&lt;"&amp;D18)</f>
        <v>1</v>
      </c>
      <c r="E19" s="22">
        <f>COUNTIF($C3:$L3,"&lt;="&amp;E18)-COUNTIF($C4:$L4,"&lt;"&amp;E18)</f>
        <v>3</v>
      </c>
      <c r="F19" s="22">
        <f>COUNTIF($C3:$L3,"&lt;="&amp;F18)-COUNTIF($C4:$L4,"&lt;"&amp;F18)</f>
        <v>4</v>
      </c>
      <c r="G19" s="22">
        <f>COUNTIF($C3:$L3,"&lt;="&amp;G18)-COUNTIF($C4:$L4,"&lt;"&amp;G18)</f>
        <v>9</v>
      </c>
      <c r="H19" s="22">
        <f>COUNTIF($C3:$L3,"&lt;="&amp;H18)-COUNTIF($C4:$L4,"&lt;"&amp;H18)</f>
        <v>9</v>
      </c>
      <c r="I19" s="22">
        <f>COUNTIF($C3:$L3,"&lt;="&amp;I18)-COUNTIF($C4:$L4,"&lt;"&amp;I18)</f>
        <v>9</v>
      </c>
      <c r="J19" s="22">
        <f>COUNTIF($C3:$L3,"&lt;="&amp;J18)-COUNTIF($C4:$L4,"&lt;"&amp;J18)</f>
        <v>7</v>
      </c>
      <c r="K19" s="22">
        <f>COUNTIF($C3:$L3,"&lt;="&amp;K18)-COUNTIF($C4:$L4,"&lt;"&amp;K18)</f>
        <v>5</v>
      </c>
      <c r="L19" s="22">
        <f>COUNTIF($C3:$L3,"&lt;="&amp;L18)-COUNTIF($C4:$L4,"&lt;"&amp;L18)</f>
        <v>4</v>
      </c>
      <c r="M19" s="22">
        <f>COUNTIF($C3:$L3,"&lt;="&amp;M18)-COUNTIF($C4:$L4,"&lt;"&amp;M18)</f>
        <v>3</v>
      </c>
      <c r="N19" s="22">
        <f>COUNTIF($C3:$L3,"&lt;="&amp;N18)-COUNTIF($C4:$L4,"&lt;"&amp;N18)</f>
        <v>2</v>
      </c>
      <c r="O19" s="22">
        <f>COUNTIF($C3:$L3,"&lt;="&amp;O18)-COUNTIF($C4:$L4,"&lt;"&amp;O18)</f>
        <v>0</v>
      </c>
    </row>
    <row r="20" spans="2:17" x14ac:dyDescent="0.3">
      <c r="B20" s="7" t="s">
        <v>13</v>
      </c>
      <c r="C20" s="9">
        <f>C19/10</f>
        <v>0</v>
      </c>
      <c r="D20" s="9">
        <f t="shared" ref="D20:O20" si="1">D19/10</f>
        <v>0.1</v>
      </c>
      <c r="E20" s="9">
        <f t="shared" si="1"/>
        <v>0.3</v>
      </c>
      <c r="F20" s="9">
        <f t="shared" si="1"/>
        <v>0.4</v>
      </c>
      <c r="G20" s="9">
        <f t="shared" si="1"/>
        <v>0.9</v>
      </c>
      <c r="H20" s="9">
        <f t="shared" si="1"/>
        <v>0.9</v>
      </c>
      <c r="I20" s="9">
        <f t="shared" si="1"/>
        <v>0.9</v>
      </c>
      <c r="J20" s="9">
        <f t="shared" si="1"/>
        <v>0.7</v>
      </c>
      <c r="K20" s="9">
        <f t="shared" si="1"/>
        <v>0.5</v>
      </c>
      <c r="L20" s="9">
        <f t="shared" si="1"/>
        <v>0.4</v>
      </c>
      <c r="M20" s="9">
        <f t="shared" si="1"/>
        <v>0.3</v>
      </c>
      <c r="N20" s="9">
        <f t="shared" si="1"/>
        <v>0.2</v>
      </c>
      <c r="O20" s="9">
        <f t="shared" si="1"/>
        <v>0</v>
      </c>
    </row>
    <row r="22" spans="2:17" x14ac:dyDescent="0.3">
      <c r="B22" s="2" t="s">
        <v>17</v>
      </c>
    </row>
    <row r="23" spans="2:17" x14ac:dyDescent="0.3">
      <c r="B23" s="23" t="s">
        <v>11</v>
      </c>
      <c r="C23" s="27">
        <v>24</v>
      </c>
      <c r="D23" s="24">
        <v>25</v>
      </c>
      <c r="E23" s="24">
        <v>30</v>
      </c>
      <c r="F23" s="24">
        <v>35</v>
      </c>
      <c r="G23" s="24">
        <v>40</v>
      </c>
      <c r="H23" s="24">
        <v>42</v>
      </c>
      <c r="I23" s="24">
        <v>45</v>
      </c>
      <c r="J23" s="30">
        <v>60</v>
      </c>
      <c r="K23" s="24">
        <v>69</v>
      </c>
      <c r="L23" s="24">
        <v>70</v>
      </c>
      <c r="M23" s="24">
        <v>80</v>
      </c>
      <c r="N23" s="24">
        <v>85</v>
      </c>
      <c r="O23" s="24">
        <v>100</v>
      </c>
      <c r="P23" s="30">
        <v>120</v>
      </c>
      <c r="Q23" s="29">
        <v>121</v>
      </c>
    </row>
    <row r="24" spans="2:17" x14ac:dyDescent="0.3">
      <c r="B24" s="4" t="s">
        <v>12</v>
      </c>
      <c r="C24" s="22">
        <f>COUNTIF($C5:$L5,"&lt;="&amp;C23)-COUNTIF($C6:$L6,"&lt;"&amp;C23)</f>
        <v>0</v>
      </c>
      <c r="D24" s="22">
        <f>COUNTIF($C5:$L5,"&lt;="&amp;D23)-COUNTIF($C6:$L6,"&lt;"&amp;D23)</f>
        <v>1</v>
      </c>
      <c r="E24" s="22">
        <f>COUNTIF($C5:$L5,"&lt;="&amp;E23)-COUNTIF($C6:$L6,"&lt;"&amp;E23)</f>
        <v>3</v>
      </c>
      <c r="F24" s="22">
        <f>COUNTIF($C5:$L5,"&lt;="&amp;F23)-COUNTIF($C6:$L6,"&lt;"&amp;F23)</f>
        <v>5</v>
      </c>
      <c r="G24" s="22">
        <f>COUNTIF($C5:$L5,"&lt;="&amp;G23)-COUNTIF($C6:$L6,"&lt;"&amp;G23)</f>
        <v>5</v>
      </c>
      <c r="H24" s="22">
        <f>COUNTIF($C5:$L5,"&lt;="&amp;H23)-COUNTIF($C6:$L6,"&lt;"&amp;H23)</f>
        <v>5</v>
      </c>
      <c r="I24" s="22">
        <f>COUNTIF($C5:$L5,"&lt;="&amp;I23)-COUNTIF($C6:$L6,"&lt;"&amp;I23)</f>
        <v>7</v>
      </c>
      <c r="J24" s="22">
        <f>COUNTIF($C5:$L5,"&lt;="&amp;J23)-COUNTIF($C6:$L6,"&lt;"&amp;J23)</f>
        <v>9</v>
      </c>
      <c r="K24" s="22">
        <f>COUNTIF($C5:$L5,"&lt;="&amp;K23)-COUNTIF($C6:$L6,"&lt;"&amp;K23)</f>
        <v>7</v>
      </c>
      <c r="L24" s="22">
        <f>COUNTIF($C5:$L5,"&lt;="&amp;L23)-COUNTIF($C6:$L6,"&lt;"&amp;L23)</f>
        <v>6</v>
      </c>
      <c r="M24" s="22">
        <f>COUNTIF($C5:$L5,"&lt;="&amp;M23)-COUNTIF($C6:$L6,"&lt;"&amp;M23)</f>
        <v>5</v>
      </c>
      <c r="N24" s="22">
        <f>COUNTIF($C5:$L5,"&lt;="&amp;N23)-COUNTIF($C6:$L6,"&lt;"&amp;N23)</f>
        <v>4</v>
      </c>
      <c r="O24" s="22">
        <f>COUNTIF($C5:$L5,"&lt;="&amp;O23)-COUNTIF($C6:$L6,"&lt;"&amp;O23)</f>
        <v>3</v>
      </c>
      <c r="P24" s="22">
        <f>COUNTIF($C5:$L5,"&lt;="&amp;P23)-COUNTIF($C6:$L6,"&lt;"&amp;P23)</f>
        <v>2</v>
      </c>
      <c r="Q24" s="22">
        <f>COUNTIF($C5:$L5,"&lt;="&amp;Q23)-COUNTIF($C6:$L6,"&lt;"&amp;Q23)</f>
        <v>0</v>
      </c>
    </row>
    <row r="25" spans="2:17" x14ac:dyDescent="0.3">
      <c r="B25" s="7" t="s">
        <v>13</v>
      </c>
      <c r="C25" s="9">
        <f>C24/10</f>
        <v>0</v>
      </c>
      <c r="D25" s="9">
        <f t="shared" ref="D25:Q25" si="2">D24/10</f>
        <v>0.1</v>
      </c>
      <c r="E25" s="9">
        <f t="shared" si="2"/>
        <v>0.3</v>
      </c>
      <c r="F25" s="9">
        <f t="shared" si="2"/>
        <v>0.5</v>
      </c>
      <c r="G25" s="9">
        <f t="shared" si="2"/>
        <v>0.5</v>
      </c>
      <c r="H25" s="9">
        <f t="shared" si="2"/>
        <v>0.5</v>
      </c>
      <c r="I25" s="9">
        <f t="shared" si="2"/>
        <v>0.7</v>
      </c>
      <c r="J25" s="9">
        <f t="shared" si="2"/>
        <v>0.9</v>
      </c>
      <c r="K25" s="9">
        <f t="shared" si="2"/>
        <v>0.7</v>
      </c>
      <c r="L25" s="9">
        <f t="shared" si="2"/>
        <v>0.6</v>
      </c>
      <c r="M25" s="9">
        <f t="shared" si="2"/>
        <v>0.5</v>
      </c>
      <c r="N25" s="9">
        <f t="shared" si="2"/>
        <v>0.4</v>
      </c>
      <c r="O25" s="9">
        <f t="shared" si="2"/>
        <v>0.3</v>
      </c>
      <c r="P25" s="9">
        <f t="shared" si="2"/>
        <v>0.2</v>
      </c>
      <c r="Q25" s="9">
        <f t="shared" si="2"/>
        <v>0</v>
      </c>
    </row>
    <row r="27" spans="2:17" x14ac:dyDescent="0.3">
      <c r="B27" s="2" t="s">
        <v>18</v>
      </c>
    </row>
    <row r="28" spans="2:17" x14ac:dyDescent="0.3">
      <c r="B28" s="23" t="s">
        <v>11</v>
      </c>
      <c r="C28" s="27">
        <v>39</v>
      </c>
      <c r="D28" s="24">
        <v>40</v>
      </c>
      <c r="E28" s="24">
        <v>60</v>
      </c>
      <c r="F28" s="24">
        <v>69</v>
      </c>
      <c r="G28" s="24">
        <v>70</v>
      </c>
      <c r="H28" s="24">
        <v>80</v>
      </c>
      <c r="I28" s="24">
        <v>85</v>
      </c>
      <c r="J28" s="24">
        <v>96</v>
      </c>
      <c r="K28" s="24">
        <v>100</v>
      </c>
      <c r="L28" s="24">
        <v>120</v>
      </c>
      <c r="M28" s="24">
        <v>130</v>
      </c>
      <c r="N28" s="24">
        <v>140</v>
      </c>
      <c r="O28" s="24">
        <v>150</v>
      </c>
      <c r="P28" s="24">
        <v>200</v>
      </c>
      <c r="Q28" s="29">
        <v>201</v>
      </c>
    </row>
    <row r="29" spans="2:17" x14ac:dyDescent="0.3">
      <c r="B29" s="4" t="s">
        <v>12</v>
      </c>
      <c r="C29" s="22">
        <f>COUNTIF($C7:$L7,"&lt;="&amp;C28)-COUNTIF($C8:$L8,"&lt;"&amp;C28)</f>
        <v>0</v>
      </c>
      <c r="D29" s="22">
        <f>COUNTIF($C7:$L7,"&lt;="&amp;D28)-COUNTIF($C8:$L8,"&lt;"&amp;D28)</f>
        <v>1</v>
      </c>
      <c r="E29" s="22">
        <f>COUNTIF($C7:$L7,"&lt;="&amp;E28)-COUNTIF($C8:$L8,"&lt;"&amp;E28)</f>
        <v>3</v>
      </c>
      <c r="F29" s="22">
        <f>COUNTIF($C7:$L7,"&lt;="&amp;F28)-COUNTIF($C8:$L8,"&lt;"&amp;F28)</f>
        <v>4</v>
      </c>
      <c r="G29" s="22">
        <f>COUNTIF($C7:$L7,"&lt;="&amp;G28)-COUNTIF($C8:$L8,"&lt;"&amp;G28)</f>
        <v>5</v>
      </c>
      <c r="H29" s="22">
        <f>COUNTIF($C7:$L7,"&lt;="&amp;H28)-COUNTIF($C8:$L8,"&lt;"&amp;H28)</f>
        <v>6</v>
      </c>
      <c r="I29" s="22">
        <f>COUNTIF($C7:$L7,"&lt;="&amp;I28)-COUNTIF($C8:$L8,"&lt;"&amp;I28)</f>
        <v>6</v>
      </c>
      <c r="J29" s="22">
        <f>COUNTIF($C7:$L7,"&lt;="&amp;J28)-COUNTIF($C8:$L8,"&lt;"&amp;J28)</f>
        <v>6</v>
      </c>
      <c r="K29" s="22">
        <f>COUNTIF($C7:$L7,"&lt;="&amp;K28)-COUNTIF($C8:$L8,"&lt;"&amp;K28)</f>
        <v>7</v>
      </c>
      <c r="L29" s="22">
        <f>COUNTIF($C7:$L7,"&lt;="&amp;L28)-COUNTIF($C8:$L8,"&lt;"&amp;L28)</f>
        <v>7</v>
      </c>
      <c r="M29" s="22">
        <f>COUNTIF($C7:$L7,"&lt;="&amp;M28)-COUNTIF($C8:$L8,"&lt;"&amp;M28)</f>
        <v>6</v>
      </c>
      <c r="N29" s="22">
        <f>COUNTIF($C7:$L7,"&lt;="&amp;N28)-COUNTIF($C8:$L8,"&lt;"&amp;N28)</f>
        <v>5</v>
      </c>
      <c r="O29" s="22">
        <f>COUNTIF($C7:$L7,"&lt;="&amp;O28)-COUNTIF($C8:$L8,"&lt;"&amp;O28)</f>
        <v>4</v>
      </c>
      <c r="P29" s="22">
        <f>COUNTIF($C7:$L7,"&lt;="&amp;P28)-COUNTIF($C8:$L8,"&lt;"&amp;P28)</f>
        <v>3</v>
      </c>
      <c r="Q29" s="22">
        <f>COUNTIF($C7:$L7,"&lt;="&amp;Q28)-COUNTIF($C8:$L8,"&lt;"&amp;Q28)</f>
        <v>0</v>
      </c>
    </row>
    <row r="30" spans="2:17" x14ac:dyDescent="0.3">
      <c r="B30" s="7" t="s">
        <v>13</v>
      </c>
      <c r="C30" s="9">
        <f>C29/10</f>
        <v>0</v>
      </c>
      <c r="D30" s="9">
        <f t="shared" ref="D30" si="3">D29/10</f>
        <v>0.1</v>
      </c>
      <c r="E30" s="9">
        <f t="shared" ref="E30" si="4">E29/10</f>
        <v>0.3</v>
      </c>
      <c r="F30" s="9">
        <f t="shared" ref="F30" si="5">F29/10</f>
        <v>0.4</v>
      </c>
      <c r="G30" s="9">
        <f t="shared" ref="G30" si="6">G29/10</f>
        <v>0.5</v>
      </c>
      <c r="H30" s="9">
        <f t="shared" ref="H30" si="7">H29/10</f>
        <v>0.6</v>
      </c>
      <c r="I30" s="9">
        <f t="shared" ref="I30" si="8">I29/10</f>
        <v>0.6</v>
      </c>
      <c r="J30" s="9">
        <f t="shared" ref="J30" si="9">J29/10</f>
        <v>0.6</v>
      </c>
      <c r="K30" s="9">
        <f t="shared" ref="K30" si="10">K29/10</f>
        <v>0.7</v>
      </c>
      <c r="L30" s="9">
        <f t="shared" ref="L30" si="11">L29/10</f>
        <v>0.7</v>
      </c>
      <c r="M30" s="9">
        <f t="shared" ref="M30" si="12">M29/10</f>
        <v>0.6</v>
      </c>
      <c r="N30" s="9">
        <f t="shared" ref="N30" si="13">N29/10</f>
        <v>0.5</v>
      </c>
      <c r="O30" s="9">
        <f t="shared" ref="O30" si="14">O29/10</f>
        <v>0.4</v>
      </c>
      <c r="P30" s="9">
        <f t="shared" ref="P30" si="15">P29/10</f>
        <v>0.3</v>
      </c>
      <c r="Q30" s="9">
        <f t="shared" ref="Q30" si="16">Q29/10</f>
        <v>0</v>
      </c>
    </row>
    <row r="32" spans="2:17" x14ac:dyDescent="0.3">
      <c r="B32" s="2" t="s">
        <v>19</v>
      </c>
    </row>
    <row r="33" spans="2:11" x14ac:dyDescent="0.3">
      <c r="B33" s="23" t="s">
        <v>11</v>
      </c>
      <c r="C33" s="27">
        <v>79</v>
      </c>
      <c r="D33" s="24">
        <v>80</v>
      </c>
      <c r="E33" s="24">
        <v>96</v>
      </c>
      <c r="F33" s="24">
        <v>100</v>
      </c>
      <c r="G33" s="24">
        <v>120</v>
      </c>
      <c r="H33" s="24">
        <v>130</v>
      </c>
      <c r="I33" s="24">
        <v>140</v>
      </c>
      <c r="J33" s="24">
        <v>150</v>
      </c>
      <c r="K33" s="25">
        <v>200</v>
      </c>
    </row>
    <row r="34" spans="2:11" x14ac:dyDescent="0.3">
      <c r="B34" s="4" t="s">
        <v>12</v>
      </c>
      <c r="C34" s="22">
        <f>COUNTIF($C9:$L9,"&lt;="&amp;C33)</f>
        <v>0</v>
      </c>
      <c r="D34" s="22">
        <f>COUNTIF($C9:$L9,"&lt;="&amp;D33)</f>
        <v>1</v>
      </c>
      <c r="E34" s="22">
        <f>COUNTIF($C9:$L9,"&lt;="&amp;E33)</f>
        <v>2</v>
      </c>
      <c r="F34" s="22">
        <f>COUNTIF($C9:$L9,"&lt;="&amp;F33)</f>
        <v>3</v>
      </c>
      <c r="G34" s="22">
        <f>COUNTIF($C9:$L9,"&lt;="&amp;G33)</f>
        <v>4</v>
      </c>
      <c r="H34" s="22">
        <f>COUNTIF($C9:$L9,"&lt;="&amp;H33)</f>
        <v>5</v>
      </c>
      <c r="I34" s="22">
        <f>COUNTIF($C9:$L9,"&lt;="&amp;I33)</f>
        <v>6</v>
      </c>
      <c r="J34" s="22">
        <f>COUNTIF($C9:$L9,"&lt;="&amp;J33)</f>
        <v>8</v>
      </c>
      <c r="K34" s="22">
        <f>COUNTIF($C9:$L9,"&lt;="&amp;K33)</f>
        <v>10</v>
      </c>
    </row>
    <row r="35" spans="2:11" x14ac:dyDescent="0.3">
      <c r="B35" s="7" t="s">
        <v>13</v>
      </c>
      <c r="C35" s="9">
        <f>C34/10</f>
        <v>0</v>
      </c>
      <c r="D35" s="9">
        <f t="shared" ref="D35:K35" si="17">D34/10</f>
        <v>0.1</v>
      </c>
      <c r="E35" s="9">
        <f t="shared" si="17"/>
        <v>0.2</v>
      </c>
      <c r="F35" s="9">
        <f t="shared" si="17"/>
        <v>0.3</v>
      </c>
      <c r="G35" s="9">
        <f t="shared" si="17"/>
        <v>0.4</v>
      </c>
      <c r="H35" s="9">
        <f t="shared" si="17"/>
        <v>0.5</v>
      </c>
      <c r="I35" s="9">
        <f t="shared" si="17"/>
        <v>0.6</v>
      </c>
      <c r="J35" s="9">
        <f t="shared" si="17"/>
        <v>0.8</v>
      </c>
      <c r="K35" s="9">
        <f t="shared" si="17"/>
        <v>1</v>
      </c>
    </row>
  </sheetData>
  <sortState xmlns:xlrd2="http://schemas.microsoft.com/office/spreadsheetml/2017/richdata2" ref="S1:S9">
    <sortCondition ref="S1"/>
  </sortState>
  <mergeCells count="3">
    <mergeCell ref="A3:A4"/>
    <mergeCell ref="A5:A6"/>
    <mergeCell ref="A7:A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 Терехова</dc:creator>
  <cp:lastModifiedBy>Окс Терехова</cp:lastModifiedBy>
  <dcterms:created xsi:type="dcterms:W3CDTF">2020-04-08T16:53:38Z</dcterms:created>
  <dcterms:modified xsi:type="dcterms:W3CDTF">2020-04-09T09:22:41Z</dcterms:modified>
</cp:coreProperties>
</file>