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lsa\Downloads\github upload-20231104T111659Z-001\github upload\Testing speech recognition latencies\"/>
    </mc:Choice>
  </mc:AlternateContent>
  <xr:revisionPtr revIDLastSave="0" documentId="13_ncr:1_{72AB8C90-FEF0-455D-B8E2-ECC3607A0D66}" xr6:coauthVersionLast="47" xr6:coauthVersionMax="47" xr10:uidLastSave="{00000000-0000-0000-0000-000000000000}"/>
  <bookViews>
    <workbookView xWindow="-103" yWindow="-103" windowWidth="26537" windowHeight="15943" xr2:uid="{6CE496B9-7729-413E-9447-C807D3A2A45D}"/>
  </bookViews>
  <sheets>
    <sheet name="Common Python SR modules" sheetId="1" r:id="rId1"/>
    <sheet name="Whisp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" i="2" l="1"/>
  <c r="L5" i="2"/>
  <c r="L3" i="2"/>
  <c r="L18" i="1"/>
  <c r="L19" i="1"/>
  <c r="L20" i="1"/>
  <c r="L17" i="1"/>
  <c r="L4" i="1"/>
  <c r="L5" i="1"/>
  <c r="L6" i="1"/>
  <c r="L3" i="1"/>
  <c r="B20" i="1"/>
  <c r="C20" i="1"/>
  <c r="D20" i="1"/>
  <c r="E20" i="1"/>
  <c r="F20" i="1"/>
  <c r="G20" i="1"/>
  <c r="H20" i="1"/>
  <c r="I20" i="1"/>
  <c r="J20" i="1"/>
  <c r="K20" i="1"/>
  <c r="B19" i="1"/>
  <c r="C19" i="1"/>
  <c r="D19" i="1"/>
  <c r="E19" i="1"/>
  <c r="F19" i="1"/>
  <c r="G19" i="1"/>
  <c r="H19" i="1"/>
  <c r="I19" i="1"/>
  <c r="J19" i="1"/>
  <c r="K19" i="1"/>
  <c r="C18" i="1"/>
  <c r="D18" i="1"/>
  <c r="E18" i="1"/>
  <c r="F18" i="1"/>
  <c r="G18" i="1"/>
  <c r="H18" i="1"/>
  <c r="I18" i="1"/>
  <c r="J18" i="1"/>
  <c r="K18" i="1"/>
  <c r="B18" i="1"/>
  <c r="C17" i="1"/>
  <c r="D17" i="1"/>
  <c r="E17" i="1"/>
  <c r="F17" i="1"/>
  <c r="G17" i="1"/>
  <c r="H17" i="1"/>
  <c r="I17" i="1"/>
  <c r="J17" i="1"/>
  <c r="K17" i="1"/>
  <c r="B17" i="1"/>
</calcChain>
</file>

<file path=xl/sharedStrings.xml><?xml version="1.0" encoding="utf-8"?>
<sst xmlns="http://schemas.openxmlformats.org/spreadsheetml/2006/main" count="169" uniqueCount="47">
  <si>
    <t>Google</t>
  </si>
  <si>
    <t>Sound Hound</t>
  </si>
  <si>
    <t>Recogniser</t>
  </si>
  <si>
    <t>Trial 1</t>
  </si>
  <si>
    <t>Trial 2</t>
  </si>
  <si>
    <t>Trial 3</t>
  </si>
  <si>
    <t>Trial 4</t>
  </si>
  <si>
    <t>Trial 5</t>
  </si>
  <si>
    <t>Trial 6</t>
  </si>
  <si>
    <t>Trial 7</t>
  </si>
  <si>
    <t>Trial 8</t>
  </si>
  <si>
    <t>Trial 9</t>
  </si>
  <si>
    <t>Trial 10</t>
  </si>
  <si>
    <t>Sphinx</t>
  </si>
  <si>
    <t>Whisper</t>
  </si>
  <si>
    <t>Why is the sky blue?</t>
  </si>
  <si>
    <t>why is the sky blue</t>
  </si>
  <si>
    <t>why is this guy a blade</t>
  </si>
  <si>
    <t>why is this guy is fully</t>
  </si>
  <si>
    <t>play is the sky blue</t>
  </si>
  <si>
    <t>and the name one</t>
  </si>
  <si>
    <t>why is this guy and wound</t>
  </si>
  <si>
    <t>mind if i lose</t>
  </si>
  <si>
    <t>why is this guy loot</t>
  </si>
  <si>
    <t>why if they come</t>
  </si>
  <si>
    <t>why is this guy really</t>
  </si>
  <si>
    <t>why is this guy you</t>
  </si>
  <si>
    <t>why is it billy</t>
  </si>
  <si>
    <t>Latency times</t>
  </si>
  <si>
    <t>Text</t>
  </si>
  <si>
    <t>Accurate?</t>
  </si>
  <si>
    <t>Average</t>
  </si>
  <si>
    <t>Total</t>
  </si>
  <si>
    <t>Notes</t>
  </si>
  <si>
    <t>Whisper is adding formatting which may explain why it is slower?</t>
  </si>
  <si>
    <t>Whisper also has other models to use which may make it faster?</t>
  </si>
  <si>
    <t>tiny</t>
  </si>
  <si>
    <t>base</t>
  </si>
  <si>
    <t>small</t>
  </si>
  <si>
    <t>The stale smell of old beer lingers. It takes heat to bring out the odor. A cold dip restores health in zest. A salt pickle tastes fine with ham. Tuckles all pastora are my favorite. A zestful food is the hot cross bun.</t>
  </si>
  <si>
    <t>The stale smell of old beer lingers. It takes heat to bring out the odor. A cold dip restores health and zest. A salt pickle tastes fine with ham. Tacos al pastor are my favorite. A zestful food is the hot cross bun.</t>
  </si>
  <si>
    <t>The stale smell of old beer lingers. It takes heat to bring out the odor. A cold dip restores health and zest. A salt pickle tastes fine with ham. Tacos al pastor are my favorite. A zestful food is the hot cross bun.'</t>
  </si>
  <si>
    <t>Tiny</t>
  </si>
  <si>
    <t>Base</t>
  </si>
  <si>
    <t>Small</t>
  </si>
  <si>
    <t>t</t>
  </si>
  <si>
    <t>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</si>
</sst>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Latency</a:t>
            </a:r>
            <a:r>
              <a:rPr lang="en-AU" baseline="0"/>
              <a:t> Times of Speech Recognition Methods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'Common Python SR modules'!$A$3</c:f>
              <c:strCache>
                <c:ptCount val="1"/>
                <c:pt idx="0">
                  <c:v>Whisper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'Common Python SR modules'!$B$2:$K$2</c:f>
              <c:strCache>
                <c:ptCount val="10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</c:strCache>
            </c:strRef>
          </c:xVal>
          <c:yVal>
            <c:numRef>
              <c:f>'Common Python SR modules'!$B$3:$K$3</c:f>
              <c:numCache>
                <c:formatCode>General</c:formatCode>
                <c:ptCount val="10"/>
                <c:pt idx="0">
                  <c:v>3.8140606880187899</c:v>
                </c:pt>
                <c:pt idx="1">
                  <c:v>3.8156774044036799</c:v>
                </c:pt>
                <c:pt idx="2">
                  <c:v>3.9267165660858101</c:v>
                </c:pt>
                <c:pt idx="3">
                  <c:v>3.86077857017517</c:v>
                </c:pt>
                <c:pt idx="4">
                  <c:v>5.3317456245422301</c:v>
                </c:pt>
                <c:pt idx="5">
                  <c:v>5.0057430267333896</c:v>
                </c:pt>
                <c:pt idx="6">
                  <c:v>3.9067473411560001</c:v>
                </c:pt>
                <c:pt idx="7">
                  <c:v>3.7654709815978999</c:v>
                </c:pt>
                <c:pt idx="8">
                  <c:v>3.7698459625244101</c:v>
                </c:pt>
                <c:pt idx="9">
                  <c:v>3.8549787998199401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D2-4718-BDBC-F332EA9C076E}"/>
            </c:ext>
          </c:extLst>
        </c:ser>
        <c:ser>
          <c:idx val="1"/>
          <c:order val="1"/>
          <c:tx>
            <c:strRef>
              <c:f>'Common Python SR modules'!$A$4</c:f>
              <c:strCache>
                <c:ptCount val="1"/>
                <c:pt idx="0">
                  <c:v>Google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'Common Python SR modules'!$B$2:$K$2</c:f>
              <c:strCache>
                <c:ptCount val="10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</c:strCache>
            </c:strRef>
          </c:xVal>
          <c:yVal>
            <c:numRef>
              <c:f>'Common Python SR modules'!$B$4:$K$4</c:f>
              <c:numCache>
                <c:formatCode>General</c:formatCode>
                <c:ptCount val="10"/>
                <c:pt idx="0">
                  <c:v>0.81821990013122503</c:v>
                </c:pt>
                <c:pt idx="1">
                  <c:v>1.3654696941375699</c:v>
                </c:pt>
                <c:pt idx="2">
                  <c:v>1.32614350318908</c:v>
                </c:pt>
                <c:pt idx="3">
                  <c:v>0.83673620223999001</c:v>
                </c:pt>
                <c:pt idx="4">
                  <c:v>0.99157500267028797</c:v>
                </c:pt>
                <c:pt idx="5">
                  <c:v>1.2610390186309799</c:v>
                </c:pt>
                <c:pt idx="6">
                  <c:v>1.2938816547393699</c:v>
                </c:pt>
                <c:pt idx="7">
                  <c:v>0.91884303092956499</c:v>
                </c:pt>
                <c:pt idx="8">
                  <c:v>1.31519150733947</c:v>
                </c:pt>
                <c:pt idx="9">
                  <c:v>1.2525396347045801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2D2-4718-BDBC-F332EA9C076E}"/>
            </c:ext>
          </c:extLst>
        </c:ser>
        <c:ser>
          <c:idx val="2"/>
          <c:order val="2"/>
          <c:tx>
            <c:strRef>
              <c:f>'Common Python SR modules'!$A$5</c:f>
              <c:strCache>
                <c:ptCount val="1"/>
                <c:pt idx="0">
                  <c:v>Sound Hound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'Common Python SR modules'!$B$2:$K$2</c:f>
              <c:strCache>
                <c:ptCount val="10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</c:strCache>
            </c:strRef>
          </c:xVal>
          <c:yVal>
            <c:numRef>
              <c:f>'Common Python SR modules'!$B$5:$K$5</c:f>
              <c:numCache>
                <c:formatCode>General</c:formatCode>
                <c:ptCount val="10"/>
                <c:pt idx="0">
                  <c:v>4.1817510128021196</c:v>
                </c:pt>
                <c:pt idx="1">
                  <c:v>2.5024669170379599</c:v>
                </c:pt>
                <c:pt idx="2">
                  <c:v>2.2919223308563201</c:v>
                </c:pt>
                <c:pt idx="3">
                  <c:v>2.31291556358337</c:v>
                </c:pt>
                <c:pt idx="4">
                  <c:v>2.3339264392852699</c:v>
                </c:pt>
                <c:pt idx="5">
                  <c:v>4.8687365055084202</c:v>
                </c:pt>
                <c:pt idx="6">
                  <c:v>2.3879308700561501</c:v>
                </c:pt>
                <c:pt idx="7">
                  <c:v>2.35516285896301</c:v>
                </c:pt>
                <c:pt idx="8">
                  <c:v>2.3034193515777499</c:v>
                </c:pt>
                <c:pt idx="9">
                  <c:v>2.2777917385101301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2D2-4718-BDBC-F332EA9C076E}"/>
            </c:ext>
          </c:extLst>
        </c:ser>
        <c:ser>
          <c:idx val="3"/>
          <c:order val="3"/>
          <c:tx>
            <c:strRef>
              <c:f>'Common Python SR modules'!$A$6</c:f>
              <c:strCache>
                <c:ptCount val="1"/>
                <c:pt idx="0">
                  <c:v>Sphinx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strRef>
              <c:f>'Common Python SR modules'!$B$2:$K$2</c:f>
              <c:strCache>
                <c:ptCount val="10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</c:strCache>
            </c:strRef>
          </c:xVal>
          <c:yVal>
            <c:numRef>
              <c:f>'Common Python SR modules'!$B$6:$K$6</c:f>
              <c:numCache>
                <c:formatCode>General</c:formatCode>
                <c:ptCount val="10"/>
                <c:pt idx="0">
                  <c:v>1.18736815452575</c:v>
                </c:pt>
                <c:pt idx="1">
                  <c:v>1.12079453468322</c:v>
                </c:pt>
                <c:pt idx="2">
                  <c:v>1.27814865112304</c:v>
                </c:pt>
                <c:pt idx="3">
                  <c:v>1.26729393005371</c:v>
                </c:pt>
                <c:pt idx="4">
                  <c:v>1.0343208312988199</c:v>
                </c:pt>
                <c:pt idx="5">
                  <c:v>0.90670895576476995</c:v>
                </c:pt>
                <c:pt idx="6">
                  <c:v>1.02160668373107</c:v>
                </c:pt>
                <c:pt idx="7">
                  <c:v>1.1744911670684799</c:v>
                </c:pt>
                <c:pt idx="8">
                  <c:v>1.3735179901123</c:v>
                </c:pt>
                <c:pt idx="9">
                  <c:v>1.21340775489807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2D2-4718-BDBC-F332EA9C07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075808"/>
        <c:axId val="407070528"/>
      </c:scatterChart>
      <c:valAx>
        <c:axId val="40707580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crossAx val="407070528"/>
        <c:crosses val="autoZero"/>
        <c:crossBetween val="midCat"/>
      </c:valAx>
      <c:valAx>
        <c:axId val="4070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7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</a:t>
            </a:r>
            <a:r>
              <a:rPr lang="en-US" baseline="0"/>
              <a:t> of Accurate Results (Out of 10 Trials)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'Common Python SR modules'!$L$16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'Common Python SR modules'!$A$17:$A$20</c:f>
              <c:strCache>
                <c:ptCount val="4"/>
                <c:pt idx="0">
                  <c:v>Whisper</c:v>
                </c:pt>
                <c:pt idx="1">
                  <c:v>Google</c:v>
                </c:pt>
                <c:pt idx="2">
                  <c:v>Sound Hound</c:v>
                </c:pt>
                <c:pt idx="3">
                  <c:v>Sphinx</c:v>
                </c:pt>
              </c:strCache>
            </c:strRef>
          </c:cat>
          <c:val>
            <c:numRef>
              <c:f>'Common Python SR modules'!$L$17:$L$20</c:f>
              <c:numCache>
                <c:formatCode>General</c:formatCode>
                <c:ptCount val="4"/>
                <c:pt idx="0">
                  <c:v>10</c:v>
                </c:pt>
                <c:pt idx="1">
                  <c:v>9</c:v>
                </c:pt>
                <c:pt idx="2">
                  <c:v>10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DD-4E46-9DC2-0F4FEE5AD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57438032"/>
        <c:axId val="1057463952"/>
      </c:barChart>
      <c:catAx>
        <c:axId val="1057438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463952"/>
        <c:crosses val="autoZero"/>
        <c:auto val="1"/>
        <c:lblAlgn val="ctr"/>
        <c:lblOffset val="100"/>
        <c:noMultiLvlLbl val="0"/>
      </c:catAx>
      <c:valAx>
        <c:axId val="105746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57438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Latency</a:t>
            </a:r>
            <a:r>
              <a:rPr lang="en-AU" baseline="0"/>
              <a:t> Times of Whisper Models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Whisper!$A$3</c:f>
              <c:strCache>
                <c:ptCount val="1"/>
                <c:pt idx="0">
                  <c:v>Tiny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Whisper!$B$2:$K$2</c:f>
              <c:strCache>
                <c:ptCount val="10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</c:strCache>
            </c:strRef>
          </c:xVal>
          <c:yVal>
            <c:numRef>
              <c:f>Whisper!$B$3:$K$3</c:f>
              <c:numCache>
                <c:formatCode>General</c:formatCode>
                <c:ptCount val="10"/>
                <c:pt idx="0">
                  <c:v>2.3872051239013601</c:v>
                </c:pt>
                <c:pt idx="1">
                  <c:v>2.2724144458770699</c:v>
                </c:pt>
                <c:pt idx="2">
                  <c:v>2.5448677539825399</c:v>
                </c:pt>
                <c:pt idx="3">
                  <c:v>2.3698236942291202</c:v>
                </c:pt>
                <c:pt idx="4">
                  <c:v>2.40521836280822</c:v>
                </c:pt>
                <c:pt idx="5">
                  <c:v>2.5892961025238002</c:v>
                </c:pt>
                <c:pt idx="6">
                  <c:v>2.6568698883056601</c:v>
                </c:pt>
                <c:pt idx="7">
                  <c:v>2.7181494235992401</c:v>
                </c:pt>
                <c:pt idx="8">
                  <c:v>2.4012808799743599</c:v>
                </c:pt>
                <c:pt idx="9">
                  <c:v>3.1702904701232901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53-4537-B042-D959E03FDD38}"/>
            </c:ext>
          </c:extLst>
        </c:ser>
        <c:ser>
          <c:idx val="1"/>
          <c:order val="1"/>
          <c:tx>
            <c:strRef>
              <c:f>Whisper!$A$4</c:f>
              <c:strCache>
                <c:ptCount val="1"/>
                <c:pt idx="0">
                  <c:v>Base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Whisper!$B$2:$K$2</c:f>
              <c:strCache>
                <c:ptCount val="10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</c:strCache>
            </c:strRef>
          </c:xVal>
          <c:yVal>
            <c:numRef>
              <c:f>Whisper!$B$4:$K$4</c:f>
              <c:numCache>
                <c:formatCode>General</c:formatCode>
                <c:ptCount val="10"/>
                <c:pt idx="0">
                  <c:v>3.9987823963165199</c:v>
                </c:pt>
                <c:pt idx="1">
                  <c:v>4.2127211093902499</c:v>
                </c:pt>
                <c:pt idx="2">
                  <c:v>4.0273499488830504</c:v>
                </c:pt>
                <c:pt idx="3">
                  <c:v>4.0494797229766801</c:v>
                </c:pt>
                <c:pt idx="4">
                  <c:v>4.1432845592498699</c:v>
                </c:pt>
                <c:pt idx="5">
                  <c:v>4.4624683856964102</c:v>
                </c:pt>
                <c:pt idx="6">
                  <c:v>4.7087416648864702</c:v>
                </c:pt>
                <c:pt idx="7">
                  <c:v>4.3744337558746302</c:v>
                </c:pt>
                <c:pt idx="8">
                  <c:v>4.0558302402496302</c:v>
                </c:pt>
                <c:pt idx="9">
                  <c:v>4.53466296195983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53-4537-B042-D959E03FDD38}"/>
            </c:ext>
          </c:extLst>
        </c:ser>
        <c:ser>
          <c:idx val="2"/>
          <c:order val="2"/>
          <c:tx>
            <c:strRef>
              <c:f>Whisper!$A$5</c:f>
              <c:strCache>
                <c:ptCount val="1"/>
                <c:pt idx="0">
                  <c:v>Small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strRef>
              <c:f>Whisper!$B$2:$K$2</c:f>
              <c:strCache>
                <c:ptCount val="10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</c:strCache>
            </c:strRef>
          </c:xVal>
          <c:yVal>
            <c:numRef>
              <c:f>Whisper!$B$5:$K$5</c:f>
              <c:numCache>
                <c:formatCode>General</c:formatCode>
                <c:ptCount val="10"/>
                <c:pt idx="0">
                  <c:v>11.9182713031768</c:v>
                </c:pt>
                <c:pt idx="1">
                  <c:v>12.764740467071499</c:v>
                </c:pt>
                <c:pt idx="2">
                  <c:v>12.009046792984</c:v>
                </c:pt>
                <c:pt idx="3">
                  <c:v>11.7773447036743</c:v>
                </c:pt>
                <c:pt idx="4">
                  <c:v>12.630034208297699</c:v>
                </c:pt>
                <c:pt idx="5">
                  <c:v>13.320407390594401</c:v>
                </c:pt>
                <c:pt idx="6">
                  <c:v>13.3128395080566</c:v>
                </c:pt>
                <c:pt idx="7">
                  <c:v>12.5720326900482</c:v>
                </c:pt>
                <c:pt idx="8">
                  <c:v>11.895246267318701</c:v>
                </c:pt>
                <c:pt idx="9">
                  <c:v>13.9479150772094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53-4537-B042-D959E03FD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7075808"/>
        <c:axId val="407070528"/>
      </c:scatterChart>
      <c:valAx>
        <c:axId val="407075808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Trials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407070528"/>
        <c:crosses val="autoZero"/>
        <c:crossBetween val="midCat"/>
      </c:valAx>
      <c:valAx>
        <c:axId val="40707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Time</a:t>
                </a:r>
                <a:r>
                  <a:rPr lang="en-AU" baseline="0"/>
                  <a:t> (s)</a:t>
                </a:r>
                <a:endParaRPr lang="en-A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7075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Accurate Sentences Produced by Whisper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Whisper!$A$17</c:f>
              <c:strCache>
                <c:ptCount val="1"/>
                <c:pt idx="0">
                  <c:v>Tiny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Whisper!$B$16:$K$16</c:f>
              <c:strCache>
                <c:ptCount val="10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</c:strCache>
            </c:strRef>
          </c:cat>
          <c:val>
            <c:numRef>
              <c:f>Whisper!$B$17:$K$17</c:f>
              <c:numCache>
                <c:formatCode>General</c:formatCode>
                <c:ptCount val="10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E8-4135-BB67-1F709DDA5CCE}"/>
            </c:ext>
          </c:extLst>
        </c:ser>
        <c:ser>
          <c:idx val="1"/>
          <c:order val="1"/>
          <c:tx>
            <c:strRef>
              <c:f>Whisper!$A$18</c:f>
              <c:strCache>
                <c:ptCount val="1"/>
                <c:pt idx="0">
                  <c:v>Base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Whisper!$B$16:$K$16</c:f>
              <c:strCache>
                <c:ptCount val="10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</c:strCache>
            </c:strRef>
          </c:cat>
          <c:val>
            <c:numRef>
              <c:f>Whisper!$B$18:$K$18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2E8-4135-BB67-1F709DDA5CCE}"/>
            </c:ext>
          </c:extLst>
        </c:ser>
        <c:ser>
          <c:idx val="2"/>
          <c:order val="2"/>
          <c:tx>
            <c:strRef>
              <c:f>Whisper!$A$19</c:f>
              <c:strCache>
                <c:ptCount val="1"/>
                <c:pt idx="0">
                  <c:v>Small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Whisper!$B$16:$K$16</c:f>
              <c:strCache>
                <c:ptCount val="10"/>
                <c:pt idx="0">
                  <c:v>Trial 1</c:v>
                </c:pt>
                <c:pt idx="1">
                  <c:v>Trial 2</c:v>
                </c:pt>
                <c:pt idx="2">
                  <c:v>Trial 3</c:v>
                </c:pt>
                <c:pt idx="3">
                  <c:v>Trial 4</c:v>
                </c:pt>
                <c:pt idx="4">
                  <c:v>Trial 5</c:v>
                </c:pt>
                <c:pt idx="5">
                  <c:v>Trial 6</c:v>
                </c:pt>
                <c:pt idx="6">
                  <c:v>Trial 7</c:v>
                </c:pt>
                <c:pt idx="7">
                  <c:v>Trial 8</c:v>
                </c:pt>
                <c:pt idx="8">
                  <c:v>Trial 9</c:v>
                </c:pt>
                <c:pt idx="9">
                  <c:v>Trial 10</c:v>
                </c:pt>
              </c:strCache>
            </c:strRef>
          </c:cat>
          <c:val>
            <c:numRef>
              <c:f>Whisper!$B$19:$K$19</c:f>
              <c:numCache>
                <c:formatCode>General</c:formatCode>
                <c:ptCount val="10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2E8-4135-BB67-1F709DDA5C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324574031"/>
        <c:axId val="1324574511"/>
      </c:barChart>
      <c:catAx>
        <c:axId val="13245740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574511"/>
        <c:crosses val="autoZero"/>
        <c:auto val="1"/>
        <c:lblAlgn val="ctr"/>
        <c:lblOffset val="100"/>
        <c:noMultiLvlLbl val="0"/>
      </c:catAx>
      <c:valAx>
        <c:axId val="13245745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Accurate Sentences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574031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29935</xdr:colOff>
      <xdr:row>3</xdr:row>
      <xdr:rowOff>133351</xdr:rowOff>
    </xdr:from>
    <xdr:to>
      <xdr:col>20</xdr:col>
      <xdr:colOff>29935</xdr:colOff>
      <xdr:row>12</xdr:row>
      <xdr:rowOff>470808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A3E56B-55EF-A1BD-0BA6-6C2831A13F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576943</xdr:colOff>
      <xdr:row>12</xdr:row>
      <xdr:rowOff>628650</xdr:rowOff>
    </xdr:from>
    <xdr:to>
      <xdr:col>19</xdr:col>
      <xdr:colOff>576943</xdr:colOff>
      <xdr:row>27</xdr:row>
      <xdr:rowOff>40821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7C3605-3FCA-3E2F-53B2-46191F8351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3</xdr:row>
      <xdr:rowOff>0</xdr:rowOff>
    </xdr:from>
    <xdr:to>
      <xdr:col>21</xdr:col>
      <xdr:colOff>544286</xdr:colOff>
      <xdr:row>9</xdr:row>
      <xdr:rowOff>1456140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86472B-F478-4CA0-AEA1-DD68739DAE6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592727</xdr:colOff>
      <xdr:row>20</xdr:row>
      <xdr:rowOff>165952</xdr:rowOff>
    </xdr:from>
    <xdr:to>
      <xdr:col>20</xdr:col>
      <xdr:colOff>582717</xdr:colOff>
      <xdr:row>38</xdr:row>
      <xdr:rowOff>173791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6587D7A-8EAB-8893-875D-F2CCDC927A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386C28-A19E-4CC1-8926-3B64DE68FEAC}">
  <dimension ref="A1:L24"/>
  <sheetViews>
    <sheetView tabSelected="1" zoomScale="85" workbookViewId="0">
      <selection activeCell="A26" sqref="A26"/>
    </sheetView>
  </sheetViews>
  <sheetFormatPr defaultRowHeight="14.6" x14ac:dyDescent="0.4"/>
  <cols>
    <col min="1" max="1" width="15.15234375" customWidth="1"/>
    <col min="2" max="2" width="10.07421875" customWidth="1"/>
  </cols>
  <sheetData>
    <row r="1" spans="1:12" x14ac:dyDescent="0.4">
      <c r="A1" t="s">
        <v>28</v>
      </c>
    </row>
    <row r="2" spans="1:12" x14ac:dyDescent="0.4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31</v>
      </c>
    </row>
    <row r="3" spans="1:12" x14ac:dyDescent="0.4">
      <c r="A3" t="s">
        <v>14</v>
      </c>
      <c r="B3" s="1">
        <v>3.8140606880187899</v>
      </c>
      <c r="C3" s="1">
        <v>3.8156774044036799</v>
      </c>
      <c r="D3" s="1">
        <v>3.9267165660858101</v>
      </c>
      <c r="E3" s="1">
        <v>3.86077857017517</v>
      </c>
      <c r="F3" s="1">
        <v>5.3317456245422301</v>
      </c>
      <c r="G3" s="1">
        <v>5.0057430267333896</v>
      </c>
      <c r="H3" s="1">
        <v>3.9067473411560001</v>
      </c>
      <c r="I3" s="1">
        <v>3.7654709815978999</v>
      </c>
      <c r="J3" s="1">
        <v>3.7698459625244101</v>
      </c>
      <c r="K3" s="1">
        <v>3.8549787998199401</v>
      </c>
      <c r="L3">
        <f>AVERAGE(B3:K3)</f>
        <v>4.1051764965057318</v>
      </c>
    </row>
    <row r="4" spans="1:12" x14ac:dyDescent="0.4">
      <c r="A4" t="s">
        <v>0</v>
      </c>
      <c r="B4" s="1">
        <v>0.81821990013122503</v>
      </c>
      <c r="C4" s="1">
        <v>1.3654696941375699</v>
      </c>
      <c r="D4" s="1">
        <v>1.32614350318908</v>
      </c>
      <c r="E4" s="1">
        <v>0.83673620223999001</v>
      </c>
      <c r="F4" s="1">
        <v>0.99157500267028797</v>
      </c>
      <c r="G4" s="1">
        <v>1.2610390186309799</v>
      </c>
      <c r="H4" s="1">
        <v>1.2938816547393699</v>
      </c>
      <c r="I4" s="1">
        <v>0.91884303092956499</v>
      </c>
      <c r="J4" s="1">
        <v>1.31519150733947</v>
      </c>
      <c r="K4" s="1">
        <v>1.2525396347045801</v>
      </c>
      <c r="L4">
        <f t="shared" ref="L4:L6" si="0">AVERAGE(B4:K4)</f>
        <v>1.137963914871212</v>
      </c>
    </row>
    <row r="5" spans="1:12" x14ac:dyDescent="0.4">
      <c r="A5" t="s">
        <v>1</v>
      </c>
      <c r="B5" s="1">
        <v>4.1817510128021196</v>
      </c>
      <c r="C5" s="1">
        <v>2.5024669170379599</v>
      </c>
      <c r="D5" s="1">
        <v>2.2919223308563201</v>
      </c>
      <c r="E5" s="1">
        <v>2.31291556358337</v>
      </c>
      <c r="F5" s="1">
        <v>2.3339264392852699</v>
      </c>
      <c r="G5" s="1">
        <v>4.8687365055084202</v>
      </c>
      <c r="H5" s="1">
        <v>2.3879308700561501</v>
      </c>
      <c r="I5" s="1">
        <v>2.35516285896301</v>
      </c>
      <c r="J5" s="1">
        <v>2.3034193515777499</v>
      </c>
      <c r="K5" s="1">
        <v>2.2777917385101301</v>
      </c>
      <c r="L5">
        <f t="shared" si="0"/>
        <v>2.7816023588180498</v>
      </c>
    </row>
    <row r="6" spans="1:12" x14ac:dyDescent="0.4">
      <c r="A6" t="s">
        <v>13</v>
      </c>
      <c r="B6">
        <v>1.18736815452575</v>
      </c>
      <c r="C6">
        <v>1.12079453468322</v>
      </c>
      <c r="D6">
        <v>1.27814865112304</v>
      </c>
      <c r="E6">
        <v>1.26729393005371</v>
      </c>
      <c r="F6">
        <v>1.0343208312988199</v>
      </c>
      <c r="G6">
        <v>0.90670895576476995</v>
      </c>
      <c r="H6">
        <v>1.02160668373107</v>
      </c>
      <c r="I6">
        <v>1.1744911670684799</v>
      </c>
      <c r="J6">
        <v>1.3735179901123</v>
      </c>
      <c r="K6">
        <v>1.21340775489807</v>
      </c>
      <c r="L6">
        <f t="shared" si="0"/>
        <v>1.1577658653259228</v>
      </c>
    </row>
    <row r="8" spans="1:12" x14ac:dyDescent="0.4">
      <c r="A8" t="s">
        <v>29</v>
      </c>
    </row>
    <row r="9" spans="1:12" x14ac:dyDescent="0.4">
      <c r="A9" t="s">
        <v>2</v>
      </c>
      <c r="B9" t="s">
        <v>3</v>
      </c>
      <c r="C9" t="s">
        <v>4</v>
      </c>
      <c r="D9" t="s">
        <v>5</v>
      </c>
      <c r="E9" t="s">
        <v>6</v>
      </c>
      <c r="F9" t="s">
        <v>7</v>
      </c>
      <c r="G9" t="s">
        <v>8</v>
      </c>
      <c r="H9" t="s">
        <v>9</v>
      </c>
      <c r="I9" t="s">
        <v>10</v>
      </c>
      <c r="J9" t="s">
        <v>11</v>
      </c>
      <c r="K9" t="s">
        <v>12</v>
      </c>
    </row>
    <row r="10" spans="1:12" ht="43.75" x14ac:dyDescent="0.4">
      <c r="A10" t="s">
        <v>14</v>
      </c>
      <c r="B10" s="3" t="s">
        <v>15</v>
      </c>
      <c r="C10" s="3" t="s">
        <v>15</v>
      </c>
      <c r="D10" s="3" t="s">
        <v>15</v>
      </c>
      <c r="E10" s="3" t="s">
        <v>15</v>
      </c>
      <c r="F10" s="3" t="s">
        <v>15</v>
      </c>
      <c r="G10" s="3" t="s">
        <v>15</v>
      </c>
      <c r="H10" s="3" t="s">
        <v>15</v>
      </c>
      <c r="I10" s="3" t="s">
        <v>15</v>
      </c>
      <c r="J10" s="3" t="s">
        <v>15</v>
      </c>
      <c r="K10" s="3" t="s">
        <v>15</v>
      </c>
    </row>
    <row r="11" spans="1:12" ht="29.15" x14ac:dyDescent="0.4">
      <c r="A11" t="s">
        <v>0</v>
      </c>
      <c r="B11" s="2" t="s">
        <v>16</v>
      </c>
      <c r="C11" s="3" t="s">
        <v>16</v>
      </c>
      <c r="D11" s="2" t="s">
        <v>19</v>
      </c>
      <c r="E11" s="3" t="s">
        <v>16</v>
      </c>
      <c r="F11" s="3" t="s">
        <v>16</v>
      </c>
      <c r="G11" s="3" t="s">
        <v>16</v>
      </c>
      <c r="H11" s="3" t="s">
        <v>16</v>
      </c>
      <c r="I11" s="3" t="s">
        <v>16</v>
      </c>
      <c r="J11" s="3" t="s">
        <v>16</v>
      </c>
      <c r="K11" s="3" t="s">
        <v>16</v>
      </c>
    </row>
    <row r="12" spans="1:12" ht="29.15" x14ac:dyDescent="0.4">
      <c r="A12" t="s">
        <v>1</v>
      </c>
      <c r="B12" s="3" t="s">
        <v>16</v>
      </c>
      <c r="C12" s="3" t="s">
        <v>16</v>
      </c>
      <c r="D12" s="3" t="s">
        <v>16</v>
      </c>
      <c r="E12" s="3" t="s">
        <v>16</v>
      </c>
      <c r="F12" s="3" t="s">
        <v>16</v>
      </c>
      <c r="G12" s="3" t="s">
        <v>16</v>
      </c>
      <c r="H12" s="3" t="s">
        <v>16</v>
      </c>
      <c r="I12" s="3" t="s">
        <v>16</v>
      </c>
      <c r="J12" s="3" t="s">
        <v>16</v>
      </c>
      <c r="K12" s="3" t="s">
        <v>16</v>
      </c>
    </row>
    <row r="13" spans="1:12" ht="58.3" x14ac:dyDescent="0.4">
      <c r="A13" t="s">
        <v>13</v>
      </c>
      <c r="B13" s="2" t="s">
        <v>17</v>
      </c>
      <c r="C13" s="2" t="s">
        <v>18</v>
      </c>
      <c r="D13" s="2" t="s">
        <v>20</v>
      </c>
      <c r="E13" s="4" t="s">
        <v>21</v>
      </c>
      <c r="F13" s="2" t="s">
        <v>22</v>
      </c>
      <c r="G13" s="2" t="s">
        <v>23</v>
      </c>
      <c r="H13" s="2" t="s">
        <v>24</v>
      </c>
      <c r="I13" s="2" t="s">
        <v>25</v>
      </c>
      <c r="J13" s="2" t="s">
        <v>26</v>
      </c>
      <c r="K13" s="3" t="s">
        <v>27</v>
      </c>
    </row>
    <row r="14" spans="1:12" x14ac:dyDescent="0.4">
      <c r="B14" s="2"/>
      <c r="C14" s="2"/>
      <c r="D14" s="2"/>
      <c r="E14" s="4"/>
      <c r="F14" s="2"/>
      <c r="G14" s="2"/>
      <c r="H14" s="2"/>
      <c r="I14" s="2"/>
      <c r="J14" s="2"/>
      <c r="K14" s="3"/>
    </row>
    <row r="15" spans="1:12" x14ac:dyDescent="0.4">
      <c r="A15" t="s">
        <v>30</v>
      </c>
    </row>
    <row r="16" spans="1:12" x14ac:dyDescent="0.4">
      <c r="A16" t="s">
        <v>2</v>
      </c>
      <c r="B16" t="s">
        <v>3</v>
      </c>
      <c r="C16" t="s">
        <v>4</v>
      </c>
      <c r="D16" t="s">
        <v>5</v>
      </c>
      <c r="E16" t="s">
        <v>6</v>
      </c>
      <c r="F16" t="s">
        <v>7</v>
      </c>
      <c r="G16" t="s">
        <v>8</v>
      </c>
      <c r="H16" t="s">
        <v>9</v>
      </c>
      <c r="I16" t="s">
        <v>10</v>
      </c>
      <c r="J16" t="s">
        <v>11</v>
      </c>
      <c r="K16" t="s">
        <v>12</v>
      </c>
      <c r="L16" t="s">
        <v>32</v>
      </c>
    </row>
    <row r="17" spans="1:12" x14ac:dyDescent="0.4">
      <c r="A17" t="s">
        <v>14</v>
      </c>
      <c r="B17" s="3">
        <f>IF(B10="Why is the sky blue?",1,0)</f>
        <v>1</v>
      </c>
      <c r="C17" s="3">
        <f t="shared" ref="C17:K17" si="1">IF(C10="Why is the sky blue?",1,0)</f>
        <v>1</v>
      </c>
      <c r="D17" s="3">
        <f t="shared" si="1"/>
        <v>1</v>
      </c>
      <c r="E17" s="3">
        <f t="shared" si="1"/>
        <v>1</v>
      </c>
      <c r="F17" s="3">
        <f t="shared" si="1"/>
        <v>1</v>
      </c>
      <c r="G17" s="3">
        <f t="shared" si="1"/>
        <v>1</v>
      </c>
      <c r="H17" s="3">
        <f t="shared" si="1"/>
        <v>1</v>
      </c>
      <c r="I17" s="3">
        <f t="shared" si="1"/>
        <v>1</v>
      </c>
      <c r="J17" s="3">
        <f t="shared" si="1"/>
        <v>1</v>
      </c>
      <c r="K17" s="3">
        <f t="shared" si="1"/>
        <v>1</v>
      </c>
      <c r="L17" s="3">
        <f>SUM(B17:K17)</f>
        <v>10</v>
      </c>
    </row>
    <row r="18" spans="1:12" x14ac:dyDescent="0.4">
      <c r="A18" t="s">
        <v>0</v>
      </c>
      <c r="B18" s="3">
        <f>IF(B11="why is the sky blue",1,0)</f>
        <v>1</v>
      </c>
      <c r="C18" s="3">
        <f t="shared" ref="C18:K20" si="2">IF(C11="why is the sky blue",1,0)</f>
        <v>1</v>
      </c>
      <c r="D18" s="3">
        <f t="shared" si="2"/>
        <v>0</v>
      </c>
      <c r="E18" s="3">
        <f t="shared" si="2"/>
        <v>1</v>
      </c>
      <c r="F18" s="3">
        <f t="shared" si="2"/>
        <v>1</v>
      </c>
      <c r="G18" s="3">
        <f t="shared" si="2"/>
        <v>1</v>
      </c>
      <c r="H18" s="3">
        <f t="shared" si="2"/>
        <v>1</v>
      </c>
      <c r="I18" s="3">
        <f t="shared" si="2"/>
        <v>1</v>
      </c>
      <c r="J18" s="3">
        <f t="shared" si="2"/>
        <v>1</v>
      </c>
      <c r="K18" s="3">
        <f t="shared" si="2"/>
        <v>1</v>
      </c>
      <c r="L18" s="3">
        <f t="shared" ref="L18:L20" si="3">SUM(B18:K18)</f>
        <v>9</v>
      </c>
    </row>
    <row r="19" spans="1:12" x14ac:dyDescent="0.4">
      <c r="A19" t="s">
        <v>1</v>
      </c>
      <c r="B19" s="3">
        <f>IF(B12="why is the sky blue",1,0)</f>
        <v>1</v>
      </c>
      <c r="C19" s="3">
        <f t="shared" si="2"/>
        <v>1</v>
      </c>
      <c r="D19" s="3">
        <f t="shared" si="2"/>
        <v>1</v>
      </c>
      <c r="E19" s="3">
        <f t="shared" si="2"/>
        <v>1</v>
      </c>
      <c r="F19" s="3">
        <f t="shared" si="2"/>
        <v>1</v>
      </c>
      <c r="G19" s="3">
        <f t="shared" si="2"/>
        <v>1</v>
      </c>
      <c r="H19" s="3">
        <f t="shared" si="2"/>
        <v>1</v>
      </c>
      <c r="I19" s="3">
        <f t="shared" si="2"/>
        <v>1</v>
      </c>
      <c r="J19" s="3">
        <f t="shared" si="2"/>
        <v>1</v>
      </c>
      <c r="K19" s="3">
        <f t="shared" si="2"/>
        <v>1</v>
      </c>
      <c r="L19" s="3">
        <f t="shared" si="3"/>
        <v>10</v>
      </c>
    </row>
    <row r="20" spans="1:12" x14ac:dyDescent="0.4">
      <c r="A20" t="s">
        <v>13</v>
      </c>
      <c r="B20" s="3">
        <f>IF(B13="why is the sky blue",1,0)</f>
        <v>0</v>
      </c>
      <c r="C20" s="3">
        <f t="shared" si="2"/>
        <v>0</v>
      </c>
      <c r="D20" s="3">
        <f t="shared" si="2"/>
        <v>0</v>
      </c>
      <c r="E20" s="3">
        <f t="shared" si="2"/>
        <v>0</v>
      </c>
      <c r="F20" s="3">
        <f t="shared" si="2"/>
        <v>0</v>
      </c>
      <c r="G20" s="3">
        <f t="shared" si="2"/>
        <v>0</v>
      </c>
      <c r="H20" s="3">
        <f t="shared" si="2"/>
        <v>0</v>
      </c>
      <c r="I20" s="3">
        <f t="shared" si="2"/>
        <v>0</v>
      </c>
      <c r="J20" s="3">
        <f t="shared" si="2"/>
        <v>0</v>
      </c>
      <c r="K20" s="3">
        <f t="shared" si="2"/>
        <v>0</v>
      </c>
      <c r="L20" s="3">
        <f t="shared" si="3"/>
        <v>0</v>
      </c>
    </row>
    <row r="22" spans="1:12" x14ac:dyDescent="0.4">
      <c r="A22" t="s">
        <v>33</v>
      </c>
    </row>
    <row r="23" spans="1:12" x14ac:dyDescent="0.4">
      <c r="A23" t="s">
        <v>34</v>
      </c>
    </row>
    <row r="24" spans="1:12" x14ac:dyDescent="0.4">
      <c r="A24" t="s">
        <v>35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8765A-E873-4043-A33A-364BA5E13B9E}">
  <dimension ref="A1:W23"/>
  <sheetViews>
    <sheetView zoomScale="69" workbookViewId="0">
      <selection activeCell="B28" sqref="B28"/>
    </sheetView>
  </sheetViews>
  <sheetFormatPr defaultRowHeight="14.6" x14ac:dyDescent="0.4"/>
  <cols>
    <col min="2" max="2" width="54.765625" customWidth="1"/>
    <col min="3" max="3" width="41.3828125" customWidth="1"/>
    <col min="4" max="4" width="40.53515625" customWidth="1"/>
    <col min="5" max="5" width="41.765625" customWidth="1"/>
    <col min="6" max="6" width="37.23046875" customWidth="1"/>
    <col min="7" max="7" width="39.53515625" customWidth="1"/>
    <col min="8" max="8" width="35.61328125" customWidth="1"/>
    <col min="9" max="9" width="35.69140625" customWidth="1"/>
    <col min="10" max="10" width="37.07421875" customWidth="1"/>
    <col min="11" max="11" width="27.765625" customWidth="1"/>
  </cols>
  <sheetData>
    <row r="1" spans="1:23" x14ac:dyDescent="0.4">
      <c r="A1" t="s">
        <v>28</v>
      </c>
    </row>
    <row r="2" spans="1:23" x14ac:dyDescent="0.4">
      <c r="A2" t="s">
        <v>2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  <c r="H2" t="s">
        <v>9</v>
      </c>
      <c r="I2" t="s">
        <v>10</v>
      </c>
      <c r="J2" t="s">
        <v>11</v>
      </c>
      <c r="K2" t="s">
        <v>12</v>
      </c>
      <c r="L2" t="s">
        <v>31</v>
      </c>
    </row>
    <row r="3" spans="1:23" x14ac:dyDescent="0.4">
      <c r="A3" t="s">
        <v>42</v>
      </c>
      <c r="B3">
        <v>2.3872051239013601</v>
      </c>
      <c r="C3">
        <v>2.2724144458770699</v>
      </c>
      <c r="D3">
        <v>2.5448677539825399</v>
      </c>
      <c r="E3">
        <v>2.3698236942291202</v>
      </c>
      <c r="F3">
        <v>2.40521836280822</v>
      </c>
      <c r="G3">
        <v>2.5892961025238002</v>
      </c>
      <c r="H3">
        <v>2.6568698883056601</v>
      </c>
      <c r="I3">
        <v>2.7181494235992401</v>
      </c>
      <c r="J3">
        <v>2.4012808799743599</v>
      </c>
      <c r="K3">
        <v>3.1702904701232901</v>
      </c>
      <c r="L3">
        <f>AVERAGE(B3:K3)</f>
        <v>2.5515416145324665</v>
      </c>
    </row>
    <row r="4" spans="1:23" x14ac:dyDescent="0.4">
      <c r="A4" t="s">
        <v>43</v>
      </c>
      <c r="B4">
        <v>3.9987823963165199</v>
      </c>
      <c r="C4">
        <v>4.2127211093902499</v>
      </c>
      <c r="D4">
        <v>4.0273499488830504</v>
      </c>
      <c r="E4">
        <v>4.0494797229766801</v>
      </c>
      <c r="F4">
        <v>4.1432845592498699</v>
      </c>
      <c r="G4">
        <v>4.4624683856964102</v>
      </c>
      <c r="H4">
        <v>4.7087416648864702</v>
      </c>
      <c r="I4" s="5">
        <v>4.3744337558746302</v>
      </c>
      <c r="J4">
        <v>4.0558302402496302</v>
      </c>
      <c r="K4">
        <v>4.53466296195983</v>
      </c>
      <c r="L4">
        <f t="shared" ref="L4:L5" si="0">AVERAGE(B4:K4)</f>
        <v>4.256775474548335</v>
      </c>
    </row>
    <row r="5" spans="1:23" x14ac:dyDescent="0.4">
      <c r="A5" t="s">
        <v>44</v>
      </c>
      <c r="B5">
        <v>11.9182713031768</v>
      </c>
      <c r="C5">
        <v>12.764740467071499</v>
      </c>
      <c r="D5">
        <v>12.009046792984</v>
      </c>
      <c r="E5">
        <v>11.7773447036743</v>
      </c>
      <c r="F5">
        <v>12.630034208297699</v>
      </c>
      <c r="G5">
        <v>13.320407390594401</v>
      </c>
      <c r="H5">
        <v>13.3128395080566</v>
      </c>
      <c r="I5">
        <v>12.5720326900482</v>
      </c>
      <c r="J5">
        <v>11.895246267318701</v>
      </c>
      <c r="K5">
        <v>13.9479150772094</v>
      </c>
      <c r="L5">
        <f t="shared" si="0"/>
        <v>12.61478784084316</v>
      </c>
    </row>
    <row r="8" spans="1:23" x14ac:dyDescent="0.4">
      <c r="A8" t="s">
        <v>29</v>
      </c>
    </row>
    <row r="9" spans="1:23" x14ac:dyDescent="0.4">
      <c r="A9" t="s">
        <v>2</v>
      </c>
      <c r="B9" t="s">
        <v>3</v>
      </c>
      <c r="C9" t="s">
        <v>4</v>
      </c>
      <c r="D9" t="s">
        <v>5</v>
      </c>
      <c r="E9" t="s">
        <v>6</v>
      </c>
      <c r="F9" t="s">
        <v>7</v>
      </c>
    </row>
    <row r="10" spans="1:23" ht="116.6" x14ac:dyDescent="0.4">
      <c r="A10" t="s">
        <v>36</v>
      </c>
      <c r="B10" s="3" t="s">
        <v>39</v>
      </c>
      <c r="C10" s="3" t="s">
        <v>39</v>
      </c>
      <c r="D10" s="3" t="s">
        <v>39</v>
      </c>
      <c r="E10" s="3" t="s">
        <v>39</v>
      </c>
      <c r="F10" s="3" t="s">
        <v>39</v>
      </c>
      <c r="G10" s="3" t="s">
        <v>39</v>
      </c>
      <c r="H10" s="3" t="s">
        <v>39</v>
      </c>
      <c r="I10" s="3" t="s">
        <v>39</v>
      </c>
      <c r="J10" s="3" t="s">
        <v>39</v>
      </c>
      <c r="K10" s="3" t="s">
        <v>39</v>
      </c>
    </row>
    <row r="11" spans="1:23" ht="116.6" x14ac:dyDescent="0.4">
      <c r="A11" t="s">
        <v>37</v>
      </c>
      <c r="B11" s="2" t="s">
        <v>40</v>
      </c>
      <c r="C11" s="3" t="s">
        <v>40</v>
      </c>
      <c r="D11" s="3" t="s">
        <v>40</v>
      </c>
      <c r="E11" s="3" t="s">
        <v>40</v>
      </c>
      <c r="F11" s="3" t="s">
        <v>40</v>
      </c>
      <c r="G11" s="3" t="s">
        <v>40</v>
      </c>
      <c r="H11" s="3" t="s">
        <v>40</v>
      </c>
      <c r="I11" s="3" t="s">
        <v>40</v>
      </c>
      <c r="J11" s="3" t="s">
        <v>40</v>
      </c>
      <c r="K11" s="3" t="s">
        <v>40</v>
      </c>
    </row>
    <row r="12" spans="1:23" ht="116.6" x14ac:dyDescent="0.4">
      <c r="A12" t="s">
        <v>38</v>
      </c>
      <c r="B12" s="3" t="s">
        <v>41</v>
      </c>
      <c r="C12" s="3" t="s">
        <v>40</v>
      </c>
      <c r="D12" s="3" t="s">
        <v>40</v>
      </c>
      <c r="E12" s="3" t="s">
        <v>40</v>
      </c>
      <c r="F12" s="3" t="s">
        <v>40</v>
      </c>
      <c r="G12" s="3" t="s">
        <v>40</v>
      </c>
      <c r="H12" s="3" t="s">
        <v>40</v>
      </c>
      <c r="I12" s="3" t="s">
        <v>40</v>
      </c>
      <c r="J12" s="3" t="s">
        <v>40</v>
      </c>
      <c r="K12" s="3" t="s">
        <v>40</v>
      </c>
      <c r="W12" t="s">
        <v>45</v>
      </c>
    </row>
    <row r="13" spans="1:23" x14ac:dyDescent="0.4">
      <c r="B13" s="2"/>
      <c r="C13" s="2"/>
      <c r="D13" s="2"/>
      <c r="E13" s="4"/>
      <c r="F13" s="2"/>
      <c r="G13" s="2"/>
      <c r="H13" s="2"/>
      <c r="I13" s="2"/>
      <c r="J13" s="2"/>
      <c r="K13" s="3"/>
    </row>
    <row r="14" spans="1:23" x14ac:dyDescent="0.4">
      <c r="B14" s="2"/>
      <c r="C14" s="2"/>
      <c r="D14" s="2"/>
      <c r="E14" s="4"/>
      <c r="F14" s="2"/>
      <c r="G14" s="2"/>
      <c r="H14" s="2"/>
      <c r="I14" s="2"/>
      <c r="J14" s="2"/>
      <c r="K14" s="3"/>
    </row>
    <row r="15" spans="1:23" x14ac:dyDescent="0.4">
      <c r="A15" t="s">
        <v>30</v>
      </c>
    </row>
    <row r="16" spans="1:23" x14ac:dyDescent="0.4">
      <c r="A16" t="s">
        <v>2</v>
      </c>
      <c r="B16" t="s">
        <v>3</v>
      </c>
      <c r="C16" t="s">
        <v>4</v>
      </c>
      <c r="D16" t="s">
        <v>5</v>
      </c>
      <c r="E16" t="s">
        <v>6</v>
      </c>
      <c r="F16" t="s">
        <v>7</v>
      </c>
      <c r="G16" t="s">
        <v>8</v>
      </c>
      <c r="H16" t="s">
        <v>9</v>
      </c>
      <c r="I16" t="s">
        <v>10</v>
      </c>
      <c r="J16" t="s">
        <v>11</v>
      </c>
      <c r="K16" t="s">
        <v>12</v>
      </c>
    </row>
    <row r="17" spans="1:12" x14ac:dyDescent="0.4">
      <c r="A17" t="s">
        <v>42</v>
      </c>
      <c r="B17" s="3">
        <v>5</v>
      </c>
      <c r="C17" s="3">
        <v>5</v>
      </c>
      <c r="D17" s="3">
        <v>5</v>
      </c>
      <c r="E17" s="3">
        <v>5</v>
      </c>
      <c r="F17" s="3">
        <v>5</v>
      </c>
      <c r="G17" s="3">
        <v>5</v>
      </c>
      <c r="H17" s="3">
        <v>5</v>
      </c>
      <c r="I17" s="3">
        <v>5</v>
      </c>
      <c r="J17" s="3">
        <v>5</v>
      </c>
      <c r="K17" s="3">
        <v>5</v>
      </c>
      <c r="L17" s="3"/>
    </row>
    <row r="18" spans="1:12" x14ac:dyDescent="0.4">
      <c r="A18" t="s">
        <v>43</v>
      </c>
      <c r="B18" s="3">
        <v>6</v>
      </c>
      <c r="C18" s="3">
        <v>6</v>
      </c>
      <c r="D18" s="3">
        <v>6</v>
      </c>
      <c r="E18" s="3">
        <v>6</v>
      </c>
      <c r="F18" s="3">
        <v>6</v>
      </c>
      <c r="G18" s="3">
        <v>6</v>
      </c>
      <c r="H18" s="3">
        <v>6</v>
      </c>
      <c r="I18" s="3">
        <v>6</v>
      </c>
      <c r="J18" s="3">
        <v>6</v>
      </c>
      <c r="K18" s="3">
        <v>6</v>
      </c>
      <c r="L18" s="3"/>
    </row>
    <row r="19" spans="1:12" x14ac:dyDescent="0.4">
      <c r="A19" t="s">
        <v>44</v>
      </c>
      <c r="B19" s="3">
        <v>6</v>
      </c>
      <c r="C19" s="3">
        <v>6</v>
      </c>
      <c r="D19" s="3">
        <v>6</v>
      </c>
      <c r="E19" s="3">
        <v>6</v>
      </c>
      <c r="F19" s="3">
        <v>6</v>
      </c>
      <c r="G19" s="3">
        <v>6</v>
      </c>
      <c r="H19" s="3">
        <v>6</v>
      </c>
      <c r="I19" s="3">
        <v>6</v>
      </c>
      <c r="J19" s="3">
        <v>6</v>
      </c>
      <c r="K19" s="3">
        <v>6</v>
      </c>
      <c r="L19" s="3"/>
    </row>
    <row r="20" spans="1:12" x14ac:dyDescent="0.4">
      <c r="B20" s="3" t="s">
        <v>46</v>
      </c>
      <c r="C20" s="3"/>
      <c r="D20" s="3"/>
      <c r="E20" s="3"/>
      <c r="F20" s="3"/>
      <c r="G20" s="3"/>
      <c r="H20" s="3"/>
      <c r="I20" s="3"/>
      <c r="J20" s="3"/>
      <c r="K20" s="3"/>
      <c r="L20" s="3"/>
    </row>
    <row r="21" spans="1:12" x14ac:dyDescent="0.4">
      <c r="A21" t="s">
        <v>42</v>
      </c>
      <c r="B21">
        <v>9.3000000000000007</v>
      </c>
    </row>
    <row r="22" spans="1:12" x14ac:dyDescent="0.4">
      <c r="A22" t="s">
        <v>43</v>
      </c>
      <c r="B22">
        <v>0</v>
      </c>
    </row>
    <row r="23" spans="1:12" x14ac:dyDescent="0.4">
      <c r="A23" t="s">
        <v>44</v>
      </c>
      <c r="B23">
        <v>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Common Python SR modules</vt:lpstr>
      <vt:lpstr>Whisper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Aodh Cahill</dc:creator>
  <cp:lastModifiedBy>Niamh Cahill</cp:lastModifiedBy>
  <dcterms:created xsi:type="dcterms:W3CDTF">2023-04-25T13:00:02Z</dcterms:created>
  <dcterms:modified xsi:type="dcterms:W3CDTF">2023-11-04T11:19:38Z</dcterms:modified>
</cp:coreProperties>
</file>