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20" yWindow="-120" windowWidth="29040" windowHeight="15840"/>
  </bookViews>
  <sheets>
    <sheet name="工作表1" sheetId="1" r:id="rId1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2" i="1" l="1"/>
  <c r="E12" i="1"/>
  <c r="D12" i="1"/>
  <c r="E11" i="1" l="1"/>
  <c r="B170" i="1" l="1"/>
  <c r="B171" i="1" s="1"/>
  <c r="B172" i="1" s="1"/>
  <c r="B8" i="1"/>
  <c r="K11" i="1"/>
  <c r="K12" i="1" s="1"/>
  <c r="K13" i="1" s="1"/>
  <c r="K14" i="1" s="1"/>
  <c r="K15" i="1" s="1"/>
  <c r="C11" i="1"/>
  <c r="D11" i="1" s="1"/>
  <c r="F11" i="1" s="1"/>
  <c r="F8" i="1"/>
  <c r="K16" i="1" l="1"/>
  <c r="B173" i="1"/>
  <c r="D5" i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J337" i="1" s="1"/>
  <c r="J338" i="1" s="1"/>
  <c r="J339" i="1" s="1"/>
  <c r="J340" i="1" s="1"/>
  <c r="J341" i="1" s="1"/>
  <c r="J342" i="1" s="1"/>
  <c r="J343" i="1" s="1"/>
  <c r="J344" i="1" s="1"/>
  <c r="J345" i="1" s="1"/>
  <c r="J346" i="1" s="1"/>
  <c r="J347" i="1" s="1"/>
  <c r="J348" i="1" s="1"/>
  <c r="J349" i="1" s="1"/>
  <c r="J350" i="1" s="1"/>
  <c r="J351" i="1" s="1"/>
  <c r="J352" i="1" s="1"/>
  <c r="J353" i="1" s="1"/>
  <c r="J354" i="1" s="1"/>
  <c r="J355" i="1" s="1"/>
  <c r="J356" i="1" s="1"/>
  <c r="J357" i="1" s="1"/>
  <c r="J358" i="1" s="1"/>
  <c r="J359" i="1" s="1"/>
  <c r="J360" i="1" s="1"/>
  <c r="J361" i="1" s="1"/>
  <c r="J362" i="1" s="1"/>
  <c r="J363" i="1" s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J393" i="1" s="1"/>
  <c r="J394" i="1" s="1"/>
  <c r="J395" i="1" s="1"/>
  <c r="J396" i="1" s="1"/>
  <c r="J397" i="1" s="1"/>
  <c r="J398" i="1" s="1"/>
  <c r="J399" i="1" s="1"/>
  <c r="J400" i="1" s="1"/>
  <c r="J401" i="1" s="1"/>
  <c r="J402" i="1" s="1"/>
  <c r="J403" i="1" s="1"/>
  <c r="J404" i="1" s="1"/>
  <c r="J405" i="1" s="1"/>
  <c r="J406" i="1" s="1"/>
  <c r="J407" i="1" s="1"/>
  <c r="J408" i="1" s="1"/>
  <c r="J409" i="1" s="1"/>
  <c r="J410" i="1" s="1"/>
  <c r="J411" i="1" s="1"/>
  <c r="J412" i="1" s="1"/>
  <c r="J413" i="1" s="1"/>
  <c r="J414" i="1" s="1"/>
  <c r="J415" i="1" s="1"/>
  <c r="J416" i="1" s="1"/>
  <c r="J417" i="1" s="1"/>
  <c r="J418" i="1" s="1"/>
  <c r="J419" i="1" s="1"/>
  <c r="J420" i="1" s="1"/>
  <c r="J421" i="1" s="1"/>
  <c r="J422" i="1" s="1"/>
  <c r="J423" i="1" s="1"/>
  <c r="J424" i="1" s="1"/>
  <c r="J425" i="1" s="1"/>
  <c r="J426" i="1" s="1"/>
  <c r="J427" i="1" s="1"/>
  <c r="J428" i="1" s="1"/>
  <c r="J429" i="1" s="1"/>
  <c r="J430" i="1" s="1"/>
  <c r="J431" i="1" s="1"/>
  <c r="J432" i="1" s="1"/>
  <c r="J433" i="1" s="1"/>
  <c r="J434" i="1" s="1"/>
  <c r="J435" i="1" s="1"/>
  <c r="J436" i="1" s="1"/>
  <c r="J437" i="1" s="1"/>
  <c r="J438" i="1" s="1"/>
  <c r="J439" i="1" s="1"/>
  <c r="J440" i="1" s="1"/>
  <c r="J441" i="1" s="1"/>
  <c r="J442" i="1" s="1"/>
  <c r="J443" i="1" s="1"/>
  <c r="J444" i="1" s="1"/>
  <c r="J445" i="1" s="1"/>
  <c r="J446" i="1" s="1"/>
  <c r="J447" i="1" s="1"/>
  <c r="J448" i="1" s="1"/>
  <c r="J449" i="1" s="1"/>
  <c r="J450" i="1" s="1"/>
  <c r="J451" i="1" s="1"/>
  <c r="J452" i="1" s="1"/>
  <c r="J453" i="1" s="1"/>
  <c r="J454" i="1" s="1"/>
  <c r="J455" i="1" s="1"/>
  <c r="J456" i="1" s="1"/>
  <c r="J457" i="1" s="1"/>
  <c r="J458" i="1" s="1"/>
  <c r="J459" i="1" s="1"/>
  <c r="J460" i="1" s="1"/>
  <c r="J461" i="1" s="1"/>
  <c r="J462" i="1" s="1"/>
  <c r="J463" i="1" s="1"/>
  <c r="J464" i="1" s="1"/>
  <c r="J465" i="1" s="1"/>
  <c r="J466" i="1" s="1"/>
  <c r="J467" i="1" s="1"/>
  <c r="J468" i="1" s="1"/>
  <c r="J469" i="1" s="1"/>
  <c r="J470" i="1" s="1"/>
  <c r="J471" i="1" s="1"/>
  <c r="J472" i="1" s="1"/>
  <c r="J473" i="1" s="1"/>
  <c r="J474" i="1" s="1"/>
  <c r="J475" i="1" s="1"/>
  <c r="J476" i="1" s="1"/>
  <c r="J477" i="1" s="1"/>
  <c r="J478" i="1" s="1"/>
  <c r="J479" i="1" s="1"/>
  <c r="J480" i="1" s="1"/>
  <c r="J481" i="1" s="1"/>
  <c r="J482" i="1" s="1"/>
  <c r="J483" i="1" s="1"/>
  <c r="J484" i="1" s="1"/>
  <c r="J485" i="1" s="1"/>
  <c r="J486" i="1" s="1"/>
  <c r="J487" i="1" s="1"/>
  <c r="J488" i="1" s="1"/>
  <c r="J489" i="1" s="1"/>
  <c r="J490" i="1" s="1"/>
  <c r="J491" i="1" s="1"/>
  <c r="J492" i="1" s="1"/>
  <c r="J493" i="1" s="1"/>
  <c r="J494" i="1" s="1"/>
  <c r="J495" i="1" s="1"/>
  <c r="J496" i="1" s="1"/>
  <c r="J497" i="1" s="1"/>
  <c r="J498" i="1" s="1"/>
  <c r="J499" i="1" s="1"/>
  <c r="J500" i="1" s="1"/>
  <c r="J501" i="1" s="1"/>
  <c r="J502" i="1" s="1"/>
  <c r="J503" i="1" s="1"/>
  <c r="J504" i="1" s="1"/>
  <c r="J505" i="1" s="1"/>
  <c r="J506" i="1" s="1"/>
  <c r="J507" i="1" s="1"/>
  <c r="J508" i="1" s="1"/>
  <c r="J509" i="1" s="1"/>
  <c r="J510" i="1" s="1"/>
  <c r="J511" i="1" s="1"/>
  <c r="J512" i="1" s="1"/>
  <c r="J513" i="1" s="1"/>
  <c r="J514" i="1" s="1"/>
  <c r="J515" i="1" s="1"/>
  <c r="J516" i="1" s="1"/>
  <c r="J517" i="1" s="1"/>
  <c r="J518" i="1" s="1"/>
  <c r="J519" i="1" s="1"/>
  <c r="J520" i="1" s="1"/>
  <c r="J521" i="1" s="1"/>
  <c r="J522" i="1" s="1"/>
  <c r="J523" i="1" s="1"/>
  <c r="J524" i="1" s="1"/>
  <c r="J525" i="1" s="1"/>
  <c r="J526" i="1" s="1"/>
  <c r="J527" i="1" s="1"/>
  <c r="J528" i="1" s="1"/>
  <c r="J529" i="1" s="1"/>
  <c r="J530" i="1" s="1"/>
  <c r="J531" i="1" s="1"/>
  <c r="J532" i="1" s="1"/>
  <c r="J533" i="1" s="1"/>
  <c r="J534" i="1" s="1"/>
  <c r="J535" i="1" s="1"/>
  <c r="J536" i="1" s="1"/>
  <c r="J537" i="1" s="1"/>
  <c r="J538" i="1" s="1"/>
  <c r="J539" i="1" s="1"/>
  <c r="J540" i="1" s="1"/>
  <c r="J541" i="1" s="1"/>
  <c r="J542" i="1" s="1"/>
  <c r="J543" i="1" s="1"/>
  <c r="J544" i="1" s="1"/>
  <c r="J545" i="1" s="1"/>
  <c r="J546" i="1" s="1"/>
  <c r="J547" i="1" s="1"/>
  <c r="J548" i="1" s="1"/>
  <c r="J549" i="1" s="1"/>
  <c r="J550" i="1" s="1"/>
  <c r="J551" i="1" s="1"/>
  <c r="J552" i="1" s="1"/>
  <c r="J553" i="1" s="1"/>
  <c r="J554" i="1" s="1"/>
  <c r="J555" i="1" s="1"/>
  <c r="J556" i="1" s="1"/>
  <c r="J557" i="1" s="1"/>
  <c r="J558" i="1" s="1"/>
  <c r="J559" i="1" s="1"/>
  <c r="J560" i="1" s="1"/>
  <c r="J561" i="1" s="1"/>
  <c r="J562" i="1" s="1"/>
  <c r="J563" i="1" s="1"/>
  <c r="J564" i="1" s="1"/>
  <c r="J565" i="1" s="1"/>
  <c r="J566" i="1" s="1"/>
  <c r="J567" i="1" s="1"/>
  <c r="J568" i="1" s="1"/>
  <c r="J569" i="1" s="1"/>
  <c r="J570" i="1" s="1"/>
  <c r="J571" i="1" s="1"/>
  <c r="J572" i="1" s="1"/>
  <c r="J573" i="1" s="1"/>
  <c r="J574" i="1" s="1"/>
  <c r="J575" i="1" s="1"/>
  <c r="J576" i="1" s="1"/>
  <c r="J577" i="1" s="1"/>
  <c r="J578" i="1" s="1"/>
  <c r="J579" i="1" s="1"/>
  <c r="J580" i="1" s="1"/>
  <c r="J581" i="1" s="1"/>
  <c r="J582" i="1" s="1"/>
  <c r="J583" i="1" s="1"/>
  <c r="J584" i="1" s="1"/>
  <c r="J585" i="1" s="1"/>
  <c r="J586" i="1" s="1"/>
  <c r="J587" i="1" s="1"/>
  <c r="J588" i="1" s="1"/>
  <c r="J589" i="1" s="1"/>
  <c r="J590" i="1" s="1"/>
  <c r="J591" i="1" s="1"/>
  <c r="J592" i="1" s="1"/>
  <c r="J593" i="1" s="1"/>
  <c r="J594" i="1" s="1"/>
  <c r="J595" i="1" s="1"/>
  <c r="J596" i="1" s="1"/>
  <c r="J597" i="1" s="1"/>
  <c r="J598" i="1" s="1"/>
  <c r="J599" i="1" s="1"/>
  <c r="J600" i="1" s="1"/>
  <c r="J601" i="1" s="1"/>
  <c r="J602" i="1" s="1"/>
  <c r="J603" i="1" s="1"/>
  <c r="J604" i="1" s="1"/>
  <c r="J605" i="1" s="1"/>
  <c r="J606" i="1" s="1"/>
  <c r="J607" i="1" s="1"/>
  <c r="J608" i="1" s="1"/>
  <c r="J609" i="1" s="1"/>
  <c r="J610" i="1" s="1"/>
  <c r="J611" i="1" s="1"/>
  <c r="J612" i="1" s="1"/>
  <c r="J613" i="1" s="1"/>
  <c r="J614" i="1" s="1"/>
  <c r="J615" i="1" s="1"/>
  <c r="J616" i="1" s="1"/>
  <c r="J617" i="1" s="1"/>
  <c r="J618" i="1" s="1"/>
  <c r="J619" i="1" s="1"/>
  <c r="J620" i="1" s="1"/>
  <c r="J621" i="1" s="1"/>
  <c r="J622" i="1" s="1"/>
  <c r="J623" i="1" s="1"/>
  <c r="J624" i="1" s="1"/>
  <c r="J625" i="1" s="1"/>
  <c r="J626" i="1" s="1"/>
  <c r="J627" i="1" s="1"/>
  <c r="J628" i="1" s="1"/>
  <c r="J629" i="1" s="1"/>
  <c r="J630" i="1" s="1"/>
  <c r="J631" i="1" s="1"/>
  <c r="J632" i="1" s="1"/>
  <c r="J633" i="1" s="1"/>
  <c r="J634" i="1" s="1"/>
  <c r="J635" i="1" s="1"/>
  <c r="J636" i="1" s="1"/>
  <c r="J637" i="1" s="1"/>
  <c r="J638" i="1" s="1"/>
  <c r="J639" i="1" s="1"/>
  <c r="J640" i="1" s="1"/>
  <c r="J641" i="1" s="1"/>
  <c r="J642" i="1" s="1"/>
  <c r="J643" i="1" s="1"/>
  <c r="J644" i="1" s="1"/>
  <c r="J645" i="1" s="1"/>
  <c r="J646" i="1" s="1"/>
  <c r="J647" i="1" s="1"/>
  <c r="J648" i="1" s="1"/>
  <c r="J649" i="1" s="1"/>
  <c r="J650" i="1" s="1"/>
  <c r="J651" i="1" s="1"/>
  <c r="J652" i="1" s="1"/>
  <c r="J653" i="1" s="1"/>
  <c r="J654" i="1" s="1"/>
  <c r="J655" i="1" s="1"/>
  <c r="J656" i="1" s="1"/>
  <c r="J657" i="1" s="1"/>
  <c r="J658" i="1" s="1"/>
  <c r="J659" i="1" s="1"/>
  <c r="J660" i="1" s="1"/>
  <c r="J661" i="1" s="1"/>
  <c r="J662" i="1" s="1"/>
  <c r="J663" i="1" s="1"/>
  <c r="J664" i="1" s="1"/>
  <c r="J665" i="1" s="1"/>
  <c r="J666" i="1" s="1"/>
  <c r="J667" i="1" s="1"/>
  <c r="J668" i="1" s="1"/>
  <c r="J669" i="1" s="1"/>
  <c r="J670" i="1" s="1"/>
  <c r="J671" i="1" s="1"/>
  <c r="J672" i="1" s="1"/>
  <c r="J673" i="1" s="1"/>
  <c r="J674" i="1" s="1"/>
  <c r="J675" i="1" s="1"/>
  <c r="J676" i="1" s="1"/>
  <c r="J677" i="1" s="1"/>
  <c r="J678" i="1" s="1"/>
  <c r="J679" i="1" s="1"/>
  <c r="J680" i="1" s="1"/>
  <c r="J681" i="1" s="1"/>
  <c r="J682" i="1" s="1"/>
  <c r="J683" i="1" s="1"/>
  <c r="J684" i="1" s="1"/>
  <c r="J685" i="1" s="1"/>
  <c r="J686" i="1" s="1"/>
  <c r="J687" i="1" s="1"/>
  <c r="J688" i="1" s="1"/>
  <c r="J689" i="1" s="1"/>
  <c r="J690" i="1" s="1"/>
  <c r="J691" i="1" s="1"/>
  <c r="J692" i="1" s="1"/>
  <c r="J693" i="1" s="1"/>
  <c r="J694" i="1" s="1"/>
  <c r="J695" i="1" s="1"/>
  <c r="J696" i="1" s="1"/>
  <c r="J697" i="1" s="1"/>
  <c r="J698" i="1" s="1"/>
  <c r="J699" i="1" s="1"/>
  <c r="J700" i="1" s="1"/>
  <c r="J701" i="1" s="1"/>
  <c r="J702" i="1" s="1"/>
  <c r="J703" i="1" s="1"/>
  <c r="J704" i="1" s="1"/>
  <c r="J705" i="1" s="1"/>
  <c r="J706" i="1" s="1"/>
  <c r="J707" i="1" s="1"/>
  <c r="J708" i="1" s="1"/>
  <c r="J709" i="1" s="1"/>
  <c r="J710" i="1" s="1"/>
  <c r="J711" i="1" s="1"/>
  <c r="J712" i="1" s="1"/>
  <c r="J713" i="1" s="1"/>
  <c r="J714" i="1" s="1"/>
  <c r="J715" i="1" s="1"/>
  <c r="J716" i="1" s="1"/>
  <c r="J717" i="1" s="1"/>
  <c r="J718" i="1" s="1"/>
  <c r="J719" i="1" s="1"/>
  <c r="J720" i="1" s="1"/>
  <c r="J721" i="1" s="1"/>
  <c r="J722" i="1" s="1"/>
  <c r="J723" i="1" s="1"/>
  <c r="J724" i="1" s="1"/>
  <c r="J725" i="1" s="1"/>
  <c r="J726" i="1" s="1"/>
  <c r="J727" i="1" s="1"/>
  <c r="J728" i="1" s="1"/>
  <c r="J729" i="1" s="1"/>
  <c r="J730" i="1" s="1"/>
  <c r="J731" i="1" s="1"/>
  <c r="J732" i="1" s="1"/>
  <c r="J733" i="1" s="1"/>
  <c r="J734" i="1" s="1"/>
  <c r="J735" i="1" s="1"/>
  <c r="J736" i="1" s="1"/>
  <c r="J737" i="1" s="1"/>
  <c r="J738" i="1" s="1"/>
  <c r="J739" i="1" s="1"/>
  <c r="J740" i="1" s="1"/>
  <c r="J741" i="1" s="1"/>
  <c r="J742" i="1" s="1"/>
  <c r="J743" i="1" s="1"/>
  <c r="J744" i="1" s="1"/>
  <c r="J745" i="1" s="1"/>
  <c r="J746" i="1" s="1"/>
  <c r="J747" i="1" s="1"/>
  <c r="J748" i="1" s="1"/>
  <c r="J749" i="1" s="1"/>
  <c r="J750" i="1" s="1"/>
  <c r="J751" i="1" s="1"/>
  <c r="J752" i="1" s="1"/>
  <c r="J753" i="1" s="1"/>
  <c r="J754" i="1" s="1"/>
  <c r="J755" i="1" s="1"/>
  <c r="J756" i="1" s="1"/>
  <c r="J757" i="1" s="1"/>
  <c r="J758" i="1" s="1"/>
  <c r="J759" i="1" s="1"/>
  <c r="J760" i="1" s="1"/>
  <c r="J761" i="1" s="1"/>
  <c r="J762" i="1" s="1"/>
  <c r="J763" i="1" s="1"/>
  <c r="J764" i="1" s="1"/>
  <c r="J765" i="1" s="1"/>
  <c r="J766" i="1" s="1"/>
  <c r="J767" i="1" s="1"/>
  <c r="J768" i="1" s="1"/>
  <c r="J769" i="1" s="1"/>
  <c r="J770" i="1" s="1"/>
  <c r="J771" i="1" s="1"/>
  <c r="J772" i="1" s="1"/>
  <c r="J773" i="1" s="1"/>
  <c r="J774" i="1" s="1"/>
  <c r="J775" i="1" s="1"/>
  <c r="J776" i="1" s="1"/>
  <c r="J777" i="1" s="1"/>
  <c r="J778" i="1" s="1"/>
  <c r="J779" i="1" s="1"/>
  <c r="J780" i="1" s="1"/>
  <c r="J781" i="1" s="1"/>
  <c r="J782" i="1" s="1"/>
  <c r="J783" i="1" s="1"/>
  <c r="J784" i="1" s="1"/>
  <c r="J785" i="1" s="1"/>
  <c r="J786" i="1" s="1"/>
  <c r="J787" i="1" s="1"/>
  <c r="J788" i="1" s="1"/>
  <c r="J789" i="1" s="1"/>
  <c r="J790" i="1" s="1"/>
  <c r="J791" i="1" s="1"/>
  <c r="J792" i="1" s="1"/>
  <c r="J793" i="1" s="1"/>
  <c r="J794" i="1" s="1"/>
  <c r="J795" i="1" s="1"/>
  <c r="J796" i="1" s="1"/>
  <c r="J797" i="1" s="1"/>
  <c r="J798" i="1" s="1"/>
  <c r="J799" i="1" s="1"/>
  <c r="J800" i="1" s="1"/>
  <c r="J801" i="1" s="1"/>
  <c r="J802" i="1" s="1"/>
  <c r="J803" i="1" s="1"/>
  <c r="J804" i="1" s="1"/>
  <c r="J805" i="1" s="1"/>
  <c r="J806" i="1" s="1"/>
  <c r="J807" i="1" s="1"/>
  <c r="J808" i="1" s="1"/>
  <c r="J809" i="1" s="1"/>
  <c r="J810" i="1" s="1"/>
  <c r="J811" i="1" s="1"/>
  <c r="J812" i="1" s="1"/>
  <c r="J813" i="1" s="1"/>
  <c r="J814" i="1" s="1"/>
  <c r="J815" i="1" s="1"/>
  <c r="J816" i="1" s="1"/>
  <c r="J817" i="1" s="1"/>
  <c r="J818" i="1" s="1"/>
  <c r="J819" i="1" s="1"/>
  <c r="J820" i="1" s="1"/>
  <c r="J821" i="1" s="1"/>
  <c r="J822" i="1" s="1"/>
  <c r="J823" i="1" s="1"/>
  <c r="J824" i="1" s="1"/>
  <c r="J825" i="1" s="1"/>
  <c r="J826" i="1" s="1"/>
  <c r="J827" i="1" s="1"/>
  <c r="J828" i="1" s="1"/>
  <c r="J829" i="1" s="1"/>
  <c r="J830" i="1" s="1"/>
  <c r="J831" i="1" s="1"/>
  <c r="J832" i="1" s="1"/>
  <c r="J833" i="1" s="1"/>
  <c r="J834" i="1" s="1"/>
  <c r="J835" i="1" s="1"/>
  <c r="J836" i="1" s="1"/>
  <c r="J837" i="1" s="1"/>
  <c r="J838" i="1" s="1"/>
  <c r="J839" i="1" s="1"/>
  <c r="J840" i="1" s="1"/>
  <c r="J841" i="1" s="1"/>
  <c r="J842" i="1" s="1"/>
  <c r="J843" i="1" s="1"/>
  <c r="J844" i="1" s="1"/>
  <c r="J845" i="1" s="1"/>
  <c r="J846" i="1" s="1"/>
  <c r="J847" i="1" s="1"/>
  <c r="J848" i="1" s="1"/>
  <c r="J849" i="1" s="1"/>
  <c r="J850" i="1" s="1"/>
  <c r="J851" i="1" s="1"/>
  <c r="J852" i="1" s="1"/>
  <c r="J853" i="1" s="1"/>
  <c r="J854" i="1" s="1"/>
  <c r="J855" i="1" s="1"/>
  <c r="J856" i="1" s="1"/>
  <c r="J857" i="1" s="1"/>
  <c r="J858" i="1" s="1"/>
  <c r="J859" i="1" s="1"/>
  <c r="J860" i="1" s="1"/>
  <c r="J861" i="1" s="1"/>
  <c r="J862" i="1" s="1"/>
  <c r="J863" i="1" s="1"/>
  <c r="J864" i="1" s="1"/>
  <c r="J865" i="1" s="1"/>
  <c r="J866" i="1" s="1"/>
  <c r="J867" i="1" s="1"/>
  <c r="J868" i="1" s="1"/>
  <c r="J869" i="1" s="1"/>
  <c r="J870" i="1" s="1"/>
  <c r="J871" i="1" s="1"/>
  <c r="J872" i="1" s="1"/>
  <c r="J873" i="1" s="1"/>
  <c r="J874" i="1" s="1"/>
  <c r="J875" i="1" s="1"/>
  <c r="J876" i="1" s="1"/>
  <c r="J877" i="1" s="1"/>
  <c r="J878" i="1" s="1"/>
  <c r="J879" i="1" s="1"/>
  <c r="J880" i="1" s="1"/>
  <c r="J881" i="1" s="1"/>
  <c r="J882" i="1" s="1"/>
  <c r="J883" i="1" s="1"/>
  <c r="J884" i="1" s="1"/>
  <c r="J885" i="1" s="1"/>
  <c r="J886" i="1" s="1"/>
  <c r="J887" i="1" s="1"/>
  <c r="J888" i="1" s="1"/>
  <c r="J889" i="1" s="1"/>
  <c r="J890" i="1" s="1"/>
  <c r="J891" i="1" s="1"/>
  <c r="J892" i="1" s="1"/>
  <c r="J893" i="1" s="1"/>
  <c r="J894" i="1" s="1"/>
  <c r="J895" i="1" s="1"/>
  <c r="J896" i="1" s="1"/>
  <c r="J897" i="1" s="1"/>
  <c r="J898" i="1" s="1"/>
  <c r="J899" i="1" s="1"/>
  <c r="J900" i="1" s="1"/>
  <c r="J901" i="1" s="1"/>
  <c r="J902" i="1" s="1"/>
  <c r="J903" i="1" s="1"/>
  <c r="J904" i="1" s="1"/>
  <c r="J905" i="1" s="1"/>
  <c r="J906" i="1" s="1"/>
  <c r="J907" i="1" s="1"/>
  <c r="J908" i="1" s="1"/>
  <c r="J909" i="1" s="1"/>
  <c r="J910" i="1" s="1"/>
  <c r="J911" i="1" s="1"/>
  <c r="J912" i="1" s="1"/>
  <c r="J913" i="1" s="1"/>
  <c r="J914" i="1" s="1"/>
  <c r="J915" i="1" s="1"/>
  <c r="J916" i="1" s="1"/>
  <c r="J917" i="1" s="1"/>
  <c r="J918" i="1" s="1"/>
  <c r="J919" i="1" s="1"/>
  <c r="J920" i="1" s="1"/>
  <c r="J921" i="1" s="1"/>
  <c r="J922" i="1" s="1"/>
  <c r="J923" i="1" s="1"/>
  <c r="J924" i="1" s="1"/>
  <c r="J925" i="1" s="1"/>
  <c r="J926" i="1" s="1"/>
  <c r="J927" i="1" s="1"/>
  <c r="J928" i="1" s="1"/>
  <c r="J929" i="1" s="1"/>
  <c r="J930" i="1" s="1"/>
  <c r="J931" i="1" s="1"/>
  <c r="J932" i="1" s="1"/>
  <c r="J933" i="1" s="1"/>
  <c r="J934" i="1" s="1"/>
  <c r="J935" i="1" s="1"/>
  <c r="J936" i="1" s="1"/>
  <c r="J937" i="1" s="1"/>
  <c r="J938" i="1" s="1"/>
  <c r="J939" i="1" s="1"/>
  <c r="J940" i="1" s="1"/>
  <c r="J941" i="1" s="1"/>
  <c r="J942" i="1" s="1"/>
  <c r="J943" i="1" s="1"/>
  <c r="J944" i="1" s="1"/>
  <c r="J945" i="1" s="1"/>
  <c r="J946" i="1" s="1"/>
  <c r="J947" i="1" s="1"/>
  <c r="J948" i="1" s="1"/>
  <c r="J949" i="1" s="1"/>
  <c r="J950" i="1" s="1"/>
  <c r="J951" i="1" s="1"/>
  <c r="J952" i="1" s="1"/>
  <c r="J953" i="1" s="1"/>
  <c r="J954" i="1" s="1"/>
  <c r="J955" i="1" s="1"/>
  <c r="J956" i="1" s="1"/>
  <c r="J957" i="1" s="1"/>
  <c r="J958" i="1" s="1"/>
  <c r="J959" i="1" s="1"/>
  <c r="J960" i="1" s="1"/>
  <c r="J961" i="1" s="1"/>
  <c r="J962" i="1" s="1"/>
  <c r="J963" i="1" s="1"/>
  <c r="J964" i="1" s="1"/>
  <c r="J965" i="1" s="1"/>
  <c r="J966" i="1" s="1"/>
  <c r="J967" i="1" s="1"/>
  <c r="J968" i="1" s="1"/>
  <c r="J969" i="1" s="1"/>
  <c r="J970" i="1" s="1"/>
  <c r="J971" i="1" s="1"/>
  <c r="J972" i="1" s="1"/>
  <c r="J973" i="1" s="1"/>
  <c r="J974" i="1" s="1"/>
  <c r="J975" i="1" s="1"/>
  <c r="J976" i="1" s="1"/>
  <c r="J977" i="1" s="1"/>
  <c r="J978" i="1" s="1"/>
  <c r="J979" i="1" s="1"/>
  <c r="J980" i="1" s="1"/>
  <c r="J981" i="1" s="1"/>
  <c r="J982" i="1" s="1"/>
  <c r="J983" i="1" s="1"/>
  <c r="J984" i="1" s="1"/>
  <c r="J985" i="1" s="1"/>
  <c r="J986" i="1" s="1"/>
  <c r="J987" i="1" s="1"/>
  <c r="J988" i="1" s="1"/>
  <c r="J989" i="1" s="1"/>
  <c r="J990" i="1" s="1"/>
  <c r="J991" i="1" s="1"/>
  <c r="J992" i="1" s="1"/>
  <c r="J993" i="1" s="1"/>
  <c r="J994" i="1" s="1"/>
  <c r="J995" i="1" s="1"/>
  <c r="J996" i="1" s="1"/>
  <c r="J997" i="1" s="1"/>
  <c r="J998" i="1" s="1"/>
  <c r="J999" i="1" s="1"/>
  <c r="J1000" i="1" s="1"/>
  <c r="J1001" i="1" s="1"/>
  <c r="J1002" i="1" s="1"/>
  <c r="J1003" i="1" s="1"/>
  <c r="J1004" i="1" s="1"/>
  <c r="J1005" i="1" s="1"/>
  <c r="J1006" i="1" s="1"/>
  <c r="J1007" i="1" s="1"/>
  <c r="J1008" i="1" s="1"/>
  <c r="J1009" i="1" s="1"/>
  <c r="J1010" i="1" s="1"/>
  <c r="J1011" i="1" s="1"/>
  <c r="J1012" i="1" s="1"/>
  <c r="J1013" i="1" s="1"/>
  <c r="J1014" i="1" s="1"/>
  <c r="J1015" i="1" s="1"/>
  <c r="J1016" i="1" s="1"/>
  <c r="J1017" i="1" s="1"/>
  <c r="J1018" i="1" s="1"/>
  <c r="J1019" i="1" s="1"/>
  <c r="J1020" i="1" s="1"/>
  <c r="J1021" i="1" s="1"/>
  <c r="J1022" i="1" s="1"/>
  <c r="J1023" i="1" s="1"/>
  <c r="J1024" i="1" s="1"/>
  <c r="J1025" i="1" s="1"/>
  <c r="J1026" i="1" s="1"/>
  <c r="J1027" i="1" s="1"/>
  <c r="J1028" i="1" s="1"/>
  <c r="J1029" i="1" s="1"/>
  <c r="J1030" i="1" s="1"/>
  <c r="J1031" i="1" s="1"/>
  <c r="J1032" i="1" s="1"/>
  <c r="J1033" i="1" s="1"/>
  <c r="J1034" i="1" s="1"/>
  <c r="J1035" i="1" s="1"/>
  <c r="J1036" i="1" s="1"/>
  <c r="J1037" i="1" s="1"/>
  <c r="J1038" i="1" s="1"/>
  <c r="J1039" i="1" s="1"/>
  <c r="J1040" i="1" s="1"/>
  <c r="J1041" i="1" s="1"/>
  <c r="J1042" i="1" s="1"/>
  <c r="J1043" i="1" s="1"/>
  <c r="J1044" i="1" s="1"/>
  <c r="J1045" i="1" s="1"/>
  <c r="J1046" i="1" s="1"/>
  <c r="J1047" i="1" s="1"/>
  <c r="J1048" i="1" s="1"/>
  <c r="J1049" i="1" s="1"/>
  <c r="J1050" i="1" s="1"/>
  <c r="J1051" i="1" s="1"/>
  <c r="J1052" i="1" s="1"/>
  <c r="J1053" i="1" s="1"/>
  <c r="J1054" i="1" s="1"/>
  <c r="J1055" i="1" s="1"/>
  <c r="J1056" i="1" s="1"/>
  <c r="J1057" i="1" s="1"/>
  <c r="J1058" i="1" s="1"/>
  <c r="J1059" i="1" s="1"/>
  <c r="J1060" i="1" s="1"/>
  <c r="J1061" i="1" s="1"/>
  <c r="J1062" i="1" s="1"/>
  <c r="J1063" i="1" s="1"/>
  <c r="J1064" i="1" s="1"/>
  <c r="J1065" i="1" s="1"/>
  <c r="J1066" i="1" s="1"/>
  <c r="J1067" i="1" s="1"/>
  <c r="J1068" i="1" s="1"/>
  <c r="J1069" i="1" s="1"/>
  <c r="J1070" i="1" s="1"/>
  <c r="J1071" i="1" s="1"/>
  <c r="J1072" i="1" s="1"/>
  <c r="J1073" i="1" s="1"/>
  <c r="J1074" i="1" s="1"/>
  <c r="J1075" i="1" s="1"/>
  <c r="J1076" i="1" s="1"/>
  <c r="J1077" i="1" s="1"/>
  <c r="J1078" i="1" s="1"/>
  <c r="J1079" i="1" s="1"/>
  <c r="J1080" i="1" s="1"/>
  <c r="J1081" i="1" s="1"/>
  <c r="J1082" i="1" s="1"/>
  <c r="J1083" i="1" s="1"/>
  <c r="J1084" i="1" s="1"/>
  <c r="J1085" i="1" s="1"/>
  <c r="J1086" i="1" s="1"/>
  <c r="J1087" i="1" s="1"/>
  <c r="J1088" i="1" s="1"/>
  <c r="J1089" i="1" s="1"/>
  <c r="J1090" i="1" s="1"/>
  <c r="J1091" i="1" s="1"/>
  <c r="J1092" i="1" s="1"/>
  <c r="J1093" i="1" s="1"/>
  <c r="J1094" i="1" s="1"/>
  <c r="J1095" i="1" s="1"/>
  <c r="J1096" i="1" s="1"/>
  <c r="J1097" i="1" s="1"/>
  <c r="J1098" i="1" s="1"/>
  <c r="J1099" i="1" s="1"/>
  <c r="J1100" i="1" s="1"/>
  <c r="J1101" i="1" s="1"/>
  <c r="J1102" i="1" s="1"/>
  <c r="J1103" i="1" s="1"/>
  <c r="J1104" i="1" s="1"/>
  <c r="J1105" i="1" s="1"/>
  <c r="J1106" i="1" s="1"/>
  <c r="J1107" i="1" s="1"/>
  <c r="J1108" i="1" s="1"/>
  <c r="J1109" i="1" s="1"/>
  <c r="J1110" i="1" s="1"/>
  <c r="J1111" i="1" s="1"/>
  <c r="J1112" i="1" s="1"/>
  <c r="J1113" i="1" s="1"/>
  <c r="J1114" i="1" s="1"/>
  <c r="J1115" i="1" s="1"/>
  <c r="J1116" i="1" s="1"/>
  <c r="J1117" i="1" s="1"/>
  <c r="J1118" i="1" s="1"/>
  <c r="J1119" i="1" s="1"/>
  <c r="J1120" i="1" s="1"/>
  <c r="J1121" i="1" s="1"/>
  <c r="J1122" i="1" s="1"/>
  <c r="J1123" i="1" s="1"/>
  <c r="J1124" i="1" s="1"/>
  <c r="J1125" i="1" s="1"/>
  <c r="J1126" i="1" s="1"/>
  <c r="J1127" i="1" s="1"/>
  <c r="J1128" i="1" s="1"/>
  <c r="J1129" i="1" s="1"/>
  <c r="J1130" i="1" s="1"/>
  <c r="J1131" i="1" s="1"/>
  <c r="J1132" i="1" s="1"/>
  <c r="J1133" i="1" s="1"/>
  <c r="J1134" i="1" s="1"/>
  <c r="J1135" i="1" s="1"/>
  <c r="J1136" i="1" s="1"/>
  <c r="J1137" i="1" s="1"/>
  <c r="J1138" i="1" s="1"/>
  <c r="J1139" i="1" s="1"/>
  <c r="J1140" i="1" s="1"/>
  <c r="J1141" i="1" s="1"/>
  <c r="J1142" i="1" s="1"/>
  <c r="J1143" i="1" s="1"/>
  <c r="J1144" i="1" s="1"/>
  <c r="J1145" i="1" s="1"/>
  <c r="J1146" i="1" s="1"/>
  <c r="J1147" i="1" s="1"/>
  <c r="J1148" i="1" s="1"/>
  <c r="J1149" i="1" s="1"/>
  <c r="J1150" i="1" s="1"/>
  <c r="J1151" i="1" s="1"/>
  <c r="J1152" i="1" s="1"/>
  <c r="J1153" i="1" s="1"/>
  <c r="J1154" i="1" s="1"/>
  <c r="J1155" i="1" s="1"/>
  <c r="J1156" i="1" s="1"/>
  <c r="J1157" i="1" s="1"/>
  <c r="J1158" i="1" s="1"/>
  <c r="J1159" i="1" s="1"/>
  <c r="J1160" i="1" s="1"/>
  <c r="J1161" i="1" s="1"/>
  <c r="J1162" i="1" s="1"/>
  <c r="J1163" i="1" s="1"/>
  <c r="J1164" i="1" s="1"/>
  <c r="J1165" i="1" s="1"/>
  <c r="J1166" i="1" s="1"/>
  <c r="J1167" i="1" s="1"/>
  <c r="J1168" i="1" s="1"/>
  <c r="J1169" i="1" s="1"/>
  <c r="J1170" i="1" s="1"/>
  <c r="J1171" i="1" s="1"/>
  <c r="J1172" i="1" s="1"/>
  <c r="J1173" i="1" s="1"/>
  <c r="J1174" i="1" s="1"/>
  <c r="J1175" i="1" s="1"/>
  <c r="J1176" i="1" s="1"/>
  <c r="J1177" i="1" s="1"/>
  <c r="J1178" i="1" s="1"/>
  <c r="J1179" i="1" s="1"/>
  <c r="J1180" i="1" s="1"/>
  <c r="J1181" i="1" s="1"/>
  <c r="J1182" i="1" s="1"/>
  <c r="J1183" i="1" s="1"/>
  <c r="J1184" i="1" s="1"/>
  <c r="J1185" i="1" s="1"/>
  <c r="J1186" i="1" s="1"/>
  <c r="J1187" i="1" s="1"/>
  <c r="J1188" i="1" s="1"/>
  <c r="J1189" i="1" s="1"/>
  <c r="J1190" i="1" s="1"/>
  <c r="J1191" i="1" s="1"/>
  <c r="J1192" i="1" s="1"/>
  <c r="J1193" i="1" s="1"/>
  <c r="J1194" i="1" s="1"/>
  <c r="J1195" i="1" s="1"/>
  <c r="J1196" i="1" s="1"/>
  <c r="J1197" i="1" s="1"/>
  <c r="J1198" i="1" s="1"/>
  <c r="J1199" i="1" s="1"/>
  <c r="J1200" i="1" s="1"/>
  <c r="J1201" i="1" s="1"/>
  <c r="J1202" i="1" s="1"/>
  <c r="J1203" i="1" s="1"/>
  <c r="J1204" i="1" s="1"/>
  <c r="J1205" i="1" s="1"/>
  <c r="J1206" i="1" s="1"/>
  <c r="J1207" i="1" s="1"/>
  <c r="J1208" i="1" s="1"/>
  <c r="J1209" i="1" s="1"/>
  <c r="J1210" i="1" s="1"/>
  <c r="J1211" i="1" s="1"/>
  <c r="J1212" i="1" s="1"/>
  <c r="J1213" i="1" s="1"/>
  <c r="J1214" i="1" s="1"/>
  <c r="J1215" i="1" s="1"/>
  <c r="J1216" i="1" s="1"/>
  <c r="J1217" i="1" s="1"/>
  <c r="J1218" i="1" s="1"/>
  <c r="J1219" i="1" s="1"/>
  <c r="J1220" i="1" s="1"/>
  <c r="J1221" i="1" s="1"/>
  <c r="J1222" i="1" s="1"/>
  <c r="J1223" i="1" s="1"/>
  <c r="J1224" i="1" s="1"/>
  <c r="J1225" i="1" s="1"/>
  <c r="J1226" i="1" s="1"/>
  <c r="J1227" i="1" s="1"/>
  <c r="J1228" i="1" s="1"/>
  <c r="J1229" i="1" s="1"/>
  <c r="J1230" i="1" s="1"/>
  <c r="J1231" i="1" s="1"/>
  <c r="J1232" i="1" s="1"/>
  <c r="J1233" i="1" s="1"/>
  <c r="J1234" i="1" s="1"/>
  <c r="J1235" i="1" s="1"/>
  <c r="J1236" i="1" s="1"/>
  <c r="J1237" i="1" s="1"/>
  <c r="J1238" i="1" s="1"/>
  <c r="J1239" i="1" s="1"/>
  <c r="J1240" i="1" s="1"/>
  <c r="J1241" i="1" s="1"/>
  <c r="J1242" i="1" s="1"/>
  <c r="J1243" i="1" s="1"/>
  <c r="J1244" i="1" s="1"/>
  <c r="J1245" i="1" s="1"/>
  <c r="J1246" i="1" s="1"/>
  <c r="J1247" i="1" s="1"/>
  <c r="J1248" i="1" s="1"/>
  <c r="J1249" i="1" s="1"/>
  <c r="J1250" i="1" s="1"/>
  <c r="J1251" i="1" s="1"/>
  <c r="J1252" i="1" s="1"/>
  <c r="J1253" i="1" s="1"/>
  <c r="J1254" i="1" s="1"/>
  <c r="J1255" i="1" s="1"/>
  <c r="J1256" i="1" s="1"/>
  <c r="J1257" i="1" s="1"/>
  <c r="J1258" i="1" s="1"/>
  <c r="J1259" i="1" s="1"/>
  <c r="J1260" i="1" s="1"/>
  <c r="J1261" i="1" s="1"/>
  <c r="J1262" i="1" s="1"/>
  <c r="J1263" i="1" s="1"/>
  <c r="J1264" i="1" s="1"/>
  <c r="J1265" i="1" s="1"/>
  <c r="J1266" i="1" s="1"/>
  <c r="J1267" i="1" s="1"/>
  <c r="J1268" i="1" s="1"/>
  <c r="J1269" i="1" s="1"/>
  <c r="J1270" i="1" s="1"/>
  <c r="J1271" i="1" s="1"/>
  <c r="J1272" i="1" s="1"/>
  <c r="J1273" i="1" s="1"/>
  <c r="J1274" i="1" s="1"/>
  <c r="J1275" i="1" s="1"/>
  <c r="J1276" i="1" s="1"/>
  <c r="J1277" i="1" s="1"/>
  <c r="J1278" i="1" s="1"/>
  <c r="J1279" i="1" s="1"/>
  <c r="J1280" i="1" s="1"/>
  <c r="J1281" i="1" s="1"/>
  <c r="J1282" i="1" s="1"/>
  <c r="J1283" i="1" s="1"/>
  <c r="J1284" i="1" s="1"/>
  <c r="J1285" i="1" s="1"/>
  <c r="J1286" i="1" s="1"/>
  <c r="J1287" i="1" s="1"/>
  <c r="J1288" i="1" s="1"/>
  <c r="J1289" i="1" s="1"/>
  <c r="J1290" i="1" s="1"/>
  <c r="J1291" i="1" s="1"/>
  <c r="J1292" i="1" s="1"/>
  <c r="J1293" i="1" s="1"/>
  <c r="J1294" i="1" s="1"/>
  <c r="J1295" i="1" s="1"/>
  <c r="J1296" i="1" s="1"/>
  <c r="J1297" i="1" s="1"/>
  <c r="J1298" i="1" s="1"/>
  <c r="J1299" i="1" s="1"/>
  <c r="J1300" i="1" s="1"/>
  <c r="J1301" i="1" s="1"/>
  <c r="J1302" i="1" s="1"/>
  <c r="J1303" i="1" s="1"/>
  <c r="J1304" i="1" s="1"/>
  <c r="J1305" i="1" s="1"/>
  <c r="J1306" i="1" s="1"/>
  <c r="J1307" i="1" s="1"/>
  <c r="J1308" i="1" s="1"/>
  <c r="J1309" i="1" s="1"/>
  <c r="J1310" i="1" s="1"/>
  <c r="J1311" i="1" s="1"/>
  <c r="J1312" i="1" s="1"/>
  <c r="J1313" i="1" s="1"/>
  <c r="J1314" i="1" s="1"/>
  <c r="J1315" i="1" s="1"/>
  <c r="J1316" i="1" s="1"/>
  <c r="J1317" i="1" s="1"/>
  <c r="J1318" i="1" s="1"/>
  <c r="J1319" i="1" s="1"/>
  <c r="J1320" i="1" s="1"/>
  <c r="J1321" i="1" s="1"/>
  <c r="J1322" i="1" s="1"/>
  <c r="J1323" i="1" s="1"/>
  <c r="J1324" i="1" s="1"/>
  <c r="J1325" i="1" s="1"/>
  <c r="J1326" i="1" s="1"/>
  <c r="J1327" i="1" s="1"/>
  <c r="J1328" i="1" s="1"/>
  <c r="J1329" i="1" s="1"/>
  <c r="J1330" i="1" s="1"/>
  <c r="J1331" i="1" s="1"/>
  <c r="J1332" i="1" s="1"/>
  <c r="J1333" i="1" s="1"/>
  <c r="J1334" i="1" s="1"/>
  <c r="J1335" i="1" s="1"/>
  <c r="J1336" i="1" s="1"/>
  <c r="J1337" i="1" s="1"/>
  <c r="J1338" i="1" s="1"/>
  <c r="J1339" i="1" s="1"/>
  <c r="J1340" i="1" s="1"/>
  <c r="J1341" i="1" s="1"/>
  <c r="J1342" i="1" s="1"/>
  <c r="J1343" i="1" s="1"/>
  <c r="J1344" i="1" s="1"/>
  <c r="J1345" i="1" s="1"/>
  <c r="J1346" i="1" s="1"/>
  <c r="J1347" i="1" s="1"/>
  <c r="J1348" i="1" s="1"/>
  <c r="J1349" i="1" s="1"/>
  <c r="J1350" i="1" s="1"/>
  <c r="J1351" i="1" s="1"/>
  <c r="J1352" i="1" s="1"/>
  <c r="J1353" i="1" s="1"/>
  <c r="J1354" i="1" s="1"/>
  <c r="J1355" i="1" s="1"/>
  <c r="J1356" i="1" s="1"/>
  <c r="J1357" i="1" s="1"/>
  <c r="J1358" i="1" s="1"/>
  <c r="J1359" i="1" s="1"/>
  <c r="J1360" i="1" s="1"/>
  <c r="J1361" i="1" s="1"/>
  <c r="J1362" i="1" s="1"/>
  <c r="J1363" i="1" s="1"/>
  <c r="J1364" i="1" s="1"/>
  <c r="J1365" i="1" s="1"/>
  <c r="J1366" i="1" s="1"/>
  <c r="J1367" i="1" s="1"/>
  <c r="J1368" i="1" s="1"/>
  <c r="J1369" i="1" s="1"/>
  <c r="J1370" i="1" s="1"/>
  <c r="J1371" i="1" s="1"/>
  <c r="J1372" i="1" s="1"/>
  <c r="J1373" i="1" s="1"/>
  <c r="J1374" i="1" s="1"/>
  <c r="J1375" i="1" s="1"/>
  <c r="J1376" i="1" s="1"/>
  <c r="J1377" i="1" s="1"/>
  <c r="J1378" i="1" s="1"/>
  <c r="J1379" i="1" s="1"/>
  <c r="J1380" i="1" s="1"/>
  <c r="J1381" i="1" s="1"/>
  <c r="J1382" i="1" s="1"/>
  <c r="J1383" i="1" s="1"/>
  <c r="J1384" i="1" s="1"/>
  <c r="J1385" i="1" s="1"/>
  <c r="J1386" i="1" s="1"/>
  <c r="J1387" i="1" s="1"/>
  <c r="J1388" i="1" s="1"/>
  <c r="J1389" i="1" s="1"/>
  <c r="J1390" i="1" s="1"/>
  <c r="J1391" i="1" s="1"/>
  <c r="J1392" i="1" s="1"/>
  <c r="J1393" i="1" s="1"/>
  <c r="J1394" i="1" s="1"/>
  <c r="J1395" i="1" s="1"/>
  <c r="J1396" i="1" s="1"/>
  <c r="J1397" i="1" s="1"/>
  <c r="J1398" i="1" s="1"/>
  <c r="J1399" i="1" s="1"/>
  <c r="J1400" i="1" s="1"/>
  <c r="J1401" i="1" s="1"/>
  <c r="J1402" i="1" s="1"/>
  <c r="J1403" i="1" s="1"/>
  <c r="J1404" i="1" s="1"/>
  <c r="J1405" i="1" s="1"/>
  <c r="J1406" i="1" s="1"/>
  <c r="J1407" i="1" s="1"/>
  <c r="J1408" i="1" s="1"/>
  <c r="J1409" i="1" s="1"/>
  <c r="J1410" i="1" s="1"/>
  <c r="J1411" i="1" s="1"/>
  <c r="J1412" i="1" s="1"/>
  <c r="J1413" i="1" s="1"/>
  <c r="J1414" i="1" s="1"/>
  <c r="J1415" i="1" s="1"/>
  <c r="J1416" i="1" s="1"/>
  <c r="J1417" i="1" s="1"/>
  <c r="J1418" i="1" s="1"/>
  <c r="J1419" i="1" s="1"/>
  <c r="J1420" i="1" s="1"/>
  <c r="J1421" i="1" s="1"/>
  <c r="J1422" i="1" s="1"/>
  <c r="J1423" i="1" s="1"/>
  <c r="J1424" i="1" s="1"/>
  <c r="J1425" i="1" s="1"/>
  <c r="J1426" i="1" s="1"/>
  <c r="J1427" i="1" s="1"/>
  <c r="J1428" i="1" s="1"/>
  <c r="J1429" i="1" s="1"/>
  <c r="J1430" i="1" s="1"/>
  <c r="J1431" i="1" s="1"/>
  <c r="J1432" i="1" s="1"/>
  <c r="J1433" i="1" s="1"/>
  <c r="J1434" i="1" s="1"/>
  <c r="J1435" i="1" s="1"/>
  <c r="J1436" i="1" s="1"/>
  <c r="J1437" i="1" s="1"/>
  <c r="J1438" i="1" s="1"/>
  <c r="J1439" i="1" s="1"/>
  <c r="J1440" i="1" s="1"/>
  <c r="J1441" i="1" s="1"/>
  <c r="J1442" i="1" s="1"/>
  <c r="J1443" i="1" s="1"/>
  <c r="J1444" i="1" s="1"/>
  <c r="J1445" i="1" s="1"/>
  <c r="J1446" i="1" s="1"/>
  <c r="J1447" i="1" s="1"/>
  <c r="J1448" i="1" s="1"/>
  <c r="J1449" i="1" s="1"/>
  <c r="J1450" i="1" s="1"/>
  <c r="J1451" i="1" s="1"/>
  <c r="J1452" i="1" s="1"/>
  <c r="J1453" i="1" s="1"/>
  <c r="J1454" i="1" s="1"/>
  <c r="J1455" i="1" s="1"/>
  <c r="J1456" i="1" s="1"/>
  <c r="J1457" i="1" s="1"/>
  <c r="J1458" i="1" s="1"/>
  <c r="J1459" i="1" s="1"/>
  <c r="J1460" i="1" s="1"/>
  <c r="J1461" i="1" s="1"/>
  <c r="J1462" i="1" s="1"/>
  <c r="J1463" i="1" s="1"/>
  <c r="J1464" i="1" s="1"/>
  <c r="J1465" i="1" s="1"/>
  <c r="J1466" i="1" s="1"/>
  <c r="J1467" i="1" s="1"/>
  <c r="J1468" i="1" s="1"/>
  <c r="J1469" i="1" s="1"/>
  <c r="J1470" i="1" s="1"/>
  <c r="J1471" i="1" s="1"/>
  <c r="J1472" i="1" s="1"/>
  <c r="J1473" i="1" s="1"/>
  <c r="J1474" i="1" s="1"/>
  <c r="J1475" i="1" s="1"/>
  <c r="J1476" i="1" s="1"/>
  <c r="J1477" i="1" s="1"/>
  <c r="J1478" i="1" s="1"/>
  <c r="J1479" i="1" s="1"/>
  <c r="J1480" i="1" s="1"/>
  <c r="J1481" i="1" s="1"/>
  <c r="J1482" i="1" s="1"/>
  <c r="J1483" i="1" s="1"/>
  <c r="J1484" i="1" s="1"/>
  <c r="J1485" i="1" s="1"/>
  <c r="J1486" i="1" s="1"/>
  <c r="J1487" i="1" s="1"/>
  <c r="J1488" i="1" s="1"/>
  <c r="J1489" i="1" s="1"/>
  <c r="J1490" i="1" s="1"/>
  <c r="J1491" i="1" s="1"/>
  <c r="J1492" i="1" s="1"/>
  <c r="J1493" i="1" s="1"/>
  <c r="J1494" i="1" s="1"/>
  <c r="J1495" i="1" s="1"/>
  <c r="J1496" i="1" s="1"/>
  <c r="J1497" i="1" s="1"/>
  <c r="J1498" i="1" s="1"/>
  <c r="J1499" i="1" s="1"/>
  <c r="J1500" i="1" s="1"/>
  <c r="J1501" i="1" s="1"/>
  <c r="J1502" i="1" s="1"/>
  <c r="J1503" i="1" s="1"/>
  <c r="J1504" i="1" s="1"/>
  <c r="J1505" i="1" s="1"/>
  <c r="J1506" i="1" s="1"/>
  <c r="J1507" i="1" s="1"/>
  <c r="J1508" i="1" s="1"/>
  <c r="J1509" i="1" s="1"/>
  <c r="J1510" i="1" s="1"/>
  <c r="J1511" i="1" s="1"/>
  <c r="J1512" i="1" s="1"/>
  <c r="J1513" i="1" s="1"/>
  <c r="J1514" i="1" s="1"/>
  <c r="J1515" i="1" s="1"/>
  <c r="J1516" i="1" s="1"/>
  <c r="J1517" i="1" s="1"/>
  <c r="J1518" i="1" s="1"/>
  <c r="J1519" i="1" s="1"/>
  <c r="J1520" i="1" s="1"/>
  <c r="J1521" i="1" s="1"/>
  <c r="J1522" i="1" s="1"/>
  <c r="J1523" i="1" s="1"/>
  <c r="J1524" i="1" s="1"/>
  <c r="J1525" i="1" s="1"/>
  <c r="J1526" i="1" s="1"/>
  <c r="J1527" i="1" s="1"/>
  <c r="J1528" i="1" s="1"/>
  <c r="J1529" i="1" s="1"/>
  <c r="J1530" i="1" s="1"/>
  <c r="J1531" i="1" s="1"/>
  <c r="J1532" i="1" s="1"/>
  <c r="J1533" i="1" s="1"/>
  <c r="J1534" i="1" s="1"/>
  <c r="J1535" i="1" s="1"/>
  <c r="J1536" i="1" s="1"/>
  <c r="J1537" i="1" s="1"/>
  <c r="J1538" i="1" s="1"/>
  <c r="J1539" i="1" s="1"/>
  <c r="J1540" i="1" s="1"/>
  <c r="J1541" i="1" s="1"/>
  <c r="J1542" i="1" s="1"/>
  <c r="J1543" i="1" s="1"/>
  <c r="J1544" i="1" s="1"/>
  <c r="J1545" i="1" s="1"/>
  <c r="J1546" i="1" s="1"/>
  <c r="J1547" i="1" s="1"/>
  <c r="J1548" i="1" s="1"/>
  <c r="J1549" i="1" s="1"/>
  <c r="J1550" i="1" s="1"/>
  <c r="J1551" i="1" s="1"/>
  <c r="J1552" i="1" s="1"/>
  <c r="J1553" i="1" s="1"/>
  <c r="J1554" i="1" s="1"/>
  <c r="J1555" i="1" s="1"/>
  <c r="J1556" i="1" s="1"/>
  <c r="J1557" i="1" s="1"/>
  <c r="J1558" i="1" s="1"/>
  <c r="J1559" i="1" s="1"/>
  <c r="J1560" i="1" s="1"/>
  <c r="J1561" i="1" s="1"/>
  <c r="J1562" i="1" s="1"/>
  <c r="J1563" i="1" s="1"/>
  <c r="J1564" i="1" s="1"/>
  <c r="J1565" i="1" s="1"/>
  <c r="J1566" i="1" s="1"/>
  <c r="J1567" i="1" s="1"/>
  <c r="J1568" i="1" s="1"/>
  <c r="J1569" i="1" s="1"/>
  <c r="J1570" i="1" s="1"/>
  <c r="J1571" i="1" s="1"/>
  <c r="J1572" i="1" s="1"/>
  <c r="J1573" i="1" s="1"/>
  <c r="J1574" i="1" s="1"/>
  <c r="J1575" i="1" s="1"/>
  <c r="J1576" i="1" s="1"/>
  <c r="J1577" i="1" s="1"/>
  <c r="J1578" i="1" s="1"/>
  <c r="J1579" i="1" s="1"/>
  <c r="J1580" i="1" s="1"/>
  <c r="J1581" i="1" s="1"/>
  <c r="J1582" i="1" s="1"/>
  <c r="J1583" i="1" s="1"/>
  <c r="J1584" i="1" s="1"/>
  <c r="J1585" i="1" s="1"/>
  <c r="J1586" i="1" s="1"/>
  <c r="J1587" i="1" s="1"/>
  <c r="J1588" i="1" s="1"/>
  <c r="J1589" i="1" s="1"/>
  <c r="J1590" i="1" s="1"/>
  <c r="J1591" i="1" s="1"/>
  <c r="J1592" i="1" s="1"/>
  <c r="J1593" i="1" s="1"/>
  <c r="J1594" i="1" s="1"/>
  <c r="J1595" i="1" s="1"/>
  <c r="J1596" i="1" s="1"/>
  <c r="J1597" i="1" s="1"/>
  <c r="J1598" i="1" s="1"/>
  <c r="J1599" i="1" s="1"/>
  <c r="J1600" i="1" s="1"/>
  <c r="J1601" i="1" s="1"/>
  <c r="J1602" i="1" s="1"/>
  <c r="J1603" i="1" s="1"/>
  <c r="J1604" i="1" s="1"/>
  <c r="J1605" i="1" s="1"/>
  <c r="J1606" i="1" s="1"/>
  <c r="J1607" i="1" s="1"/>
  <c r="J1608" i="1" s="1"/>
  <c r="J1609" i="1" s="1"/>
  <c r="J1610" i="1" s="1"/>
  <c r="J1611" i="1" s="1"/>
  <c r="J1612" i="1" s="1"/>
  <c r="J1613" i="1" s="1"/>
  <c r="J1614" i="1" s="1"/>
  <c r="J1615" i="1" s="1"/>
  <c r="J1616" i="1" s="1"/>
  <c r="J1617" i="1" s="1"/>
  <c r="J1618" i="1" s="1"/>
  <c r="J1619" i="1" s="1"/>
  <c r="J1620" i="1" s="1"/>
  <c r="J1621" i="1" s="1"/>
  <c r="J1622" i="1" s="1"/>
  <c r="J1623" i="1" s="1"/>
  <c r="J1624" i="1" s="1"/>
  <c r="J1625" i="1" s="1"/>
  <c r="J1626" i="1" s="1"/>
  <c r="J1627" i="1" s="1"/>
  <c r="J1628" i="1" s="1"/>
  <c r="J1629" i="1" s="1"/>
  <c r="J1630" i="1" s="1"/>
  <c r="J1631" i="1" s="1"/>
  <c r="J1632" i="1" s="1"/>
  <c r="J1633" i="1" s="1"/>
  <c r="J1634" i="1" s="1"/>
  <c r="J1635" i="1" s="1"/>
  <c r="J1636" i="1" s="1"/>
  <c r="J1637" i="1" s="1"/>
  <c r="J1638" i="1" s="1"/>
  <c r="J1639" i="1" s="1"/>
  <c r="J1640" i="1" s="1"/>
  <c r="J1641" i="1" s="1"/>
  <c r="J1642" i="1" s="1"/>
  <c r="J1643" i="1" s="1"/>
  <c r="J1644" i="1" s="1"/>
  <c r="J1645" i="1" s="1"/>
  <c r="J1646" i="1" s="1"/>
  <c r="J1647" i="1" s="1"/>
  <c r="J1648" i="1" s="1"/>
  <c r="J1649" i="1" s="1"/>
  <c r="J1650" i="1" s="1"/>
  <c r="J1651" i="1" s="1"/>
  <c r="J1652" i="1" s="1"/>
  <c r="J1653" i="1" s="1"/>
  <c r="J1654" i="1" s="1"/>
  <c r="J1655" i="1" s="1"/>
  <c r="J1656" i="1" s="1"/>
  <c r="J1657" i="1" s="1"/>
  <c r="J1658" i="1" s="1"/>
  <c r="J1659" i="1" s="1"/>
  <c r="J1660" i="1" s="1"/>
  <c r="J1661" i="1" s="1"/>
  <c r="J1662" i="1" s="1"/>
  <c r="J1663" i="1" s="1"/>
  <c r="J1664" i="1" s="1"/>
  <c r="J1665" i="1" s="1"/>
  <c r="J1666" i="1" s="1"/>
  <c r="J1667" i="1" s="1"/>
  <c r="J1668" i="1" s="1"/>
  <c r="J1669" i="1" s="1"/>
  <c r="J1670" i="1" s="1"/>
  <c r="J1671" i="1" s="1"/>
  <c r="J1672" i="1" s="1"/>
  <c r="J1673" i="1" s="1"/>
  <c r="J1674" i="1" s="1"/>
  <c r="J1675" i="1" s="1"/>
  <c r="J1676" i="1" s="1"/>
  <c r="J1677" i="1" s="1"/>
  <c r="J1678" i="1" s="1"/>
  <c r="J1679" i="1" s="1"/>
  <c r="J1680" i="1" s="1"/>
  <c r="J1681" i="1" s="1"/>
  <c r="J1682" i="1" s="1"/>
  <c r="J1683" i="1" s="1"/>
  <c r="J1684" i="1" s="1"/>
  <c r="J1685" i="1" s="1"/>
  <c r="J1686" i="1" s="1"/>
  <c r="J1687" i="1" s="1"/>
  <c r="J1688" i="1" s="1"/>
  <c r="J1689" i="1" s="1"/>
  <c r="J1690" i="1" s="1"/>
  <c r="J1691" i="1" s="1"/>
  <c r="J1692" i="1" s="1"/>
  <c r="J1693" i="1" s="1"/>
  <c r="J1694" i="1" s="1"/>
  <c r="J1695" i="1" s="1"/>
  <c r="J1696" i="1" s="1"/>
  <c r="J1697" i="1" s="1"/>
  <c r="J1698" i="1" s="1"/>
  <c r="J1699" i="1" s="1"/>
  <c r="J1700" i="1" s="1"/>
  <c r="J1701" i="1" s="1"/>
  <c r="J1702" i="1" s="1"/>
  <c r="J1703" i="1" s="1"/>
  <c r="J1704" i="1" s="1"/>
  <c r="J1705" i="1" s="1"/>
  <c r="J1706" i="1" s="1"/>
  <c r="J1707" i="1" s="1"/>
  <c r="J1708" i="1" s="1"/>
  <c r="J1709" i="1" s="1"/>
  <c r="J1710" i="1" s="1"/>
  <c r="J1711" i="1" s="1"/>
  <c r="J1712" i="1" s="1"/>
  <c r="J1713" i="1" s="1"/>
  <c r="J1714" i="1" s="1"/>
  <c r="J1715" i="1" s="1"/>
  <c r="J1716" i="1" s="1"/>
  <c r="J1717" i="1" s="1"/>
  <c r="J1718" i="1" s="1"/>
  <c r="J1719" i="1" s="1"/>
  <c r="J1720" i="1" s="1"/>
  <c r="J1721" i="1" s="1"/>
  <c r="J1722" i="1" s="1"/>
  <c r="J1723" i="1" s="1"/>
  <c r="J1724" i="1" s="1"/>
  <c r="J1725" i="1" s="1"/>
  <c r="J1726" i="1" s="1"/>
  <c r="J1727" i="1" s="1"/>
  <c r="J1728" i="1" s="1"/>
  <c r="J1729" i="1" s="1"/>
  <c r="J1730" i="1" s="1"/>
  <c r="J1731" i="1" s="1"/>
  <c r="J1732" i="1" s="1"/>
  <c r="J1733" i="1" s="1"/>
  <c r="J1734" i="1" s="1"/>
  <c r="J1735" i="1" s="1"/>
  <c r="J1736" i="1" s="1"/>
  <c r="J1737" i="1" s="1"/>
  <c r="J1738" i="1" s="1"/>
  <c r="J1739" i="1" s="1"/>
  <c r="J1740" i="1" s="1"/>
  <c r="J1741" i="1" s="1"/>
  <c r="J1742" i="1" s="1"/>
  <c r="J1743" i="1" s="1"/>
  <c r="J1744" i="1" s="1"/>
  <c r="J1745" i="1" s="1"/>
  <c r="J1746" i="1" s="1"/>
  <c r="J1747" i="1" s="1"/>
  <c r="J1748" i="1" s="1"/>
  <c r="J1749" i="1" s="1"/>
  <c r="J1750" i="1" s="1"/>
  <c r="J1751" i="1" s="1"/>
  <c r="J1752" i="1" s="1"/>
  <c r="J1753" i="1" s="1"/>
  <c r="J1754" i="1" s="1"/>
  <c r="J1755" i="1" s="1"/>
  <c r="J1756" i="1" s="1"/>
  <c r="J1757" i="1" s="1"/>
  <c r="J1758" i="1" s="1"/>
  <c r="J1759" i="1" s="1"/>
  <c r="J1760" i="1" s="1"/>
  <c r="J1761" i="1" s="1"/>
  <c r="J1762" i="1" s="1"/>
  <c r="J1763" i="1" s="1"/>
  <c r="J1764" i="1" s="1"/>
  <c r="J1765" i="1" s="1"/>
  <c r="J1766" i="1" s="1"/>
  <c r="J1767" i="1" s="1"/>
  <c r="J1768" i="1" s="1"/>
  <c r="J1769" i="1" s="1"/>
  <c r="J1770" i="1" s="1"/>
  <c r="J1771" i="1" s="1"/>
  <c r="J1772" i="1" s="1"/>
  <c r="J1773" i="1" s="1"/>
  <c r="J1774" i="1" s="1"/>
  <c r="J1775" i="1" s="1"/>
  <c r="J1776" i="1" s="1"/>
  <c r="J1777" i="1" s="1"/>
  <c r="J1778" i="1" s="1"/>
  <c r="J1779" i="1" s="1"/>
  <c r="J1780" i="1" s="1"/>
  <c r="J1781" i="1" s="1"/>
  <c r="J1782" i="1" s="1"/>
  <c r="J1783" i="1" s="1"/>
  <c r="J1784" i="1" s="1"/>
  <c r="J1785" i="1" s="1"/>
  <c r="J1786" i="1" s="1"/>
  <c r="J1787" i="1" s="1"/>
  <c r="J1788" i="1" s="1"/>
  <c r="J1789" i="1" s="1"/>
  <c r="J1790" i="1" s="1"/>
  <c r="J1791" i="1" s="1"/>
  <c r="J1792" i="1" s="1"/>
  <c r="J1793" i="1" s="1"/>
  <c r="J1794" i="1" s="1"/>
  <c r="J1795" i="1" s="1"/>
  <c r="J1796" i="1" s="1"/>
  <c r="J1797" i="1" s="1"/>
  <c r="J1798" i="1" s="1"/>
  <c r="J1799" i="1" s="1"/>
  <c r="J1800" i="1" s="1"/>
  <c r="J1801" i="1" s="1"/>
  <c r="J1802" i="1" s="1"/>
  <c r="J1803" i="1" s="1"/>
  <c r="J1804" i="1" s="1"/>
  <c r="J1805" i="1" s="1"/>
  <c r="J1806" i="1" s="1"/>
  <c r="J1807" i="1" s="1"/>
  <c r="J1808" i="1" s="1"/>
  <c r="J1809" i="1" s="1"/>
  <c r="J1810" i="1" s="1"/>
  <c r="J1811" i="1" s="1"/>
  <c r="J1812" i="1" s="1"/>
  <c r="J1813" i="1" s="1"/>
  <c r="J1814" i="1" s="1"/>
  <c r="J1815" i="1" s="1"/>
  <c r="J1816" i="1" s="1"/>
  <c r="J1817" i="1" s="1"/>
  <c r="J1818" i="1" s="1"/>
  <c r="J1819" i="1" s="1"/>
  <c r="J1820" i="1" s="1"/>
  <c r="J1821" i="1" s="1"/>
  <c r="J1822" i="1" s="1"/>
  <c r="J1823" i="1" s="1"/>
  <c r="J1824" i="1" s="1"/>
  <c r="J1825" i="1" s="1"/>
  <c r="J1826" i="1" s="1"/>
  <c r="J1827" i="1" s="1"/>
  <c r="J1828" i="1" s="1"/>
  <c r="J1829" i="1" s="1"/>
  <c r="J1830" i="1" s="1"/>
  <c r="J1831" i="1" s="1"/>
  <c r="J1832" i="1" s="1"/>
  <c r="J1833" i="1" s="1"/>
  <c r="J1834" i="1" s="1"/>
  <c r="J1835" i="1" s="1"/>
  <c r="J1836" i="1" s="1"/>
  <c r="J1837" i="1" s="1"/>
  <c r="J1838" i="1" s="1"/>
  <c r="J1839" i="1" s="1"/>
  <c r="J1840" i="1" s="1"/>
  <c r="J1841" i="1" s="1"/>
  <c r="J1842" i="1" s="1"/>
  <c r="J1843" i="1" s="1"/>
  <c r="J1844" i="1" s="1"/>
  <c r="J1845" i="1" s="1"/>
  <c r="J1846" i="1" s="1"/>
  <c r="J1847" i="1" s="1"/>
  <c r="J1848" i="1" s="1"/>
  <c r="J1849" i="1" s="1"/>
  <c r="J1850" i="1" s="1"/>
  <c r="J1851" i="1" s="1"/>
  <c r="J1852" i="1" s="1"/>
  <c r="J1853" i="1" s="1"/>
  <c r="J1854" i="1" s="1"/>
  <c r="J1855" i="1" s="1"/>
  <c r="J1856" i="1" s="1"/>
  <c r="J1857" i="1" s="1"/>
  <c r="J1858" i="1" s="1"/>
  <c r="J1859" i="1" s="1"/>
  <c r="J1860" i="1" s="1"/>
  <c r="J1861" i="1" s="1"/>
  <c r="J1862" i="1" s="1"/>
  <c r="J1863" i="1" s="1"/>
  <c r="J1864" i="1" s="1"/>
  <c r="J1865" i="1" s="1"/>
  <c r="J1866" i="1" s="1"/>
  <c r="J1867" i="1" s="1"/>
  <c r="J1868" i="1" s="1"/>
  <c r="J1869" i="1" s="1"/>
  <c r="J1870" i="1" s="1"/>
  <c r="J1871" i="1" s="1"/>
  <c r="J1872" i="1" s="1"/>
  <c r="J1873" i="1" s="1"/>
  <c r="J1874" i="1" s="1"/>
  <c r="J1875" i="1" s="1"/>
  <c r="J1876" i="1" s="1"/>
  <c r="J1877" i="1" s="1"/>
  <c r="J1878" i="1" s="1"/>
  <c r="J1879" i="1" s="1"/>
  <c r="J1880" i="1" s="1"/>
  <c r="J1881" i="1" s="1"/>
  <c r="J1882" i="1" s="1"/>
  <c r="J1883" i="1" s="1"/>
  <c r="J1884" i="1" s="1"/>
  <c r="J1885" i="1" s="1"/>
  <c r="J1886" i="1" s="1"/>
  <c r="J1887" i="1" s="1"/>
  <c r="J1888" i="1" s="1"/>
  <c r="J1889" i="1" s="1"/>
  <c r="J1890" i="1" s="1"/>
  <c r="J1891" i="1" s="1"/>
  <c r="J1892" i="1" s="1"/>
  <c r="J1893" i="1" s="1"/>
  <c r="J1894" i="1" s="1"/>
  <c r="J1895" i="1" s="1"/>
  <c r="J1896" i="1" s="1"/>
  <c r="J1897" i="1" s="1"/>
  <c r="J1898" i="1" s="1"/>
  <c r="J1899" i="1" s="1"/>
  <c r="J1900" i="1" s="1"/>
  <c r="J1901" i="1" s="1"/>
  <c r="J1902" i="1" s="1"/>
  <c r="J1903" i="1" s="1"/>
  <c r="J1904" i="1" s="1"/>
  <c r="J1905" i="1" s="1"/>
  <c r="J1906" i="1" s="1"/>
  <c r="J1907" i="1" s="1"/>
  <c r="J1908" i="1" s="1"/>
  <c r="J1909" i="1" s="1"/>
  <c r="J1910" i="1" s="1"/>
  <c r="J1911" i="1" s="1"/>
  <c r="J1912" i="1" s="1"/>
  <c r="J1913" i="1" s="1"/>
  <c r="J1914" i="1" s="1"/>
  <c r="J1915" i="1" s="1"/>
  <c r="J1916" i="1" s="1"/>
  <c r="J1917" i="1" s="1"/>
  <c r="J1918" i="1" s="1"/>
  <c r="J1919" i="1" s="1"/>
  <c r="J1920" i="1" s="1"/>
  <c r="J1921" i="1" s="1"/>
  <c r="J1922" i="1" s="1"/>
  <c r="J1923" i="1" s="1"/>
  <c r="J1924" i="1" s="1"/>
  <c r="J1925" i="1" s="1"/>
  <c r="J1926" i="1" s="1"/>
  <c r="J1927" i="1" s="1"/>
  <c r="J1928" i="1" s="1"/>
  <c r="J1929" i="1" s="1"/>
  <c r="J1930" i="1" s="1"/>
  <c r="J1931" i="1" s="1"/>
  <c r="J1932" i="1" s="1"/>
  <c r="J1933" i="1" s="1"/>
  <c r="J1934" i="1" s="1"/>
  <c r="J1935" i="1" s="1"/>
  <c r="J1936" i="1" s="1"/>
  <c r="J1937" i="1" s="1"/>
  <c r="J1938" i="1" s="1"/>
  <c r="J1939" i="1" s="1"/>
  <c r="J1940" i="1" s="1"/>
  <c r="J1941" i="1" s="1"/>
  <c r="J1942" i="1" s="1"/>
  <c r="J1943" i="1" s="1"/>
  <c r="J1944" i="1" s="1"/>
  <c r="J1945" i="1" s="1"/>
  <c r="J1946" i="1" s="1"/>
  <c r="J1947" i="1" s="1"/>
  <c r="J1948" i="1" s="1"/>
  <c r="J1949" i="1" s="1"/>
  <c r="J1950" i="1" s="1"/>
  <c r="J1951" i="1" s="1"/>
  <c r="J1952" i="1" s="1"/>
  <c r="J1953" i="1" s="1"/>
  <c r="J1954" i="1" s="1"/>
  <c r="J1955" i="1" s="1"/>
  <c r="J1956" i="1" s="1"/>
  <c r="J1957" i="1" s="1"/>
  <c r="J1958" i="1" s="1"/>
  <c r="J1959" i="1" s="1"/>
  <c r="J1960" i="1" s="1"/>
  <c r="J1961" i="1" s="1"/>
  <c r="J1962" i="1" s="1"/>
  <c r="J1963" i="1" s="1"/>
  <c r="J1964" i="1" s="1"/>
  <c r="J1965" i="1" s="1"/>
  <c r="J1966" i="1" s="1"/>
  <c r="J1967" i="1" s="1"/>
  <c r="J1968" i="1" s="1"/>
  <c r="J1969" i="1" s="1"/>
  <c r="J1970" i="1" s="1"/>
  <c r="J1971" i="1" s="1"/>
  <c r="J1972" i="1" s="1"/>
  <c r="J1973" i="1" s="1"/>
  <c r="J1974" i="1" s="1"/>
  <c r="J1975" i="1" s="1"/>
  <c r="J1976" i="1" s="1"/>
  <c r="J1977" i="1" s="1"/>
  <c r="J1978" i="1" s="1"/>
  <c r="J1979" i="1" s="1"/>
  <c r="J1980" i="1" s="1"/>
  <c r="J1981" i="1" s="1"/>
  <c r="J1982" i="1" s="1"/>
  <c r="J1983" i="1" s="1"/>
  <c r="J1984" i="1" s="1"/>
  <c r="J1985" i="1" s="1"/>
  <c r="J1986" i="1" s="1"/>
  <c r="J1987" i="1" s="1"/>
  <c r="J1988" i="1" s="1"/>
  <c r="J1989" i="1" s="1"/>
  <c r="J1990" i="1" s="1"/>
  <c r="J1991" i="1" s="1"/>
  <c r="J1992" i="1" s="1"/>
  <c r="J1993" i="1" s="1"/>
  <c r="J1994" i="1" s="1"/>
  <c r="J1995" i="1" s="1"/>
  <c r="J1996" i="1" s="1"/>
  <c r="J1997" i="1" s="1"/>
  <c r="J1998" i="1" s="1"/>
  <c r="J1999" i="1" s="1"/>
  <c r="J2000" i="1" s="1"/>
  <c r="J2001" i="1" s="1"/>
  <c r="J2002" i="1" s="1"/>
  <c r="J2003" i="1" s="1"/>
  <c r="J2004" i="1" s="1"/>
  <c r="J2005" i="1" s="1"/>
  <c r="J2006" i="1" s="1"/>
  <c r="J2007" i="1" s="1"/>
  <c r="J2008" i="1" s="1"/>
  <c r="J2009" i="1" s="1"/>
  <c r="J2010" i="1" s="1"/>
  <c r="J2011" i="1" s="1"/>
  <c r="J2012" i="1" s="1"/>
  <c r="J2013" i="1" s="1"/>
  <c r="J2014" i="1" s="1"/>
  <c r="J2015" i="1" s="1"/>
  <c r="J2016" i="1" s="1"/>
  <c r="J2017" i="1" s="1"/>
  <c r="J2018" i="1" s="1"/>
  <c r="J2019" i="1" s="1"/>
  <c r="J2020" i="1" s="1"/>
  <c r="J2021" i="1" s="1"/>
  <c r="J2022" i="1" s="1"/>
  <c r="J2023" i="1" s="1"/>
  <c r="J2024" i="1" s="1"/>
  <c r="J2025" i="1" s="1"/>
  <c r="J2026" i="1" s="1"/>
  <c r="J2027" i="1" s="1"/>
  <c r="J2028" i="1" s="1"/>
  <c r="J2029" i="1" s="1"/>
  <c r="J2030" i="1" s="1"/>
  <c r="J2031" i="1" s="1"/>
  <c r="J2032" i="1" s="1"/>
  <c r="J2033" i="1" s="1"/>
  <c r="J2034" i="1" s="1"/>
  <c r="J2035" i="1" s="1"/>
  <c r="J2036" i="1" s="1"/>
  <c r="J2037" i="1" s="1"/>
  <c r="J2038" i="1" s="1"/>
  <c r="J2039" i="1" s="1"/>
  <c r="J2040" i="1" s="1"/>
  <c r="J2041" i="1" s="1"/>
  <c r="J2042" i="1" s="1"/>
  <c r="J2043" i="1" s="1"/>
  <c r="J2044" i="1" s="1"/>
  <c r="J2045" i="1" s="1"/>
  <c r="J2046" i="1" s="1"/>
  <c r="J2047" i="1" s="1"/>
  <c r="J2048" i="1" s="1"/>
  <c r="J2049" i="1" s="1"/>
  <c r="J2050" i="1" s="1"/>
  <c r="J2051" i="1" s="1"/>
  <c r="J2052" i="1" s="1"/>
  <c r="J2053" i="1" s="1"/>
  <c r="J2054" i="1" s="1"/>
  <c r="J2055" i="1" s="1"/>
  <c r="J2056" i="1" s="1"/>
  <c r="J2057" i="1" s="1"/>
  <c r="J2058" i="1" s="1"/>
  <c r="J2059" i="1" s="1"/>
  <c r="J2060" i="1" s="1"/>
  <c r="J2061" i="1" s="1"/>
  <c r="J2062" i="1" s="1"/>
  <c r="J2063" i="1" s="1"/>
  <c r="J2064" i="1" s="1"/>
  <c r="J2065" i="1" s="1"/>
  <c r="J2066" i="1" s="1"/>
  <c r="J2067" i="1" s="1"/>
  <c r="J2068" i="1" s="1"/>
  <c r="J2069" i="1" s="1"/>
  <c r="J2070" i="1" s="1"/>
  <c r="J2071" i="1" s="1"/>
  <c r="J2072" i="1" s="1"/>
  <c r="J2073" i="1" s="1"/>
  <c r="J2074" i="1" s="1"/>
  <c r="J2075" i="1" s="1"/>
  <c r="J2076" i="1" s="1"/>
  <c r="J2077" i="1" s="1"/>
  <c r="J2078" i="1" s="1"/>
  <c r="J2079" i="1" s="1"/>
  <c r="J2080" i="1" s="1"/>
  <c r="J2081" i="1" s="1"/>
  <c r="J2082" i="1" s="1"/>
  <c r="J2083" i="1" s="1"/>
  <c r="J2084" i="1" s="1"/>
  <c r="J2085" i="1" s="1"/>
  <c r="J2086" i="1" s="1"/>
  <c r="J2087" i="1" s="1"/>
  <c r="J2088" i="1" s="1"/>
  <c r="J2089" i="1" s="1"/>
  <c r="J2090" i="1" s="1"/>
  <c r="J2091" i="1" s="1"/>
  <c r="J2092" i="1" s="1"/>
  <c r="J2093" i="1" s="1"/>
  <c r="J2094" i="1" s="1"/>
  <c r="J2095" i="1" s="1"/>
  <c r="J2096" i="1" s="1"/>
  <c r="J2097" i="1" s="1"/>
  <c r="J2098" i="1" s="1"/>
  <c r="J2099" i="1" s="1"/>
  <c r="J2100" i="1" s="1"/>
  <c r="J2101" i="1" s="1"/>
  <c r="J2102" i="1" s="1"/>
  <c r="J2103" i="1" s="1"/>
  <c r="J2104" i="1" s="1"/>
  <c r="J2105" i="1" s="1"/>
  <c r="J2106" i="1" s="1"/>
  <c r="J2107" i="1" s="1"/>
  <c r="J2108" i="1" s="1"/>
  <c r="J2109" i="1" s="1"/>
  <c r="J2110" i="1" s="1"/>
  <c r="J2111" i="1" s="1"/>
  <c r="J2112" i="1" s="1"/>
  <c r="J2113" i="1" s="1"/>
  <c r="J2114" i="1" s="1"/>
  <c r="J2115" i="1" s="1"/>
  <c r="J2116" i="1" s="1"/>
  <c r="J2117" i="1" s="1"/>
  <c r="J2118" i="1" s="1"/>
  <c r="J2119" i="1" s="1"/>
  <c r="J2120" i="1" s="1"/>
  <c r="J2121" i="1" s="1"/>
  <c r="J2122" i="1" s="1"/>
  <c r="J2123" i="1" s="1"/>
  <c r="J2124" i="1" s="1"/>
  <c r="J2125" i="1" s="1"/>
  <c r="J2126" i="1" s="1"/>
  <c r="J2127" i="1" s="1"/>
  <c r="J2128" i="1" s="1"/>
  <c r="J2129" i="1" s="1"/>
  <c r="J2130" i="1" s="1"/>
  <c r="J2131" i="1" s="1"/>
  <c r="J2132" i="1" s="1"/>
  <c r="J2133" i="1" s="1"/>
  <c r="J2134" i="1" s="1"/>
  <c r="J2135" i="1" s="1"/>
  <c r="J2136" i="1" s="1"/>
  <c r="J2137" i="1" s="1"/>
  <c r="J2138" i="1" s="1"/>
  <c r="J2139" i="1" s="1"/>
  <c r="J2140" i="1" s="1"/>
  <c r="J2141" i="1" s="1"/>
  <c r="J2142" i="1" s="1"/>
  <c r="J2143" i="1" s="1"/>
  <c r="J2144" i="1" s="1"/>
  <c r="J2145" i="1" s="1"/>
  <c r="J2146" i="1" s="1"/>
  <c r="J2147" i="1" s="1"/>
  <c r="J2148" i="1" s="1"/>
  <c r="J2149" i="1" s="1"/>
  <c r="J2150" i="1" s="1"/>
  <c r="J2151" i="1" s="1"/>
  <c r="J2152" i="1" s="1"/>
  <c r="J2153" i="1" s="1"/>
  <c r="J2154" i="1" s="1"/>
  <c r="J2155" i="1" s="1"/>
  <c r="J2156" i="1" s="1"/>
  <c r="J2157" i="1" s="1"/>
  <c r="J2158" i="1" s="1"/>
  <c r="J2159" i="1" s="1"/>
  <c r="J2160" i="1" s="1"/>
  <c r="J2161" i="1" s="1"/>
  <c r="J2162" i="1" s="1"/>
  <c r="J2163" i="1" s="1"/>
  <c r="J2164" i="1" s="1"/>
  <c r="J2165" i="1" s="1"/>
  <c r="J2166" i="1" s="1"/>
  <c r="J2167" i="1" s="1"/>
  <c r="J2168" i="1" s="1"/>
  <c r="J2169" i="1" s="1"/>
  <c r="J2170" i="1" s="1"/>
  <c r="J2171" i="1" s="1"/>
  <c r="J2172" i="1" s="1"/>
  <c r="J2173" i="1" s="1"/>
  <c r="J2174" i="1" s="1"/>
  <c r="J2175" i="1" s="1"/>
  <c r="J2176" i="1" s="1"/>
  <c r="J2177" i="1" s="1"/>
  <c r="J2178" i="1" s="1"/>
  <c r="J2179" i="1" s="1"/>
  <c r="J2180" i="1" s="1"/>
  <c r="J2181" i="1" s="1"/>
  <c r="J2182" i="1" s="1"/>
  <c r="J2183" i="1" s="1"/>
  <c r="J2184" i="1" s="1"/>
  <c r="J2185" i="1" s="1"/>
  <c r="J2186" i="1" s="1"/>
  <c r="J2187" i="1" s="1"/>
  <c r="J2188" i="1" s="1"/>
  <c r="J2189" i="1" s="1"/>
  <c r="J2190" i="1" s="1"/>
  <c r="J2191" i="1" s="1"/>
  <c r="J2192" i="1" s="1"/>
  <c r="J2193" i="1" s="1"/>
  <c r="J2194" i="1" s="1"/>
  <c r="J2195" i="1" s="1"/>
  <c r="J2196" i="1" s="1"/>
  <c r="J2197" i="1" s="1"/>
  <c r="J2198" i="1" s="1"/>
  <c r="J2199" i="1" s="1"/>
  <c r="J2200" i="1" s="1"/>
  <c r="J2201" i="1" s="1"/>
  <c r="J2202" i="1" s="1"/>
  <c r="J2203" i="1" s="1"/>
  <c r="J2204" i="1" s="1"/>
  <c r="J2205" i="1" s="1"/>
  <c r="J2206" i="1" s="1"/>
  <c r="J2207" i="1" s="1"/>
  <c r="J2208" i="1" s="1"/>
  <c r="J2209" i="1" s="1"/>
  <c r="J2210" i="1" s="1"/>
  <c r="J2211" i="1" s="1"/>
  <c r="J2212" i="1" s="1"/>
  <c r="J2213" i="1" s="1"/>
  <c r="J2214" i="1" s="1"/>
  <c r="J2215" i="1" s="1"/>
  <c r="J2216" i="1" s="1"/>
  <c r="J2217" i="1" s="1"/>
  <c r="J2218" i="1" s="1"/>
  <c r="J2219" i="1" s="1"/>
  <c r="J2220" i="1" s="1"/>
  <c r="J2221" i="1" s="1"/>
  <c r="J2222" i="1" s="1"/>
  <c r="J2223" i="1" s="1"/>
  <c r="J2224" i="1" s="1"/>
  <c r="J2225" i="1" s="1"/>
  <c r="J2226" i="1" s="1"/>
  <c r="J2227" i="1" s="1"/>
  <c r="J2228" i="1" s="1"/>
  <c r="J2229" i="1" s="1"/>
  <c r="J2230" i="1" s="1"/>
  <c r="J2231" i="1" s="1"/>
  <c r="J2232" i="1" s="1"/>
  <c r="J2233" i="1" s="1"/>
  <c r="J2234" i="1" s="1"/>
  <c r="J2235" i="1" s="1"/>
  <c r="J2236" i="1" s="1"/>
  <c r="J2237" i="1" s="1"/>
  <c r="J2238" i="1" s="1"/>
  <c r="J2239" i="1" s="1"/>
  <c r="J2240" i="1" s="1"/>
  <c r="J2241" i="1" s="1"/>
  <c r="J2242" i="1" s="1"/>
  <c r="J2243" i="1" s="1"/>
  <c r="J2244" i="1" s="1"/>
  <c r="J2245" i="1" s="1"/>
  <c r="J2246" i="1" s="1"/>
  <c r="J2247" i="1" s="1"/>
  <c r="J2248" i="1" s="1"/>
  <c r="J2249" i="1" s="1"/>
  <c r="J2250" i="1" s="1"/>
  <c r="J2251" i="1" s="1"/>
  <c r="J2252" i="1" s="1"/>
  <c r="J2253" i="1" s="1"/>
  <c r="J2254" i="1" s="1"/>
  <c r="J2255" i="1" s="1"/>
  <c r="J2256" i="1" s="1"/>
  <c r="J2257" i="1" s="1"/>
  <c r="J2258" i="1" s="1"/>
  <c r="J2259" i="1" s="1"/>
  <c r="J2260" i="1" s="1"/>
  <c r="J2261" i="1" s="1"/>
  <c r="J2262" i="1" s="1"/>
  <c r="J2263" i="1" s="1"/>
  <c r="J2264" i="1" s="1"/>
  <c r="J2265" i="1" s="1"/>
  <c r="J2266" i="1" s="1"/>
  <c r="J2267" i="1" s="1"/>
  <c r="J2268" i="1" s="1"/>
  <c r="J2269" i="1" s="1"/>
  <c r="J2270" i="1" s="1"/>
  <c r="J2271" i="1" s="1"/>
  <c r="J2272" i="1" s="1"/>
  <c r="J2273" i="1" s="1"/>
  <c r="J2274" i="1" s="1"/>
  <c r="J2275" i="1" s="1"/>
  <c r="J2276" i="1" s="1"/>
  <c r="J2277" i="1" s="1"/>
  <c r="J2278" i="1" s="1"/>
  <c r="J2279" i="1" s="1"/>
  <c r="J2280" i="1" s="1"/>
  <c r="J2281" i="1" s="1"/>
  <c r="J2282" i="1" s="1"/>
  <c r="J2283" i="1" s="1"/>
  <c r="J2284" i="1" s="1"/>
  <c r="J2285" i="1" s="1"/>
  <c r="J2286" i="1" s="1"/>
  <c r="J2287" i="1" s="1"/>
  <c r="J2288" i="1" s="1"/>
  <c r="J2289" i="1" s="1"/>
  <c r="J2290" i="1" s="1"/>
  <c r="J2291" i="1" s="1"/>
  <c r="J2292" i="1" s="1"/>
  <c r="J2293" i="1" s="1"/>
  <c r="J2294" i="1" s="1"/>
  <c r="J2295" i="1" s="1"/>
  <c r="J2296" i="1" s="1"/>
  <c r="J2297" i="1" s="1"/>
  <c r="J2298" i="1" s="1"/>
  <c r="J2299" i="1" s="1"/>
  <c r="J2300" i="1" s="1"/>
  <c r="J2301" i="1" s="1"/>
  <c r="J2302" i="1" s="1"/>
  <c r="J2303" i="1" s="1"/>
  <c r="J2304" i="1" s="1"/>
  <c r="J2305" i="1" s="1"/>
  <c r="J2306" i="1" s="1"/>
  <c r="J2307" i="1" s="1"/>
  <c r="J2308" i="1" s="1"/>
  <c r="J2309" i="1" s="1"/>
  <c r="J2310" i="1" s="1"/>
  <c r="J2311" i="1" s="1"/>
  <c r="J2312" i="1" s="1"/>
  <c r="J2313" i="1" s="1"/>
  <c r="J2314" i="1" s="1"/>
  <c r="J2315" i="1" s="1"/>
  <c r="J2316" i="1" s="1"/>
  <c r="J2317" i="1" s="1"/>
  <c r="J2318" i="1" s="1"/>
  <c r="J2319" i="1" s="1"/>
  <c r="J2320" i="1" s="1"/>
  <c r="J2321" i="1" s="1"/>
  <c r="J2322" i="1" s="1"/>
  <c r="J2323" i="1" s="1"/>
  <c r="J2324" i="1" s="1"/>
  <c r="J2325" i="1" s="1"/>
  <c r="J2326" i="1" s="1"/>
  <c r="J2327" i="1" s="1"/>
  <c r="J2328" i="1" s="1"/>
  <c r="J2329" i="1" s="1"/>
  <c r="J2330" i="1" s="1"/>
  <c r="J2331" i="1" s="1"/>
  <c r="J2332" i="1" s="1"/>
  <c r="J2333" i="1" s="1"/>
  <c r="J2334" i="1" s="1"/>
  <c r="J2335" i="1" s="1"/>
  <c r="J2336" i="1" s="1"/>
  <c r="J2337" i="1" s="1"/>
  <c r="J2338" i="1" s="1"/>
  <c r="J2339" i="1" s="1"/>
  <c r="J2340" i="1" s="1"/>
  <c r="J2341" i="1" s="1"/>
  <c r="J2342" i="1" s="1"/>
  <c r="J2343" i="1" s="1"/>
  <c r="J2344" i="1" s="1"/>
  <c r="J2345" i="1" s="1"/>
  <c r="J2346" i="1" s="1"/>
  <c r="J2347" i="1" s="1"/>
  <c r="J2348" i="1" s="1"/>
  <c r="J2349" i="1" s="1"/>
  <c r="J2350" i="1" s="1"/>
  <c r="J2351" i="1" s="1"/>
  <c r="J2352" i="1" s="1"/>
  <c r="J2353" i="1" s="1"/>
  <c r="J2354" i="1" s="1"/>
  <c r="J2355" i="1" s="1"/>
  <c r="J2356" i="1" s="1"/>
  <c r="J2357" i="1" s="1"/>
  <c r="J2358" i="1" s="1"/>
  <c r="J2359" i="1" s="1"/>
  <c r="J2360" i="1" s="1"/>
  <c r="J2361" i="1" s="1"/>
  <c r="J2362" i="1" s="1"/>
  <c r="J2363" i="1" s="1"/>
  <c r="J2364" i="1" s="1"/>
  <c r="J2365" i="1" s="1"/>
  <c r="J2366" i="1" s="1"/>
  <c r="J2367" i="1" s="1"/>
  <c r="J2368" i="1" s="1"/>
  <c r="J2369" i="1" s="1"/>
  <c r="J2370" i="1" s="1"/>
  <c r="J2371" i="1" s="1"/>
  <c r="J2372" i="1" s="1"/>
  <c r="J2373" i="1" s="1"/>
  <c r="J2374" i="1" s="1"/>
  <c r="J2375" i="1" s="1"/>
  <c r="J2376" i="1" s="1"/>
  <c r="J2377" i="1" s="1"/>
  <c r="J2378" i="1" s="1"/>
  <c r="J2379" i="1" s="1"/>
  <c r="J2380" i="1" s="1"/>
  <c r="J2381" i="1" s="1"/>
  <c r="J2382" i="1" s="1"/>
  <c r="J2383" i="1" s="1"/>
  <c r="J2384" i="1" s="1"/>
  <c r="J2385" i="1" s="1"/>
  <c r="J2386" i="1" s="1"/>
  <c r="J2387" i="1" s="1"/>
  <c r="J2388" i="1" s="1"/>
  <c r="J2389" i="1" s="1"/>
  <c r="J2390" i="1" s="1"/>
  <c r="J2391" i="1" s="1"/>
  <c r="J2392" i="1" s="1"/>
  <c r="J2393" i="1" s="1"/>
  <c r="J2394" i="1" s="1"/>
  <c r="J2395" i="1" s="1"/>
  <c r="J2396" i="1" s="1"/>
  <c r="J2397" i="1" s="1"/>
  <c r="J2398" i="1" s="1"/>
  <c r="J2399" i="1" s="1"/>
  <c r="J2400" i="1" s="1"/>
  <c r="J2401" i="1" s="1"/>
  <c r="J2402" i="1" s="1"/>
  <c r="J2403" i="1" s="1"/>
  <c r="J2404" i="1" s="1"/>
  <c r="J2405" i="1" s="1"/>
  <c r="J2406" i="1" s="1"/>
  <c r="J2407" i="1" s="1"/>
  <c r="J2408" i="1" s="1"/>
  <c r="J2409" i="1" s="1"/>
  <c r="J2410" i="1" s="1"/>
  <c r="J2411" i="1" s="1"/>
  <c r="J2412" i="1" s="1"/>
  <c r="J2413" i="1" s="1"/>
  <c r="J2414" i="1" s="1"/>
  <c r="J2415" i="1" s="1"/>
  <c r="J2416" i="1" s="1"/>
  <c r="J2417" i="1" s="1"/>
  <c r="J2418" i="1" s="1"/>
  <c r="J2419" i="1" s="1"/>
  <c r="J2420" i="1" s="1"/>
  <c r="J2421" i="1" s="1"/>
  <c r="J2422" i="1" s="1"/>
  <c r="J2423" i="1" s="1"/>
  <c r="J2424" i="1" s="1"/>
  <c r="J2425" i="1" s="1"/>
  <c r="J2426" i="1" s="1"/>
  <c r="J2427" i="1" s="1"/>
  <c r="J2428" i="1" s="1"/>
  <c r="J2429" i="1" s="1"/>
  <c r="J2430" i="1" s="1"/>
  <c r="J2431" i="1" s="1"/>
  <c r="J2432" i="1" s="1"/>
  <c r="J2433" i="1" s="1"/>
  <c r="J2434" i="1" s="1"/>
  <c r="J2435" i="1" s="1"/>
  <c r="J2436" i="1" s="1"/>
  <c r="J2437" i="1" s="1"/>
  <c r="J2438" i="1" s="1"/>
  <c r="J2439" i="1" s="1"/>
  <c r="J2440" i="1" s="1"/>
  <c r="J2441" i="1" s="1"/>
  <c r="J2442" i="1" s="1"/>
  <c r="J2443" i="1" s="1"/>
  <c r="J2444" i="1" s="1"/>
  <c r="J2445" i="1" s="1"/>
  <c r="J2446" i="1" s="1"/>
  <c r="J2447" i="1" s="1"/>
  <c r="J2448" i="1" s="1"/>
  <c r="J2449" i="1" s="1"/>
  <c r="J2450" i="1" s="1"/>
  <c r="J2451" i="1" s="1"/>
  <c r="J2452" i="1" s="1"/>
  <c r="J2453" i="1" s="1"/>
  <c r="J2454" i="1" s="1"/>
  <c r="J2455" i="1" s="1"/>
  <c r="J2456" i="1" s="1"/>
  <c r="J2457" i="1" s="1"/>
  <c r="J2458" i="1" s="1"/>
  <c r="J2459" i="1" s="1"/>
  <c r="J2460" i="1" s="1"/>
  <c r="J2461" i="1" s="1"/>
  <c r="J2462" i="1" s="1"/>
  <c r="J2463" i="1" s="1"/>
  <c r="J2464" i="1" s="1"/>
  <c r="J2465" i="1" s="1"/>
  <c r="J2466" i="1" s="1"/>
  <c r="J2467" i="1" s="1"/>
  <c r="J2468" i="1" s="1"/>
  <c r="J2469" i="1" s="1"/>
  <c r="J2470" i="1" s="1"/>
  <c r="J2471" i="1" s="1"/>
  <c r="J2472" i="1" s="1"/>
  <c r="J2473" i="1" s="1"/>
  <c r="J2474" i="1" s="1"/>
  <c r="J2475" i="1" s="1"/>
  <c r="J2476" i="1" s="1"/>
  <c r="J2477" i="1" s="1"/>
  <c r="J2478" i="1" s="1"/>
  <c r="J2479" i="1" s="1"/>
  <c r="J2480" i="1" s="1"/>
  <c r="J2481" i="1" s="1"/>
  <c r="J2482" i="1" s="1"/>
  <c r="J2483" i="1" s="1"/>
  <c r="J2484" i="1" s="1"/>
  <c r="J2485" i="1" s="1"/>
  <c r="J2486" i="1" s="1"/>
  <c r="J2487" i="1" s="1"/>
  <c r="J2488" i="1" s="1"/>
  <c r="J2489" i="1" s="1"/>
  <c r="J2490" i="1" s="1"/>
  <c r="J2491" i="1" s="1"/>
  <c r="J2492" i="1" s="1"/>
  <c r="J2493" i="1" s="1"/>
  <c r="J2494" i="1" s="1"/>
  <c r="J2495" i="1" s="1"/>
  <c r="J2496" i="1" s="1"/>
  <c r="J2497" i="1" s="1"/>
  <c r="J2498" i="1" s="1"/>
  <c r="J2499" i="1" s="1"/>
  <c r="J2500" i="1" s="1"/>
  <c r="J2501" i="1" s="1"/>
  <c r="J2502" i="1" s="1"/>
  <c r="J2503" i="1" s="1"/>
  <c r="J2504" i="1" s="1"/>
  <c r="J2505" i="1" s="1"/>
  <c r="J2506" i="1" s="1"/>
  <c r="J2507" i="1" s="1"/>
  <c r="J2508" i="1" s="1"/>
  <c r="J2509" i="1" s="1"/>
  <c r="J2510" i="1" s="1"/>
  <c r="J2511" i="1" s="1"/>
  <c r="J2512" i="1" s="1"/>
  <c r="J2513" i="1" s="1"/>
  <c r="J2514" i="1" s="1"/>
  <c r="J2515" i="1" s="1"/>
  <c r="J2516" i="1" s="1"/>
  <c r="J2517" i="1" s="1"/>
  <c r="J2518" i="1" s="1"/>
  <c r="J2519" i="1" s="1"/>
  <c r="J2520" i="1" s="1"/>
  <c r="J2521" i="1" s="1"/>
  <c r="J2522" i="1" s="1"/>
  <c r="J2523" i="1" s="1"/>
  <c r="J2524" i="1" s="1"/>
  <c r="J2525" i="1" s="1"/>
  <c r="J2526" i="1" s="1"/>
  <c r="J2527" i="1" s="1"/>
  <c r="J2528" i="1" s="1"/>
  <c r="J2529" i="1" s="1"/>
  <c r="J2530" i="1" s="1"/>
  <c r="J2531" i="1" s="1"/>
  <c r="J2532" i="1" s="1"/>
  <c r="J2533" i="1" s="1"/>
  <c r="J2534" i="1" s="1"/>
  <c r="J2535" i="1" s="1"/>
  <c r="J2536" i="1" s="1"/>
  <c r="J2537" i="1" s="1"/>
  <c r="J2538" i="1" s="1"/>
  <c r="J2539" i="1" s="1"/>
  <c r="J2540" i="1" s="1"/>
  <c r="J2541" i="1" s="1"/>
  <c r="J2542" i="1" s="1"/>
  <c r="J2543" i="1" s="1"/>
  <c r="J2544" i="1" s="1"/>
  <c r="J2545" i="1" s="1"/>
  <c r="J2546" i="1" s="1"/>
  <c r="J2547" i="1" s="1"/>
  <c r="J2548" i="1" s="1"/>
  <c r="J2549" i="1" s="1"/>
  <c r="J2550" i="1" s="1"/>
  <c r="J2551" i="1" s="1"/>
  <c r="J2552" i="1" s="1"/>
  <c r="J2553" i="1" s="1"/>
  <c r="J2554" i="1" s="1"/>
  <c r="J2555" i="1" s="1"/>
  <c r="J2556" i="1" s="1"/>
  <c r="J2557" i="1" s="1"/>
  <c r="J2558" i="1" s="1"/>
  <c r="J2559" i="1" s="1"/>
  <c r="J2560" i="1" s="1"/>
  <c r="J2561" i="1" s="1"/>
  <c r="J2562" i="1" s="1"/>
  <c r="J2563" i="1" s="1"/>
  <c r="J2564" i="1" s="1"/>
  <c r="J2565" i="1" s="1"/>
  <c r="J2566" i="1" s="1"/>
  <c r="J2567" i="1" s="1"/>
  <c r="J2568" i="1" s="1"/>
  <c r="J2569" i="1" s="1"/>
  <c r="J2570" i="1" s="1"/>
  <c r="J2571" i="1" s="1"/>
  <c r="J2572" i="1" s="1"/>
  <c r="J2573" i="1" s="1"/>
  <c r="J2574" i="1" s="1"/>
  <c r="J2575" i="1" s="1"/>
  <c r="J2576" i="1" s="1"/>
  <c r="J2577" i="1" s="1"/>
  <c r="J2578" i="1" s="1"/>
  <c r="J2579" i="1" s="1"/>
  <c r="J2580" i="1" s="1"/>
  <c r="J2581" i="1" s="1"/>
  <c r="J2582" i="1" s="1"/>
  <c r="J2583" i="1" s="1"/>
  <c r="J2584" i="1" s="1"/>
  <c r="J2585" i="1" s="1"/>
  <c r="J2586" i="1" s="1"/>
  <c r="J2587" i="1" s="1"/>
  <c r="J2588" i="1" s="1"/>
  <c r="J2589" i="1" s="1"/>
  <c r="J2590" i="1" s="1"/>
  <c r="J2591" i="1" s="1"/>
  <c r="J2592" i="1" s="1"/>
  <c r="J2593" i="1" s="1"/>
  <c r="J2594" i="1" s="1"/>
  <c r="J2595" i="1" s="1"/>
  <c r="J2596" i="1" s="1"/>
  <c r="J2597" i="1" s="1"/>
  <c r="J2598" i="1" s="1"/>
  <c r="J2599" i="1" s="1"/>
  <c r="J2600" i="1" s="1"/>
  <c r="J2601" i="1" s="1"/>
  <c r="J2602" i="1" s="1"/>
  <c r="K17" i="1" l="1"/>
  <c r="B174" i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K18" i="1" l="1"/>
  <c r="B509" i="1"/>
  <c r="I11" i="1"/>
  <c r="I12" i="1" s="1"/>
  <c r="I13" i="1" s="1"/>
  <c r="I14" i="1" s="1"/>
  <c r="I15" i="1" s="1"/>
  <c r="I16" i="1" l="1"/>
  <c r="H11" i="1"/>
  <c r="C12" i="1" s="1"/>
  <c r="K19" i="1"/>
  <c r="B510" i="1"/>
  <c r="H12" i="1" l="1"/>
  <c r="C13" i="1" s="1"/>
  <c r="E13" i="1" s="1"/>
  <c r="I17" i="1"/>
  <c r="K20" i="1"/>
  <c r="B511" i="1"/>
  <c r="D13" i="1" l="1"/>
  <c r="I18" i="1"/>
  <c r="K21" i="1"/>
  <c r="B512" i="1"/>
  <c r="F13" i="1" l="1"/>
  <c r="H13" i="1" s="1"/>
  <c r="C14" i="1" s="1"/>
  <c r="I19" i="1"/>
  <c r="K22" i="1"/>
  <c r="B513" i="1"/>
  <c r="E14" i="1" l="1"/>
  <c r="D14" i="1"/>
  <c r="I20" i="1"/>
  <c r="K23" i="1"/>
  <c r="B514" i="1"/>
  <c r="F14" i="1" l="1"/>
  <c r="H14" i="1" s="1"/>
  <c r="C15" i="1" s="1"/>
  <c r="I21" i="1"/>
  <c r="K24" i="1"/>
  <c r="B515" i="1"/>
  <c r="E15" i="1" l="1"/>
  <c r="D15" i="1"/>
  <c r="I22" i="1"/>
  <c r="K25" i="1"/>
  <c r="B516" i="1"/>
  <c r="F15" i="1" l="1"/>
  <c r="H15" i="1" s="1"/>
  <c r="C16" i="1" s="1"/>
  <c r="I23" i="1"/>
  <c r="K26" i="1"/>
  <c r="B517" i="1"/>
  <c r="E16" i="1" l="1"/>
  <c r="D16" i="1"/>
  <c r="F16" i="1" s="1"/>
  <c r="H16" i="1" s="1"/>
  <c r="C17" i="1" s="1"/>
  <c r="I24" i="1"/>
  <c r="K27" i="1"/>
  <c r="B518" i="1"/>
  <c r="E17" i="1" l="1"/>
  <c r="D17" i="1"/>
  <c r="I25" i="1"/>
  <c r="K28" i="1"/>
  <c r="B519" i="1"/>
  <c r="F17" i="1" l="1"/>
  <c r="H17" i="1" s="1"/>
  <c r="C18" i="1" s="1"/>
  <c r="I26" i="1"/>
  <c r="K29" i="1"/>
  <c r="B520" i="1"/>
  <c r="E18" i="1" l="1"/>
  <c r="D18" i="1"/>
  <c r="I27" i="1"/>
  <c r="K30" i="1"/>
  <c r="B521" i="1"/>
  <c r="F18" i="1" l="1"/>
  <c r="H18" i="1" s="1"/>
  <c r="C19" i="1" s="1"/>
  <c r="I28" i="1"/>
  <c r="K31" i="1"/>
  <c r="B522" i="1"/>
  <c r="E19" i="1" l="1"/>
  <c r="D19" i="1"/>
  <c r="I29" i="1"/>
  <c r="K32" i="1"/>
  <c r="B523" i="1"/>
  <c r="F19" i="1" l="1"/>
  <c r="H19" i="1" s="1"/>
  <c r="C20" i="1" s="1"/>
  <c r="I30" i="1"/>
  <c r="K33" i="1"/>
  <c r="B524" i="1"/>
  <c r="E20" i="1" l="1"/>
  <c r="D20" i="1"/>
  <c r="I31" i="1"/>
  <c r="K34" i="1"/>
  <c r="B525" i="1"/>
  <c r="F20" i="1" l="1"/>
  <c r="H20" i="1" s="1"/>
  <c r="C21" i="1" s="1"/>
  <c r="I32" i="1"/>
  <c r="K35" i="1"/>
  <c r="B526" i="1"/>
  <c r="E21" i="1" l="1"/>
  <c r="D21" i="1"/>
  <c r="I33" i="1"/>
  <c r="K36" i="1"/>
  <c r="B527" i="1"/>
  <c r="F21" i="1" l="1"/>
  <c r="H21" i="1" s="1"/>
  <c r="C22" i="1" s="1"/>
  <c r="I34" i="1"/>
  <c r="K37" i="1"/>
  <c r="B528" i="1"/>
  <c r="E22" i="1" l="1"/>
  <c r="D22" i="1"/>
  <c r="I35" i="1"/>
  <c r="K38" i="1"/>
  <c r="B529" i="1"/>
  <c r="F22" i="1" l="1"/>
  <c r="H22" i="1" s="1"/>
  <c r="C23" i="1" s="1"/>
  <c r="I36" i="1"/>
  <c r="K39" i="1"/>
  <c r="B530" i="1"/>
  <c r="E23" i="1" l="1"/>
  <c r="D23" i="1"/>
  <c r="I37" i="1"/>
  <c r="K40" i="1"/>
  <c r="B531" i="1"/>
  <c r="F23" i="1" l="1"/>
  <c r="H23" i="1" s="1"/>
  <c r="C24" i="1" s="1"/>
  <c r="I38" i="1"/>
  <c r="K41" i="1"/>
  <c r="B532" i="1"/>
  <c r="E24" i="1" l="1"/>
  <c r="D24" i="1"/>
  <c r="I39" i="1"/>
  <c r="K42" i="1"/>
  <c r="B533" i="1"/>
  <c r="F24" i="1" l="1"/>
  <c r="H24" i="1" s="1"/>
  <c r="C25" i="1" s="1"/>
  <c r="I40" i="1"/>
  <c r="K43" i="1"/>
  <c r="B534" i="1"/>
  <c r="E25" i="1" l="1"/>
  <c r="D25" i="1"/>
  <c r="I41" i="1"/>
  <c r="K44" i="1"/>
  <c r="B535" i="1"/>
  <c r="F25" i="1" l="1"/>
  <c r="H25" i="1" s="1"/>
  <c r="C26" i="1" s="1"/>
  <c r="I42" i="1"/>
  <c r="K45" i="1"/>
  <c r="B536" i="1"/>
  <c r="E26" i="1" l="1"/>
  <c r="D26" i="1"/>
  <c r="I43" i="1"/>
  <c r="K46" i="1"/>
  <c r="B537" i="1"/>
  <c r="F26" i="1" l="1"/>
  <c r="H26" i="1" s="1"/>
  <c r="C27" i="1" s="1"/>
  <c r="I44" i="1"/>
  <c r="K47" i="1"/>
  <c r="B538" i="1"/>
  <c r="E27" i="1" l="1"/>
  <c r="D27" i="1"/>
  <c r="I45" i="1"/>
  <c r="K48" i="1"/>
  <c r="B539" i="1"/>
  <c r="F27" i="1" l="1"/>
  <c r="H27" i="1" s="1"/>
  <c r="C28" i="1" s="1"/>
  <c r="I46" i="1"/>
  <c r="K49" i="1"/>
  <c r="B540" i="1"/>
  <c r="E28" i="1" l="1"/>
  <c r="D28" i="1"/>
  <c r="I47" i="1"/>
  <c r="K50" i="1"/>
  <c r="B541" i="1"/>
  <c r="F28" i="1" l="1"/>
  <c r="H28" i="1" s="1"/>
  <c r="C29" i="1" s="1"/>
  <c r="I48" i="1"/>
  <c r="K51" i="1"/>
  <c r="B542" i="1"/>
  <c r="E29" i="1" l="1"/>
  <c r="D29" i="1"/>
  <c r="I49" i="1"/>
  <c r="K52" i="1"/>
  <c r="B543" i="1"/>
  <c r="F29" i="1" l="1"/>
  <c r="H29" i="1" s="1"/>
  <c r="C30" i="1" s="1"/>
  <c r="I50" i="1"/>
  <c r="K53" i="1"/>
  <c r="B544" i="1"/>
  <c r="E30" i="1" l="1"/>
  <c r="D30" i="1"/>
  <c r="I51" i="1"/>
  <c r="K54" i="1"/>
  <c r="B545" i="1"/>
  <c r="F30" i="1" l="1"/>
  <c r="H30" i="1" s="1"/>
  <c r="C31" i="1" s="1"/>
  <c r="I52" i="1"/>
  <c r="K55" i="1"/>
  <c r="B546" i="1"/>
  <c r="E31" i="1" l="1"/>
  <c r="D31" i="1"/>
  <c r="I53" i="1"/>
  <c r="K56" i="1"/>
  <c r="B547" i="1"/>
  <c r="F31" i="1" l="1"/>
  <c r="H31" i="1" s="1"/>
  <c r="C32" i="1" s="1"/>
  <c r="I54" i="1"/>
  <c r="K57" i="1"/>
  <c r="B548" i="1"/>
  <c r="E32" i="1" l="1"/>
  <c r="D32" i="1"/>
  <c r="I55" i="1"/>
  <c r="K58" i="1"/>
  <c r="B549" i="1"/>
  <c r="F32" i="1" l="1"/>
  <c r="H32" i="1" s="1"/>
  <c r="C33" i="1" s="1"/>
  <c r="I56" i="1"/>
  <c r="K59" i="1"/>
  <c r="B550" i="1"/>
  <c r="E33" i="1" l="1"/>
  <c r="D33" i="1"/>
  <c r="I57" i="1"/>
  <c r="K60" i="1"/>
  <c r="B551" i="1"/>
  <c r="F33" i="1" l="1"/>
  <c r="H33" i="1" s="1"/>
  <c r="C34" i="1" s="1"/>
  <c r="I58" i="1"/>
  <c r="K61" i="1"/>
  <c r="B552" i="1"/>
  <c r="E34" i="1" l="1"/>
  <c r="D34" i="1"/>
  <c r="I59" i="1"/>
  <c r="K62" i="1"/>
  <c r="B553" i="1"/>
  <c r="F34" i="1" l="1"/>
  <c r="H34" i="1" s="1"/>
  <c r="C35" i="1" s="1"/>
  <c r="I60" i="1"/>
  <c r="K63" i="1"/>
  <c r="B554" i="1"/>
  <c r="E35" i="1" l="1"/>
  <c r="D35" i="1"/>
  <c r="I61" i="1"/>
  <c r="K64" i="1"/>
  <c r="B555" i="1"/>
  <c r="F35" i="1" l="1"/>
  <c r="H35" i="1" s="1"/>
  <c r="C36" i="1" s="1"/>
  <c r="I62" i="1"/>
  <c r="K65" i="1"/>
  <c r="B556" i="1"/>
  <c r="E36" i="1" l="1"/>
  <c r="D36" i="1"/>
  <c r="I63" i="1"/>
  <c r="K66" i="1"/>
  <c r="B557" i="1"/>
  <c r="F36" i="1" l="1"/>
  <c r="H36" i="1" s="1"/>
  <c r="C37" i="1" s="1"/>
  <c r="I64" i="1"/>
  <c r="K67" i="1"/>
  <c r="B558" i="1"/>
  <c r="E37" i="1" l="1"/>
  <c r="D37" i="1"/>
  <c r="I65" i="1"/>
  <c r="K68" i="1"/>
  <c r="B559" i="1"/>
  <c r="F37" i="1" l="1"/>
  <c r="H37" i="1" s="1"/>
  <c r="C38" i="1" s="1"/>
  <c r="I66" i="1"/>
  <c r="K69" i="1"/>
  <c r="B560" i="1"/>
  <c r="E38" i="1" l="1"/>
  <c r="D38" i="1"/>
  <c r="I67" i="1"/>
  <c r="K70" i="1"/>
  <c r="B561" i="1"/>
  <c r="F38" i="1" l="1"/>
  <c r="H38" i="1" s="1"/>
  <c r="C39" i="1" s="1"/>
  <c r="I68" i="1"/>
  <c r="K71" i="1"/>
  <c r="B562" i="1"/>
  <c r="E39" i="1" l="1"/>
  <c r="D39" i="1"/>
  <c r="I69" i="1"/>
  <c r="K72" i="1"/>
  <c r="B563" i="1"/>
  <c r="F39" i="1" l="1"/>
  <c r="H39" i="1" s="1"/>
  <c r="C40" i="1" s="1"/>
  <c r="I70" i="1"/>
  <c r="K73" i="1"/>
  <c r="B564" i="1"/>
  <c r="E40" i="1" l="1"/>
  <c r="D40" i="1"/>
  <c r="I71" i="1"/>
  <c r="K74" i="1"/>
  <c r="B565" i="1"/>
  <c r="F40" i="1" l="1"/>
  <c r="H40" i="1" s="1"/>
  <c r="C41" i="1" s="1"/>
  <c r="I72" i="1"/>
  <c r="K75" i="1"/>
  <c r="B566" i="1"/>
  <c r="E41" i="1" l="1"/>
  <c r="D41" i="1"/>
  <c r="I73" i="1"/>
  <c r="K76" i="1"/>
  <c r="B567" i="1"/>
  <c r="F41" i="1" l="1"/>
  <c r="H41" i="1" s="1"/>
  <c r="C42" i="1" s="1"/>
  <c r="I74" i="1"/>
  <c r="K77" i="1"/>
  <c r="B568" i="1"/>
  <c r="E42" i="1" l="1"/>
  <c r="D42" i="1"/>
  <c r="I75" i="1"/>
  <c r="K78" i="1"/>
  <c r="B569" i="1"/>
  <c r="F42" i="1" l="1"/>
  <c r="H42" i="1" s="1"/>
  <c r="C43" i="1" s="1"/>
  <c r="I76" i="1"/>
  <c r="K79" i="1"/>
  <c r="B570" i="1"/>
  <c r="E43" i="1" l="1"/>
  <c r="D43" i="1"/>
  <c r="I77" i="1"/>
  <c r="K80" i="1"/>
  <c r="B571" i="1"/>
  <c r="F43" i="1" l="1"/>
  <c r="H43" i="1" s="1"/>
  <c r="C44" i="1" s="1"/>
  <c r="I78" i="1"/>
  <c r="K81" i="1"/>
  <c r="B572" i="1"/>
  <c r="E44" i="1" l="1"/>
  <c r="D44" i="1"/>
  <c r="I79" i="1"/>
  <c r="K82" i="1"/>
  <c r="B573" i="1"/>
  <c r="F44" i="1" l="1"/>
  <c r="H44" i="1" s="1"/>
  <c r="C45" i="1" s="1"/>
  <c r="I80" i="1"/>
  <c r="K83" i="1"/>
  <c r="B574" i="1"/>
  <c r="E45" i="1" l="1"/>
  <c r="D45" i="1"/>
  <c r="I81" i="1"/>
  <c r="K84" i="1"/>
  <c r="B575" i="1"/>
  <c r="F45" i="1" l="1"/>
  <c r="H45" i="1" s="1"/>
  <c r="C46" i="1" s="1"/>
  <c r="I82" i="1"/>
  <c r="K85" i="1"/>
  <c r="B576" i="1"/>
  <c r="E46" i="1" l="1"/>
  <c r="D46" i="1"/>
  <c r="I83" i="1"/>
  <c r="K86" i="1"/>
  <c r="B577" i="1"/>
  <c r="F46" i="1" l="1"/>
  <c r="H46" i="1" s="1"/>
  <c r="C47" i="1" s="1"/>
  <c r="I84" i="1"/>
  <c r="K87" i="1"/>
  <c r="B578" i="1"/>
  <c r="E47" i="1" l="1"/>
  <c r="D47" i="1"/>
  <c r="I85" i="1"/>
  <c r="K88" i="1"/>
  <c r="B579" i="1"/>
  <c r="F47" i="1" l="1"/>
  <c r="H47" i="1" s="1"/>
  <c r="C48" i="1" s="1"/>
  <c r="I86" i="1"/>
  <c r="K89" i="1"/>
  <c r="B580" i="1"/>
  <c r="E48" i="1" l="1"/>
  <c r="D48" i="1"/>
  <c r="I87" i="1"/>
  <c r="K90" i="1"/>
  <c r="B581" i="1"/>
  <c r="F48" i="1" l="1"/>
  <c r="H48" i="1" s="1"/>
  <c r="C49" i="1" s="1"/>
  <c r="I88" i="1"/>
  <c r="K91" i="1"/>
  <c r="B582" i="1"/>
  <c r="E49" i="1" l="1"/>
  <c r="D49" i="1"/>
  <c r="I89" i="1"/>
  <c r="K92" i="1"/>
  <c r="B583" i="1"/>
  <c r="F49" i="1" l="1"/>
  <c r="H49" i="1" s="1"/>
  <c r="C50" i="1" s="1"/>
  <c r="I90" i="1"/>
  <c r="K93" i="1"/>
  <c r="B584" i="1"/>
  <c r="E50" i="1" l="1"/>
  <c r="D50" i="1"/>
  <c r="I91" i="1"/>
  <c r="K94" i="1"/>
  <c r="B585" i="1"/>
  <c r="F50" i="1" l="1"/>
  <c r="H50" i="1" s="1"/>
  <c r="C51" i="1" s="1"/>
  <c r="I92" i="1"/>
  <c r="K95" i="1"/>
  <c r="B586" i="1"/>
  <c r="E51" i="1" l="1"/>
  <c r="D51" i="1"/>
  <c r="I93" i="1"/>
  <c r="K96" i="1"/>
  <c r="B587" i="1"/>
  <c r="F51" i="1" l="1"/>
  <c r="H51" i="1" s="1"/>
  <c r="C52" i="1" s="1"/>
  <c r="I94" i="1"/>
  <c r="K97" i="1"/>
  <c r="B588" i="1"/>
  <c r="E52" i="1" l="1"/>
  <c r="D52" i="1"/>
  <c r="I95" i="1"/>
  <c r="K98" i="1"/>
  <c r="B589" i="1"/>
  <c r="F52" i="1" l="1"/>
  <c r="H52" i="1" s="1"/>
  <c r="C53" i="1" s="1"/>
  <c r="I96" i="1"/>
  <c r="K99" i="1"/>
  <c r="B590" i="1"/>
  <c r="E53" i="1" l="1"/>
  <c r="D53" i="1"/>
  <c r="I97" i="1"/>
  <c r="K100" i="1"/>
  <c r="B591" i="1"/>
  <c r="F53" i="1" l="1"/>
  <c r="H53" i="1" s="1"/>
  <c r="C54" i="1" s="1"/>
  <c r="I98" i="1"/>
  <c r="K101" i="1"/>
  <c r="B592" i="1"/>
  <c r="E54" i="1" l="1"/>
  <c r="D54" i="1"/>
  <c r="I99" i="1"/>
  <c r="K102" i="1"/>
  <c r="B593" i="1"/>
  <c r="F54" i="1" l="1"/>
  <c r="H54" i="1" s="1"/>
  <c r="C55" i="1" s="1"/>
  <c r="I100" i="1"/>
  <c r="K103" i="1"/>
  <c r="B594" i="1"/>
  <c r="E55" i="1" l="1"/>
  <c r="D55" i="1"/>
  <c r="I101" i="1"/>
  <c r="K104" i="1"/>
  <c r="B595" i="1"/>
  <c r="F55" i="1" l="1"/>
  <c r="H55" i="1" s="1"/>
  <c r="C56" i="1" s="1"/>
  <c r="I102" i="1"/>
  <c r="K105" i="1"/>
  <c r="B596" i="1"/>
  <c r="E56" i="1" l="1"/>
  <c r="D56" i="1"/>
  <c r="I103" i="1"/>
  <c r="K106" i="1"/>
  <c r="B597" i="1"/>
  <c r="F56" i="1" l="1"/>
  <c r="H56" i="1" s="1"/>
  <c r="C57" i="1" s="1"/>
  <c r="I104" i="1"/>
  <c r="K107" i="1"/>
  <c r="B598" i="1"/>
  <c r="E57" i="1" l="1"/>
  <c r="D57" i="1"/>
  <c r="I105" i="1"/>
  <c r="K108" i="1"/>
  <c r="B599" i="1"/>
  <c r="F57" i="1" l="1"/>
  <c r="H57" i="1" s="1"/>
  <c r="C58" i="1" s="1"/>
  <c r="I106" i="1"/>
  <c r="K109" i="1"/>
  <c r="B600" i="1"/>
  <c r="E58" i="1" l="1"/>
  <c r="D58" i="1"/>
  <c r="I107" i="1"/>
  <c r="K110" i="1"/>
  <c r="B601" i="1"/>
  <c r="F58" i="1" l="1"/>
  <c r="H58" i="1" s="1"/>
  <c r="C59" i="1" s="1"/>
  <c r="I108" i="1"/>
  <c r="K111" i="1"/>
  <c r="B602" i="1"/>
  <c r="E59" i="1" l="1"/>
  <c r="D59" i="1"/>
  <c r="I109" i="1"/>
  <c r="K112" i="1"/>
  <c r="B603" i="1"/>
  <c r="F59" i="1" l="1"/>
  <c r="H59" i="1" s="1"/>
  <c r="C60" i="1" s="1"/>
  <c r="I110" i="1"/>
  <c r="K113" i="1"/>
  <c r="B604" i="1"/>
  <c r="E60" i="1" l="1"/>
  <c r="D60" i="1"/>
  <c r="I111" i="1"/>
  <c r="K114" i="1"/>
  <c r="B605" i="1"/>
  <c r="F60" i="1" l="1"/>
  <c r="H60" i="1" s="1"/>
  <c r="C61" i="1" s="1"/>
  <c r="I112" i="1"/>
  <c r="K115" i="1"/>
  <c r="B606" i="1"/>
  <c r="E61" i="1" l="1"/>
  <c r="D61" i="1"/>
  <c r="I113" i="1"/>
  <c r="K116" i="1"/>
  <c r="B607" i="1"/>
  <c r="F61" i="1" l="1"/>
  <c r="H61" i="1" s="1"/>
  <c r="C62" i="1" s="1"/>
  <c r="I114" i="1"/>
  <c r="K117" i="1"/>
  <c r="B608" i="1"/>
  <c r="E62" i="1" l="1"/>
  <c r="D62" i="1"/>
  <c r="I115" i="1"/>
  <c r="K118" i="1"/>
  <c r="B609" i="1"/>
  <c r="F62" i="1" l="1"/>
  <c r="H62" i="1" s="1"/>
  <c r="C63" i="1" s="1"/>
  <c r="I116" i="1"/>
  <c r="K119" i="1"/>
  <c r="B610" i="1"/>
  <c r="E63" i="1" l="1"/>
  <c r="D63" i="1"/>
  <c r="I117" i="1"/>
  <c r="K120" i="1"/>
  <c r="B611" i="1"/>
  <c r="F63" i="1" l="1"/>
  <c r="H63" i="1" s="1"/>
  <c r="C64" i="1" s="1"/>
  <c r="I118" i="1"/>
  <c r="K121" i="1"/>
  <c r="B612" i="1"/>
  <c r="E64" i="1" l="1"/>
  <c r="D64" i="1"/>
  <c r="I119" i="1"/>
  <c r="K122" i="1"/>
  <c r="B613" i="1"/>
  <c r="F64" i="1" l="1"/>
  <c r="H64" i="1" s="1"/>
  <c r="C65" i="1" s="1"/>
  <c r="I120" i="1"/>
  <c r="K123" i="1"/>
  <c r="B614" i="1"/>
  <c r="E65" i="1" l="1"/>
  <c r="D65" i="1"/>
  <c r="I121" i="1"/>
  <c r="K124" i="1"/>
  <c r="B615" i="1"/>
  <c r="F65" i="1" l="1"/>
  <c r="H65" i="1" s="1"/>
  <c r="C66" i="1" s="1"/>
  <c r="I122" i="1"/>
  <c r="K125" i="1"/>
  <c r="B616" i="1"/>
  <c r="E66" i="1" l="1"/>
  <c r="D66" i="1"/>
  <c r="I123" i="1"/>
  <c r="K126" i="1"/>
  <c r="B617" i="1"/>
  <c r="F66" i="1" l="1"/>
  <c r="H66" i="1" s="1"/>
  <c r="C67" i="1" s="1"/>
  <c r="I124" i="1"/>
  <c r="K127" i="1"/>
  <c r="B618" i="1"/>
  <c r="E67" i="1" l="1"/>
  <c r="D67" i="1"/>
  <c r="I125" i="1"/>
  <c r="K128" i="1"/>
  <c r="B619" i="1"/>
  <c r="F67" i="1" l="1"/>
  <c r="H67" i="1" s="1"/>
  <c r="C68" i="1" s="1"/>
  <c r="I126" i="1"/>
  <c r="K129" i="1"/>
  <c r="B620" i="1"/>
  <c r="E68" i="1" l="1"/>
  <c r="D68" i="1"/>
  <c r="I127" i="1"/>
  <c r="K130" i="1"/>
  <c r="B621" i="1"/>
  <c r="F68" i="1" l="1"/>
  <c r="H68" i="1" s="1"/>
  <c r="C69" i="1" s="1"/>
  <c r="I128" i="1"/>
  <c r="K131" i="1"/>
  <c r="B622" i="1"/>
  <c r="E69" i="1" l="1"/>
  <c r="D69" i="1"/>
  <c r="I129" i="1"/>
  <c r="K132" i="1"/>
  <c r="B623" i="1"/>
  <c r="F69" i="1" l="1"/>
  <c r="H69" i="1" s="1"/>
  <c r="C70" i="1" s="1"/>
  <c r="I130" i="1"/>
  <c r="K133" i="1"/>
  <c r="B624" i="1"/>
  <c r="E70" i="1" l="1"/>
  <c r="D70" i="1"/>
  <c r="I131" i="1"/>
  <c r="K134" i="1"/>
  <c r="B625" i="1"/>
  <c r="F70" i="1" l="1"/>
  <c r="H70" i="1" s="1"/>
  <c r="C71" i="1" s="1"/>
  <c r="I132" i="1"/>
  <c r="K135" i="1"/>
  <c r="B626" i="1"/>
  <c r="E71" i="1" l="1"/>
  <c r="D71" i="1"/>
  <c r="I133" i="1"/>
  <c r="K136" i="1"/>
  <c r="B627" i="1"/>
  <c r="F71" i="1" l="1"/>
  <c r="H71" i="1" s="1"/>
  <c r="C72" i="1" s="1"/>
  <c r="I134" i="1"/>
  <c r="K137" i="1"/>
  <c r="B628" i="1"/>
  <c r="E72" i="1" l="1"/>
  <c r="D72" i="1"/>
  <c r="I135" i="1"/>
  <c r="K138" i="1"/>
  <c r="B629" i="1"/>
  <c r="F72" i="1" l="1"/>
  <c r="H72" i="1" s="1"/>
  <c r="C73" i="1" s="1"/>
  <c r="I136" i="1"/>
  <c r="K139" i="1"/>
  <c r="B630" i="1"/>
  <c r="E73" i="1" l="1"/>
  <c r="D73" i="1"/>
  <c r="I137" i="1"/>
  <c r="K140" i="1"/>
  <c r="B631" i="1"/>
  <c r="F73" i="1" l="1"/>
  <c r="H73" i="1" s="1"/>
  <c r="C74" i="1" s="1"/>
  <c r="I138" i="1"/>
  <c r="K141" i="1"/>
  <c r="B632" i="1"/>
  <c r="E74" i="1" l="1"/>
  <c r="D74" i="1"/>
  <c r="I139" i="1"/>
  <c r="K142" i="1"/>
  <c r="B633" i="1"/>
  <c r="F74" i="1" l="1"/>
  <c r="H74" i="1" s="1"/>
  <c r="C75" i="1" s="1"/>
  <c r="I140" i="1"/>
  <c r="K143" i="1"/>
  <c r="B634" i="1"/>
  <c r="E75" i="1" l="1"/>
  <c r="D75" i="1"/>
  <c r="I141" i="1"/>
  <c r="K144" i="1"/>
  <c r="B635" i="1"/>
  <c r="F75" i="1" l="1"/>
  <c r="H75" i="1" s="1"/>
  <c r="C76" i="1" s="1"/>
  <c r="I142" i="1"/>
  <c r="K145" i="1"/>
  <c r="B636" i="1"/>
  <c r="E76" i="1" l="1"/>
  <c r="D76" i="1"/>
  <c r="I143" i="1"/>
  <c r="K146" i="1"/>
  <c r="B637" i="1"/>
  <c r="F76" i="1" l="1"/>
  <c r="H76" i="1" s="1"/>
  <c r="C77" i="1" s="1"/>
  <c r="I144" i="1"/>
  <c r="K147" i="1"/>
  <c r="B638" i="1"/>
  <c r="E77" i="1" l="1"/>
  <c r="D77" i="1"/>
  <c r="I145" i="1"/>
  <c r="K148" i="1"/>
  <c r="B639" i="1"/>
  <c r="F77" i="1" l="1"/>
  <c r="H77" i="1" s="1"/>
  <c r="C78" i="1" s="1"/>
  <c r="I146" i="1"/>
  <c r="K149" i="1"/>
  <c r="B640" i="1"/>
  <c r="E78" i="1" l="1"/>
  <c r="D78" i="1"/>
  <c r="I147" i="1"/>
  <c r="K150" i="1"/>
  <c r="B641" i="1"/>
  <c r="F78" i="1" l="1"/>
  <c r="H78" i="1" s="1"/>
  <c r="C79" i="1" s="1"/>
  <c r="I148" i="1"/>
  <c r="K151" i="1"/>
  <c r="B642" i="1"/>
  <c r="E79" i="1" l="1"/>
  <c r="D79" i="1"/>
  <c r="I149" i="1"/>
  <c r="K152" i="1"/>
  <c r="B643" i="1"/>
  <c r="F79" i="1" l="1"/>
  <c r="H79" i="1" s="1"/>
  <c r="C80" i="1" s="1"/>
  <c r="I150" i="1"/>
  <c r="K153" i="1"/>
  <c r="B644" i="1"/>
  <c r="E80" i="1" l="1"/>
  <c r="D80" i="1"/>
  <c r="I151" i="1"/>
  <c r="K154" i="1"/>
  <c r="B645" i="1"/>
  <c r="F80" i="1" l="1"/>
  <c r="H80" i="1" s="1"/>
  <c r="C81" i="1" s="1"/>
  <c r="I152" i="1"/>
  <c r="K155" i="1"/>
  <c r="B646" i="1"/>
  <c r="E81" i="1" l="1"/>
  <c r="D81" i="1"/>
  <c r="I153" i="1"/>
  <c r="K156" i="1"/>
  <c r="B647" i="1"/>
  <c r="F81" i="1" l="1"/>
  <c r="H81" i="1" s="1"/>
  <c r="C82" i="1" s="1"/>
  <c r="I154" i="1"/>
  <c r="K157" i="1"/>
  <c r="B648" i="1"/>
  <c r="E82" i="1" l="1"/>
  <c r="D82" i="1"/>
  <c r="I155" i="1"/>
  <c r="K158" i="1"/>
  <c r="B649" i="1"/>
  <c r="F82" i="1" l="1"/>
  <c r="H82" i="1" s="1"/>
  <c r="C83" i="1" s="1"/>
  <c r="I156" i="1"/>
  <c r="K159" i="1"/>
  <c r="B650" i="1"/>
  <c r="E83" i="1" l="1"/>
  <c r="D83" i="1"/>
  <c r="I157" i="1"/>
  <c r="K160" i="1"/>
  <c r="B651" i="1"/>
  <c r="F83" i="1" l="1"/>
  <c r="H83" i="1" s="1"/>
  <c r="C84" i="1" s="1"/>
  <c r="I158" i="1"/>
  <c r="K161" i="1"/>
  <c r="B652" i="1"/>
  <c r="E84" i="1" l="1"/>
  <c r="D84" i="1"/>
  <c r="I159" i="1"/>
  <c r="K162" i="1"/>
  <c r="B653" i="1"/>
  <c r="F84" i="1" l="1"/>
  <c r="H84" i="1" s="1"/>
  <c r="C85" i="1" s="1"/>
  <c r="I160" i="1"/>
  <c r="K163" i="1"/>
  <c r="B654" i="1"/>
  <c r="E85" i="1" l="1"/>
  <c r="D85" i="1"/>
  <c r="I161" i="1"/>
  <c r="K164" i="1"/>
  <c r="B655" i="1"/>
  <c r="F85" i="1" l="1"/>
  <c r="H85" i="1" s="1"/>
  <c r="C86" i="1" s="1"/>
  <c r="I162" i="1"/>
  <c r="K165" i="1"/>
  <c r="B656" i="1"/>
  <c r="E86" i="1" l="1"/>
  <c r="D86" i="1"/>
  <c r="I163" i="1"/>
  <c r="K166" i="1"/>
  <c r="B657" i="1"/>
  <c r="F86" i="1" l="1"/>
  <c r="H86" i="1" s="1"/>
  <c r="C87" i="1" s="1"/>
  <c r="I164" i="1"/>
  <c r="K167" i="1"/>
  <c r="B658" i="1"/>
  <c r="E87" i="1" l="1"/>
  <c r="D87" i="1"/>
  <c r="I165" i="1"/>
  <c r="K168" i="1"/>
  <c r="B659" i="1"/>
  <c r="F87" i="1" l="1"/>
  <c r="H87" i="1" s="1"/>
  <c r="C88" i="1" s="1"/>
  <c r="I166" i="1"/>
  <c r="K169" i="1"/>
  <c r="B660" i="1"/>
  <c r="E88" i="1" l="1"/>
  <c r="D88" i="1"/>
  <c r="I167" i="1"/>
  <c r="K170" i="1"/>
  <c r="B661" i="1"/>
  <c r="F88" i="1" l="1"/>
  <c r="H88" i="1" s="1"/>
  <c r="C89" i="1" s="1"/>
  <c r="I168" i="1"/>
  <c r="K171" i="1"/>
  <c r="B662" i="1"/>
  <c r="E89" i="1" l="1"/>
  <c r="D89" i="1"/>
  <c r="I169" i="1"/>
  <c r="K172" i="1"/>
  <c r="B663" i="1"/>
  <c r="F89" i="1" l="1"/>
  <c r="H89" i="1" s="1"/>
  <c r="C90" i="1" s="1"/>
  <c r="I170" i="1"/>
  <c r="K173" i="1"/>
  <c r="B664" i="1"/>
  <c r="E90" i="1" l="1"/>
  <c r="D90" i="1"/>
  <c r="I171" i="1"/>
  <c r="K174" i="1"/>
  <c r="B665" i="1"/>
  <c r="F90" i="1" l="1"/>
  <c r="H90" i="1" s="1"/>
  <c r="C91" i="1" s="1"/>
  <c r="I172" i="1"/>
  <c r="K175" i="1"/>
  <c r="B666" i="1"/>
  <c r="E91" i="1" l="1"/>
  <c r="D91" i="1"/>
  <c r="I173" i="1"/>
  <c r="K176" i="1"/>
  <c r="B667" i="1"/>
  <c r="F91" i="1" l="1"/>
  <c r="H91" i="1" s="1"/>
  <c r="C92" i="1" s="1"/>
  <c r="I174" i="1"/>
  <c r="K177" i="1"/>
  <c r="B668" i="1"/>
  <c r="E92" i="1" l="1"/>
  <c r="D92" i="1"/>
  <c r="I175" i="1"/>
  <c r="K178" i="1"/>
  <c r="B669" i="1"/>
  <c r="F92" i="1" l="1"/>
  <c r="H92" i="1" s="1"/>
  <c r="C93" i="1" s="1"/>
  <c r="I176" i="1"/>
  <c r="K179" i="1"/>
  <c r="B670" i="1"/>
  <c r="E93" i="1" l="1"/>
  <c r="D93" i="1"/>
  <c r="I177" i="1"/>
  <c r="K180" i="1"/>
  <c r="B671" i="1"/>
  <c r="F93" i="1" l="1"/>
  <c r="H93" i="1" s="1"/>
  <c r="C94" i="1" s="1"/>
  <c r="I178" i="1"/>
  <c r="K181" i="1"/>
  <c r="B672" i="1"/>
  <c r="E94" i="1" l="1"/>
  <c r="D94" i="1"/>
  <c r="I179" i="1"/>
  <c r="K182" i="1"/>
  <c r="B673" i="1"/>
  <c r="F94" i="1" l="1"/>
  <c r="H94" i="1" s="1"/>
  <c r="C95" i="1" s="1"/>
  <c r="I180" i="1"/>
  <c r="K183" i="1"/>
  <c r="B674" i="1"/>
  <c r="E95" i="1" l="1"/>
  <c r="D95" i="1"/>
  <c r="I181" i="1"/>
  <c r="K184" i="1"/>
  <c r="B675" i="1"/>
  <c r="F95" i="1" l="1"/>
  <c r="H95" i="1" s="1"/>
  <c r="C96" i="1" s="1"/>
  <c r="I182" i="1"/>
  <c r="K185" i="1"/>
  <c r="B676" i="1"/>
  <c r="E96" i="1" l="1"/>
  <c r="D96" i="1"/>
  <c r="I183" i="1"/>
  <c r="K186" i="1"/>
  <c r="B677" i="1"/>
  <c r="F96" i="1" l="1"/>
  <c r="H96" i="1" s="1"/>
  <c r="C97" i="1" s="1"/>
  <c r="I184" i="1"/>
  <c r="K187" i="1"/>
  <c r="B678" i="1"/>
  <c r="E97" i="1" l="1"/>
  <c r="D97" i="1"/>
  <c r="I185" i="1"/>
  <c r="K188" i="1"/>
  <c r="B679" i="1"/>
  <c r="F97" i="1" l="1"/>
  <c r="H97" i="1" s="1"/>
  <c r="C98" i="1" s="1"/>
  <c r="I186" i="1"/>
  <c r="K189" i="1"/>
  <c r="B680" i="1"/>
  <c r="E98" i="1" l="1"/>
  <c r="D98" i="1"/>
  <c r="I187" i="1"/>
  <c r="K190" i="1"/>
  <c r="B681" i="1"/>
  <c r="F98" i="1" l="1"/>
  <c r="H98" i="1" s="1"/>
  <c r="C99" i="1" s="1"/>
  <c r="I188" i="1"/>
  <c r="K191" i="1"/>
  <c r="B682" i="1"/>
  <c r="E99" i="1" l="1"/>
  <c r="D99" i="1"/>
  <c r="I189" i="1"/>
  <c r="K192" i="1"/>
  <c r="B683" i="1"/>
  <c r="F99" i="1" l="1"/>
  <c r="H99" i="1" s="1"/>
  <c r="C100" i="1" s="1"/>
  <c r="I190" i="1"/>
  <c r="K193" i="1"/>
  <c r="B684" i="1"/>
  <c r="E100" i="1" l="1"/>
  <c r="D100" i="1"/>
  <c r="I191" i="1"/>
  <c r="K194" i="1"/>
  <c r="B685" i="1"/>
  <c r="F100" i="1" l="1"/>
  <c r="H100" i="1" s="1"/>
  <c r="C101" i="1" s="1"/>
  <c r="I192" i="1"/>
  <c r="K195" i="1"/>
  <c r="B686" i="1"/>
  <c r="E101" i="1" l="1"/>
  <c r="D101" i="1"/>
  <c r="I193" i="1"/>
  <c r="K196" i="1"/>
  <c r="B687" i="1"/>
  <c r="F101" i="1" l="1"/>
  <c r="H101" i="1" s="1"/>
  <c r="C102" i="1" s="1"/>
  <c r="I194" i="1"/>
  <c r="K197" i="1"/>
  <c r="B688" i="1"/>
  <c r="E102" i="1" l="1"/>
  <c r="D102" i="1"/>
  <c r="I195" i="1"/>
  <c r="K198" i="1"/>
  <c r="B689" i="1"/>
  <c r="F102" i="1" l="1"/>
  <c r="H102" i="1" s="1"/>
  <c r="C103" i="1" s="1"/>
  <c r="I196" i="1"/>
  <c r="K199" i="1"/>
  <c r="B690" i="1"/>
  <c r="E103" i="1" l="1"/>
  <c r="D103" i="1"/>
  <c r="I197" i="1"/>
  <c r="K200" i="1"/>
  <c r="B691" i="1"/>
  <c r="F103" i="1" l="1"/>
  <c r="H103" i="1" s="1"/>
  <c r="C104" i="1" s="1"/>
  <c r="I198" i="1"/>
  <c r="K201" i="1"/>
  <c r="B692" i="1"/>
  <c r="E104" i="1" l="1"/>
  <c r="D104" i="1"/>
  <c r="I199" i="1"/>
  <c r="K202" i="1"/>
  <c r="B693" i="1"/>
  <c r="F104" i="1" l="1"/>
  <c r="H104" i="1" s="1"/>
  <c r="C105" i="1" s="1"/>
  <c r="I200" i="1"/>
  <c r="K203" i="1"/>
  <c r="B694" i="1"/>
  <c r="E105" i="1" l="1"/>
  <c r="D105" i="1"/>
  <c r="I201" i="1"/>
  <c r="K204" i="1"/>
  <c r="B695" i="1"/>
  <c r="F105" i="1" l="1"/>
  <c r="H105" i="1" s="1"/>
  <c r="C106" i="1" s="1"/>
  <c r="I202" i="1"/>
  <c r="K205" i="1"/>
  <c r="B696" i="1"/>
  <c r="E106" i="1" l="1"/>
  <c r="D106" i="1"/>
  <c r="I203" i="1"/>
  <c r="K206" i="1"/>
  <c r="B697" i="1"/>
  <c r="F106" i="1" l="1"/>
  <c r="H106" i="1" s="1"/>
  <c r="C107" i="1" s="1"/>
  <c r="I204" i="1"/>
  <c r="K207" i="1"/>
  <c r="B698" i="1"/>
  <c r="E107" i="1" l="1"/>
  <c r="D107" i="1"/>
  <c r="I205" i="1"/>
  <c r="K208" i="1"/>
  <c r="B699" i="1"/>
  <c r="F107" i="1" l="1"/>
  <c r="H107" i="1" s="1"/>
  <c r="C108" i="1" s="1"/>
  <c r="I206" i="1"/>
  <c r="K209" i="1"/>
  <c r="B700" i="1"/>
  <c r="E108" i="1" l="1"/>
  <c r="D108" i="1"/>
  <c r="I207" i="1"/>
  <c r="K210" i="1"/>
  <c r="B701" i="1"/>
  <c r="F108" i="1" l="1"/>
  <c r="H108" i="1" s="1"/>
  <c r="C109" i="1" s="1"/>
  <c r="I208" i="1"/>
  <c r="K211" i="1"/>
  <c r="B702" i="1"/>
  <c r="E109" i="1" l="1"/>
  <c r="D109" i="1"/>
  <c r="I209" i="1"/>
  <c r="K212" i="1"/>
  <c r="B703" i="1"/>
  <c r="F109" i="1" l="1"/>
  <c r="H109" i="1" s="1"/>
  <c r="C110" i="1" s="1"/>
  <c r="I210" i="1"/>
  <c r="K213" i="1"/>
  <c r="B704" i="1"/>
  <c r="E110" i="1" l="1"/>
  <c r="D110" i="1"/>
  <c r="I211" i="1"/>
  <c r="K214" i="1"/>
  <c r="B705" i="1"/>
  <c r="F110" i="1" l="1"/>
  <c r="H110" i="1" s="1"/>
  <c r="C111" i="1" s="1"/>
  <c r="I212" i="1"/>
  <c r="K215" i="1"/>
  <c r="B706" i="1"/>
  <c r="E111" i="1" l="1"/>
  <c r="D111" i="1"/>
  <c r="I213" i="1"/>
  <c r="K216" i="1"/>
  <c r="B707" i="1"/>
  <c r="F111" i="1" l="1"/>
  <c r="H111" i="1" s="1"/>
  <c r="C112" i="1" s="1"/>
  <c r="I214" i="1"/>
  <c r="K217" i="1"/>
  <c r="B708" i="1"/>
  <c r="E112" i="1" l="1"/>
  <c r="D112" i="1"/>
  <c r="I215" i="1"/>
  <c r="K218" i="1"/>
  <c r="B709" i="1"/>
  <c r="F112" i="1" l="1"/>
  <c r="H112" i="1" s="1"/>
  <c r="C113" i="1" s="1"/>
  <c r="I216" i="1"/>
  <c r="K219" i="1"/>
  <c r="B710" i="1"/>
  <c r="E113" i="1" l="1"/>
  <c r="D113" i="1"/>
  <c r="I217" i="1"/>
  <c r="K220" i="1"/>
  <c r="B711" i="1"/>
  <c r="F113" i="1" l="1"/>
  <c r="H113" i="1" s="1"/>
  <c r="C114" i="1" s="1"/>
  <c r="I218" i="1"/>
  <c r="K221" i="1"/>
  <c r="B712" i="1"/>
  <c r="E114" i="1" l="1"/>
  <c r="D114" i="1"/>
  <c r="I219" i="1"/>
  <c r="K222" i="1"/>
  <c r="B713" i="1"/>
  <c r="F114" i="1" l="1"/>
  <c r="H114" i="1" s="1"/>
  <c r="C115" i="1" s="1"/>
  <c r="I220" i="1"/>
  <c r="K223" i="1"/>
  <c r="B714" i="1"/>
  <c r="E115" i="1" l="1"/>
  <c r="D115" i="1"/>
  <c r="I221" i="1"/>
  <c r="K224" i="1"/>
  <c r="B715" i="1"/>
  <c r="F115" i="1" l="1"/>
  <c r="H115" i="1" s="1"/>
  <c r="C116" i="1" s="1"/>
  <c r="I222" i="1"/>
  <c r="K225" i="1"/>
  <c r="B716" i="1"/>
  <c r="E116" i="1" l="1"/>
  <c r="D116" i="1"/>
  <c r="I223" i="1"/>
  <c r="K226" i="1"/>
  <c r="B717" i="1"/>
  <c r="F116" i="1" l="1"/>
  <c r="H116" i="1" s="1"/>
  <c r="C117" i="1" s="1"/>
  <c r="I224" i="1"/>
  <c r="K227" i="1"/>
  <c r="B718" i="1"/>
  <c r="E117" i="1" l="1"/>
  <c r="D117" i="1"/>
  <c r="I225" i="1"/>
  <c r="K228" i="1"/>
  <c r="B719" i="1"/>
  <c r="F117" i="1" l="1"/>
  <c r="H117" i="1" s="1"/>
  <c r="C118" i="1" s="1"/>
  <c r="I226" i="1"/>
  <c r="K229" i="1"/>
  <c r="B720" i="1"/>
  <c r="E118" i="1" l="1"/>
  <c r="D118" i="1"/>
  <c r="I227" i="1"/>
  <c r="K230" i="1"/>
  <c r="B721" i="1"/>
  <c r="F118" i="1" l="1"/>
  <c r="H118" i="1" s="1"/>
  <c r="C119" i="1" s="1"/>
  <c r="I228" i="1"/>
  <c r="K231" i="1"/>
  <c r="B722" i="1"/>
  <c r="E119" i="1" l="1"/>
  <c r="D119" i="1"/>
  <c r="I229" i="1"/>
  <c r="K232" i="1"/>
  <c r="B723" i="1"/>
  <c r="F119" i="1" l="1"/>
  <c r="H119" i="1" s="1"/>
  <c r="C120" i="1" s="1"/>
  <c r="I230" i="1"/>
  <c r="K233" i="1"/>
  <c r="B724" i="1"/>
  <c r="E120" i="1" l="1"/>
  <c r="D120" i="1"/>
  <c r="I231" i="1"/>
  <c r="K234" i="1"/>
  <c r="B725" i="1"/>
  <c r="F120" i="1" l="1"/>
  <c r="H120" i="1" s="1"/>
  <c r="C121" i="1" s="1"/>
  <c r="I232" i="1"/>
  <c r="K235" i="1"/>
  <c r="B726" i="1"/>
  <c r="E121" i="1" l="1"/>
  <c r="D121" i="1"/>
  <c r="I233" i="1"/>
  <c r="K236" i="1"/>
  <c r="B727" i="1"/>
  <c r="F121" i="1" l="1"/>
  <c r="H121" i="1" s="1"/>
  <c r="C122" i="1" s="1"/>
  <c r="I234" i="1"/>
  <c r="K237" i="1"/>
  <c r="B728" i="1"/>
  <c r="E122" i="1" l="1"/>
  <c r="D122" i="1"/>
  <c r="I235" i="1"/>
  <c r="K238" i="1"/>
  <c r="B729" i="1"/>
  <c r="F122" i="1" l="1"/>
  <c r="H122" i="1" s="1"/>
  <c r="C123" i="1" s="1"/>
  <c r="I236" i="1"/>
  <c r="K239" i="1"/>
  <c r="B730" i="1"/>
  <c r="E123" i="1" l="1"/>
  <c r="D123" i="1"/>
  <c r="I237" i="1"/>
  <c r="K240" i="1"/>
  <c r="B731" i="1"/>
  <c r="F123" i="1" l="1"/>
  <c r="H123" i="1" s="1"/>
  <c r="C124" i="1" s="1"/>
  <c r="I238" i="1"/>
  <c r="K241" i="1"/>
  <c r="B732" i="1"/>
  <c r="E124" i="1" l="1"/>
  <c r="D124" i="1"/>
  <c r="I239" i="1"/>
  <c r="K242" i="1"/>
  <c r="B733" i="1"/>
  <c r="F124" i="1" l="1"/>
  <c r="H124" i="1" s="1"/>
  <c r="C125" i="1" s="1"/>
  <c r="I240" i="1"/>
  <c r="K243" i="1"/>
  <c r="B734" i="1"/>
  <c r="E125" i="1" l="1"/>
  <c r="D125" i="1"/>
  <c r="I241" i="1"/>
  <c r="K244" i="1"/>
  <c r="B735" i="1"/>
  <c r="F125" i="1" l="1"/>
  <c r="H125" i="1" s="1"/>
  <c r="C126" i="1" s="1"/>
  <c r="I242" i="1"/>
  <c r="K245" i="1"/>
  <c r="B736" i="1"/>
  <c r="E126" i="1" l="1"/>
  <c r="D126" i="1"/>
  <c r="I243" i="1"/>
  <c r="K246" i="1"/>
  <c r="B737" i="1"/>
  <c r="F126" i="1" l="1"/>
  <c r="H126" i="1" s="1"/>
  <c r="C127" i="1" s="1"/>
  <c r="I244" i="1"/>
  <c r="K247" i="1"/>
  <c r="B738" i="1"/>
  <c r="E127" i="1" l="1"/>
  <c r="D127" i="1"/>
  <c r="I245" i="1"/>
  <c r="K248" i="1"/>
  <c r="B739" i="1"/>
  <c r="F127" i="1" l="1"/>
  <c r="H127" i="1" s="1"/>
  <c r="C128" i="1" s="1"/>
  <c r="I246" i="1"/>
  <c r="K249" i="1"/>
  <c r="B740" i="1"/>
  <c r="E128" i="1" l="1"/>
  <c r="D128" i="1"/>
  <c r="I247" i="1"/>
  <c r="K250" i="1"/>
  <c r="B741" i="1"/>
  <c r="F128" i="1" l="1"/>
  <c r="H128" i="1" s="1"/>
  <c r="C129" i="1" s="1"/>
  <c r="I248" i="1"/>
  <c r="K251" i="1"/>
  <c r="B742" i="1"/>
  <c r="E129" i="1" l="1"/>
  <c r="D129" i="1"/>
  <c r="I249" i="1"/>
  <c r="K252" i="1"/>
  <c r="B743" i="1"/>
  <c r="F129" i="1" l="1"/>
  <c r="H129" i="1" s="1"/>
  <c r="C130" i="1" s="1"/>
  <c r="I250" i="1"/>
  <c r="K253" i="1"/>
  <c r="B744" i="1"/>
  <c r="E130" i="1" l="1"/>
  <c r="D130" i="1"/>
  <c r="I251" i="1"/>
  <c r="K254" i="1"/>
  <c r="B745" i="1"/>
  <c r="F130" i="1" l="1"/>
  <c r="H130" i="1" s="1"/>
  <c r="C131" i="1" s="1"/>
  <c r="I252" i="1"/>
  <c r="K255" i="1"/>
  <c r="B746" i="1"/>
  <c r="E131" i="1" l="1"/>
  <c r="D131" i="1"/>
  <c r="I253" i="1"/>
  <c r="K256" i="1"/>
  <c r="B747" i="1"/>
  <c r="F131" i="1" l="1"/>
  <c r="H131" i="1" s="1"/>
  <c r="C132" i="1" s="1"/>
  <c r="I254" i="1"/>
  <c r="K257" i="1"/>
  <c r="B748" i="1"/>
  <c r="E132" i="1" l="1"/>
  <c r="D132" i="1"/>
  <c r="I255" i="1"/>
  <c r="K258" i="1"/>
  <c r="B749" i="1"/>
  <c r="F132" i="1" l="1"/>
  <c r="H132" i="1" s="1"/>
  <c r="C133" i="1" s="1"/>
  <c r="I256" i="1"/>
  <c r="K259" i="1"/>
  <c r="B750" i="1"/>
  <c r="E133" i="1" l="1"/>
  <c r="D133" i="1"/>
  <c r="I257" i="1"/>
  <c r="K260" i="1"/>
  <c r="B751" i="1"/>
  <c r="F133" i="1" l="1"/>
  <c r="H133" i="1" s="1"/>
  <c r="C134" i="1" s="1"/>
  <c r="I258" i="1"/>
  <c r="K261" i="1"/>
  <c r="B752" i="1"/>
  <c r="E134" i="1" l="1"/>
  <c r="D134" i="1"/>
  <c r="I259" i="1"/>
  <c r="K262" i="1"/>
  <c r="B753" i="1"/>
  <c r="F134" i="1" l="1"/>
  <c r="H134" i="1" s="1"/>
  <c r="C135" i="1" s="1"/>
  <c r="I260" i="1"/>
  <c r="K263" i="1"/>
  <c r="B754" i="1"/>
  <c r="E135" i="1" l="1"/>
  <c r="D135" i="1"/>
  <c r="I261" i="1"/>
  <c r="K264" i="1"/>
  <c r="B755" i="1"/>
  <c r="F135" i="1" l="1"/>
  <c r="H135" i="1" s="1"/>
  <c r="C136" i="1" s="1"/>
  <c r="I262" i="1"/>
  <c r="K265" i="1"/>
  <c r="B756" i="1"/>
  <c r="E136" i="1" l="1"/>
  <c r="D136" i="1"/>
  <c r="I263" i="1"/>
  <c r="K266" i="1"/>
  <c r="B757" i="1"/>
  <c r="F136" i="1" l="1"/>
  <c r="H136" i="1" s="1"/>
  <c r="C137" i="1" s="1"/>
  <c r="I264" i="1"/>
  <c r="K267" i="1"/>
  <c r="B758" i="1"/>
  <c r="E137" i="1" l="1"/>
  <c r="D137" i="1"/>
  <c r="I265" i="1"/>
  <c r="K268" i="1"/>
  <c r="B759" i="1"/>
  <c r="F137" i="1" l="1"/>
  <c r="H137" i="1" s="1"/>
  <c r="C138" i="1" s="1"/>
  <c r="I266" i="1"/>
  <c r="K269" i="1"/>
  <c r="B760" i="1"/>
  <c r="E138" i="1" l="1"/>
  <c r="D138" i="1"/>
  <c r="I267" i="1"/>
  <c r="K270" i="1"/>
  <c r="B761" i="1"/>
  <c r="F138" i="1" l="1"/>
  <c r="H138" i="1" s="1"/>
  <c r="C139" i="1" s="1"/>
  <c r="I268" i="1"/>
  <c r="K271" i="1"/>
  <c r="B762" i="1"/>
  <c r="E139" i="1" l="1"/>
  <c r="D139" i="1"/>
  <c r="I269" i="1"/>
  <c r="K272" i="1"/>
  <c r="B763" i="1"/>
  <c r="F139" i="1" l="1"/>
  <c r="H139" i="1" s="1"/>
  <c r="C140" i="1" s="1"/>
  <c r="I270" i="1"/>
  <c r="K273" i="1"/>
  <c r="B764" i="1"/>
  <c r="E140" i="1" l="1"/>
  <c r="D140" i="1"/>
  <c r="I271" i="1"/>
  <c r="K274" i="1"/>
  <c r="B765" i="1"/>
  <c r="F140" i="1" l="1"/>
  <c r="H140" i="1" s="1"/>
  <c r="C141" i="1" s="1"/>
  <c r="I272" i="1"/>
  <c r="K275" i="1"/>
  <c r="B766" i="1"/>
  <c r="E141" i="1" l="1"/>
  <c r="D141" i="1"/>
  <c r="I273" i="1"/>
  <c r="K276" i="1"/>
  <c r="B767" i="1"/>
  <c r="F141" i="1" l="1"/>
  <c r="H141" i="1" s="1"/>
  <c r="C142" i="1" s="1"/>
  <c r="I274" i="1"/>
  <c r="K277" i="1"/>
  <c r="B768" i="1"/>
  <c r="E142" i="1" l="1"/>
  <c r="D142" i="1"/>
  <c r="I275" i="1"/>
  <c r="K278" i="1"/>
  <c r="B769" i="1"/>
  <c r="F142" i="1" l="1"/>
  <c r="H142" i="1" s="1"/>
  <c r="C143" i="1" s="1"/>
  <c r="I276" i="1"/>
  <c r="K279" i="1"/>
  <c r="B770" i="1"/>
  <c r="E143" i="1" l="1"/>
  <c r="D143" i="1"/>
  <c r="I277" i="1"/>
  <c r="K280" i="1"/>
  <c r="B771" i="1"/>
  <c r="F143" i="1" l="1"/>
  <c r="H143" i="1" s="1"/>
  <c r="C144" i="1" s="1"/>
  <c r="I278" i="1"/>
  <c r="K281" i="1"/>
  <c r="B772" i="1"/>
  <c r="E144" i="1" l="1"/>
  <c r="D144" i="1"/>
  <c r="I279" i="1"/>
  <c r="K282" i="1"/>
  <c r="B773" i="1"/>
  <c r="F144" i="1" l="1"/>
  <c r="H144" i="1" s="1"/>
  <c r="C145" i="1" s="1"/>
  <c r="I280" i="1"/>
  <c r="K283" i="1"/>
  <c r="B774" i="1"/>
  <c r="E145" i="1" l="1"/>
  <c r="D145" i="1"/>
  <c r="I281" i="1"/>
  <c r="K284" i="1"/>
  <c r="B775" i="1"/>
  <c r="F145" i="1" l="1"/>
  <c r="H145" i="1" s="1"/>
  <c r="C146" i="1" s="1"/>
  <c r="I282" i="1"/>
  <c r="K285" i="1"/>
  <c r="B776" i="1"/>
  <c r="E146" i="1" l="1"/>
  <c r="D146" i="1"/>
  <c r="I283" i="1"/>
  <c r="K286" i="1"/>
  <c r="B777" i="1"/>
  <c r="F146" i="1" l="1"/>
  <c r="H146" i="1" s="1"/>
  <c r="C147" i="1" s="1"/>
  <c r="I284" i="1"/>
  <c r="K287" i="1"/>
  <c r="B778" i="1"/>
  <c r="E147" i="1" l="1"/>
  <c r="D147" i="1"/>
  <c r="I285" i="1"/>
  <c r="K288" i="1"/>
  <c r="B779" i="1"/>
  <c r="F147" i="1" l="1"/>
  <c r="H147" i="1" s="1"/>
  <c r="C148" i="1" s="1"/>
  <c r="I286" i="1"/>
  <c r="K289" i="1"/>
  <c r="B780" i="1"/>
  <c r="E148" i="1" l="1"/>
  <c r="D148" i="1"/>
  <c r="I287" i="1"/>
  <c r="K290" i="1"/>
  <c r="B781" i="1"/>
  <c r="F148" i="1" l="1"/>
  <c r="H148" i="1" s="1"/>
  <c r="C149" i="1" s="1"/>
  <c r="I288" i="1"/>
  <c r="K291" i="1"/>
  <c r="B782" i="1"/>
  <c r="E149" i="1" l="1"/>
  <c r="D149" i="1"/>
  <c r="I289" i="1"/>
  <c r="K292" i="1"/>
  <c r="B783" i="1"/>
  <c r="F149" i="1" l="1"/>
  <c r="H149" i="1" s="1"/>
  <c r="C150" i="1" s="1"/>
  <c r="I290" i="1"/>
  <c r="K293" i="1"/>
  <c r="B784" i="1"/>
  <c r="E150" i="1" l="1"/>
  <c r="D150" i="1"/>
  <c r="I291" i="1"/>
  <c r="K294" i="1"/>
  <c r="B785" i="1"/>
  <c r="F150" i="1" l="1"/>
  <c r="H150" i="1" s="1"/>
  <c r="C151" i="1" s="1"/>
  <c r="I292" i="1"/>
  <c r="K295" i="1"/>
  <c r="B786" i="1"/>
  <c r="E151" i="1" l="1"/>
  <c r="D151" i="1"/>
  <c r="I293" i="1"/>
  <c r="K296" i="1"/>
  <c r="B787" i="1"/>
  <c r="F151" i="1" l="1"/>
  <c r="H151" i="1" s="1"/>
  <c r="C152" i="1" s="1"/>
  <c r="I294" i="1"/>
  <c r="K297" i="1"/>
  <c r="B788" i="1"/>
  <c r="E152" i="1" l="1"/>
  <c r="D152" i="1"/>
  <c r="I295" i="1"/>
  <c r="K298" i="1"/>
  <c r="B789" i="1"/>
  <c r="F152" i="1" l="1"/>
  <c r="H152" i="1" s="1"/>
  <c r="C153" i="1" s="1"/>
  <c r="I296" i="1"/>
  <c r="K299" i="1"/>
  <c r="B790" i="1"/>
  <c r="E153" i="1" l="1"/>
  <c r="D153" i="1"/>
  <c r="I297" i="1"/>
  <c r="K300" i="1"/>
  <c r="B791" i="1"/>
  <c r="F153" i="1" l="1"/>
  <c r="H153" i="1" s="1"/>
  <c r="C154" i="1" s="1"/>
  <c r="I298" i="1"/>
  <c r="K301" i="1"/>
  <c r="B792" i="1"/>
  <c r="E154" i="1" l="1"/>
  <c r="D154" i="1"/>
  <c r="I299" i="1"/>
  <c r="K302" i="1"/>
  <c r="B793" i="1"/>
  <c r="F154" i="1" l="1"/>
  <c r="H154" i="1" s="1"/>
  <c r="C155" i="1" s="1"/>
  <c r="I300" i="1"/>
  <c r="K303" i="1"/>
  <c r="B794" i="1"/>
  <c r="E155" i="1" l="1"/>
  <c r="D155" i="1"/>
  <c r="I301" i="1"/>
  <c r="K304" i="1"/>
  <c r="B795" i="1"/>
  <c r="F155" i="1" l="1"/>
  <c r="H155" i="1" s="1"/>
  <c r="C156" i="1" s="1"/>
  <c r="I302" i="1"/>
  <c r="K305" i="1"/>
  <c r="B796" i="1"/>
  <c r="E156" i="1" l="1"/>
  <c r="D156" i="1"/>
  <c r="I303" i="1"/>
  <c r="K306" i="1"/>
  <c r="B797" i="1"/>
  <c r="F156" i="1" l="1"/>
  <c r="H156" i="1" s="1"/>
  <c r="C157" i="1" s="1"/>
  <c r="I304" i="1"/>
  <c r="K307" i="1"/>
  <c r="B798" i="1"/>
  <c r="E157" i="1" l="1"/>
  <c r="D157" i="1"/>
  <c r="I305" i="1"/>
  <c r="K308" i="1"/>
  <c r="B799" i="1"/>
  <c r="F157" i="1" l="1"/>
  <c r="H157" i="1" s="1"/>
  <c r="C158" i="1" s="1"/>
  <c r="I306" i="1"/>
  <c r="K309" i="1"/>
  <c r="B800" i="1"/>
  <c r="E158" i="1" l="1"/>
  <c r="D158" i="1"/>
  <c r="I307" i="1"/>
  <c r="K310" i="1"/>
  <c r="B801" i="1"/>
  <c r="F158" i="1" l="1"/>
  <c r="H158" i="1" s="1"/>
  <c r="C159" i="1" s="1"/>
  <c r="I308" i="1"/>
  <c r="K311" i="1"/>
  <c r="B802" i="1"/>
  <c r="E159" i="1" l="1"/>
  <c r="D159" i="1"/>
  <c r="I309" i="1"/>
  <c r="K312" i="1"/>
  <c r="B803" i="1"/>
  <c r="F159" i="1" l="1"/>
  <c r="H159" i="1" s="1"/>
  <c r="C160" i="1" s="1"/>
  <c r="I310" i="1"/>
  <c r="K313" i="1"/>
  <c r="B804" i="1"/>
  <c r="E160" i="1" l="1"/>
  <c r="D160" i="1"/>
  <c r="I311" i="1"/>
  <c r="K314" i="1"/>
  <c r="B805" i="1"/>
  <c r="F160" i="1" l="1"/>
  <c r="H160" i="1" s="1"/>
  <c r="C161" i="1" s="1"/>
  <c r="I312" i="1"/>
  <c r="K315" i="1"/>
  <c r="B806" i="1"/>
  <c r="E161" i="1" l="1"/>
  <c r="D161" i="1"/>
  <c r="I313" i="1"/>
  <c r="K316" i="1"/>
  <c r="B807" i="1"/>
  <c r="F161" i="1" l="1"/>
  <c r="H161" i="1" s="1"/>
  <c r="C162" i="1" s="1"/>
  <c r="I314" i="1"/>
  <c r="K317" i="1"/>
  <c r="B808" i="1"/>
  <c r="E162" i="1" l="1"/>
  <c r="D162" i="1"/>
  <c r="I315" i="1"/>
  <c r="K318" i="1"/>
  <c r="B809" i="1"/>
  <c r="F162" i="1" l="1"/>
  <c r="H162" i="1" s="1"/>
  <c r="C163" i="1" s="1"/>
  <c r="I316" i="1"/>
  <c r="K319" i="1"/>
  <c r="B810" i="1"/>
  <c r="E163" i="1" l="1"/>
  <c r="D163" i="1"/>
  <c r="I317" i="1"/>
  <c r="K320" i="1"/>
  <c r="B811" i="1"/>
  <c r="F163" i="1" l="1"/>
  <c r="H163" i="1" s="1"/>
  <c r="C164" i="1" s="1"/>
  <c r="I318" i="1"/>
  <c r="K321" i="1"/>
  <c r="B812" i="1"/>
  <c r="E164" i="1" l="1"/>
  <c r="D164" i="1"/>
  <c r="I319" i="1"/>
  <c r="K322" i="1"/>
  <c r="B813" i="1"/>
  <c r="F164" i="1" l="1"/>
  <c r="H164" i="1" s="1"/>
  <c r="C165" i="1" s="1"/>
  <c r="I320" i="1"/>
  <c r="K323" i="1"/>
  <c r="B814" i="1"/>
  <c r="E165" i="1" l="1"/>
  <c r="D165" i="1"/>
  <c r="I321" i="1"/>
  <c r="K324" i="1"/>
  <c r="B815" i="1"/>
  <c r="F165" i="1" l="1"/>
  <c r="H165" i="1" s="1"/>
  <c r="C166" i="1" s="1"/>
  <c r="I322" i="1"/>
  <c r="K325" i="1"/>
  <c r="B816" i="1"/>
  <c r="E166" i="1" l="1"/>
  <c r="D166" i="1"/>
  <c r="I323" i="1"/>
  <c r="K326" i="1"/>
  <c r="B817" i="1"/>
  <c r="F166" i="1" l="1"/>
  <c r="H166" i="1" s="1"/>
  <c r="C167" i="1" s="1"/>
  <c r="I324" i="1"/>
  <c r="K327" i="1"/>
  <c r="B818" i="1"/>
  <c r="E167" i="1" l="1"/>
  <c r="D167" i="1"/>
  <c r="I325" i="1"/>
  <c r="K328" i="1"/>
  <c r="B819" i="1"/>
  <c r="F167" i="1" l="1"/>
  <c r="H167" i="1" s="1"/>
  <c r="C168" i="1" s="1"/>
  <c r="I326" i="1"/>
  <c r="K329" i="1"/>
  <c r="B820" i="1"/>
  <c r="E168" i="1" l="1"/>
  <c r="D168" i="1"/>
  <c r="I327" i="1"/>
  <c r="K330" i="1"/>
  <c r="B821" i="1"/>
  <c r="F168" i="1" l="1"/>
  <c r="H168" i="1" s="1"/>
  <c r="C169" i="1" s="1"/>
  <c r="I328" i="1"/>
  <c r="K331" i="1"/>
  <c r="B822" i="1"/>
  <c r="E169" i="1" l="1"/>
  <c r="D169" i="1"/>
  <c r="I329" i="1"/>
  <c r="K332" i="1"/>
  <c r="B823" i="1"/>
  <c r="F169" i="1" l="1"/>
  <c r="H169" i="1" s="1"/>
  <c r="C170" i="1" s="1"/>
  <c r="I330" i="1"/>
  <c r="K333" i="1"/>
  <c r="B824" i="1"/>
  <c r="E170" i="1" l="1"/>
  <c r="D170" i="1"/>
  <c r="I331" i="1"/>
  <c r="K334" i="1"/>
  <c r="B825" i="1"/>
  <c r="F170" i="1" l="1"/>
  <c r="H170" i="1" s="1"/>
  <c r="C171" i="1" s="1"/>
  <c r="I332" i="1"/>
  <c r="K335" i="1"/>
  <c r="B826" i="1"/>
  <c r="E171" i="1" l="1"/>
  <c r="D171" i="1"/>
  <c r="I333" i="1"/>
  <c r="K336" i="1"/>
  <c r="B827" i="1"/>
  <c r="F171" i="1" l="1"/>
  <c r="H171" i="1" s="1"/>
  <c r="C172" i="1" s="1"/>
  <c r="I334" i="1"/>
  <c r="K337" i="1"/>
  <c r="B828" i="1"/>
  <c r="E172" i="1" l="1"/>
  <c r="D172" i="1"/>
  <c r="I335" i="1"/>
  <c r="K338" i="1"/>
  <c r="B829" i="1"/>
  <c r="F172" i="1" l="1"/>
  <c r="H172" i="1" s="1"/>
  <c r="C173" i="1" s="1"/>
  <c r="I336" i="1"/>
  <c r="K339" i="1"/>
  <c r="B830" i="1"/>
  <c r="E173" i="1" l="1"/>
  <c r="D173" i="1"/>
  <c r="I337" i="1"/>
  <c r="K340" i="1"/>
  <c r="B831" i="1"/>
  <c r="F173" i="1" l="1"/>
  <c r="H173" i="1" s="1"/>
  <c r="C174" i="1" s="1"/>
  <c r="I338" i="1"/>
  <c r="K341" i="1"/>
  <c r="B832" i="1"/>
  <c r="E174" i="1" l="1"/>
  <c r="D174" i="1"/>
  <c r="I339" i="1"/>
  <c r="K342" i="1"/>
  <c r="B833" i="1"/>
  <c r="F174" i="1" l="1"/>
  <c r="H174" i="1" s="1"/>
  <c r="C175" i="1" s="1"/>
  <c r="I340" i="1"/>
  <c r="K343" i="1"/>
  <c r="B834" i="1"/>
  <c r="E175" i="1" l="1"/>
  <c r="D175" i="1"/>
  <c r="I341" i="1"/>
  <c r="K344" i="1"/>
  <c r="B835" i="1"/>
  <c r="F175" i="1" l="1"/>
  <c r="H175" i="1" s="1"/>
  <c r="C176" i="1" s="1"/>
  <c r="I342" i="1"/>
  <c r="K345" i="1"/>
  <c r="B836" i="1"/>
  <c r="E176" i="1" l="1"/>
  <c r="D176" i="1"/>
  <c r="I343" i="1"/>
  <c r="K346" i="1"/>
  <c r="B837" i="1"/>
  <c r="F176" i="1" l="1"/>
  <c r="H176" i="1" s="1"/>
  <c r="C177" i="1" s="1"/>
  <c r="I344" i="1"/>
  <c r="K347" i="1"/>
  <c r="B838" i="1"/>
  <c r="E177" i="1" l="1"/>
  <c r="D177" i="1"/>
  <c r="I345" i="1"/>
  <c r="K348" i="1"/>
  <c r="B839" i="1"/>
  <c r="F177" i="1" l="1"/>
  <c r="H177" i="1" s="1"/>
  <c r="C178" i="1" s="1"/>
  <c r="I346" i="1"/>
  <c r="K349" i="1"/>
  <c r="B840" i="1"/>
  <c r="E178" i="1" l="1"/>
  <c r="D178" i="1"/>
  <c r="I347" i="1"/>
  <c r="K350" i="1"/>
  <c r="B841" i="1"/>
  <c r="F178" i="1" l="1"/>
  <c r="H178" i="1" s="1"/>
  <c r="C179" i="1" s="1"/>
  <c r="I348" i="1"/>
  <c r="K351" i="1"/>
  <c r="B842" i="1"/>
  <c r="E179" i="1" l="1"/>
  <c r="D179" i="1"/>
  <c r="I349" i="1"/>
  <c r="K352" i="1"/>
  <c r="B843" i="1"/>
  <c r="F179" i="1" l="1"/>
  <c r="H179" i="1" s="1"/>
  <c r="C180" i="1" s="1"/>
  <c r="I350" i="1"/>
  <c r="K353" i="1"/>
  <c r="B844" i="1"/>
  <c r="E180" i="1" l="1"/>
  <c r="D180" i="1"/>
  <c r="I351" i="1"/>
  <c r="K354" i="1"/>
  <c r="B845" i="1"/>
  <c r="F180" i="1" l="1"/>
  <c r="H180" i="1" s="1"/>
  <c r="C181" i="1" s="1"/>
  <c r="I352" i="1"/>
  <c r="K355" i="1"/>
  <c r="B846" i="1"/>
  <c r="E181" i="1" l="1"/>
  <c r="D181" i="1"/>
  <c r="I353" i="1"/>
  <c r="K356" i="1"/>
  <c r="B847" i="1"/>
  <c r="F181" i="1" l="1"/>
  <c r="H181" i="1" s="1"/>
  <c r="C182" i="1" s="1"/>
  <c r="I354" i="1"/>
  <c r="K357" i="1"/>
  <c r="B848" i="1"/>
  <c r="E182" i="1" l="1"/>
  <c r="D182" i="1"/>
  <c r="I355" i="1"/>
  <c r="K358" i="1"/>
  <c r="B849" i="1"/>
  <c r="F182" i="1" l="1"/>
  <c r="H182" i="1" s="1"/>
  <c r="C183" i="1" s="1"/>
  <c r="I356" i="1"/>
  <c r="K359" i="1"/>
  <c r="B850" i="1"/>
  <c r="E183" i="1" l="1"/>
  <c r="D183" i="1"/>
  <c r="I357" i="1"/>
  <c r="K360" i="1"/>
  <c r="B851" i="1"/>
  <c r="F183" i="1" l="1"/>
  <c r="H183" i="1" s="1"/>
  <c r="C184" i="1" s="1"/>
  <c r="I358" i="1"/>
  <c r="K361" i="1"/>
  <c r="B852" i="1"/>
  <c r="E184" i="1" l="1"/>
  <c r="D184" i="1"/>
  <c r="I359" i="1"/>
  <c r="K362" i="1"/>
  <c r="B853" i="1"/>
  <c r="F184" i="1" l="1"/>
  <c r="H184" i="1" s="1"/>
  <c r="C185" i="1" s="1"/>
  <c r="I360" i="1"/>
  <c r="K363" i="1"/>
  <c r="B854" i="1"/>
  <c r="E185" i="1" l="1"/>
  <c r="D185" i="1"/>
  <c r="I361" i="1"/>
  <c r="K364" i="1"/>
  <c r="B855" i="1"/>
  <c r="F185" i="1" l="1"/>
  <c r="H185" i="1" s="1"/>
  <c r="C186" i="1" s="1"/>
  <c r="I362" i="1"/>
  <c r="K365" i="1"/>
  <c r="B856" i="1"/>
  <c r="E186" i="1" l="1"/>
  <c r="D186" i="1"/>
  <c r="I363" i="1"/>
  <c r="K366" i="1"/>
  <c r="B857" i="1"/>
  <c r="F186" i="1" l="1"/>
  <c r="H186" i="1" s="1"/>
  <c r="C187" i="1" s="1"/>
  <c r="I364" i="1"/>
  <c r="K367" i="1"/>
  <c r="B858" i="1"/>
  <c r="E187" i="1" l="1"/>
  <c r="D187" i="1"/>
  <c r="I365" i="1"/>
  <c r="K368" i="1"/>
  <c r="B859" i="1"/>
  <c r="F187" i="1" l="1"/>
  <c r="H187" i="1" s="1"/>
  <c r="C188" i="1" s="1"/>
  <c r="I366" i="1"/>
  <c r="K369" i="1"/>
  <c r="B860" i="1"/>
  <c r="E188" i="1" l="1"/>
  <c r="D188" i="1"/>
  <c r="I367" i="1"/>
  <c r="K370" i="1"/>
  <c r="B861" i="1"/>
  <c r="F188" i="1" l="1"/>
  <c r="H188" i="1" s="1"/>
  <c r="C189" i="1" s="1"/>
  <c r="I368" i="1"/>
  <c r="K371" i="1"/>
  <c r="B862" i="1"/>
  <c r="E189" i="1" l="1"/>
  <c r="D189" i="1"/>
  <c r="I369" i="1"/>
  <c r="K372" i="1"/>
  <c r="B863" i="1"/>
  <c r="F189" i="1" l="1"/>
  <c r="H189" i="1" s="1"/>
  <c r="C190" i="1" s="1"/>
  <c r="I370" i="1"/>
  <c r="K373" i="1"/>
  <c r="B864" i="1"/>
  <c r="E190" i="1" l="1"/>
  <c r="D190" i="1"/>
  <c r="I371" i="1"/>
  <c r="K374" i="1"/>
  <c r="B865" i="1"/>
  <c r="F190" i="1" l="1"/>
  <c r="H190" i="1" s="1"/>
  <c r="C191" i="1" s="1"/>
  <c r="I372" i="1"/>
  <c r="K375" i="1"/>
  <c r="B866" i="1"/>
  <c r="E191" i="1" l="1"/>
  <c r="D191" i="1"/>
  <c r="I373" i="1"/>
  <c r="K376" i="1"/>
  <c r="B867" i="1"/>
  <c r="F191" i="1" l="1"/>
  <c r="H191" i="1" s="1"/>
  <c r="C192" i="1" s="1"/>
  <c r="I374" i="1"/>
  <c r="K377" i="1"/>
  <c r="B868" i="1"/>
  <c r="E192" i="1" l="1"/>
  <c r="D192" i="1"/>
  <c r="I375" i="1"/>
  <c r="K378" i="1"/>
  <c r="B869" i="1"/>
  <c r="F192" i="1" l="1"/>
  <c r="H192" i="1" s="1"/>
  <c r="C193" i="1" s="1"/>
  <c r="I376" i="1"/>
  <c r="K379" i="1"/>
  <c r="B870" i="1"/>
  <c r="E193" i="1" l="1"/>
  <c r="D193" i="1"/>
  <c r="I377" i="1"/>
  <c r="K380" i="1"/>
  <c r="B871" i="1"/>
  <c r="F193" i="1" l="1"/>
  <c r="H193" i="1" s="1"/>
  <c r="C194" i="1" s="1"/>
  <c r="I378" i="1"/>
  <c r="K381" i="1"/>
  <c r="B872" i="1"/>
  <c r="E194" i="1" l="1"/>
  <c r="D194" i="1"/>
  <c r="I379" i="1"/>
  <c r="K382" i="1"/>
  <c r="B873" i="1"/>
  <c r="F194" i="1" l="1"/>
  <c r="H194" i="1" s="1"/>
  <c r="C195" i="1" s="1"/>
  <c r="I380" i="1"/>
  <c r="K383" i="1"/>
  <c r="B874" i="1"/>
  <c r="E195" i="1" l="1"/>
  <c r="D195" i="1"/>
  <c r="I381" i="1"/>
  <c r="K384" i="1"/>
  <c r="B875" i="1"/>
  <c r="F195" i="1" l="1"/>
  <c r="H195" i="1" s="1"/>
  <c r="C196" i="1" s="1"/>
  <c r="I382" i="1"/>
  <c r="K385" i="1"/>
  <c r="B876" i="1"/>
  <c r="E196" i="1" l="1"/>
  <c r="D196" i="1"/>
  <c r="I383" i="1"/>
  <c r="K386" i="1"/>
  <c r="B877" i="1"/>
  <c r="F196" i="1" l="1"/>
  <c r="H196" i="1" s="1"/>
  <c r="C197" i="1" s="1"/>
  <c r="I384" i="1"/>
  <c r="K387" i="1"/>
  <c r="B878" i="1"/>
  <c r="E197" i="1" l="1"/>
  <c r="D197" i="1"/>
  <c r="I385" i="1"/>
  <c r="K388" i="1"/>
  <c r="B879" i="1"/>
  <c r="F197" i="1" l="1"/>
  <c r="H197" i="1" s="1"/>
  <c r="C198" i="1" s="1"/>
  <c r="I386" i="1"/>
  <c r="K389" i="1"/>
  <c r="B880" i="1"/>
  <c r="E198" i="1" l="1"/>
  <c r="D198" i="1"/>
  <c r="I387" i="1"/>
  <c r="K390" i="1"/>
  <c r="B881" i="1"/>
  <c r="F198" i="1" l="1"/>
  <c r="H198" i="1" s="1"/>
  <c r="C199" i="1" s="1"/>
  <c r="I388" i="1"/>
  <c r="K391" i="1"/>
  <c r="B882" i="1"/>
  <c r="E199" i="1" l="1"/>
  <c r="D199" i="1"/>
  <c r="I389" i="1"/>
  <c r="K392" i="1"/>
  <c r="B883" i="1"/>
  <c r="F199" i="1" l="1"/>
  <c r="H199" i="1" s="1"/>
  <c r="C200" i="1" s="1"/>
  <c r="I390" i="1"/>
  <c r="K393" i="1"/>
  <c r="B884" i="1"/>
  <c r="E200" i="1" l="1"/>
  <c r="D200" i="1"/>
  <c r="I391" i="1"/>
  <c r="K394" i="1"/>
  <c r="B885" i="1"/>
  <c r="F200" i="1" l="1"/>
  <c r="H200" i="1" s="1"/>
  <c r="C201" i="1" s="1"/>
  <c r="I392" i="1"/>
  <c r="K395" i="1"/>
  <c r="B886" i="1"/>
  <c r="E201" i="1" l="1"/>
  <c r="D201" i="1"/>
  <c r="I393" i="1"/>
  <c r="K396" i="1"/>
  <c r="B887" i="1"/>
  <c r="F201" i="1" l="1"/>
  <c r="H201" i="1" s="1"/>
  <c r="C202" i="1" s="1"/>
  <c r="I394" i="1"/>
  <c r="K397" i="1"/>
  <c r="B888" i="1"/>
  <c r="E202" i="1" l="1"/>
  <c r="D202" i="1"/>
  <c r="I395" i="1"/>
  <c r="K398" i="1"/>
  <c r="B889" i="1"/>
  <c r="F202" i="1" l="1"/>
  <c r="H202" i="1" s="1"/>
  <c r="C203" i="1" s="1"/>
  <c r="I396" i="1"/>
  <c r="K399" i="1"/>
  <c r="B890" i="1"/>
  <c r="E203" i="1" l="1"/>
  <c r="D203" i="1"/>
  <c r="I397" i="1"/>
  <c r="K400" i="1"/>
  <c r="B891" i="1"/>
  <c r="F203" i="1" l="1"/>
  <c r="H203" i="1" s="1"/>
  <c r="C204" i="1" s="1"/>
  <c r="I398" i="1"/>
  <c r="K401" i="1"/>
  <c r="B892" i="1"/>
  <c r="E204" i="1" l="1"/>
  <c r="D204" i="1"/>
  <c r="I399" i="1"/>
  <c r="K402" i="1"/>
  <c r="B893" i="1"/>
  <c r="F204" i="1" l="1"/>
  <c r="H204" i="1" s="1"/>
  <c r="C205" i="1" s="1"/>
  <c r="I400" i="1"/>
  <c r="K403" i="1"/>
  <c r="B894" i="1"/>
  <c r="E205" i="1" l="1"/>
  <c r="D205" i="1"/>
  <c r="I401" i="1"/>
  <c r="K404" i="1"/>
  <c r="B895" i="1"/>
  <c r="F205" i="1" l="1"/>
  <c r="H205" i="1" s="1"/>
  <c r="C206" i="1" s="1"/>
  <c r="I402" i="1"/>
  <c r="K405" i="1"/>
  <c r="B896" i="1"/>
  <c r="E206" i="1" l="1"/>
  <c r="D206" i="1"/>
  <c r="I403" i="1"/>
  <c r="K406" i="1"/>
  <c r="B897" i="1"/>
  <c r="F206" i="1" l="1"/>
  <c r="H206" i="1" s="1"/>
  <c r="C207" i="1" s="1"/>
  <c r="I404" i="1"/>
  <c r="K407" i="1"/>
  <c r="B898" i="1"/>
  <c r="E207" i="1" l="1"/>
  <c r="D207" i="1"/>
  <c r="I405" i="1"/>
  <c r="K408" i="1"/>
  <c r="B899" i="1"/>
  <c r="F207" i="1" l="1"/>
  <c r="H207" i="1" s="1"/>
  <c r="C208" i="1" s="1"/>
  <c r="I406" i="1"/>
  <c r="K409" i="1"/>
  <c r="B900" i="1"/>
  <c r="E208" i="1" l="1"/>
  <c r="D208" i="1"/>
  <c r="I407" i="1"/>
  <c r="K410" i="1"/>
  <c r="B901" i="1"/>
  <c r="F208" i="1" l="1"/>
  <c r="H208" i="1" s="1"/>
  <c r="C209" i="1" s="1"/>
  <c r="I408" i="1"/>
  <c r="K411" i="1"/>
  <c r="B902" i="1"/>
  <c r="E209" i="1" l="1"/>
  <c r="D209" i="1"/>
  <c r="I409" i="1"/>
  <c r="K412" i="1"/>
  <c r="B903" i="1"/>
  <c r="F209" i="1" l="1"/>
  <c r="H209" i="1" s="1"/>
  <c r="C210" i="1" s="1"/>
  <c r="I410" i="1"/>
  <c r="K413" i="1"/>
  <c r="B904" i="1"/>
  <c r="E210" i="1" l="1"/>
  <c r="D210" i="1"/>
  <c r="I411" i="1"/>
  <c r="K414" i="1"/>
  <c r="B905" i="1"/>
  <c r="F210" i="1" l="1"/>
  <c r="H210" i="1" s="1"/>
  <c r="C211" i="1" s="1"/>
  <c r="I412" i="1"/>
  <c r="K415" i="1"/>
  <c r="B906" i="1"/>
  <c r="E211" i="1" l="1"/>
  <c r="D211" i="1"/>
  <c r="I413" i="1"/>
  <c r="K416" i="1"/>
  <c r="B907" i="1"/>
  <c r="F211" i="1" l="1"/>
  <c r="H211" i="1" s="1"/>
  <c r="C212" i="1" s="1"/>
  <c r="I414" i="1"/>
  <c r="K417" i="1"/>
  <c r="B908" i="1"/>
  <c r="E212" i="1" l="1"/>
  <c r="D212" i="1"/>
  <c r="I415" i="1"/>
  <c r="K418" i="1"/>
  <c r="B909" i="1"/>
  <c r="F212" i="1" l="1"/>
  <c r="H212" i="1" s="1"/>
  <c r="C213" i="1" s="1"/>
  <c r="I416" i="1"/>
  <c r="K419" i="1"/>
  <c r="B910" i="1"/>
  <c r="E213" i="1" l="1"/>
  <c r="D213" i="1"/>
  <c r="I417" i="1"/>
  <c r="K420" i="1"/>
  <c r="B911" i="1"/>
  <c r="F213" i="1" l="1"/>
  <c r="H213" i="1" s="1"/>
  <c r="C214" i="1" s="1"/>
  <c r="I418" i="1"/>
  <c r="K421" i="1"/>
  <c r="B912" i="1"/>
  <c r="E214" i="1" l="1"/>
  <c r="D214" i="1"/>
  <c r="I419" i="1"/>
  <c r="K422" i="1"/>
  <c r="B913" i="1"/>
  <c r="F214" i="1" l="1"/>
  <c r="H214" i="1" s="1"/>
  <c r="C215" i="1" s="1"/>
  <c r="I420" i="1"/>
  <c r="K423" i="1"/>
  <c r="B914" i="1"/>
  <c r="E215" i="1" l="1"/>
  <c r="D215" i="1"/>
  <c r="I421" i="1"/>
  <c r="K424" i="1"/>
  <c r="B915" i="1"/>
  <c r="F215" i="1" l="1"/>
  <c r="H215" i="1" s="1"/>
  <c r="C216" i="1" s="1"/>
  <c r="I422" i="1"/>
  <c r="K425" i="1"/>
  <c r="B916" i="1"/>
  <c r="E216" i="1" l="1"/>
  <c r="D216" i="1"/>
  <c r="I423" i="1"/>
  <c r="K426" i="1"/>
  <c r="B917" i="1"/>
  <c r="F216" i="1" l="1"/>
  <c r="H216" i="1" s="1"/>
  <c r="C217" i="1" s="1"/>
  <c r="I424" i="1"/>
  <c r="K427" i="1"/>
  <c r="B918" i="1"/>
  <c r="E217" i="1" l="1"/>
  <c r="D217" i="1"/>
  <c r="I425" i="1"/>
  <c r="K428" i="1"/>
  <c r="B919" i="1"/>
  <c r="F217" i="1" l="1"/>
  <c r="H217" i="1" s="1"/>
  <c r="C218" i="1" s="1"/>
  <c r="I426" i="1"/>
  <c r="K429" i="1"/>
  <c r="B920" i="1"/>
  <c r="E218" i="1" l="1"/>
  <c r="D218" i="1"/>
  <c r="I427" i="1"/>
  <c r="K430" i="1"/>
  <c r="B921" i="1"/>
  <c r="F218" i="1" l="1"/>
  <c r="H218" i="1" s="1"/>
  <c r="C219" i="1" s="1"/>
  <c r="I428" i="1"/>
  <c r="K431" i="1"/>
  <c r="B922" i="1"/>
  <c r="E219" i="1" l="1"/>
  <c r="D219" i="1"/>
  <c r="I429" i="1"/>
  <c r="K432" i="1"/>
  <c r="B923" i="1"/>
  <c r="F219" i="1" l="1"/>
  <c r="H219" i="1" s="1"/>
  <c r="C220" i="1" s="1"/>
  <c r="I430" i="1"/>
  <c r="K433" i="1"/>
  <c r="B924" i="1"/>
  <c r="E220" i="1" l="1"/>
  <c r="D220" i="1"/>
  <c r="I431" i="1"/>
  <c r="K434" i="1"/>
  <c r="B925" i="1"/>
  <c r="F220" i="1" l="1"/>
  <c r="H220" i="1" s="1"/>
  <c r="C221" i="1" s="1"/>
  <c r="I432" i="1"/>
  <c r="K435" i="1"/>
  <c r="B926" i="1"/>
  <c r="E221" i="1" l="1"/>
  <c r="D221" i="1"/>
  <c r="I433" i="1"/>
  <c r="K436" i="1"/>
  <c r="B927" i="1"/>
  <c r="F221" i="1" l="1"/>
  <c r="H221" i="1" s="1"/>
  <c r="C222" i="1" s="1"/>
  <c r="I434" i="1"/>
  <c r="K437" i="1"/>
  <c r="B928" i="1"/>
  <c r="E222" i="1" l="1"/>
  <c r="D222" i="1"/>
  <c r="I435" i="1"/>
  <c r="K438" i="1"/>
  <c r="B929" i="1"/>
  <c r="F222" i="1" l="1"/>
  <c r="H222" i="1" s="1"/>
  <c r="C223" i="1" s="1"/>
  <c r="I436" i="1"/>
  <c r="K439" i="1"/>
  <c r="B930" i="1"/>
  <c r="E223" i="1" l="1"/>
  <c r="D223" i="1"/>
  <c r="I437" i="1"/>
  <c r="K440" i="1"/>
  <c r="B931" i="1"/>
  <c r="F223" i="1" l="1"/>
  <c r="H223" i="1" s="1"/>
  <c r="C224" i="1" s="1"/>
  <c r="I438" i="1"/>
  <c r="K441" i="1"/>
  <c r="B932" i="1"/>
  <c r="E224" i="1" l="1"/>
  <c r="D224" i="1"/>
  <c r="I439" i="1"/>
  <c r="K442" i="1"/>
  <c r="B933" i="1"/>
  <c r="F224" i="1" l="1"/>
  <c r="H224" i="1" s="1"/>
  <c r="C225" i="1" s="1"/>
  <c r="I440" i="1"/>
  <c r="K443" i="1"/>
  <c r="B934" i="1"/>
  <c r="E225" i="1" l="1"/>
  <c r="D225" i="1"/>
  <c r="I441" i="1"/>
  <c r="K444" i="1"/>
  <c r="B935" i="1"/>
  <c r="F225" i="1" l="1"/>
  <c r="H225" i="1" s="1"/>
  <c r="C226" i="1" s="1"/>
  <c r="I442" i="1"/>
  <c r="K445" i="1"/>
  <c r="B936" i="1"/>
  <c r="E226" i="1" l="1"/>
  <c r="D226" i="1"/>
  <c r="I443" i="1"/>
  <c r="K446" i="1"/>
  <c r="B937" i="1"/>
  <c r="F226" i="1" l="1"/>
  <c r="H226" i="1" s="1"/>
  <c r="C227" i="1" s="1"/>
  <c r="I444" i="1"/>
  <c r="K447" i="1"/>
  <c r="B938" i="1"/>
  <c r="E227" i="1" l="1"/>
  <c r="D227" i="1"/>
  <c r="I445" i="1"/>
  <c r="K448" i="1"/>
  <c r="B939" i="1"/>
  <c r="F227" i="1" l="1"/>
  <c r="H227" i="1" s="1"/>
  <c r="C228" i="1" s="1"/>
  <c r="I446" i="1"/>
  <c r="K449" i="1"/>
  <c r="B940" i="1"/>
  <c r="E228" i="1" l="1"/>
  <c r="D228" i="1"/>
  <c r="I447" i="1"/>
  <c r="K450" i="1"/>
  <c r="B941" i="1"/>
  <c r="F228" i="1" l="1"/>
  <c r="H228" i="1" s="1"/>
  <c r="C229" i="1" s="1"/>
  <c r="I448" i="1"/>
  <c r="K451" i="1"/>
  <c r="B942" i="1"/>
  <c r="E229" i="1" l="1"/>
  <c r="D229" i="1"/>
  <c r="I449" i="1"/>
  <c r="K452" i="1"/>
  <c r="B943" i="1"/>
  <c r="F229" i="1" l="1"/>
  <c r="H229" i="1" s="1"/>
  <c r="C230" i="1" s="1"/>
  <c r="I450" i="1"/>
  <c r="K453" i="1"/>
  <c r="B944" i="1"/>
  <c r="E230" i="1" l="1"/>
  <c r="D230" i="1"/>
  <c r="I451" i="1"/>
  <c r="K454" i="1"/>
  <c r="B945" i="1"/>
  <c r="F230" i="1" l="1"/>
  <c r="H230" i="1" s="1"/>
  <c r="C231" i="1" s="1"/>
  <c r="I452" i="1"/>
  <c r="K455" i="1"/>
  <c r="B946" i="1"/>
  <c r="E231" i="1" l="1"/>
  <c r="D231" i="1"/>
  <c r="I453" i="1"/>
  <c r="K456" i="1"/>
  <c r="B947" i="1"/>
  <c r="F231" i="1" l="1"/>
  <c r="H231" i="1" s="1"/>
  <c r="C232" i="1" s="1"/>
  <c r="I454" i="1"/>
  <c r="K457" i="1"/>
  <c r="B948" i="1"/>
  <c r="E232" i="1" l="1"/>
  <c r="D232" i="1"/>
  <c r="I455" i="1"/>
  <c r="K458" i="1"/>
  <c r="B949" i="1"/>
  <c r="F232" i="1" l="1"/>
  <c r="H232" i="1" s="1"/>
  <c r="C233" i="1" s="1"/>
  <c r="I456" i="1"/>
  <c r="K459" i="1"/>
  <c r="B950" i="1"/>
  <c r="E233" i="1" l="1"/>
  <c r="D233" i="1"/>
  <c r="I457" i="1"/>
  <c r="K460" i="1"/>
  <c r="B951" i="1"/>
  <c r="F233" i="1" l="1"/>
  <c r="H233" i="1" s="1"/>
  <c r="C234" i="1" s="1"/>
  <c r="I458" i="1"/>
  <c r="K461" i="1"/>
  <c r="B952" i="1"/>
  <c r="E234" i="1" l="1"/>
  <c r="D234" i="1"/>
  <c r="I459" i="1"/>
  <c r="K462" i="1"/>
  <c r="B953" i="1"/>
  <c r="F234" i="1" l="1"/>
  <c r="H234" i="1" s="1"/>
  <c r="C235" i="1" s="1"/>
  <c r="I460" i="1"/>
  <c r="K463" i="1"/>
  <c r="B954" i="1"/>
  <c r="E235" i="1" l="1"/>
  <c r="D235" i="1"/>
  <c r="I461" i="1"/>
  <c r="K464" i="1"/>
  <c r="B955" i="1"/>
  <c r="F235" i="1" l="1"/>
  <c r="H235" i="1" s="1"/>
  <c r="C236" i="1" s="1"/>
  <c r="I462" i="1"/>
  <c r="K465" i="1"/>
  <c r="B956" i="1"/>
  <c r="E236" i="1" l="1"/>
  <c r="D236" i="1"/>
  <c r="I463" i="1"/>
  <c r="K466" i="1"/>
  <c r="B957" i="1"/>
  <c r="F236" i="1" l="1"/>
  <c r="H236" i="1" s="1"/>
  <c r="C237" i="1" s="1"/>
  <c r="I464" i="1"/>
  <c r="K467" i="1"/>
  <c r="B958" i="1"/>
  <c r="E237" i="1" l="1"/>
  <c r="D237" i="1"/>
  <c r="I465" i="1"/>
  <c r="K468" i="1"/>
  <c r="B959" i="1"/>
  <c r="F237" i="1" l="1"/>
  <c r="H237" i="1" s="1"/>
  <c r="C238" i="1" s="1"/>
  <c r="I466" i="1"/>
  <c r="K469" i="1"/>
  <c r="B960" i="1"/>
  <c r="E238" i="1" l="1"/>
  <c r="D238" i="1"/>
  <c r="I467" i="1"/>
  <c r="K470" i="1"/>
  <c r="B961" i="1"/>
  <c r="F238" i="1" l="1"/>
  <c r="H238" i="1" s="1"/>
  <c r="C239" i="1" s="1"/>
  <c r="I468" i="1"/>
  <c r="K471" i="1"/>
  <c r="B962" i="1"/>
  <c r="E239" i="1" l="1"/>
  <c r="D239" i="1"/>
  <c r="I469" i="1"/>
  <c r="K472" i="1"/>
  <c r="B963" i="1"/>
  <c r="F239" i="1" l="1"/>
  <c r="H239" i="1" s="1"/>
  <c r="C240" i="1" s="1"/>
  <c r="I470" i="1"/>
  <c r="K473" i="1"/>
  <c r="B964" i="1"/>
  <c r="E240" i="1" l="1"/>
  <c r="D240" i="1"/>
  <c r="I471" i="1"/>
  <c r="K474" i="1"/>
  <c r="B965" i="1"/>
  <c r="F240" i="1" l="1"/>
  <c r="H240" i="1" s="1"/>
  <c r="C241" i="1" s="1"/>
  <c r="I472" i="1"/>
  <c r="K475" i="1"/>
  <c r="B966" i="1"/>
  <c r="E241" i="1" l="1"/>
  <c r="D241" i="1"/>
  <c r="I473" i="1"/>
  <c r="K476" i="1"/>
  <c r="B967" i="1"/>
  <c r="F241" i="1" l="1"/>
  <c r="H241" i="1" s="1"/>
  <c r="C242" i="1" s="1"/>
  <c r="I474" i="1"/>
  <c r="K477" i="1"/>
  <c r="B968" i="1"/>
  <c r="E242" i="1" l="1"/>
  <c r="D242" i="1"/>
  <c r="I475" i="1"/>
  <c r="K478" i="1"/>
  <c r="B969" i="1"/>
  <c r="F242" i="1" l="1"/>
  <c r="H242" i="1" s="1"/>
  <c r="C243" i="1" s="1"/>
  <c r="I476" i="1"/>
  <c r="K479" i="1"/>
  <c r="B970" i="1"/>
  <c r="E243" i="1" l="1"/>
  <c r="D243" i="1"/>
  <c r="I477" i="1"/>
  <c r="K480" i="1"/>
  <c r="B971" i="1"/>
  <c r="F243" i="1" l="1"/>
  <c r="H243" i="1" s="1"/>
  <c r="C244" i="1" s="1"/>
  <c r="I478" i="1"/>
  <c r="K481" i="1"/>
  <c r="B972" i="1"/>
  <c r="E244" i="1" l="1"/>
  <c r="D244" i="1"/>
  <c r="I479" i="1"/>
  <c r="K482" i="1"/>
  <c r="B973" i="1"/>
  <c r="F244" i="1" l="1"/>
  <c r="H244" i="1" s="1"/>
  <c r="C245" i="1" s="1"/>
  <c r="I480" i="1"/>
  <c r="K483" i="1"/>
  <c r="B974" i="1"/>
  <c r="E245" i="1" l="1"/>
  <c r="D245" i="1"/>
  <c r="I481" i="1"/>
  <c r="K484" i="1"/>
  <c r="B975" i="1"/>
  <c r="F245" i="1" l="1"/>
  <c r="H245" i="1" s="1"/>
  <c r="C246" i="1" s="1"/>
  <c r="I482" i="1"/>
  <c r="K485" i="1"/>
  <c r="B976" i="1"/>
  <c r="E246" i="1" l="1"/>
  <c r="D246" i="1"/>
  <c r="I483" i="1"/>
  <c r="K486" i="1"/>
  <c r="B977" i="1"/>
  <c r="F246" i="1" l="1"/>
  <c r="H246" i="1" s="1"/>
  <c r="C247" i="1" s="1"/>
  <c r="I484" i="1"/>
  <c r="K487" i="1"/>
  <c r="B978" i="1"/>
  <c r="E247" i="1" l="1"/>
  <c r="D247" i="1"/>
  <c r="I485" i="1"/>
  <c r="K488" i="1"/>
  <c r="B979" i="1"/>
  <c r="F247" i="1" l="1"/>
  <c r="H247" i="1" s="1"/>
  <c r="C248" i="1" s="1"/>
  <c r="I486" i="1"/>
  <c r="K489" i="1"/>
  <c r="B980" i="1"/>
  <c r="E248" i="1" l="1"/>
  <c r="D248" i="1"/>
  <c r="I487" i="1"/>
  <c r="K490" i="1"/>
  <c r="B981" i="1"/>
  <c r="F248" i="1" l="1"/>
  <c r="H248" i="1" s="1"/>
  <c r="C249" i="1" s="1"/>
  <c r="I488" i="1"/>
  <c r="K491" i="1"/>
  <c r="B982" i="1"/>
  <c r="E249" i="1" l="1"/>
  <c r="D249" i="1"/>
  <c r="I489" i="1"/>
  <c r="K492" i="1"/>
  <c r="B983" i="1"/>
  <c r="F249" i="1" l="1"/>
  <c r="H249" i="1" s="1"/>
  <c r="C250" i="1" s="1"/>
  <c r="I490" i="1"/>
  <c r="K493" i="1"/>
  <c r="B984" i="1"/>
  <c r="E250" i="1" l="1"/>
  <c r="D250" i="1"/>
  <c r="I491" i="1"/>
  <c r="K494" i="1"/>
  <c r="B985" i="1"/>
  <c r="F250" i="1" l="1"/>
  <c r="H250" i="1" s="1"/>
  <c r="C251" i="1" s="1"/>
  <c r="I492" i="1"/>
  <c r="K495" i="1"/>
  <c r="B986" i="1"/>
  <c r="D251" i="1" l="1"/>
  <c r="F251" i="1" s="1"/>
  <c r="H251" i="1" s="1"/>
  <c r="C252" i="1" s="1"/>
  <c r="E251" i="1"/>
  <c r="I493" i="1"/>
  <c r="K496" i="1"/>
  <c r="B987" i="1"/>
  <c r="D252" i="1" l="1"/>
  <c r="E252" i="1"/>
  <c r="I494" i="1"/>
  <c r="K497" i="1"/>
  <c r="B988" i="1"/>
  <c r="F252" i="1" l="1"/>
  <c r="H252" i="1" s="1"/>
  <c r="C253" i="1" s="1"/>
  <c r="I495" i="1"/>
  <c r="K498" i="1"/>
  <c r="B989" i="1"/>
  <c r="D253" i="1" l="1"/>
  <c r="E253" i="1"/>
  <c r="I496" i="1"/>
  <c r="K499" i="1"/>
  <c r="B990" i="1"/>
  <c r="F253" i="1" l="1"/>
  <c r="H253" i="1" s="1"/>
  <c r="C254" i="1" s="1"/>
  <c r="I497" i="1"/>
  <c r="K500" i="1"/>
  <c r="B991" i="1"/>
  <c r="D254" i="1" l="1"/>
  <c r="E254" i="1"/>
  <c r="I498" i="1"/>
  <c r="K501" i="1"/>
  <c r="B992" i="1"/>
  <c r="F254" i="1" l="1"/>
  <c r="H254" i="1" s="1"/>
  <c r="C255" i="1" s="1"/>
  <c r="I499" i="1"/>
  <c r="K502" i="1"/>
  <c r="B993" i="1"/>
  <c r="D255" i="1" l="1"/>
  <c r="E255" i="1"/>
  <c r="I500" i="1"/>
  <c r="K503" i="1"/>
  <c r="B994" i="1"/>
  <c r="F255" i="1" l="1"/>
  <c r="H255" i="1" s="1"/>
  <c r="C256" i="1" s="1"/>
  <c r="I501" i="1"/>
  <c r="K504" i="1"/>
  <c r="B995" i="1"/>
  <c r="D256" i="1" l="1"/>
  <c r="E256" i="1"/>
  <c r="I502" i="1"/>
  <c r="K505" i="1"/>
  <c r="B996" i="1"/>
  <c r="F256" i="1" l="1"/>
  <c r="H256" i="1" s="1"/>
  <c r="C257" i="1" s="1"/>
  <c r="I503" i="1"/>
  <c r="K506" i="1"/>
  <c r="B997" i="1"/>
  <c r="D257" i="1" l="1"/>
  <c r="E257" i="1"/>
  <c r="I504" i="1"/>
  <c r="K507" i="1"/>
  <c r="B998" i="1"/>
  <c r="F257" i="1" l="1"/>
  <c r="H257" i="1" s="1"/>
  <c r="C258" i="1" s="1"/>
  <c r="I505" i="1"/>
  <c r="K508" i="1"/>
  <c r="B999" i="1"/>
  <c r="D258" i="1" l="1"/>
  <c r="E258" i="1"/>
  <c r="I506" i="1"/>
  <c r="K509" i="1"/>
  <c r="B1000" i="1"/>
  <c r="F258" i="1" l="1"/>
  <c r="H258" i="1" s="1"/>
  <c r="C259" i="1" s="1"/>
  <c r="I507" i="1"/>
  <c r="K510" i="1"/>
  <c r="B1001" i="1"/>
  <c r="D259" i="1" l="1"/>
  <c r="E259" i="1"/>
  <c r="I508" i="1"/>
  <c r="K511" i="1"/>
  <c r="B1002" i="1"/>
  <c r="F259" i="1" l="1"/>
  <c r="H259" i="1" s="1"/>
  <c r="C260" i="1" s="1"/>
  <c r="I509" i="1"/>
  <c r="K512" i="1"/>
  <c r="B1003" i="1"/>
  <c r="D260" i="1" l="1"/>
  <c r="E260" i="1"/>
  <c r="I510" i="1"/>
  <c r="K513" i="1"/>
  <c r="B1004" i="1"/>
  <c r="F260" i="1" l="1"/>
  <c r="H260" i="1" s="1"/>
  <c r="C261" i="1" s="1"/>
  <c r="I511" i="1"/>
  <c r="K514" i="1"/>
  <c r="B1005" i="1"/>
  <c r="D261" i="1" l="1"/>
  <c r="E261" i="1"/>
  <c r="I512" i="1"/>
  <c r="K515" i="1"/>
  <c r="B1006" i="1"/>
  <c r="F261" i="1" l="1"/>
  <c r="H261" i="1" s="1"/>
  <c r="C262" i="1" s="1"/>
  <c r="I513" i="1"/>
  <c r="K516" i="1"/>
  <c r="B1007" i="1"/>
  <c r="D262" i="1" l="1"/>
  <c r="E262" i="1"/>
  <c r="I514" i="1"/>
  <c r="K517" i="1"/>
  <c r="B1008" i="1"/>
  <c r="F262" i="1" l="1"/>
  <c r="H262" i="1" s="1"/>
  <c r="C263" i="1" s="1"/>
  <c r="I515" i="1"/>
  <c r="K518" i="1"/>
  <c r="B1009" i="1"/>
  <c r="D263" i="1" l="1"/>
  <c r="F263" i="1" s="1"/>
  <c r="E263" i="1"/>
  <c r="H263" i="1"/>
  <c r="C264" i="1" s="1"/>
  <c r="I516" i="1"/>
  <c r="K519" i="1"/>
  <c r="B1010" i="1"/>
  <c r="D264" i="1" l="1"/>
  <c r="E264" i="1"/>
  <c r="I517" i="1"/>
  <c r="K520" i="1"/>
  <c r="B1011" i="1"/>
  <c r="F264" i="1" l="1"/>
  <c r="H264" i="1" s="1"/>
  <c r="C265" i="1" s="1"/>
  <c r="I518" i="1"/>
  <c r="K521" i="1"/>
  <c r="B1012" i="1"/>
  <c r="D265" i="1" l="1"/>
  <c r="F265" i="1" s="1"/>
  <c r="E265" i="1"/>
  <c r="H265" i="1"/>
  <c r="C266" i="1" s="1"/>
  <c r="I519" i="1"/>
  <c r="K522" i="1"/>
  <c r="B1013" i="1"/>
  <c r="D266" i="1" l="1"/>
  <c r="E266" i="1"/>
  <c r="I520" i="1"/>
  <c r="K523" i="1"/>
  <c r="B1014" i="1"/>
  <c r="F266" i="1" l="1"/>
  <c r="H266" i="1" s="1"/>
  <c r="C267" i="1" s="1"/>
  <c r="I521" i="1"/>
  <c r="K524" i="1"/>
  <c r="B1015" i="1"/>
  <c r="D267" i="1" l="1"/>
  <c r="E267" i="1"/>
  <c r="I522" i="1"/>
  <c r="K525" i="1"/>
  <c r="B1016" i="1"/>
  <c r="F267" i="1" l="1"/>
  <c r="H267" i="1" s="1"/>
  <c r="C268" i="1" s="1"/>
  <c r="I523" i="1"/>
  <c r="K526" i="1"/>
  <c r="B1017" i="1"/>
  <c r="D268" i="1" l="1"/>
  <c r="E268" i="1"/>
  <c r="I524" i="1"/>
  <c r="K527" i="1"/>
  <c r="B1018" i="1"/>
  <c r="F268" i="1" l="1"/>
  <c r="H268" i="1" s="1"/>
  <c r="C269" i="1" s="1"/>
  <c r="I525" i="1"/>
  <c r="K528" i="1"/>
  <c r="B1019" i="1"/>
  <c r="D269" i="1" l="1"/>
  <c r="E269" i="1"/>
  <c r="I526" i="1"/>
  <c r="K529" i="1"/>
  <c r="B1020" i="1"/>
  <c r="F269" i="1" l="1"/>
  <c r="H269" i="1" s="1"/>
  <c r="C270" i="1" s="1"/>
  <c r="I527" i="1"/>
  <c r="K530" i="1"/>
  <c r="B1021" i="1"/>
  <c r="D270" i="1" l="1"/>
  <c r="E270" i="1"/>
  <c r="I528" i="1"/>
  <c r="K531" i="1"/>
  <c r="B1022" i="1"/>
  <c r="F270" i="1" l="1"/>
  <c r="H270" i="1" s="1"/>
  <c r="C271" i="1" s="1"/>
  <c r="I529" i="1"/>
  <c r="K532" i="1"/>
  <c r="B1023" i="1"/>
  <c r="D271" i="1" l="1"/>
  <c r="E271" i="1"/>
  <c r="I530" i="1"/>
  <c r="K533" i="1"/>
  <c r="B1024" i="1"/>
  <c r="F271" i="1" l="1"/>
  <c r="H271" i="1" s="1"/>
  <c r="C272" i="1" s="1"/>
  <c r="I531" i="1"/>
  <c r="K534" i="1"/>
  <c r="B1025" i="1"/>
  <c r="D272" i="1" l="1"/>
  <c r="E272" i="1"/>
  <c r="I532" i="1"/>
  <c r="K535" i="1"/>
  <c r="B1026" i="1"/>
  <c r="F272" i="1" l="1"/>
  <c r="H272" i="1" s="1"/>
  <c r="C273" i="1" s="1"/>
  <c r="I533" i="1"/>
  <c r="K536" i="1"/>
  <c r="B1027" i="1"/>
  <c r="D273" i="1" l="1"/>
  <c r="E273" i="1"/>
  <c r="I534" i="1"/>
  <c r="K537" i="1"/>
  <c r="B1028" i="1"/>
  <c r="F273" i="1" l="1"/>
  <c r="H273" i="1" s="1"/>
  <c r="C274" i="1" s="1"/>
  <c r="I535" i="1"/>
  <c r="K538" i="1"/>
  <c r="B1029" i="1"/>
  <c r="D274" i="1" l="1"/>
  <c r="E274" i="1"/>
  <c r="I536" i="1"/>
  <c r="K539" i="1"/>
  <c r="B1030" i="1"/>
  <c r="F274" i="1" l="1"/>
  <c r="H274" i="1" s="1"/>
  <c r="C275" i="1" s="1"/>
  <c r="I537" i="1"/>
  <c r="K540" i="1"/>
  <c r="B1031" i="1"/>
  <c r="D275" i="1" l="1"/>
  <c r="E275" i="1"/>
  <c r="I538" i="1"/>
  <c r="K541" i="1"/>
  <c r="B1032" i="1"/>
  <c r="F275" i="1" l="1"/>
  <c r="H275" i="1" s="1"/>
  <c r="C276" i="1" s="1"/>
  <c r="I539" i="1"/>
  <c r="K542" i="1"/>
  <c r="B1033" i="1"/>
  <c r="D276" i="1" l="1"/>
  <c r="F276" i="1" s="1"/>
  <c r="E276" i="1"/>
  <c r="H276" i="1"/>
  <c r="C277" i="1" s="1"/>
  <c r="I540" i="1"/>
  <c r="K543" i="1"/>
  <c r="B1034" i="1"/>
  <c r="D277" i="1" l="1"/>
  <c r="E277" i="1"/>
  <c r="I541" i="1"/>
  <c r="K544" i="1"/>
  <c r="B1035" i="1"/>
  <c r="F277" i="1" l="1"/>
  <c r="H277" i="1" s="1"/>
  <c r="C278" i="1" s="1"/>
  <c r="I542" i="1"/>
  <c r="K545" i="1"/>
  <c r="B1036" i="1"/>
  <c r="D278" i="1" l="1"/>
  <c r="F278" i="1" s="1"/>
  <c r="E278" i="1"/>
  <c r="H278" i="1"/>
  <c r="C279" i="1" s="1"/>
  <c r="I543" i="1"/>
  <c r="K546" i="1"/>
  <c r="B1037" i="1"/>
  <c r="D279" i="1" l="1"/>
  <c r="E279" i="1"/>
  <c r="I544" i="1"/>
  <c r="K547" i="1"/>
  <c r="B1038" i="1"/>
  <c r="F279" i="1" l="1"/>
  <c r="H279" i="1" s="1"/>
  <c r="C280" i="1" s="1"/>
  <c r="I545" i="1"/>
  <c r="K548" i="1"/>
  <c r="B1039" i="1"/>
  <c r="D280" i="1" l="1"/>
  <c r="E280" i="1"/>
  <c r="I546" i="1"/>
  <c r="K549" i="1"/>
  <c r="B1040" i="1"/>
  <c r="F280" i="1" l="1"/>
  <c r="H280" i="1" s="1"/>
  <c r="C281" i="1" s="1"/>
  <c r="I547" i="1"/>
  <c r="K550" i="1"/>
  <c r="B1041" i="1"/>
  <c r="D281" i="1" l="1"/>
  <c r="E281" i="1"/>
  <c r="I548" i="1"/>
  <c r="K551" i="1"/>
  <c r="B1042" i="1"/>
  <c r="F281" i="1" l="1"/>
  <c r="H281" i="1" s="1"/>
  <c r="C282" i="1" s="1"/>
  <c r="I549" i="1"/>
  <c r="K552" i="1"/>
  <c r="B1043" i="1"/>
  <c r="D282" i="1" l="1"/>
  <c r="E282" i="1"/>
  <c r="I550" i="1"/>
  <c r="K553" i="1"/>
  <c r="B1044" i="1"/>
  <c r="F282" i="1" l="1"/>
  <c r="H282" i="1" s="1"/>
  <c r="C283" i="1" s="1"/>
  <c r="I551" i="1"/>
  <c r="K554" i="1"/>
  <c r="B1045" i="1"/>
  <c r="D283" i="1" l="1"/>
  <c r="E283" i="1"/>
  <c r="I552" i="1"/>
  <c r="K555" i="1"/>
  <c r="B1046" i="1"/>
  <c r="F283" i="1" l="1"/>
  <c r="H283" i="1" s="1"/>
  <c r="C284" i="1" s="1"/>
  <c r="I553" i="1"/>
  <c r="K556" i="1"/>
  <c r="B1047" i="1"/>
  <c r="D284" i="1" l="1"/>
  <c r="E284" i="1"/>
  <c r="I554" i="1"/>
  <c r="K557" i="1"/>
  <c r="B1048" i="1"/>
  <c r="F284" i="1" l="1"/>
  <c r="H284" i="1" s="1"/>
  <c r="C285" i="1" s="1"/>
  <c r="I555" i="1"/>
  <c r="K558" i="1"/>
  <c r="B1049" i="1"/>
  <c r="E285" i="1" l="1"/>
  <c r="D285" i="1"/>
  <c r="F285" i="1" s="1"/>
  <c r="H285" i="1" s="1"/>
  <c r="C286" i="1" s="1"/>
  <c r="I556" i="1"/>
  <c r="K559" i="1"/>
  <c r="B1050" i="1"/>
  <c r="D286" i="1" l="1"/>
  <c r="E286" i="1"/>
  <c r="I557" i="1"/>
  <c r="K560" i="1"/>
  <c r="B1051" i="1"/>
  <c r="F286" i="1" l="1"/>
  <c r="H286" i="1" s="1"/>
  <c r="C287" i="1" s="1"/>
  <c r="I558" i="1"/>
  <c r="K561" i="1"/>
  <c r="B1052" i="1"/>
  <c r="D287" i="1" l="1"/>
  <c r="E287" i="1"/>
  <c r="I559" i="1"/>
  <c r="K562" i="1"/>
  <c r="B1053" i="1"/>
  <c r="F287" i="1" l="1"/>
  <c r="H287" i="1" s="1"/>
  <c r="C288" i="1" s="1"/>
  <c r="I560" i="1"/>
  <c r="K563" i="1"/>
  <c r="B1054" i="1"/>
  <c r="D288" i="1" l="1"/>
  <c r="E288" i="1"/>
  <c r="I561" i="1"/>
  <c r="K564" i="1"/>
  <c r="B1055" i="1"/>
  <c r="F288" i="1" l="1"/>
  <c r="H288" i="1" s="1"/>
  <c r="C289" i="1" s="1"/>
  <c r="I562" i="1"/>
  <c r="K565" i="1"/>
  <c r="B1056" i="1"/>
  <c r="D289" i="1" l="1"/>
  <c r="E289" i="1"/>
  <c r="I563" i="1"/>
  <c r="K566" i="1"/>
  <c r="B1057" i="1"/>
  <c r="F289" i="1" l="1"/>
  <c r="H289" i="1" s="1"/>
  <c r="C290" i="1" s="1"/>
  <c r="I564" i="1"/>
  <c r="K567" i="1"/>
  <c r="B1058" i="1"/>
  <c r="D290" i="1" l="1"/>
  <c r="E290" i="1"/>
  <c r="I565" i="1"/>
  <c r="K568" i="1"/>
  <c r="B1059" i="1"/>
  <c r="F290" i="1" l="1"/>
  <c r="H290" i="1" s="1"/>
  <c r="C291" i="1" s="1"/>
  <c r="I566" i="1"/>
  <c r="K569" i="1"/>
  <c r="B1060" i="1"/>
  <c r="D291" i="1" l="1"/>
  <c r="E291" i="1"/>
  <c r="I567" i="1"/>
  <c r="K570" i="1"/>
  <c r="B1061" i="1"/>
  <c r="F291" i="1" l="1"/>
  <c r="H291" i="1" s="1"/>
  <c r="C292" i="1" s="1"/>
  <c r="I568" i="1"/>
  <c r="K571" i="1"/>
  <c r="B1062" i="1"/>
  <c r="D292" i="1" l="1"/>
  <c r="E292" i="1"/>
  <c r="I569" i="1"/>
  <c r="K572" i="1"/>
  <c r="B1063" i="1"/>
  <c r="F292" i="1" l="1"/>
  <c r="H292" i="1" s="1"/>
  <c r="C293" i="1" s="1"/>
  <c r="I570" i="1"/>
  <c r="K573" i="1"/>
  <c r="B1064" i="1"/>
  <c r="E293" i="1" l="1"/>
  <c r="D293" i="1"/>
  <c r="F293" i="1" s="1"/>
  <c r="H293" i="1" s="1"/>
  <c r="C294" i="1" s="1"/>
  <c r="I571" i="1"/>
  <c r="K574" i="1"/>
  <c r="B1065" i="1"/>
  <c r="D294" i="1" l="1"/>
  <c r="E294" i="1"/>
  <c r="I572" i="1"/>
  <c r="K575" i="1"/>
  <c r="B1066" i="1"/>
  <c r="F294" i="1" l="1"/>
  <c r="H294" i="1" s="1"/>
  <c r="C295" i="1" s="1"/>
  <c r="I573" i="1"/>
  <c r="K576" i="1"/>
  <c r="B1067" i="1"/>
  <c r="D295" i="1" l="1"/>
  <c r="E295" i="1"/>
  <c r="I574" i="1"/>
  <c r="K577" i="1"/>
  <c r="B1068" i="1"/>
  <c r="F295" i="1" l="1"/>
  <c r="H295" i="1" s="1"/>
  <c r="C296" i="1" s="1"/>
  <c r="I575" i="1"/>
  <c r="K578" i="1"/>
  <c r="B1069" i="1"/>
  <c r="D296" i="1" l="1"/>
  <c r="F296" i="1" s="1"/>
  <c r="E296" i="1"/>
  <c r="H296" i="1"/>
  <c r="C297" i="1" s="1"/>
  <c r="I576" i="1"/>
  <c r="K579" i="1"/>
  <c r="B1070" i="1"/>
  <c r="D297" i="1" l="1"/>
  <c r="E297" i="1"/>
  <c r="I577" i="1"/>
  <c r="K580" i="1"/>
  <c r="B1071" i="1"/>
  <c r="F297" i="1" l="1"/>
  <c r="H297" i="1" s="1"/>
  <c r="C298" i="1" s="1"/>
  <c r="I578" i="1"/>
  <c r="K581" i="1"/>
  <c r="B1072" i="1"/>
  <c r="D298" i="1" l="1"/>
  <c r="E298" i="1"/>
  <c r="I579" i="1"/>
  <c r="K582" i="1"/>
  <c r="B1073" i="1"/>
  <c r="F298" i="1" l="1"/>
  <c r="H298" i="1" s="1"/>
  <c r="C299" i="1" s="1"/>
  <c r="I580" i="1"/>
  <c r="K583" i="1"/>
  <c r="B1074" i="1"/>
  <c r="D299" i="1" l="1"/>
  <c r="E299" i="1"/>
  <c r="I581" i="1"/>
  <c r="K584" i="1"/>
  <c r="B1075" i="1"/>
  <c r="F299" i="1" l="1"/>
  <c r="H299" i="1" s="1"/>
  <c r="C300" i="1" s="1"/>
  <c r="I582" i="1"/>
  <c r="K585" i="1"/>
  <c r="B1076" i="1"/>
  <c r="D300" i="1" l="1"/>
  <c r="E300" i="1"/>
  <c r="I583" i="1"/>
  <c r="K586" i="1"/>
  <c r="B1077" i="1"/>
  <c r="F300" i="1" l="1"/>
  <c r="H300" i="1" s="1"/>
  <c r="C301" i="1" s="1"/>
  <c r="I584" i="1"/>
  <c r="K587" i="1"/>
  <c r="B1078" i="1"/>
  <c r="D301" i="1" l="1"/>
  <c r="E301" i="1"/>
  <c r="I585" i="1"/>
  <c r="K588" i="1"/>
  <c r="B1079" i="1"/>
  <c r="F301" i="1" l="1"/>
  <c r="H301" i="1" s="1"/>
  <c r="C302" i="1" s="1"/>
  <c r="I586" i="1"/>
  <c r="K589" i="1"/>
  <c r="B1080" i="1"/>
  <c r="D302" i="1" l="1"/>
  <c r="E302" i="1"/>
  <c r="I587" i="1"/>
  <c r="K590" i="1"/>
  <c r="B1081" i="1"/>
  <c r="F302" i="1" l="1"/>
  <c r="H302" i="1" s="1"/>
  <c r="C303" i="1" s="1"/>
  <c r="I588" i="1"/>
  <c r="K591" i="1"/>
  <c r="B1082" i="1"/>
  <c r="D303" i="1" l="1"/>
  <c r="E303" i="1"/>
  <c r="I589" i="1"/>
  <c r="K592" i="1"/>
  <c r="B1083" i="1"/>
  <c r="F303" i="1" l="1"/>
  <c r="H303" i="1" s="1"/>
  <c r="C304" i="1" s="1"/>
  <c r="I590" i="1"/>
  <c r="K593" i="1"/>
  <c r="B1084" i="1"/>
  <c r="D304" i="1" l="1"/>
  <c r="E304" i="1"/>
  <c r="I591" i="1"/>
  <c r="K594" i="1"/>
  <c r="B1085" i="1"/>
  <c r="F304" i="1" l="1"/>
  <c r="H304" i="1" s="1"/>
  <c r="C305" i="1" s="1"/>
  <c r="I592" i="1"/>
  <c r="K595" i="1"/>
  <c r="B1086" i="1"/>
  <c r="D305" i="1" l="1"/>
  <c r="E305" i="1"/>
  <c r="I593" i="1"/>
  <c r="K596" i="1"/>
  <c r="B1087" i="1"/>
  <c r="F305" i="1" l="1"/>
  <c r="H305" i="1" s="1"/>
  <c r="C306" i="1" s="1"/>
  <c r="I594" i="1"/>
  <c r="K597" i="1"/>
  <c r="B1088" i="1"/>
  <c r="D306" i="1" l="1"/>
  <c r="E306" i="1"/>
  <c r="I595" i="1"/>
  <c r="K598" i="1"/>
  <c r="B1089" i="1"/>
  <c r="F306" i="1" l="1"/>
  <c r="H306" i="1" s="1"/>
  <c r="C307" i="1" s="1"/>
  <c r="I596" i="1"/>
  <c r="K599" i="1"/>
  <c r="B1090" i="1"/>
  <c r="D307" i="1" l="1"/>
  <c r="F307" i="1" s="1"/>
  <c r="E307" i="1"/>
  <c r="H307" i="1"/>
  <c r="C308" i="1" s="1"/>
  <c r="I597" i="1"/>
  <c r="K600" i="1"/>
  <c r="B1091" i="1"/>
  <c r="D308" i="1" l="1"/>
  <c r="E308" i="1"/>
  <c r="I598" i="1"/>
  <c r="K601" i="1"/>
  <c r="B1092" i="1"/>
  <c r="F308" i="1" l="1"/>
  <c r="H308" i="1" s="1"/>
  <c r="C309" i="1" s="1"/>
  <c r="I599" i="1"/>
  <c r="K602" i="1"/>
  <c r="B1093" i="1"/>
  <c r="D309" i="1" l="1"/>
  <c r="E309" i="1"/>
  <c r="I600" i="1"/>
  <c r="K603" i="1"/>
  <c r="B1094" i="1"/>
  <c r="F309" i="1" l="1"/>
  <c r="H309" i="1" s="1"/>
  <c r="C310" i="1" s="1"/>
  <c r="I601" i="1"/>
  <c r="K604" i="1"/>
  <c r="B1095" i="1"/>
  <c r="D310" i="1" l="1"/>
  <c r="E310" i="1"/>
  <c r="I602" i="1"/>
  <c r="K605" i="1"/>
  <c r="B1096" i="1"/>
  <c r="F310" i="1" l="1"/>
  <c r="H310" i="1" s="1"/>
  <c r="C311" i="1" s="1"/>
  <c r="I603" i="1"/>
  <c r="K606" i="1"/>
  <c r="B1097" i="1"/>
  <c r="D311" i="1" l="1"/>
  <c r="E311" i="1"/>
  <c r="I604" i="1"/>
  <c r="K607" i="1"/>
  <c r="B1098" i="1"/>
  <c r="F311" i="1" l="1"/>
  <c r="H311" i="1" s="1"/>
  <c r="C312" i="1" s="1"/>
  <c r="I605" i="1"/>
  <c r="K608" i="1"/>
  <c r="B1099" i="1"/>
  <c r="D312" i="1" l="1"/>
  <c r="E312" i="1"/>
  <c r="I606" i="1"/>
  <c r="K609" i="1"/>
  <c r="B1100" i="1"/>
  <c r="F312" i="1" l="1"/>
  <c r="H312" i="1" s="1"/>
  <c r="C313" i="1" s="1"/>
  <c r="I607" i="1"/>
  <c r="K610" i="1"/>
  <c r="B1101" i="1"/>
  <c r="D313" i="1" l="1"/>
  <c r="E313" i="1"/>
  <c r="I608" i="1"/>
  <c r="K611" i="1"/>
  <c r="B1102" i="1"/>
  <c r="F313" i="1" l="1"/>
  <c r="H313" i="1" s="1"/>
  <c r="C314" i="1" s="1"/>
  <c r="I609" i="1"/>
  <c r="K612" i="1"/>
  <c r="B1103" i="1"/>
  <c r="D314" i="1" l="1"/>
  <c r="E314" i="1"/>
  <c r="I610" i="1"/>
  <c r="K613" i="1"/>
  <c r="B1104" i="1"/>
  <c r="F314" i="1" l="1"/>
  <c r="H314" i="1" s="1"/>
  <c r="C315" i="1" s="1"/>
  <c r="I611" i="1"/>
  <c r="K614" i="1"/>
  <c r="B1105" i="1"/>
  <c r="D315" i="1" l="1"/>
  <c r="F315" i="1" s="1"/>
  <c r="E315" i="1"/>
  <c r="H315" i="1"/>
  <c r="C316" i="1" s="1"/>
  <c r="I612" i="1"/>
  <c r="K615" i="1"/>
  <c r="B1106" i="1"/>
  <c r="D316" i="1" l="1"/>
  <c r="E316" i="1"/>
  <c r="I613" i="1"/>
  <c r="K616" i="1"/>
  <c r="B1107" i="1"/>
  <c r="F316" i="1" l="1"/>
  <c r="H316" i="1" s="1"/>
  <c r="C317" i="1" s="1"/>
  <c r="I614" i="1"/>
  <c r="K617" i="1"/>
  <c r="B1108" i="1"/>
  <c r="D317" i="1" l="1"/>
  <c r="E317" i="1"/>
  <c r="I615" i="1"/>
  <c r="K618" i="1"/>
  <c r="B1109" i="1"/>
  <c r="F317" i="1" l="1"/>
  <c r="H317" i="1" s="1"/>
  <c r="C318" i="1" s="1"/>
  <c r="I616" i="1"/>
  <c r="K619" i="1"/>
  <c r="B1110" i="1"/>
  <c r="D318" i="1" l="1"/>
  <c r="F318" i="1" s="1"/>
  <c r="E318" i="1"/>
  <c r="H318" i="1"/>
  <c r="C319" i="1" s="1"/>
  <c r="I617" i="1"/>
  <c r="K620" i="1"/>
  <c r="B1111" i="1"/>
  <c r="D319" i="1" l="1"/>
  <c r="E319" i="1"/>
  <c r="I618" i="1"/>
  <c r="K621" i="1"/>
  <c r="B1112" i="1"/>
  <c r="F319" i="1" l="1"/>
  <c r="H319" i="1" s="1"/>
  <c r="C320" i="1" s="1"/>
  <c r="I619" i="1"/>
  <c r="K622" i="1"/>
  <c r="B1113" i="1"/>
  <c r="D320" i="1" l="1"/>
  <c r="E320" i="1"/>
  <c r="I620" i="1"/>
  <c r="K623" i="1"/>
  <c r="B1114" i="1"/>
  <c r="F320" i="1" l="1"/>
  <c r="H320" i="1" s="1"/>
  <c r="C321" i="1" s="1"/>
  <c r="I621" i="1"/>
  <c r="K624" i="1"/>
  <c r="B1115" i="1"/>
  <c r="D321" i="1" l="1"/>
  <c r="E321" i="1"/>
  <c r="I622" i="1"/>
  <c r="K625" i="1"/>
  <c r="B1116" i="1"/>
  <c r="F321" i="1" l="1"/>
  <c r="H321" i="1" s="1"/>
  <c r="C322" i="1" s="1"/>
  <c r="I623" i="1"/>
  <c r="K626" i="1"/>
  <c r="B1117" i="1"/>
  <c r="D322" i="1" l="1"/>
  <c r="F322" i="1" s="1"/>
  <c r="E322" i="1"/>
  <c r="H322" i="1"/>
  <c r="C323" i="1" s="1"/>
  <c r="I624" i="1"/>
  <c r="K627" i="1"/>
  <c r="B1118" i="1"/>
  <c r="D323" i="1" l="1"/>
  <c r="E323" i="1"/>
  <c r="I625" i="1"/>
  <c r="K628" i="1"/>
  <c r="B1119" i="1"/>
  <c r="F323" i="1" l="1"/>
  <c r="H323" i="1" s="1"/>
  <c r="C324" i="1" s="1"/>
  <c r="I626" i="1"/>
  <c r="K629" i="1"/>
  <c r="B1120" i="1"/>
  <c r="D324" i="1" l="1"/>
  <c r="E324" i="1"/>
  <c r="I627" i="1"/>
  <c r="K630" i="1"/>
  <c r="B1121" i="1"/>
  <c r="F324" i="1" l="1"/>
  <c r="H324" i="1" s="1"/>
  <c r="C325" i="1" s="1"/>
  <c r="I628" i="1"/>
  <c r="K631" i="1"/>
  <c r="B1122" i="1"/>
  <c r="D325" i="1" l="1"/>
  <c r="E325" i="1"/>
  <c r="I629" i="1"/>
  <c r="K632" i="1"/>
  <c r="B1123" i="1"/>
  <c r="F325" i="1" l="1"/>
  <c r="H325" i="1" s="1"/>
  <c r="C326" i="1" s="1"/>
  <c r="I630" i="1"/>
  <c r="K633" i="1"/>
  <c r="B1124" i="1"/>
  <c r="D326" i="1" l="1"/>
  <c r="E326" i="1"/>
  <c r="I631" i="1"/>
  <c r="K634" i="1"/>
  <c r="B1125" i="1"/>
  <c r="F326" i="1" l="1"/>
  <c r="H326" i="1" s="1"/>
  <c r="C327" i="1" s="1"/>
  <c r="I632" i="1"/>
  <c r="K635" i="1"/>
  <c r="B1126" i="1"/>
  <c r="D327" i="1" l="1"/>
  <c r="E327" i="1"/>
  <c r="I633" i="1"/>
  <c r="K636" i="1"/>
  <c r="B1127" i="1"/>
  <c r="F327" i="1" l="1"/>
  <c r="H327" i="1" s="1"/>
  <c r="C328" i="1" s="1"/>
  <c r="I634" i="1"/>
  <c r="K637" i="1"/>
  <c r="B1128" i="1"/>
  <c r="D328" i="1" l="1"/>
  <c r="E328" i="1"/>
  <c r="I635" i="1"/>
  <c r="K638" i="1"/>
  <c r="B1129" i="1"/>
  <c r="F328" i="1" l="1"/>
  <c r="H328" i="1" s="1"/>
  <c r="C329" i="1" s="1"/>
  <c r="I636" i="1"/>
  <c r="K639" i="1"/>
  <c r="B1130" i="1"/>
  <c r="D329" i="1" l="1"/>
  <c r="E329" i="1"/>
  <c r="I637" i="1"/>
  <c r="K640" i="1"/>
  <c r="B1131" i="1"/>
  <c r="F329" i="1" l="1"/>
  <c r="H329" i="1" s="1"/>
  <c r="C330" i="1" s="1"/>
  <c r="I638" i="1"/>
  <c r="K641" i="1"/>
  <c r="B1132" i="1"/>
  <c r="D330" i="1" l="1"/>
  <c r="E330" i="1"/>
  <c r="I639" i="1"/>
  <c r="K642" i="1"/>
  <c r="B1133" i="1"/>
  <c r="F330" i="1" l="1"/>
  <c r="H330" i="1" s="1"/>
  <c r="C331" i="1" s="1"/>
  <c r="I640" i="1"/>
  <c r="K643" i="1"/>
  <c r="B1134" i="1"/>
  <c r="D331" i="1" l="1"/>
  <c r="E331" i="1"/>
  <c r="I641" i="1"/>
  <c r="K644" i="1"/>
  <c r="B1135" i="1"/>
  <c r="F331" i="1" l="1"/>
  <c r="H331" i="1" s="1"/>
  <c r="C332" i="1" s="1"/>
  <c r="I642" i="1"/>
  <c r="K645" i="1"/>
  <c r="B1136" i="1"/>
  <c r="D332" i="1" l="1"/>
  <c r="E332" i="1"/>
  <c r="I643" i="1"/>
  <c r="K646" i="1"/>
  <c r="B1137" i="1"/>
  <c r="F332" i="1" l="1"/>
  <c r="H332" i="1" s="1"/>
  <c r="C333" i="1" s="1"/>
  <c r="I644" i="1"/>
  <c r="K647" i="1"/>
  <c r="B1138" i="1"/>
  <c r="D333" i="1" l="1"/>
  <c r="E333" i="1"/>
  <c r="I645" i="1"/>
  <c r="K648" i="1"/>
  <c r="B1139" i="1"/>
  <c r="F333" i="1" l="1"/>
  <c r="H333" i="1" s="1"/>
  <c r="C334" i="1" s="1"/>
  <c r="I646" i="1"/>
  <c r="K649" i="1"/>
  <c r="B1140" i="1"/>
  <c r="D334" i="1" l="1"/>
  <c r="E334" i="1"/>
  <c r="I647" i="1"/>
  <c r="K650" i="1"/>
  <c r="B1141" i="1"/>
  <c r="F334" i="1" l="1"/>
  <c r="H334" i="1" s="1"/>
  <c r="C335" i="1" s="1"/>
  <c r="I648" i="1"/>
  <c r="K651" i="1"/>
  <c r="B1142" i="1"/>
  <c r="D335" i="1" l="1"/>
  <c r="E335" i="1"/>
  <c r="I649" i="1"/>
  <c r="K652" i="1"/>
  <c r="B1143" i="1"/>
  <c r="F335" i="1" l="1"/>
  <c r="H335" i="1" s="1"/>
  <c r="C336" i="1" s="1"/>
  <c r="I650" i="1"/>
  <c r="K653" i="1"/>
  <c r="B1144" i="1"/>
  <c r="D336" i="1" l="1"/>
  <c r="F336" i="1" s="1"/>
  <c r="E336" i="1"/>
  <c r="H336" i="1"/>
  <c r="C337" i="1" s="1"/>
  <c r="I651" i="1"/>
  <c r="K654" i="1"/>
  <c r="B1145" i="1"/>
  <c r="D337" i="1" l="1"/>
  <c r="E337" i="1"/>
  <c r="I652" i="1"/>
  <c r="K655" i="1"/>
  <c r="B1146" i="1"/>
  <c r="F337" i="1" l="1"/>
  <c r="H337" i="1" s="1"/>
  <c r="C338" i="1" s="1"/>
  <c r="I653" i="1"/>
  <c r="K656" i="1"/>
  <c r="B1147" i="1"/>
  <c r="D338" i="1" l="1"/>
  <c r="E338" i="1"/>
  <c r="I654" i="1"/>
  <c r="K657" i="1"/>
  <c r="B1148" i="1"/>
  <c r="F338" i="1" l="1"/>
  <c r="H338" i="1" s="1"/>
  <c r="C339" i="1" s="1"/>
  <c r="I655" i="1"/>
  <c r="K658" i="1"/>
  <c r="B1149" i="1"/>
  <c r="D339" i="1" l="1"/>
  <c r="E339" i="1"/>
  <c r="I656" i="1"/>
  <c r="K659" i="1"/>
  <c r="B1150" i="1"/>
  <c r="F339" i="1" l="1"/>
  <c r="H339" i="1" s="1"/>
  <c r="C340" i="1" s="1"/>
  <c r="I657" i="1"/>
  <c r="K660" i="1"/>
  <c r="B1151" i="1"/>
  <c r="D340" i="1" l="1"/>
  <c r="E340" i="1"/>
  <c r="I658" i="1"/>
  <c r="K661" i="1"/>
  <c r="B1152" i="1"/>
  <c r="F340" i="1" l="1"/>
  <c r="H340" i="1" s="1"/>
  <c r="C341" i="1" s="1"/>
  <c r="I659" i="1"/>
  <c r="K662" i="1"/>
  <c r="B1153" i="1"/>
  <c r="D341" i="1" l="1"/>
  <c r="E341" i="1"/>
  <c r="I660" i="1"/>
  <c r="K663" i="1"/>
  <c r="B1154" i="1"/>
  <c r="F341" i="1" l="1"/>
  <c r="H341" i="1" s="1"/>
  <c r="C342" i="1" s="1"/>
  <c r="I661" i="1"/>
  <c r="K664" i="1"/>
  <c r="B1155" i="1"/>
  <c r="D342" i="1" l="1"/>
  <c r="E342" i="1"/>
  <c r="I662" i="1"/>
  <c r="K665" i="1"/>
  <c r="B1156" i="1"/>
  <c r="F342" i="1" l="1"/>
  <c r="H342" i="1" s="1"/>
  <c r="C343" i="1" s="1"/>
  <c r="I663" i="1"/>
  <c r="K666" i="1"/>
  <c r="B1157" i="1"/>
  <c r="D343" i="1" l="1"/>
  <c r="E343" i="1"/>
  <c r="I664" i="1"/>
  <c r="K667" i="1"/>
  <c r="B1158" i="1"/>
  <c r="F343" i="1" l="1"/>
  <c r="H343" i="1" s="1"/>
  <c r="C344" i="1" s="1"/>
  <c r="I665" i="1"/>
  <c r="K668" i="1"/>
  <c r="B1159" i="1"/>
  <c r="D344" i="1" l="1"/>
  <c r="E344" i="1"/>
  <c r="I666" i="1"/>
  <c r="K669" i="1"/>
  <c r="B1160" i="1"/>
  <c r="F344" i="1" l="1"/>
  <c r="H344" i="1" s="1"/>
  <c r="C345" i="1" s="1"/>
  <c r="I667" i="1"/>
  <c r="K670" i="1"/>
  <c r="B1161" i="1"/>
  <c r="D345" i="1" l="1"/>
  <c r="F345" i="1" s="1"/>
  <c r="E345" i="1"/>
  <c r="H345" i="1"/>
  <c r="C346" i="1" s="1"/>
  <c r="I668" i="1"/>
  <c r="K671" i="1"/>
  <c r="B1162" i="1"/>
  <c r="D346" i="1" l="1"/>
  <c r="E346" i="1"/>
  <c r="I669" i="1"/>
  <c r="K672" i="1"/>
  <c r="B1163" i="1"/>
  <c r="F346" i="1" l="1"/>
  <c r="H346" i="1" s="1"/>
  <c r="C347" i="1" s="1"/>
  <c r="I670" i="1"/>
  <c r="K673" i="1"/>
  <c r="B1164" i="1"/>
  <c r="D347" i="1" l="1"/>
  <c r="E347" i="1"/>
  <c r="I671" i="1"/>
  <c r="K674" i="1"/>
  <c r="B1165" i="1"/>
  <c r="F347" i="1" l="1"/>
  <c r="H347" i="1" s="1"/>
  <c r="C348" i="1" s="1"/>
  <c r="I672" i="1"/>
  <c r="K675" i="1"/>
  <c r="B1166" i="1"/>
  <c r="D348" i="1" l="1"/>
  <c r="E348" i="1"/>
  <c r="I673" i="1"/>
  <c r="K676" i="1"/>
  <c r="B1167" i="1"/>
  <c r="F348" i="1" l="1"/>
  <c r="H348" i="1" s="1"/>
  <c r="C349" i="1" s="1"/>
  <c r="I674" i="1"/>
  <c r="K677" i="1"/>
  <c r="B1168" i="1"/>
  <c r="D349" i="1" l="1"/>
  <c r="E349" i="1"/>
  <c r="I675" i="1"/>
  <c r="K678" i="1"/>
  <c r="B1169" i="1"/>
  <c r="F349" i="1" l="1"/>
  <c r="H349" i="1" s="1"/>
  <c r="C350" i="1" s="1"/>
  <c r="I676" i="1"/>
  <c r="K679" i="1"/>
  <c r="B1170" i="1"/>
  <c r="D350" i="1" l="1"/>
  <c r="E350" i="1"/>
  <c r="I677" i="1"/>
  <c r="K680" i="1"/>
  <c r="B1171" i="1"/>
  <c r="F350" i="1" l="1"/>
  <c r="H350" i="1" s="1"/>
  <c r="C351" i="1" s="1"/>
  <c r="I678" i="1"/>
  <c r="K681" i="1"/>
  <c r="B1172" i="1"/>
  <c r="D351" i="1" l="1"/>
  <c r="E351" i="1"/>
  <c r="I679" i="1"/>
  <c r="K682" i="1"/>
  <c r="B1173" i="1"/>
  <c r="F351" i="1" l="1"/>
  <c r="H351" i="1" s="1"/>
  <c r="C352" i="1" s="1"/>
  <c r="I680" i="1"/>
  <c r="K683" i="1"/>
  <c r="B1174" i="1"/>
  <c r="E352" i="1" l="1"/>
  <c r="D352" i="1"/>
  <c r="F352" i="1" s="1"/>
  <c r="H352" i="1" s="1"/>
  <c r="C353" i="1" s="1"/>
  <c r="I681" i="1"/>
  <c r="K684" i="1"/>
  <c r="B1175" i="1"/>
  <c r="D353" i="1" l="1"/>
  <c r="E353" i="1"/>
  <c r="I682" i="1"/>
  <c r="K685" i="1"/>
  <c r="B1176" i="1"/>
  <c r="F353" i="1" l="1"/>
  <c r="H353" i="1" s="1"/>
  <c r="C354" i="1" s="1"/>
  <c r="I683" i="1"/>
  <c r="K686" i="1"/>
  <c r="B1177" i="1"/>
  <c r="D354" i="1" l="1"/>
  <c r="E354" i="1"/>
  <c r="I684" i="1"/>
  <c r="K687" i="1"/>
  <c r="B1178" i="1"/>
  <c r="F354" i="1" l="1"/>
  <c r="H354" i="1" s="1"/>
  <c r="C355" i="1" s="1"/>
  <c r="I685" i="1"/>
  <c r="K688" i="1"/>
  <c r="B1179" i="1"/>
  <c r="D355" i="1" l="1"/>
  <c r="E355" i="1"/>
  <c r="I686" i="1"/>
  <c r="K689" i="1"/>
  <c r="B1180" i="1"/>
  <c r="F355" i="1" l="1"/>
  <c r="H355" i="1" s="1"/>
  <c r="C356" i="1" s="1"/>
  <c r="I687" i="1"/>
  <c r="K690" i="1"/>
  <c r="B1181" i="1"/>
  <c r="D356" i="1" l="1"/>
  <c r="E356" i="1"/>
  <c r="I688" i="1"/>
  <c r="K691" i="1"/>
  <c r="B1182" i="1"/>
  <c r="F356" i="1" l="1"/>
  <c r="H356" i="1" s="1"/>
  <c r="C357" i="1" s="1"/>
  <c r="I689" i="1"/>
  <c r="K692" i="1"/>
  <c r="B1183" i="1"/>
  <c r="D357" i="1" l="1"/>
  <c r="E357" i="1"/>
  <c r="I690" i="1"/>
  <c r="K693" i="1"/>
  <c r="B1184" i="1"/>
  <c r="F357" i="1" l="1"/>
  <c r="H357" i="1" s="1"/>
  <c r="C358" i="1" s="1"/>
  <c r="I691" i="1"/>
  <c r="K694" i="1"/>
  <c r="B1185" i="1"/>
  <c r="E358" i="1" l="1"/>
  <c r="D358" i="1"/>
  <c r="F358" i="1" s="1"/>
  <c r="H358" i="1" s="1"/>
  <c r="C359" i="1" s="1"/>
  <c r="I692" i="1"/>
  <c r="K695" i="1"/>
  <c r="B1186" i="1"/>
  <c r="D359" i="1" l="1"/>
  <c r="E359" i="1"/>
  <c r="I693" i="1"/>
  <c r="K696" i="1"/>
  <c r="B1187" i="1"/>
  <c r="F359" i="1" l="1"/>
  <c r="H359" i="1" s="1"/>
  <c r="C360" i="1" s="1"/>
  <c r="I694" i="1"/>
  <c r="K697" i="1"/>
  <c r="B1188" i="1"/>
  <c r="D360" i="1" l="1"/>
  <c r="E360" i="1"/>
  <c r="I695" i="1"/>
  <c r="K698" i="1"/>
  <c r="B1189" i="1"/>
  <c r="F360" i="1" l="1"/>
  <c r="H360" i="1" s="1"/>
  <c r="C361" i="1" s="1"/>
  <c r="I696" i="1"/>
  <c r="K699" i="1"/>
  <c r="B1190" i="1"/>
  <c r="D361" i="1" l="1"/>
  <c r="E361" i="1"/>
  <c r="I697" i="1"/>
  <c r="K700" i="1"/>
  <c r="B1191" i="1"/>
  <c r="F361" i="1" l="1"/>
  <c r="H361" i="1" s="1"/>
  <c r="C362" i="1" s="1"/>
  <c r="I698" i="1"/>
  <c r="K701" i="1"/>
  <c r="B1192" i="1"/>
  <c r="E362" i="1" l="1"/>
  <c r="D362" i="1"/>
  <c r="F362" i="1" s="1"/>
  <c r="H362" i="1" s="1"/>
  <c r="C363" i="1" s="1"/>
  <c r="I699" i="1"/>
  <c r="K702" i="1"/>
  <c r="B1193" i="1"/>
  <c r="D363" i="1" l="1"/>
  <c r="E363" i="1"/>
  <c r="I700" i="1"/>
  <c r="K703" i="1"/>
  <c r="B1194" i="1"/>
  <c r="F363" i="1" l="1"/>
  <c r="H363" i="1" s="1"/>
  <c r="C364" i="1" s="1"/>
  <c r="I701" i="1"/>
  <c r="K704" i="1"/>
  <c r="B1195" i="1"/>
  <c r="D364" i="1" l="1"/>
  <c r="E364" i="1"/>
  <c r="I702" i="1"/>
  <c r="K705" i="1"/>
  <c r="B1196" i="1"/>
  <c r="F364" i="1" l="1"/>
  <c r="H364" i="1" s="1"/>
  <c r="C365" i="1" s="1"/>
  <c r="I703" i="1"/>
  <c r="K706" i="1"/>
  <c r="B1197" i="1"/>
  <c r="D365" i="1" l="1"/>
  <c r="E365" i="1"/>
  <c r="I704" i="1"/>
  <c r="K707" i="1"/>
  <c r="B1198" i="1"/>
  <c r="F365" i="1" l="1"/>
  <c r="H365" i="1" s="1"/>
  <c r="C366" i="1" s="1"/>
  <c r="I705" i="1"/>
  <c r="K708" i="1"/>
  <c r="B1199" i="1"/>
  <c r="D366" i="1" l="1"/>
  <c r="E366" i="1"/>
  <c r="I706" i="1"/>
  <c r="K709" i="1"/>
  <c r="B1200" i="1"/>
  <c r="F366" i="1" l="1"/>
  <c r="H366" i="1" s="1"/>
  <c r="C367" i="1" s="1"/>
  <c r="I707" i="1"/>
  <c r="K710" i="1"/>
  <c r="B1201" i="1"/>
  <c r="D367" i="1" l="1"/>
  <c r="E367" i="1"/>
  <c r="I708" i="1"/>
  <c r="K711" i="1"/>
  <c r="B1202" i="1"/>
  <c r="F367" i="1" l="1"/>
  <c r="H367" i="1" s="1"/>
  <c r="C368" i="1" s="1"/>
  <c r="I709" i="1"/>
  <c r="K712" i="1"/>
  <c r="B1203" i="1"/>
  <c r="D368" i="1" l="1"/>
  <c r="F368" i="1" s="1"/>
  <c r="E368" i="1"/>
  <c r="H368" i="1"/>
  <c r="C369" i="1" s="1"/>
  <c r="I710" i="1"/>
  <c r="K713" i="1"/>
  <c r="B1204" i="1"/>
  <c r="D369" i="1" l="1"/>
  <c r="E369" i="1"/>
  <c r="I711" i="1"/>
  <c r="K714" i="1"/>
  <c r="B1205" i="1"/>
  <c r="F369" i="1" l="1"/>
  <c r="H369" i="1" s="1"/>
  <c r="C370" i="1" s="1"/>
  <c r="I712" i="1"/>
  <c r="K715" i="1"/>
  <c r="B1206" i="1"/>
  <c r="D370" i="1" l="1"/>
  <c r="E370" i="1"/>
  <c r="I713" i="1"/>
  <c r="K716" i="1"/>
  <c r="B1207" i="1"/>
  <c r="F370" i="1" l="1"/>
  <c r="H370" i="1" s="1"/>
  <c r="C371" i="1" s="1"/>
  <c r="I714" i="1"/>
  <c r="K717" i="1"/>
  <c r="B1208" i="1"/>
  <c r="D371" i="1" l="1"/>
  <c r="E371" i="1"/>
  <c r="I715" i="1"/>
  <c r="K718" i="1"/>
  <c r="B1209" i="1"/>
  <c r="F371" i="1" l="1"/>
  <c r="H371" i="1" s="1"/>
  <c r="C372" i="1" s="1"/>
  <c r="I716" i="1"/>
  <c r="K719" i="1"/>
  <c r="B1210" i="1"/>
  <c r="D372" i="1" l="1"/>
  <c r="E372" i="1"/>
  <c r="I717" i="1"/>
  <c r="K720" i="1"/>
  <c r="B1211" i="1"/>
  <c r="F372" i="1" l="1"/>
  <c r="H372" i="1" s="1"/>
  <c r="C373" i="1" s="1"/>
  <c r="I718" i="1"/>
  <c r="K721" i="1"/>
  <c r="B1212" i="1"/>
  <c r="D373" i="1" l="1"/>
  <c r="E373" i="1"/>
  <c r="I719" i="1"/>
  <c r="K722" i="1"/>
  <c r="B1213" i="1"/>
  <c r="F373" i="1" l="1"/>
  <c r="H373" i="1" s="1"/>
  <c r="C374" i="1" s="1"/>
  <c r="I720" i="1"/>
  <c r="K723" i="1"/>
  <c r="B1214" i="1"/>
  <c r="D374" i="1" l="1"/>
  <c r="F374" i="1" s="1"/>
  <c r="E374" i="1"/>
  <c r="H374" i="1"/>
  <c r="C375" i="1" s="1"/>
  <c r="I721" i="1"/>
  <c r="K724" i="1"/>
  <c r="B1215" i="1"/>
  <c r="D375" i="1" l="1"/>
  <c r="E375" i="1"/>
  <c r="I722" i="1"/>
  <c r="K725" i="1"/>
  <c r="B1216" i="1"/>
  <c r="F375" i="1" l="1"/>
  <c r="H375" i="1" s="1"/>
  <c r="C376" i="1" s="1"/>
  <c r="I723" i="1"/>
  <c r="K726" i="1"/>
  <c r="B1217" i="1"/>
  <c r="D376" i="1" l="1"/>
  <c r="F376" i="1" s="1"/>
  <c r="E376" i="1"/>
  <c r="H376" i="1"/>
  <c r="C377" i="1" s="1"/>
  <c r="I724" i="1"/>
  <c r="K727" i="1"/>
  <c r="B1218" i="1"/>
  <c r="D377" i="1" l="1"/>
  <c r="E377" i="1"/>
  <c r="I725" i="1"/>
  <c r="K728" i="1"/>
  <c r="B1219" i="1"/>
  <c r="F377" i="1" l="1"/>
  <c r="H377" i="1" s="1"/>
  <c r="C378" i="1" s="1"/>
  <c r="I726" i="1"/>
  <c r="K729" i="1"/>
  <c r="B1220" i="1"/>
  <c r="D378" i="1" l="1"/>
  <c r="E378" i="1"/>
  <c r="I727" i="1"/>
  <c r="K730" i="1"/>
  <c r="B1221" i="1"/>
  <c r="F378" i="1" l="1"/>
  <c r="H378" i="1" s="1"/>
  <c r="C379" i="1" s="1"/>
  <c r="I728" i="1"/>
  <c r="K731" i="1"/>
  <c r="B1222" i="1"/>
  <c r="D379" i="1" l="1"/>
  <c r="E379" i="1"/>
  <c r="I729" i="1"/>
  <c r="K732" i="1"/>
  <c r="B1223" i="1"/>
  <c r="F379" i="1" l="1"/>
  <c r="H379" i="1" s="1"/>
  <c r="C380" i="1" s="1"/>
  <c r="I730" i="1"/>
  <c r="K733" i="1"/>
  <c r="B1224" i="1"/>
  <c r="D380" i="1" l="1"/>
  <c r="F380" i="1" s="1"/>
  <c r="E380" i="1"/>
  <c r="H380" i="1"/>
  <c r="C381" i="1" s="1"/>
  <c r="I731" i="1"/>
  <c r="K734" i="1"/>
  <c r="B1225" i="1"/>
  <c r="D381" i="1" l="1"/>
  <c r="E381" i="1"/>
  <c r="I732" i="1"/>
  <c r="K735" i="1"/>
  <c r="B1226" i="1"/>
  <c r="F381" i="1" l="1"/>
  <c r="H381" i="1" s="1"/>
  <c r="C382" i="1" s="1"/>
  <c r="I733" i="1"/>
  <c r="K736" i="1"/>
  <c r="B1227" i="1"/>
  <c r="D382" i="1" l="1"/>
  <c r="E382" i="1"/>
  <c r="I734" i="1"/>
  <c r="K737" i="1"/>
  <c r="B1228" i="1"/>
  <c r="F382" i="1" l="1"/>
  <c r="H382" i="1" s="1"/>
  <c r="C383" i="1" s="1"/>
  <c r="I735" i="1"/>
  <c r="K738" i="1"/>
  <c r="B1229" i="1"/>
  <c r="D383" i="1" l="1"/>
  <c r="E383" i="1"/>
  <c r="I736" i="1"/>
  <c r="K739" i="1"/>
  <c r="B1230" i="1"/>
  <c r="F383" i="1" l="1"/>
  <c r="H383" i="1" s="1"/>
  <c r="C384" i="1" s="1"/>
  <c r="I737" i="1"/>
  <c r="K740" i="1"/>
  <c r="B1231" i="1"/>
  <c r="D384" i="1" l="1"/>
  <c r="E384" i="1"/>
  <c r="I738" i="1"/>
  <c r="K741" i="1"/>
  <c r="B1232" i="1"/>
  <c r="F384" i="1" l="1"/>
  <c r="H384" i="1" s="1"/>
  <c r="C385" i="1" s="1"/>
  <c r="I739" i="1"/>
  <c r="K742" i="1"/>
  <c r="B1233" i="1"/>
  <c r="D385" i="1" l="1"/>
  <c r="E385" i="1"/>
  <c r="I740" i="1"/>
  <c r="K743" i="1"/>
  <c r="B1234" i="1"/>
  <c r="F385" i="1" l="1"/>
  <c r="H385" i="1" s="1"/>
  <c r="C386" i="1" s="1"/>
  <c r="I741" i="1"/>
  <c r="K744" i="1"/>
  <c r="B1235" i="1"/>
  <c r="D386" i="1" l="1"/>
  <c r="E386" i="1"/>
  <c r="I742" i="1"/>
  <c r="K745" i="1"/>
  <c r="B1236" i="1"/>
  <c r="F386" i="1" l="1"/>
  <c r="H386" i="1" s="1"/>
  <c r="C387" i="1" s="1"/>
  <c r="I743" i="1"/>
  <c r="K746" i="1"/>
  <c r="B1237" i="1"/>
  <c r="D387" i="1" l="1"/>
  <c r="E387" i="1"/>
  <c r="I744" i="1"/>
  <c r="K747" i="1"/>
  <c r="B1238" i="1"/>
  <c r="F387" i="1" l="1"/>
  <c r="H387" i="1" s="1"/>
  <c r="C388" i="1" s="1"/>
  <c r="I745" i="1"/>
  <c r="K748" i="1"/>
  <c r="B1239" i="1"/>
  <c r="D388" i="1" l="1"/>
  <c r="E388" i="1"/>
  <c r="I746" i="1"/>
  <c r="K749" i="1"/>
  <c r="B1240" i="1"/>
  <c r="F388" i="1" l="1"/>
  <c r="H388" i="1" s="1"/>
  <c r="C389" i="1" s="1"/>
  <c r="I747" i="1"/>
  <c r="K750" i="1"/>
  <c r="B1241" i="1"/>
  <c r="D389" i="1" l="1"/>
  <c r="E389" i="1"/>
  <c r="I748" i="1"/>
  <c r="K751" i="1"/>
  <c r="B1242" i="1"/>
  <c r="F389" i="1" l="1"/>
  <c r="H389" i="1" s="1"/>
  <c r="C390" i="1" s="1"/>
  <c r="I749" i="1"/>
  <c r="K752" i="1"/>
  <c r="B1243" i="1"/>
  <c r="D390" i="1" l="1"/>
  <c r="E390" i="1"/>
  <c r="I750" i="1"/>
  <c r="K753" i="1"/>
  <c r="B1244" i="1"/>
  <c r="F390" i="1" l="1"/>
  <c r="H390" i="1" s="1"/>
  <c r="C391" i="1" s="1"/>
  <c r="I751" i="1"/>
  <c r="K754" i="1"/>
  <c r="B1245" i="1"/>
  <c r="D391" i="1" l="1"/>
  <c r="E391" i="1"/>
  <c r="I752" i="1"/>
  <c r="K755" i="1"/>
  <c r="B1246" i="1"/>
  <c r="F391" i="1" l="1"/>
  <c r="H391" i="1" s="1"/>
  <c r="C392" i="1" s="1"/>
  <c r="I753" i="1"/>
  <c r="K756" i="1"/>
  <c r="B1247" i="1"/>
  <c r="D392" i="1" l="1"/>
  <c r="E392" i="1"/>
  <c r="I754" i="1"/>
  <c r="K757" i="1"/>
  <c r="B1248" i="1"/>
  <c r="F392" i="1" l="1"/>
  <c r="H392" i="1" s="1"/>
  <c r="C393" i="1" s="1"/>
  <c r="I755" i="1"/>
  <c r="K758" i="1"/>
  <c r="B1249" i="1"/>
  <c r="D393" i="1" l="1"/>
  <c r="E393" i="1"/>
  <c r="I756" i="1"/>
  <c r="K759" i="1"/>
  <c r="B1250" i="1"/>
  <c r="F393" i="1" l="1"/>
  <c r="H393" i="1" s="1"/>
  <c r="C394" i="1" s="1"/>
  <c r="I757" i="1"/>
  <c r="K760" i="1"/>
  <c r="B1251" i="1"/>
  <c r="D394" i="1" l="1"/>
  <c r="E394" i="1"/>
  <c r="I758" i="1"/>
  <c r="K761" i="1"/>
  <c r="B1252" i="1"/>
  <c r="F394" i="1" l="1"/>
  <c r="H394" i="1" s="1"/>
  <c r="C395" i="1" s="1"/>
  <c r="I759" i="1"/>
  <c r="K762" i="1"/>
  <c r="B1253" i="1"/>
  <c r="D395" i="1" l="1"/>
  <c r="E395" i="1"/>
  <c r="I760" i="1"/>
  <c r="K763" i="1"/>
  <c r="B1254" i="1"/>
  <c r="F395" i="1" l="1"/>
  <c r="H395" i="1" s="1"/>
  <c r="C396" i="1" s="1"/>
  <c r="I761" i="1"/>
  <c r="K764" i="1"/>
  <c r="B1255" i="1"/>
  <c r="D396" i="1" l="1"/>
  <c r="E396" i="1"/>
  <c r="I762" i="1"/>
  <c r="K765" i="1"/>
  <c r="B1256" i="1"/>
  <c r="F396" i="1" l="1"/>
  <c r="H396" i="1" s="1"/>
  <c r="C397" i="1" s="1"/>
  <c r="I763" i="1"/>
  <c r="K766" i="1"/>
  <c r="B1257" i="1"/>
  <c r="D397" i="1" l="1"/>
  <c r="E397" i="1"/>
  <c r="I764" i="1"/>
  <c r="K767" i="1"/>
  <c r="B1258" i="1"/>
  <c r="F397" i="1" l="1"/>
  <c r="H397" i="1" s="1"/>
  <c r="C398" i="1" s="1"/>
  <c r="I765" i="1"/>
  <c r="K768" i="1"/>
  <c r="B1259" i="1"/>
  <c r="D398" i="1" l="1"/>
  <c r="F398" i="1" s="1"/>
  <c r="E398" i="1"/>
  <c r="H398" i="1"/>
  <c r="C399" i="1" s="1"/>
  <c r="I766" i="1"/>
  <c r="K769" i="1"/>
  <c r="B1260" i="1"/>
  <c r="D399" i="1" l="1"/>
  <c r="E399" i="1"/>
  <c r="I767" i="1"/>
  <c r="K770" i="1"/>
  <c r="B1261" i="1"/>
  <c r="F399" i="1" l="1"/>
  <c r="H399" i="1" s="1"/>
  <c r="C400" i="1" s="1"/>
  <c r="I768" i="1"/>
  <c r="K771" i="1"/>
  <c r="B1262" i="1"/>
  <c r="D400" i="1" l="1"/>
  <c r="E400" i="1"/>
  <c r="I769" i="1"/>
  <c r="K772" i="1"/>
  <c r="B1263" i="1"/>
  <c r="F400" i="1" l="1"/>
  <c r="H400" i="1" s="1"/>
  <c r="C401" i="1" s="1"/>
  <c r="I770" i="1"/>
  <c r="K773" i="1"/>
  <c r="B1264" i="1"/>
  <c r="D401" i="1" l="1"/>
  <c r="E401" i="1"/>
  <c r="I771" i="1"/>
  <c r="K774" i="1"/>
  <c r="B1265" i="1"/>
  <c r="F401" i="1" l="1"/>
  <c r="H401" i="1" s="1"/>
  <c r="C402" i="1" s="1"/>
  <c r="I772" i="1"/>
  <c r="K775" i="1"/>
  <c r="B1266" i="1"/>
  <c r="D402" i="1" l="1"/>
  <c r="E402" i="1"/>
  <c r="I773" i="1"/>
  <c r="K776" i="1"/>
  <c r="B1267" i="1"/>
  <c r="F402" i="1" l="1"/>
  <c r="H402" i="1" s="1"/>
  <c r="C403" i="1" s="1"/>
  <c r="I774" i="1"/>
  <c r="K777" i="1"/>
  <c r="B1268" i="1"/>
  <c r="D403" i="1" l="1"/>
  <c r="E403" i="1"/>
  <c r="I775" i="1"/>
  <c r="K778" i="1"/>
  <c r="B1269" i="1"/>
  <c r="F403" i="1" l="1"/>
  <c r="H403" i="1" s="1"/>
  <c r="C404" i="1" s="1"/>
  <c r="I776" i="1"/>
  <c r="K779" i="1"/>
  <c r="B1270" i="1"/>
  <c r="D404" i="1" l="1"/>
  <c r="E404" i="1"/>
  <c r="I777" i="1"/>
  <c r="K780" i="1"/>
  <c r="B1271" i="1"/>
  <c r="F404" i="1" l="1"/>
  <c r="H404" i="1" s="1"/>
  <c r="C405" i="1" s="1"/>
  <c r="I778" i="1"/>
  <c r="K781" i="1"/>
  <c r="B1272" i="1"/>
  <c r="E405" i="1" l="1"/>
  <c r="D405" i="1"/>
  <c r="F405" i="1" s="1"/>
  <c r="H405" i="1" s="1"/>
  <c r="C406" i="1" s="1"/>
  <c r="I779" i="1"/>
  <c r="K782" i="1"/>
  <c r="B1273" i="1"/>
  <c r="D406" i="1" l="1"/>
  <c r="E406" i="1"/>
  <c r="I780" i="1"/>
  <c r="K783" i="1"/>
  <c r="B1274" i="1"/>
  <c r="F406" i="1" l="1"/>
  <c r="H406" i="1" s="1"/>
  <c r="C407" i="1" s="1"/>
  <c r="I781" i="1"/>
  <c r="K784" i="1"/>
  <c r="B1275" i="1"/>
  <c r="D407" i="1" l="1"/>
  <c r="E407" i="1"/>
  <c r="I782" i="1"/>
  <c r="K785" i="1"/>
  <c r="B1276" i="1"/>
  <c r="F407" i="1" l="1"/>
  <c r="H407" i="1" s="1"/>
  <c r="C408" i="1" s="1"/>
  <c r="I783" i="1"/>
  <c r="K786" i="1"/>
  <c r="B1277" i="1"/>
  <c r="D408" i="1" l="1"/>
  <c r="E408" i="1"/>
  <c r="I784" i="1"/>
  <c r="K787" i="1"/>
  <c r="B1278" i="1"/>
  <c r="F408" i="1" l="1"/>
  <c r="H408" i="1" s="1"/>
  <c r="C409" i="1" s="1"/>
  <c r="I785" i="1"/>
  <c r="K788" i="1"/>
  <c r="B1279" i="1"/>
  <c r="D409" i="1" l="1"/>
  <c r="E409" i="1"/>
  <c r="I786" i="1"/>
  <c r="K789" i="1"/>
  <c r="B1280" i="1"/>
  <c r="F409" i="1" l="1"/>
  <c r="H409" i="1" s="1"/>
  <c r="C410" i="1" s="1"/>
  <c r="I787" i="1"/>
  <c r="K790" i="1"/>
  <c r="B1281" i="1"/>
  <c r="D410" i="1" l="1"/>
  <c r="E410" i="1"/>
  <c r="I788" i="1"/>
  <c r="K791" i="1"/>
  <c r="B1282" i="1"/>
  <c r="F410" i="1" l="1"/>
  <c r="H410" i="1" s="1"/>
  <c r="C411" i="1" s="1"/>
  <c r="I789" i="1"/>
  <c r="K792" i="1"/>
  <c r="B1283" i="1"/>
  <c r="D411" i="1" l="1"/>
  <c r="E411" i="1"/>
  <c r="I790" i="1"/>
  <c r="K793" i="1"/>
  <c r="B1284" i="1"/>
  <c r="F411" i="1" l="1"/>
  <c r="H411" i="1" s="1"/>
  <c r="C412" i="1" s="1"/>
  <c r="I791" i="1"/>
  <c r="K794" i="1"/>
  <c r="B1285" i="1"/>
  <c r="D412" i="1" l="1"/>
  <c r="E412" i="1"/>
  <c r="I792" i="1"/>
  <c r="K795" i="1"/>
  <c r="B1286" i="1"/>
  <c r="F412" i="1" l="1"/>
  <c r="H412" i="1" s="1"/>
  <c r="C413" i="1" s="1"/>
  <c r="I793" i="1"/>
  <c r="K796" i="1"/>
  <c r="B1287" i="1"/>
  <c r="D413" i="1" l="1"/>
  <c r="E413" i="1"/>
  <c r="I794" i="1"/>
  <c r="K797" i="1"/>
  <c r="B1288" i="1"/>
  <c r="F413" i="1" l="1"/>
  <c r="H413" i="1" s="1"/>
  <c r="C414" i="1" s="1"/>
  <c r="I795" i="1"/>
  <c r="K798" i="1"/>
  <c r="B1289" i="1"/>
  <c r="D414" i="1" l="1"/>
  <c r="E414" i="1"/>
  <c r="I796" i="1"/>
  <c r="K799" i="1"/>
  <c r="B1290" i="1"/>
  <c r="F414" i="1" l="1"/>
  <c r="H414" i="1" s="1"/>
  <c r="C415" i="1" s="1"/>
  <c r="I797" i="1"/>
  <c r="K800" i="1"/>
  <c r="B1291" i="1"/>
  <c r="D415" i="1" l="1"/>
  <c r="E415" i="1"/>
  <c r="I798" i="1"/>
  <c r="K801" i="1"/>
  <c r="B1292" i="1"/>
  <c r="F415" i="1" l="1"/>
  <c r="H415" i="1" s="1"/>
  <c r="C416" i="1" s="1"/>
  <c r="I799" i="1"/>
  <c r="K802" i="1"/>
  <c r="B1293" i="1"/>
  <c r="D416" i="1" l="1"/>
  <c r="E416" i="1"/>
  <c r="I800" i="1"/>
  <c r="K803" i="1"/>
  <c r="B1294" i="1"/>
  <c r="F416" i="1" l="1"/>
  <c r="H416" i="1" s="1"/>
  <c r="C417" i="1" s="1"/>
  <c r="I801" i="1"/>
  <c r="K804" i="1"/>
  <c r="B1295" i="1"/>
  <c r="D417" i="1" l="1"/>
  <c r="F417" i="1" s="1"/>
  <c r="E417" i="1"/>
  <c r="H417" i="1"/>
  <c r="C418" i="1" s="1"/>
  <c r="I802" i="1"/>
  <c r="K805" i="1"/>
  <c r="B1296" i="1"/>
  <c r="D418" i="1" l="1"/>
  <c r="E418" i="1"/>
  <c r="I803" i="1"/>
  <c r="K806" i="1"/>
  <c r="B1297" i="1"/>
  <c r="F418" i="1" l="1"/>
  <c r="H418" i="1" s="1"/>
  <c r="C419" i="1" s="1"/>
  <c r="I804" i="1"/>
  <c r="K807" i="1"/>
  <c r="B1298" i="1"/>
  <c r="D419" i="1" l="1"/>
  <c r="F419" i="1" s="1"/>
  <c r="E419" i="1"/>
  <c r="H419" i="1"/>
  <c r="C420" i="1" s="1"/>
  <c r="I805" i="1"/>
  <c r="K808" i="1"/>
  <c r="B1299" i="1"/>
  <c r="D420" i="1" l="1"/>
  <c r="E420" i="1"/>
  <c r="I806" i="1"/>
  <c r="K809" i="1"/>
  <c r="B1300" i="1"/>
  <c r="F420" i="1" l="1"/>
  <c r="H420" i="1" s="1"/>
  <c r="C421" i="1" s="1"/>
  <c r="I807" i="1"/>
  <c r="K810" i="1"/>
  <c r="B1301" i="1"/>
  <c r="E421" i="1" l="1"/>
  <c r="D421" i="1"/>
  <c r="F421" i="1" s="1"/>
  <c r="H421" i="1" s="1"/>
  <c r="C422" i="1" s="1"/>
  <c r="I808" i="1"/>
  <c r="K811" i="1"/>
  <c r="B1302" i="1"/>
  <c r="D422" i="1" l="1"/>
  <c r="E422" i="1"/>
  <c r="I809" i="1"/>
  <c r="K812" i="1"/>
  <c r="B1303" i="1"/>
  <c r="F422" i="1" l="1"/>
  <c r="H422" i="1" s="1"/>
  <c r="C423" i="1" s="1"/>
  <c r="I810" i="1"/>
  <c r="K813" i="1"/>
  <c r="B1304" i="1"/>
  <c r="D423" i="1" l="1"/>
  <c r="F423" i="1" s="1"/>
  <c r="E423" i="1"/>
  <c r="H423" i="1"/>
  <c r="C424" i="1" s="1"/>
  <c r="I811" i="1"/>
  <c r="K814" i="1"/>
  <c r="B1305" i="1"/>
  <c r="D424" i="1" l="1"/>
  <c r="E424" i="1"/>
  <c r="I812" i="1"/>
  <c r="K815" i="1"/>
  <c r="B1306" i="1"/>
  <c r="F424" i="1" l="1"/>
  <c r="H424" i="1" s="1"/>
  <c r="C425" i="1" s="1"/>
  <c r="I813" i="1"/>
  <c r="K816" i="1"/>
  <c r="B1307" i="1"/>
  <c r="D425" i="1" l="1"/>
  <c r="F425" i="1" s="1"/>
  <c r="E425" i="1"/>
  <c r="H425" i="1"/>
  <c r="C426" i="1" s="1"/>
  <c r="I814" i="1"/>
  <c r="K817" i="1"/>
  <c r="B1308" i="1"/>
  <c r="D426" i="1" l="1"/>
  <c r="E426" i="1"/>
  <c r="I815" i="1"/>
  <c r="K818" i="1"/>
  <c r="B1309" i="1"/>
  <c r="F426" i="1" l="1"/>
  <c r="H426" i="1" s="1"/>
  <c r="C427" i="1" s="1"/>
  <c r="I816" i="1"/>
  <c r="K819" i="1"/>
  <c r="B1310" i="1"/>
  <c r="D427" i="1" l="1"/>
  <c r="E427" i="1"/>
  <c r="I817" i="1"/>
  <c r="K820" i="1"/>
  <c r="B1311" i="1"/>
  <c r="F427" i="1" l="1"/>
  <c r="H427" i="1" s="1"/>
  <c r="C428" i="1" s="1"/>
  <c r="I818" i="1"/>
  <c r="K821" i="1"/>
  <c r="B1312" i="1"/>
  <c r="D428" i="1" l="1"/>
  <c r="E428" i="1"/>
  <c r="I819" i="1"/>
  <c r="K822" i="1"/>
  <c r="B1313" i="1"/>
  <c r="F428" i="1" l="1"/>
  <c r="H428" i="1" s="1"/>
  <c r="C429" i="1" s="1"/>
  <c r="I820" i="1"/>
  <c r="K823" i="1"/>
  <c r="B1314" i="1"/>
  <c r="D429" i="1" l="1"/>
  <c r="E429" i="1"/>
  <c r="I821" i="1"/>
  <c r="K824" i="1"/>
  <c r="B1315" i="1"/>
  <c r="F429" i="1" l="1"/>
  <c r="H429" i="1" s="1"/>
  <c r="C430" i="1" s="1"/>
  <c r="I822" i="1"/>
  <c r="K825" i="1"/>
  <c r="B1316" i="1"/>
  <c r="D430" i="1" l="1"/>
  <c r="E430" i="1"/>
  <c r="I823" i="1"/>
  <c r="K826" i="1"/>
  <c r="B1317" i="1"/>
  <c r="F430" i="1" l="1"/>
  <c r="H430" i="1" s="1"/>
  <c r="C431" i="1" s="1"/>
  <c r="I824" i="1"/>
  <c r="K827" i="1"/>
  <c r="B1318" i="1"/>
  <c r="E431" i="1" l="1"/>
  <c r="D431" i="1"/>
  <c r="F431" i="1" s="1"/>
  <c r="H431" i="1" s="1"/>
  <c r="C432" i="1" s="1"/>
  <c r="I825" i="1"/>
  <c r="K828" i="1"/>
  <c r="B1319" i="1"/>
  <c r="D432" i="1" l="1"/>
  <c r="E432" i="1"/>
  <c r="I826" i="1"/>
  <c r="K829" i="1"/>
  <c r="B1320" i="1"/>
  <c r="F432" i="1" l="1"/>
  <c r="H432" i="1" s="1"/>
  <c r="C433" i="1" s="1"/>
  <c r="I827" i="1"/>
  <c r="K830" i="1"/>
  <c r="B1321" i="1"/>
  <c r="D433" i="1" l="1"/>
  <c r="F433" i="1" s="1"/>
  <c r="E433" i="1"/>
  <c r="H433" i="1"/>
  <c r="C434" i="1" s="1"/>
  <c r="I828" i="1"/>
  <c r="K831" i="1"/>
  <c r="B1322" i="1"/>
  <c r="D434" i="1" l="1"/>
  <c r="E434" i="1"/>
  <c r="I829" i="1"/>
  <c r="K832" i="1"/>
  <c r="B1323" i="1"/>
  <c r="F434" i="1" l="1"/>
  <c r="H434" i="1" s="1"/>
  <c r="C435" i="1" s="1"/>
  <c r="I830" i="1"/>
  <c r="K833" i="1"/>
  <c r="B1324" i="1"/>
  <c r="D435" i="1" l="1"/>
  <c r="E435" i="1"/>
  <c r="I831" i="1"/>
  <c r="K834" i="1"/>
  <c r="B1325" i="1"/>
  <c r="F435" i="1" l="1"/>
  <c r="H435" i="1" s="1"/>
  <c r="C436" i="1" s="1"/>
  <c r="I832" i="1"/>
  <c r="K835" i="1"/>
  <c r="B1326" i="1"/>
  <c r="D436" i="1" l="1"/>
  <c r="E436" i="1"/>
  <c r="I833" i="1"/>
  <c r="K836" i="1"/>
  <c r="B1327" i="1"/>
  <c r="F436" i="1" l="1"/>
  <c r="H436" i="1" s="1"/>
  <c r="C437" i="1" s="1"/>
  <c r="I834" i="1"/>
  <c r="K837" i="1"/>
  <c r="B1328" i="1"/>
  <c r="D437" i="1" l="1"/>
  <c r="E437" i="1"/>
  <c r="I835" i="1"/>
  <c r="K838" i="1"/>
  <c r="B1329" i="1"/>
  <c r="F437" i="1" l="1"/>
  <c r="H437" i="1" s="1"/>
  <c r="C438" i="1" s="1"/>
  <c r="I836" i="1"/>
  <c r="K839" i="1"/>
  <c r="B1330" i="1"/>
  <c r="D438" i="1" l="1"/>
  <c r="E438" i="1"/>
  <c r="I837" i="1"/>
  <c r="K840" i="1"/>
  <c r="B1331" i="1"/>
  <c r="F438" i="1" l="1"/>
  <c r="H438" i="1" s="1"/>
  <c r="C439" i="1" s="1"/>
  <c r="I838" i="1"/>
  <c r="K841" i="1"/>
  <c r="B1332" i="1"/>
  <c r="D439" i="1" l="1"/>
  <c r="E439" i="1"/>
  <c r="I839" i="1"/>
  <c r="K842" i="1"/>
  <c r="B1333" i="1"/>
  <c r="F439" i="1" l="1"/>
  <c r="H439" i="1" s="1"/>
  <c r="C440" i="1" s="1"/>
  <c r="I840" i="1"/>
  <c r="K843" i="1"/>
  <c r="B1334" i="1"/>
  <c r="D440" i="1" l="1"/>
  <c r="F440" i="1" s="1"/>
  <c r="E440" i="1"/>
  <c r="H440" i="1"/>
  <c r="C441" i="1" s="1"/>
  <c r="I841" i="1"/>
  <c r="K844" i="1"/>
  <c r="B1335" i="1"/>
  <c r="D441" i="1" l="1"/>
  <c r="E441" i="1"/>
  <c r="I842" i="1"/>
  <c r="K845" i="1"/>
  <c r="B1336" i="1"/>
  <c r="F441" i="1" l="1"/>
  <c r="H441" i="1" s="1"/>
  <c r="C442" i="1" s="1"/>
  <c r="I843" i="1"/>
  <c r="K846" i="1"/>
  <c r="B1337" i="1"/>
  <c r="D442" i="1" l="1"/>
  <c r="E442" i="1"/>
  <c r="I844" i="1"/>
  <c r="K847" i="1"/>
  <c r="B1338" i="1"/>
  <c r="F442" i="1" l="1"/>
  <c r="H442" i="1" s="1"/>
  <c r="C443" i="1" s="1"/>
  <c r="I845" i="1"/>
  <c r="K848" i="1"/>
  <c r="B1339" i="1"/>
  <c r="D443" i="1" l="1"/>
  <c r="E443" i="1"/>
  <c r="I846" i="1"/>
  <c r="K849" i="1"/>
  <c r="B1340" i="1"/>
  <c r="F443" i="1" l="1"/>
  <c r="H443" i="1" s="1"/>
  <c r="C444" i="1" s="1"/>
  <c r="I847" i="1"/>
  <c r="K850" i="1"/>
  <c r="B1341" i="1"/>
  <c r="D444" i="1" l="1"/>
  <c r="E444" i="1"/>
  <c r="I848" i="1"/>
  <c r="K851" i="1"/>
  <c r="B1342" i="1"/>
  <c r="F444" i="1" l="1"/>
  <c r="H444" i="1" s="1"/>
  <c r="C445" i="1" s="1"/>
  <c r="I849" i="1"/>
  <c r="K852" i="1"/>
  <c r="B1343" i="1"/>
  <c r="D445" i="1" l="1"/>
  <c r="E445" i="1"/>
  <c r="I850" i="1"/>
  <c r="K853" i="1"/>
  <c r="B1344" i="1"/>
  <c r="F445" i="1" l="1"/>
  <c r="H445" i="1" s="1"/>
  <c r="C446" i="1" s="1"/>
  <c r="I851" i="1"/>
  <c r="K854" i="1"/>
  <c r="B1345" i="1"/>
  <c r="D446" i="1" l="1"/>
  <c r="E446" i="1"/>
  <c r="I852" i="1"/>
  <c r="K855" i="1"/>
  <c r="B1346" i="1"/>
  <c r="F446" i="1" l="1"/>
  <c r="H446" i="1" s="1"/>
  <c r="C447" i="1" s="1"/>
  <c r="I853" i="1"/>
  <c r="K856" i="1"/>
  <c r="B1347" i="1"/>
  <c r="D447" i="1" l="1"/>
  <c r="E447" i="1"/>
  <c r="I854" i="1"/>
  <c r="K857" i="1"/>
  <c r="B1348" i="1"/>
  <c r="F447" i="1" l="1"/>
  <c r="H447" i="1" s="1"/>
  <c r="C448" i="1" s="1"/>
  <c r="I855" i="1"/>
  <c r="K858" i="1"/>
  <c r="B1349" i="1"/>
  <c r="D448" i="1" l="1"/>
  <c r="F448" i="1" s="1"/>
  <c r="E448" i="1"/>
  <c r="H448" i="1"/>
  <c r="C449" i="1" s="1"/>
  <c r="I856" i="1"/>
  <c r="K859" i="1"/>
  <c r="B1350" i="1"/>
  <c r="E449" i="1" l="1"/>
  <c r="D449" i="1"/>
  <c r="F449" i="1" s="1"/>
  <c r="H449" i="1" s="1"/>
  <c r="C450" i="1" s="1"/>
  <c r="I857" i="1"/>
  <c r="K860" i="1"/>
  <c r="B1351" i="1"/>
  <c r="D450" i="1" l="1"/>
  <c r="E450" i="1"/>
  <c r="I858" i="1"/>
  <c r="K861" i="1"/>
  <c r="B1352" i="1"/>
  <c r="F450" i="1" l="1"/>
  <c r="H450" i="1" s="1"/>
  <c r="C451" i="1" s="1"/>
  <c r="I859" i="1"/>
  <c r="K862" i="1"/>
  <c r="B1353" i="1"/>
  <c r="E451" i="1" l="1"/>
  <c r="D451" i="1"/>
  <c r="F451" i="1" s="1"/>
  <c r="H451" i="1" s="1"/>
  <c r="C452" i="1" s="1"/>
  <c r="I860" i="1"/>
  <c r="K863" i="1"/>
  <c r="B1354" i="1"/>
  <c r="D452" i="1" l="1"/>
  <c r="E452" i="1"/>
  <c r="I861" i="1"/>
  <c r="K864" i="1"/>
  <c r="B1355" i="1"/>
  <c r="F452" i="1" l="1"/>
  <c r="H452" i="1" s="1"/>
  <c r="C453" i="1" s="1"/>
  <c r="I862" i="1"/>
  <c r="K865" i="1"/>
  <c r="B1356" i="1"/>
  <c r="D453" i="1" l="1"/>
  <c r="E453" i="1"/>
  <c r="I863" i="1"/>
  <c r="K866" i="1"/>
  <c r="B1357" i="1"/>
  <c r="F453" i="1" l="1"/>
  <c r="H453" i="1" s="1"/>
  <c r="C454" i="1" s="1"/>
  <c r="I864" i="1"/>
  <c r="K867" i="1"/>
  <c r="B1358" i="1"/>
  <c r="D454" i="1" l="1"/>
  <c r="E454" i="1"/>
  <c r="I865" i="1"/>
  <c r="K868" i="1"/>
  <c r="B1359" i="1"/>
  <c r="F454" i="1" l="1"/>
  <c r="H454" i="1" s="1"/>
  <c r="C455" i="1" s="1"/>
  <c r="I866" i="1"/>
  <c r="K869" i="1"/>
  <c r="B1360" i="1"/>
  <c r="D455" i="1" l="1"/>
  <c r="E455" i="1"/>
  <c r="I867" i="1"/>
  <c r="K870" i="1"/>
  <c r="B1361" i="1"/>
  <c r="F455" i="1" l="1"/>
  <c r="H455" i="1" s="1"/>
  <c r="C456" i="1" s="1"/>
  <c r="I868" i="1"/>
  <c r="K871" i="1"/>
  <c r="B1362" i="1"/>
  <c r="D456" i="1" l="1"/>
  <c r="E456" i="1"/>
  <c r="I869" i="1"/>
  <c r="K872" i="1"/>
  <c r="B1363" i="1"/>
  <c r="F456" i="1" l="1"/>
  <c r="H456" i="1" s="1"/>
  <c r="C457" i="1" s="1"/>
  <c r="I870" i="1"/>
  <c r="K873" i="1"/>
  <c r="B1364" i="1"/>
  <c r="E457" i="1" l="1"/>
  <c r="D457" i="1"/>
  <c r="F457" i="1" s="1"/>
  <c r="H457" i="1" s="1"/>
  <c r="C458" i="1" s="1"/>
  <c r="I871" i="1"/>
  <c r="K874" i="1"/>
  <c r="B1365" i="1"/>
  <c r="D458" i="1" l="1"/>
  <c r="E458" i="1"/>
  <c r="I872" i="1"/>
  <c r="K875" i="1"/>
  <c r="B1366" i="1"/>
  <c r="F458" i="1" l="1"/>
  <c r="H458" i="1" s="1"/>
  <c r="C459" i="1" s="1"/>
  <c r="I873" i="1"/>
  <c r="K876" i="1"/>
  <c r="B1367" i="1"/>
  <c r="D459" i="1" l="1"/>
  <c r="E459" i="1"/>
  <c r="I874" i="1"/>
  <c r="K877" i="1"/>
  <c r="B1368" i="1"/>
  <c r="F459" i="1" l="1"/>
  <c r="H459" i="1" s="1"/>
  <c r="C460" i="1" s="1"/>
  <c r="I875" i="1"/>
  <c r="K878" i="1"/>
  <c r="B1369" i="1"/>
  <c r="D460" i="1" l="1"/>
  <c r="E460" i="1"/>
  <c r="I876" i="1"/>
  <c r="K879" i="1"/>
  <c r="B1370" i="1"/>
  <c r="F460" i="1" l="1"/>
  <c r="H460" i="1" s="1"/>
  <c r="C461" i="1" s="1"/>
  <c r="I877" i="1"/>
  <c r="K880" i="1"/>
  <c r="B1371" i="1"/>
  <c r="D461" i="1" l="1"/>
  <c r="E461" i="1"/>
  <c r="I878" i="1"/>
  <c r="K881" i="1"/>
  <c r="B1372" i="1"/>
  <c r="F461" i="1" l="1"/>
  <c r="H461" i="1" s="1"/>
  <c r="C462" i="1" s="1"/>
  <c r="I879" i="1"/>
  <c r="K882" i="1"/>
  <c r="B1373" i="1"/>
  <c r="D462" i="1" l="1"/>
  <c r="F462" i="1" s="1"/>
  <c r="E462" i="1"/>
  <c r="H462" i="1"/>
  <c r="C463" i="1" s="1"/>
  <c r="I880" i="1"/>
  <c r="K883" i="1"/>
  <c r="B1374" i="1"/>
  <c r="D463" i="1" l="1"/>
  <c r="E463" i="1"/>
  <c r="I881" i="1"/>
  <c r="K884" i="1"/>
  <c r="B1375" i="1"/>
  <c r="F463" i="1" l="1"/>
  <c r="H463" i="1" s="1"/>
  <c r="C464" i="1" s="1"/>
  <c r="I882" i="1"/>
  <c r="K885" i="1"/>
  <c r="B1376" i="1"/>
  <c r="D464" i="1" l="1"/>
  <c r="E464" i="1"/>
  <c r="I883" i="1"/>
  <c r="K886" i="1"/>
  <c r="B1377" i="1"/>
  <c r="F464" i="1" l="1"/>
  <c r="H464" i="1" s="1"/>
  <c r="C465" i="1" s="1"/>
  <c r="I884" i="1"/>
  <c r="K887" i="1"/>
  <c r="B1378" i="1"/>
  <c r="D465" i="1" l="1"/>
  <c r="E465" i="1"/>
  <c r="I885" i="1"/>
  <c r="K888" i="1"/>
  <c r="B1379" i="1"/>
  <c r="F465" i="1" l="1"/>
  <c r="H465" i="1" s="1"/>
  <c r="C466" i="1" s="1"/>
  <c r="I886" i="1"/>
  <c r="K889" i="1"/>
  <c r="B1380" i="1"/>
  <c r="D466" i="1" l="1"/>
  <c r="E466" i="1"/>
  <c r="I887" i="1"/>
  <c r="K890" i="1"/>
  <c r="B1381" i="1"/>
  <c r="F466" i="1" l="1"/>
  <c r="H466" i="1" s="1"/>
  <c r="C467" i="1" s="1"/>
  <c r="I888" i="1"/>
  <c r="K891" i="1"/>
  <c r="B1382" i="1"/>
  <c r="D467" i="1" l="1"/>
  <c r="F467" i="1" s="1"/>
  <c r="E467" i="1"/>
  <c r="H467" i="1"/>
  <c r="C468" i="1" s="1"/>
  <c r="I889" i="1"/>
  <c r="K892" i="1"/>
  <c r="B1383" i="1"/>
  <c r="E468" i="1" l="1"/>
  <c r="D468" i="1"/>
  <c r="F468" i="1" s="1"/>
  <c r="H468" i="1" s="1"/>
  <c r="C469" i="1" s="1"/>
  <c r="I890" i="1"/>
  <c r="K893" i="1"/>
  <c r="B1384" i="1"/>
  <c r="D469" i="1" l="1"/>
  <c r="E469" i="1"/>
  <c r="I891" i="1"/>
  <c r="K894" i="1"/>
  <c r="B1385" i="1"/>
  <c r="F469" i="1" l="1"/>
  <c r="H469" i="1" s="1"/>
  <c r="C470" i="1" s="1"/>
  <c r="I892" i="1"/>
  <c r="K895" i="1"/>
  <c r="B1386" i="1"/>
  <c r="E470" i="1" l="1"/>
  <c r="D470" i="1"/>
  <c r="F470" i="1" s="1"/>
  <c r="H470" i="1" s="1"/>
  <c r="C471" i="1" s="1"/>
  <c r="I893" i="1"/>
  <c r="K896" i="1"/>
  <c r="B1387" i="1"/>
  <c r="D471" i="1" l="1"/>
  <c r="E471" i="1"/>
  <c r="I894" i="1"/>
  <c r="K897" i="1"/>
  <c r="B1388" i="1"/>
  <c r="F471" i="1" l="1"/>
  <c r="H471" i="1" s="1"/>
  <c r="C472" i="1" s="1"/>
  <c r="I895" i="1"/>
  <c r="K898" i="1"/>
  <c r="B1389" i="1"/>
  <c r="E472" i="1" l="1"/>
  <c r="D472" i="1"/>
  <c r="F472" i="1" s="1"/>
  <c r="H472" i="1" s="1"/>
  <c r="C473" i="1" s="1"/>
  <c r="I896" i="1"/>
  <c r="K899" i="1"/>
  <c r="B1390" i="1"/>
  <c r="D473" i="1" l="1"/>
  <c r="E473" i="1"/>
  <c r="I897" i="1"/>
  <c r="K900" i="1"/>
  <c r="B1391" i="1"/>
  <c r="F473" i="1" l="1"/>
  <c r="H473" i="1" s="1"/>
  <c r="C474" i="1" s="1"/>
  <c r="I898" i="1"/>
  <c r="K901" i="1"/>
  <c r="B1392" i="1"/>
  <c r="D474" i="1" l="1"/>
  <c r="E474" i="1"/>
  <c r="I899" i="1"/>
  <c r="K902" i="1"/>
  <c r="B1393" i="1"/>
  <c r="F474" i="1" l="1"/>
  <c r="H474" i="1" s="1"/>
  <c r="C475" i="1" s="1"/>
  <c r="I900" i="1"/>
  <c r="K903" i="1"/>
  <c r="B1394" i="1"/>
  <c r="D475" i="1" l="1"/>
  <c r="E475" i="1"/>
  <c r="I901" i="1"/>
  <c r="K904" i="1"/>
  <c r="B1395" i="1"/>
  <c r="F475" i="1" l="1"/>
  <c r="H475" i="1" s="1"/>
  <c r="C476" i="1" s="1"/>
  <c r="I902" i="1"/>
  <c r="K905" i="1"/>
  <c r="B1396" i="1"/>
  <c r="E476" i="1" l="1"/>
  <c r="D476" i="1"/>
  <c r="F476" i="1" s="1"/>
  <c r="H476" i="1" s="1"/>
  <c r="C477" i="1" s="1"/>
  <c r="I903" i="1"/>
  <c r="K906" i="1"/>
  <c r="B1397" i="1"/>
  <c r="D477" i="1" l="1"/>
  <c r="E477" i="1"/>
  <c r="I904" i="1"/>
  <c r="K907" i="1"/>
  <c r="B1398" i="1"/>
  <c r="F477" i="1" l="1"/>
  <c r="H477" i="1" s="1"/>
  <c r="C478" i="1" s="1"/>
  <c r="I905" i="1"/>
  <c r="K908" i="1"/>
  <c r="B1399" i="1"/>
  <c r="D478" i="1" l="1"/>
  <c r="E478" i="1"/>
  <c r="I906" i="1"/>
  <c r="K909" i="1"/>
  <c r="B1400" i="1"/>
  <c r="F478" i="1" l="1"/>
  <c r="H478" i="1" s="1"/>
  <c r="C479" i="1" s="1"/>
  <c r="I907" i="1"/>
  <c r="K910" i="1"/>
  <c r="B1401" i="1"/>
  <c r="D479" i="1" l="1"/>
  <c r="E479" i="1"/>
  <c r="I908" i="1"/>
  <c r="K911" i="1"/>
  <c r="B1402" i="1"/>
  <c r="F479" i="1" l="1"/>
  <c r="H479" i="1" s="1"/>
  <c r="C480" i="1" s="1"/>
  <c r="I909" i="1"/>
  <c r="K912" i="1"/>
  <c r="B1403" i="1"/>
  <c r="E480" i="1" l="1"/>
  <c r="D480" i="1"/>
  <c r="F480" i="1" s="1"/>
  <c r="H480" i="1"/>
  <c r="C481" i="1" s="1"/>
  <c r="I910" i="1"/>
  <c r="K913" i="1"/>
  <c r="B1404" i="1"/>
  <c r="D481" i="1" l="1"/>
  <c r="E481" i="1"/>
  <c r="I911" i="1"/>
  <c r="K914" i="1"/>
  <c r="B1405" i="1"/>
  <c r="F481" i="1" l="1"/>
  <c r="H481" i="1" s="1"/>
  <c r="C482" i="1" s="1"/>
  <c r="I912" i="1"/>
  <c r="K915" i="1"/>
  <c r="B1406" i="1"/>
  <c r="E482" i="1" l="1"/>
  <c r="D482" i="1"/>
  <c r="F482" i="1" s="1"/>
  <c r="H482" i="1" s="1"/>
  <c r="C483" i="1" s="1"/>
  <c r="I913" i="1"/>
  <c r="K916" i="1"/>
  <c r="B1407" i="1"/>
  <c r="D483" i="1" l="1"/>
  <c r="E483" i="1"/>
  <c r="I914" i="1"/>
  <c r="K917" i="1"/>
  <c r="B1408" i="1"/>
  <c r="F483" i="1" l="1"/>
  <c r="H483" i="1" s="1"/>
  <c r="C484" i="1" s="1"/>
  <c r="I915" i="1"/>
  <c r="K918" i="1"/>
  <c r="B1409" i="1"/>
  <c r="E484" i="1" l="1"/>
  <c r="D484" i="1"/>
  <c r="F484" i="1" s="1"/>
  <c r="H484" i="1" s="1"/>
  <c r="C485" i="1" s="1"/>
  <c r="I916" i="1"/>
  <c r="K919" i="1"/>
  <c r="B1410" i="1"/>
  <c r="D485" i="1" l="1"/>
  <c r="F485" i="1" s="1"/>
  <c r="H485" i="1" s="1"/>
  <c r="C486" i="1" s="1"/>
  <c r="E485" i="1"/>
  <c r="I917" i="1"/>
  <c r="K920" i="1"/>
  <c r="B1411" i="1"/>
  <c r="D486" i="1" l="1"/>
  <c r="E486" i="1"/>
  <c r="I918" i="1"/>
  <c r="K921" i="1"/>
  <c r="B1412" i="1"/>
  <c r="F486" i="1" l="1"/>
  <c r="H486" i="1" s="1"/>
  <c r="C487" i="1" s="1"/>
  <c r="I919" i="1"/>
  <c r="K922" i="1"/>
  <c r="B1413" i="1"/>
  <c r="D487" i="1" l="1"/>
  <c r="E487" i="1"/>
  <c r="I920" i="1"/>
  <c r="K923" i="1"/>
  <c r="B1414" i="1"/>
  <c r="F487" i="1" l="1"/>
  <c r="H487" i="1" s="1"/>
  <c r="C488" i="1" s="1"/>
  <c r="I921" i="1"/>
  <c r="K924" i="1"/>
  <c r="B1415" i="1"/>
  <c r="D488" i="1" l="1"/>
  <c r="E488" i="1"/>
  <c r="I922" i="1"/>
  <c r="K925" i="1"/>
  <c r="B1416" i="1"/>
  <c r="F488" i="1" l="1"/>
  <c r="H488" i="1" s="1"/>
  <c r="C489" i="1" s="1"/>
  <c r="I923" i="1"/>
  <c r="K926" i="1"/>
  <c r="B1417" i="1"/>
  <c r="D489" i="1" l="1"/>
  <c r="F489" i="1" s="1"/>
  <c r="H489" i="1" s="1"/>
  <c r="C490" i="1" s="1"/>
  <c r="E489" i="1"/>
  <c r="I924" i="1"/>
  <c r="K927" i="1"/>
  <c r="B1418" i="1"/>
  <c r="E490" i="1" l="1"/>
  <c r="D490" i="1"/>
  <c r="F490" i="1" s="1"/>
  <c r="H490" i="1" s="1"/>
  <c r="C491" i="1" s="1"/>
  <c r="I925" i="1"/>
  <c r="K928" i="1"/>
  <c r="B1419" i="1"/>
  <c r="E491" i="1" l="1"/>
  <c r="D491" i="1"/>
  <c r="F491" i="1" s="1"/>
  <c r="H491" i="1" s="1"/>
  <c r="C492" i="1" s="1"/>
  <c r="I926" i="1"/>
  <c r="K929" i="1"/>
  <c r="B1420" i="1"/>
  <c r="D492" i="1" l="1"/>
  <c r="F492" i="1" s="1"/>
  <c r="H492" i="1" s="1"/>
  <c r="C493" i="1" s="1"/>
  <c r="E492" i="1"/>
  <c r="I927" i="1"/>
  <c r="K930" i="1"/>
  <c r="B1421" i="1"/>
  <c r="E493" i="1" l="1"/>
  <c r="D493" i="1"/>
  <c r="F493" i="1" s="1"/>
  <c r="H493" i="1" s="1"/>
  <c r="C494" i="1" s="1"/>
  <c r="I928" i="1"/>
  <c r="K931" i="1"/>
  <c r="B1422" i="1"/>
  <c r="E494" i="1" l="1"/>
  <c r="D494" i="1"/>
  <c r="F494" i="1" s="1"/>
  <c r="H494" i="1" s="1"/>
  <c r="C495" i="1" s="1"/>
  <c r="I929" i="1"/>
  <c r="K932" i="1"/>
  <c r="B1423" i="1"/>
  <c r="D495" i="1" l="1"/>
  <c r="E495" i="1"/>
  <c r="I930" i="1"/>
  <c r="K933" i="1"/>
  <c r="B1424" i="1"/>
  <c r="F495" i="1" l="1"/>
  <c r="H495" i="1" s="1"/>
  <c r="C496" i="1" s="1"/>
  <c r="I931" i="1"/>
  <c r="K934" i="1"/>
  <c r="B1425" i="1"/>
  <c r="E496" i="1" l="1"/>
  <c r="D496" i="1"/>
  <c r="F496" i="1" s="1"/>
  <c r="H496" i="1" s="1"/>
  <c r="C497" i="1" s="1"/>
  <c r="I932" i="1"/>
  <c r="K935" i="1"/>
  <c r="B1426" i="1"/>
  <c r="D497" i="1" l="1"/>
  <c r="F497" i="1" s="1"/>
  <c r="H497" i="1" s="1"/>
  <c r="C498" i="1" s="1"/>
  <c r="E497" i="1"/>
  <c r="I933" i="1"/>
  <c r="K936" i="1"/>
  <c r="B1427" i="1"/>
  <c r="E498" i="1" l="1"/>
  <c r="D498" i="1"/>
  <c r="F498" i="1" s="1"/>
  <c r="H498" i="1" s="1"/>
  <c r="C499" i="1" s="1"/>
  <c r="I934" i="1"/>
  <c r="K937" i="1"/>
  <c r="B1428" i="1"/>
  <c r="D499" i="1" l="1"/>
  <c r="E499" i="1"/>
  <c r="I935" i="1"/>
  <c r="K938" i="1"/>
  <c r="B1429" i="1"/>
  <c r="F499" i="1" l="1"/>
  <c r="H499" i="1" s="1"/>
  <c r="C500" i="1" s="1"/>
  <c r="I936" i="1"/>
  <c r="K939" i="1"/>
  <c r="B1430" i="1"/>
  <c r="E500" i="1" l="1"/>
  <c r="D500" i="1"/>
  <c r="F500" i="1" s="1"/>
  <c r="H500" i="1" s="1"/>
  <c r="C501" i="1" s="1"/>
  <c r="I937" i="1"/>
  <c r="K940" i="1"/>
  <c r="B1431" i="1"/>
  <c r="D501" i="1" l="1"/>
  <c r="E501" i="1"/>
  <c r="I938" i="1"/>
  <c r="K941" i="1"/>
  <c r="B1432" i="1"/>
  <c r="F501" i="1" l="1"/>
  <c r="H501" i="1" s="1"/>
  <c r="C502" i="1" s="1"/>
  <c r="I939" i="1"/>
  <c r="K942" i="1"/>
  <c r="B1433" i="1"/>
  <c r="E502" i="1" l="1"/>
  <c r="D502" i="1"/>
  <c r="F502" i="1" s="1"/>
  <c r="H502" i="1" s="1"/>
  <c r="C503" i="1" s="1"/>
  <c r="I940" i="1"/>
  <c r="K943" i="1"/>
  <c r="B1434" i="1"/>
  <c r="D503" i="1" l="1"/>
  <c r="F503" i="1" s="1"/>
  <c r="H503" i="1" s="1"/>
  <c r="C504" i="1" s="1"/>
  <c r="E503" i="1"/>
  <c r="I941" i="1"/>
  <c r="K944" i="1"/>
  <c r="B1435" i="1"/>
  <c r="E504" i="1" l="1"/>
  <c r="D504" i="1"/>
  <c r="F504" i="1" s="1"/>
  <c r="H504" i="1" s="1"/>
  <c r="C505" i="1" s="1"/>
  <c r="I942" i="1"/>
  <c r="K945" i="1"/>
  <c r="B1436" i="1"/>
  <c r="D505" i="1" l="1"/>
  <c r="E505" i="1"/>
  <c r="I943" i="1"/>
  <c r="K946" i="1"/>
  <c r="B1437" i="1"/>
  <c r="F505" i="1" l="1"/>
  <c r="H505" i="1" s="1"/>
  <c r="C506" i="1" s="1"/>
  <c r="I944" i="1"/>
  <c r="K947" i="1"/>
  <c r="B1438" i="1"/>
  <c r="D506" i="1" l="1"/>
  <c r="E506" i="1"/>
  <c r="I945" i="1"/>
  <c r="K948" i="1"/>
  <c r="B1439" i="1"/>
  <c r="F506" i="1" l="1"/>
  <c r="H506" i="1" s="1"/>
  <c r="C507" i="1" s="1"/>
  <c r="I946" i="1"/>
  <c r="K949" i="1"/>
  <c r="B1440" i="1"/>
  <c r="D507" i="1" l="1"/>
  <c r="F507" i="1" s="1"/>
  <c r="H507" i="1" s="1"/>
  <c r="C508" i="1" s="1"/>
  <c r="E507" i="1"/>
  <c r="I947" i="1"/>
  <c r="K950" i="1"/>
  <c r="B1441" i="1"/>
  <c r="E508" i="1" l="1"/>
  <c r="D508" i="1"/>
  <c r="F508" i="1" s="1"/>
  <c r="H508" i="1" s="1"/>
  <c r="C509" i="1" s="1"/>
  <c r="I948" i="1"/>
  <c r="K951" i="1"/>
  <c r="B1442" i="1"/>
  <c r="D509" i="1" l="1"/>
  <c r="F509" i="1" s="1"/>
  <c r="H509" i="1" s="1"/>
  <c r="C510" i="1" s="1"/>
  <c r="E509" i="1"/>
  <c r="I949" i="1"/>
  <c r="K952" i="1"/>
  <c r="B1443" i="1"/>
  <c r="E510" i="1" l="1"/>
  <c r="D510" i="1"/>
  <c r="F510" i="1" s="1"/>
  <c r="H510" i="1" s="1"/>
  <c r="C511" i="1" s="1"/>
  <c r="I950" i="1"/>
  <c r="K953" i="1"/>
  <c r="B1444" i="1"/>
  <c r="D511" i="1" l="1"/>
  <c r="E511" i="1"/>
  <c r="I951" i="1"/>
  <c r="K954" i="1"/>
  <c r="B1445" i="1"/>
  <c r="F511" i="1" l="1"/>
  <c r="H511" i="1" s="1"/>
  <c r="C512" i="1" s="1"/>
  <c r="I952" i="1"/>
  <c r="K955" i="1"/>
  <c r="B1446" i="1"/>
  <c r="E512" i="1" l="1"/>
  <c r="D512" i="1"/>
  <c r="F512" i="1" s="1"/>
  <c r="H512" i="1" s="1"/>
  <c r="C513" i="1" s="1"/>
  <c r="I953" i="1"/>
  <c r="K956" i="1"/>
  <c r="B1447" i="1"/>
  <c r="D513" i="1" l="1"/>
  <c r="F513" i="1" s="1"/>
  <c r="H513" i="1" s="1"/>
  <c r="C514" i="1" s="1"/>
  <c r="E513" i="1"/>
  <c r="I954" i="1"/>
  <c r="K957" i="1"/>
  <c r="B1448" i="1"/>
  <c r="E514" i="1" l="1"/>
  <c r="D514" i="1"/>
  <c r="F514" i="1" s="1"/>
  <c r="H514" i="1" s="1"/>
  <c r="C515" i="1" s="1"/>
  <c r="I955" i="1"/>
  <c r="K958" i="1"/>
  <c r="B1449" i="1"/>
  <c r="E515" i="1" l="1"/>
  <c r="D515" i="1"/>
  <c r="F515" i="1" s="1"/>
  <c r="H515" i="1" s="1"/>
  <c r="C516" i="1" s="1"/>
  <c r="I956" i="1"/>
  <c r="K959" i="1"/>
  <c r="B1450" i="1"/>
  <c r="D516" i="1" l="1"/>
  <c r="E516" i="1"/>
  <c r="I957" i="1"/>
  <c r="K960" i="1"/>
  <c r="B1451" i="1"/>
  <c r="F516" i="1" l="1"/>
  <c r="H516" i="1" s="1"/>
  <c r="C517" i="1" s="1"/>
  <c r="I958" i="1"/>
  <c r="K961" i="1"/>
  <c r="B1452" i="1"/>
  <c r="E517" i="1" l="1"/>
  <c r="D517" i="1"/>
  <c r="F517" i="1" s="1"/>
  <c r="H517" i="1"/>
  <c r="C518" i="1" s="1"/>
  <c r="I959" i="1"/>
  <c r="K962" i="1"/>
  <c r="B1453" i="1"/>
  <c r="D518" i="1" l="1"/>
  <c r="E518" i="1"/>
  <c r="I960" i="1"/>
  <c r="K963" i="1"/>
  <c r="B1454" i="1"/>
  <c r="F518" i="1" l="1"/>
  <c r="H518" i="1" s="1"/>
  <c r="C519" i="1" s="1"/>
  <c r="I961" i="1"/>
  <c r="K964" i="1"/>
  <c r="B1455" i="1"/>
  <c r="D519" i="1" l="1"/>
  <c r="F519" i="1" s="1"/>
  <c r="H519" i="1" s="1"/>
  <c r="C520" i="1" s="1"/>
  <c r="E519" i="1"/>
  <c r="I962" i="1"/>
  <c r="K965" i="1"/>
  <c r="B1456" i="1"/>
  <c r="E520" i="1" l="1"/>
  <c r="D520" i="1"/>
  <c r="F520" i="1" s="1"/>
  <c r="H520" i="1" s="1"/>
  <c r="C521" i="1" s="1"/>
  <c r="I963" i="1"/>
  <c r="K966" i="1"/>
  <c r="B1457" i="1"/>
  <c r="D521" i="1" l="1"/>
  <c r="E521" i="1"/>
  <c r="I964" i="1"/>
  <c r="K967" i="1"/>
  <c r="B1458" i="1"/>
  <c r="F521" i="1" l="1"/>
  <c r="H521" i="1" s="1"/>
  <c r="C522" i="1" s="1"/>
  <c r="I965" i="1"/>
  <c r="K968" i="1"/>
  <c r="B1459" i="1"/>
  <c r="E522" i="1" l="1"/>
  <c r="D522" i="1"/>
  <c r="F522" i="1" s="1"/>
  <c r="H522" i="1" s="1"/>
  <c r="C523" i="1" s="1"/>
  <c r="I966" i="1"/>
  <c r="K969" i="1"/>
  <c r="B1460" i="1"/>
  <c r="D523" i="1" l="1"/>
  <c r="F523" i="1" s="1"/>
  <c r="H523" i="1" s="1"/>
  <c r="C524" i="1" s="1"/>
  <c r="E523" i="1"/>
  <c r="I967" i="1"/>
  <c r="K970" i="1"/>
  <c r="B1461" i="1"/>
  <c r="E524" i="1" l="1"/>
  <c r="D524" i="1"/>
  <c r="F524" i="1" s="1"/>
  <c r="H524" i="1" s="1"/>
  <c r="C525" i="1" s="1"/>
  <c r="I968" i="1"/>
  <c r="K971" i="1"/>
  <c r="B1462" i="1"/>
  <c r="D525" i="1" l="1"/>
  <c r="E525" i="1"/>
  <c r="I969" i="1"/>
  <c r="K972" i="1"/>
  <c r="B1463" i="1"/>
  <c r="F525" i="1" l="1"/>
  <c r="H525" i="1" s="1"/>
  <c r="C526" i="1" s="1"/>
  <c r="I970" i="1"/>
  <c r="K973" i="1"/>
  <c r="B1464" i="1"/>
  <c r="E526" i="1" l="1"/>
  <c r="D526" i="1"/>
  <c r="F526" i="1" s="1"/>
  <c r="H526" i="1" s="1"/>
  <c r="C527" i="1" s="1"/>
  <c r="I971" i="1"/>
  <c r="K974" i="1"/>
  <c r="B1465" i="1"/>
  <c r="D527" i="1" l="1"/>
  <c r="F527" i="1" s="1"/>
  <c r="H527" i="1" s="1"/>
  <c r="C528" i="1" s="1"/>
  <c r="E527" i="1"/>
  <c r="I972" i="1"/>
  <c r="K975" i="1"/>
  <c r="B1466" i="1"/>
  <c r="D528" i="1" l="1"/>
  <c r="F528" i="1" s="1"/>
  <c r="H528" i="1" s="1"/>
  <c r="C529" i="1" s="1"/>
  <c r="E528" i="1"/>
  <c r="I973" i="1"/>
  <c r="K976" i="1"/>
  <c r="B1467" i="1"/>
  <c r="D529" i="1" l="1"/>
  <c r="E529" i="1"/>
  <c r="I974" i="1"/>
  <c r="K977" i="1"/>
  <c r="B1468" i="1"/>
  <c r="F529" i="1" l="1"/>
  <c r="H529" i="1" s="1"/>
  <c r="C530" i="1" s="1"/>
  <c r="I975" i="1"/>
  <c r="K978" i="1"/>
  <c r="B1469" i="1"/>
  <c r="D530" i="1" l="1"/>
  <c r="E530" i="1"/>
  <c r="I976" i="1"/>
  <c r="K979" i="1"/>
  <c r="B1470" i="1"/>
  <c r="F530" i="1" l="1"/>
  <c r="H530" i="1" s="1"/>
  <c r="C531" i="1" s="1"/>
  <c r="I977" i="1"/>
  <c r="K980" i="1"/>
  <c r="B1471" i="1"/>
  <c r="E531" i="1" l="1"/>
  <c r="D531" i="1"/>
  <c r="F531" i="1" s="1"/>
  <c r="H531" i="1" s="1"/>
  <c r="C532" i="1" s="1"/>
  <c r="I978" i="1"/>
  <c r="K981" i="1"/>
  <c r="B1472" i="1"/>
  <c r="D532" i="1" l="1"/>
  <c r="E532" i="1"/>
  <c r="I979" i="1"/>
  <c r="K982" i="1"/>
  <c r="B1473" i="1"/>
  <c r="F532" i="1" l="1"/>
  <c r="H532" i="1" s="1"/>
  <c r="C533" i="1" s="1"/>
  <c r="I980" i="1"/>
  <c r="K983" i="1"/>
  <c r="B1474" i="1"/>
  <c r="D533" i="1" l="1"/>
  <c r="E533" i="1"/>
  <c r="I981" i="1"/>
  <c r="K984" i="1"/>
  <c r="B1475" i="1"/>
  <c r="F533" i="1" l="1"/>
  <c r="H533" i="1" s="1"/>
  <c r="C534" i="1" s="1"/>
  <c r="I982" i="1"/>
  <c r="K985" i="1"/>
  <c r="B1476" i="1"/>
  <c r="D534" i="1" l="1"/>
  <c r="E534" i="1"/>
  <c r="I983" i="1"/>
  <c r="K986" i="1"/>
  <c r="B1477" i="1"/>
  <c r="F534" i="1" l="1"/>
  <c r="H534" i="1" s="1"/>
  <c r="C535" i="1" s="1"/>
  <c r="I984" i="1"/>
  <c r="K987" i="1"/>
  <c r="B1478" i="1"/>
  <c r="E535" i="1" l="1"/>
  <c r="D535" i="1"/>
  <c r="F535" i="1" s="1"/>
  <c r="H535" i="1" s="1"/>
  <c r="C536" i="1" s="1"/>
  <c r="I985" i="1"/>
  <c r="K988" i="1"/>
  <c r="B1479" i="1"/>
  <c r="D536" i="1" l="1"/>
  <c r="E536" i="1"/>
  <c r="I986" i="1"/>
  <c r="K989" i="1"/>
  <c r="B1480" i="1"/>
  <c r="F536" i="1" l="1"/>
  <c r="H536" i="1" s="1"/>
  <c r="C537" i="1" s="1"/>
  <c r="I987" i="1"/>
  <c r="K990" i="1"/>
  <c r="B1481" i="1"/>
  <c r="E537" i="1" l="1"/>
  <c r="D537" i="1"/>
  <c r="F537" i="1" s="1"/>
  <c r="H537" i="1" s="1"/>
  <c r="C538" i="1" s="1"/>
  <c r="I988" i="1"/>
  <c r="K991" i="1"/>
  <c r="B1482" i="1"/>
  <c r="D538" i="1" l="1"/>
  <c r="E538" i="1"/>
  <c r="I989" i="1"/>
  <c r="K992" i="1"/>
  <c r="B1483" i="1"/>
  <c r="F538" i="1" l="1"/>
  <c r="H538" i="1" s="1"/>
  <c r="C539" i="1" s="1"/>
  <c r="I990" i="1"/>
  <c r="K993" i="1"/>
  <c r="B1484" i="1"/>
  <c r="E539" i="1" l="1"/>
  <c r="D539" i="1"/>
  <c r="F539" i="1" s="1"/>
  <c r="H539" i="1" s="1"/>
  <c r="C540" i="1" s="1"/>
  <c r="I991" i="1"/>
  <c r="K994" i="1"/>
  <c r="B1485" i="1"/>
  <c r="D540" i="1" l="1"/>
  <c r="E540" i="1"/>
  <c r="I992" i="1"/>
  <c r="K995" i="1"/>
  <c r="B1486" i="1"/>
  <c r="F540" i="1" l="1"/>
  <c r="H540" i="1" s="1"/>
  <c r="C541" i="1" s="1"/>
  <c r="I993" i="1"/>
  <c r="K996" i="1"/>
  <c r="B1487" i="1"/>
  <c r="D541" i="1" l="1"/>
  <c r="F541" i="1" s="1"/>
  <c r="E541" i="1"/>
  <c r="H541" i="1"/>
  <c r="C542" i="1" s="1"/>
  <c r="I994" i="1"/>
  <c r="K997" i="1"/>
  <c r="B1488" i="1"/>
  <c r="D542" i="1" l="1"/>
  <c r="E542" i="1"/>
  <c r="I995" i="1"/>
  <c r="K998" i="1"/>
  <c r="B1489" i="1"/>
  <c r="F542" i="1" l="1"/>
  <c r="H542" i="1" s="1"/>
  <c r="C543" i="1" s="1"/>
  <c r="I996" i="1"/>
  <c r="K999" i="1"/>
  <c r="B1490" i="1"/>
  <c r="D543" i="1" l="1"/>
  <c r="E543" i="1"/>
  <c r="I997" i="1"/>
  <c r="K1000" i="1"/>
  <c r="B1491" i="1"/>
  <c r="F543" i="1" l="1"/>
  <c r="H543" i="1" s="1"/>
  <c r="C544" i="1" s="1"/>
  <c r="I998" i="1"/>
  <c r="K1001" i="1"/>
  <c r="B1492" i="1"/>
  <c r="D544" i="1" l="1"/>
  <c r="E544" i="1"/>
  <c r="I999" i="1"/>
  <c r="K1002" i="1"/>
  <c r="B1493" i="1"/>
  <c r="F544" i="1" l="1"/>
  <c r="H544" i="1" s="1"/>
  <c r="C545" i="1" s="1"/>
  <c r="I1000" i="1"/>
  <c r="K1003" i="1"/>
  <c r="B1494" i="1"/>
  <c r="E545" i="1" l="1"/>
  <c r="D545" i="1"/>
  <c r="F545" i="1" s="1"/>
  <c r="H545" i="1" s="1"/>
  <c r="C546" i="1" s="1"/>
  <c r="I1001" i="1"/>
  <c r="K1004" i="1"/>
  <c r="B1495" i="1"/>
  <c r="E546" i="1" l="1"/>
  <c r="D546" i="1"/>
  <c r="F546" i="1" s="1"/>
  <c r="H546" i="1" s="1"/>
  <c r="C547" i="1" s="1"/>
  <c r="I1002" i="1"/>
  <c r="K1005" i="1"/>
  <c r="B1496" i="1"/>
  <c r="D547" i="1" l="1"/>
  <c r="E547" i="1"/>
  <c r="I1003" i="1"/>
  <c r="K1006" i="1"/>
  <c r="B1497" i="1"/>
  <c r="F547" i="1" l="1"/>
  <c r="H547" i="1" s="1"/>
  <c r="C548" i="1" s="1"/>
  <c r="I1004" i="1"/>
  <c r="K1007" i="1"/>
  <c r="B1498" i="1"/>
  <c r="E548" i="1" l="1"/>
  <c r="D548" i="1"/>
  <c r="F548" i="1" s="1"/>
  <c r="H548" i="1" s="1"/>
  <c r="C549" i="1" s="1"/>
  <c r="I1005" i="1"/>
  <c r="K1008" i="1"/>
  <c r="B1499" i="1"/>
  <c r="D549" i="1" l="1"/>
  <c r="F549" i="1" s="1"/>
  <c r="H549" i="1" s="1"/>
  <c r="C550" i="1" s="1"/>
  <c r="E549" i="1"/>
  <c r="I1006" i="1"/>
  <c r="K1009" i="1"/>
  <c r="B1500" i="1"/>
  <c r="E550" i="1" l="1"/>
  <c r="D550" i="1"/>
  <c r="F550" i="1" s="1"/>
  <c r="H550" i="1" s="1"/>
  <c r="C551" i="1" s="1"/>
  <c r="I1007" i="1"/>
  <c r="K1010" i="1"/>
  <c r="B1501" i="1"/>
  <c r="E551" i="1" l="1"/>
  <c r="D551" i="1"/>
  <c r="F551" i="1" s="1"/>
  <c r="H551" i="1" s="1"/>
  <c r="C552" i="1" s="1"/>
  <c r="I1008" i="1"/>
  <c r="K1011" i="1"/>
  <c r="B1502" i="1"/>
  <c r="D552" i="1" l="1"/>
  <c r="F552" i="1" s="1"/>
  <c r="H552" i="1" s="1"/>
  <c r="C553" i="1" s="1"/>
  <c r="E552" i="1"/>
  <c r="I1009" i="1"/>
  <c r="K1012" i="1"/>
  <c r="B1503" i="1"/>
  <c r="D553" i="1" l="1"/>
  <c r="E553" i="1"/>
  <c r="I1010" i="1"/>
  <c r="K1013" i="1"/>
  <c r="B1504" i="1"/>
  <c r="F553" i="1" l="1"/>
  <c r="H553" i="1" s="1"/>
  <c r="C554" i="1" s="1"/>
  <c r="I1011" i="1"/>
  <c r="K1014" i="1"/>
  <c r="B1505" i="1"/>
  <c r="D554" i="1" l="1"/>
  <c r="E554" i="1"/>
  <c r="I1012" i="1"/>
  <c r="K1015" i="1"/>
  <c r="B1506" i="1"/>
  <c r="F554" i="1" l="1"/>
  <c r="H554" i="1" s="1"/>
  <c r="C555" i="1" s="1"/>
  <c r="I1013" i="1"/>
  <c r="K1016" i="1"/>
  <c r="B1507" i="1"/>
  <c r="E555" i="1" l="1"/>
  <c r="D555" i="1"/>
  <c r="F555" i="1" s="1"/>
  <c r="H555" i="1" s="1"/>
  <c r="C556" i="1" s="1"/>
  <c r="I1014" i="1"/>
  <c r="K1017" i="1"/>
  <c r="B1508" i="1"/>
  <c r="D556" i="1" l="1"/>
  <c r="F556" i="1" s="1"/>
  <c r="H556" i="1" s="1"/>
  <c r="C557" i="1" s="1"/>
  <c r="E556" i="1"/>
  <c r="I1015" i="1"/>
  <c r="K1018" i="1"/>
  <c r="B1509" i="1"/>
  <c r="D557" i="1" l="1"/>
  <c r="E557" i="1"/>
  <c r="I1016" i="1"/>
  <c r="K1019" i="1"/>
  <c r="B1510" i="1"/>
  <c r="F557" i="1" l="1"/>
  <c r="H557" i="1" s="1"/>
  <c r="C558" i="1" s="1"/>
  <c r="I1017" i="1"/>
  <c r="K1020" i="1"/>
  <c r="B1511" i="1"/>
  <c r="D558" i="1" l="1"/>
  <c r="E558" i="1"/>
  <c r="I1018" i="1"/>
  <c r="K1021" i="1"/>
  <c r="B1512" i="1"/>
  <c r="F558" i="1" l="1"/>
  <c r="H558" i="1" s="1"/>
  <c r="C559" i="1" s="1"/>
  <c r="I1019" i="1"/>
  <c r="K1022" i="1"/>
  <c r="B1513" i="1"/>
  <c r="D559" i="1" l="1"/>
  <c r="E559" i="1"/>
  <c r="I1020" i="1"/>
  <c r="K1023" i="1"/>
  <c r="B1514" i="1"/>
  <c r="F559" i="1" l="1"/>
  <c r="H559" i="1" s="1"/>
  <c r="C560" i="1" s="1"/>
  <c r="I1021" i="1"/>
  <c r="K1024" i="1"/>
  <c r="B1515" i="1"/>
  <c r="D560" i="1" l="1"/>
  <c r="E560" i="1"/>
  <c r="I1022" i="1"/>
  <c r="K1025" i="1"/>
  <c r="B1516" i="1"/>
  <c r="F560" i="1" l="1"/>
  <c r="H560" i="1" s="1"/>
  <c r="C561" i="1" s="1"/>
  <c r="I1023" i="1"/>
  <c r="K1026" i="1"/>
  <c r="B1517" i="1"/>
  <c r="E561" i="1" l="1"/>
  <c r="D561" i="1"/>
  <c r="F561" i="1" s="1"/>
  <c r="H561" i="1" s="1"/>
  <c r="C562" i="1" s="1"/>
  <c r="I1024" i="1"/>
  <c r="K1027" i="1"/>
  <c r="B1518" i="1"/>
  <c r="D562" i="1" l="1"/>
  <c r="F562" i="1" s="1"/>
  <c r="H562" i="1" s="1"/>
  <c r="C563" i="1" s="1"/>
  <c r="E562" i="1"/>
  <c r="I1025" i="1"/>
  <c r="K1028" i="1"/>
  <c r="B1519" i="1"/>
  <c r="E563" i="1" l="1"/>
  <c r="D563" i="1"/>
  <c r="F563" i="1" s="1"/>
  <c r="H563" i="1" s="1"/>
  <c r="C564" i="1" s="1"/>
  <c r="I1026" i="1"/>
  <c r="K1029" i="1"/>
  <c r="B1520" i="1"/>
  <c r="D564" i="1" l="1"/>
  <c r="E564" i="1"/>
  <c r="I1027" i="1"/>
  <c r="K1030" i="1"/>
  <c r="B1521" i="1"/>
  <c r="F564" i="1" l="1"/>
  <c r="H564" i="1" s="1"/>
  <c r="C565" i="1" s="1"/>
  <c r="I1028" i="1"/>
  <c r="K1031" i="1"/>
  <c r="B1522" i="1"/>
  <c r="E565" i="1" l="1"/>
  <c r="D565" i="1"/>
  <c r="F565" i="1" s="1"/>
  <c r="H565" i="1" s="1"/>
  <c r="C566" i="1" s="1"/>
  <c r="I1029" i="1"/>
  <c r="K1032" i="1"/>
  <c r="B1523" i="1"/>
  <c r="D566" i="1" l="1"/>
  <c r="E566" i="1"/>
  <c r="I1030" i="1"/>
  <c r="K1033" i="1"/>
  <c r="B1524" i="1"/>
  <c r="F566" i="1" l="1"/>
  <c r="H566" i="1" s="1"/>
  <c r="C567" i="1" s="1"/>
  <c r="I1031" i="1"/>
  <c r="K1034" i="1"/>
  <c r="B1525" i="1"/>
  <c r="E567" i="1" l="1"/>
  <c r="D567" i="1"/>
  <c r="F567" i="1" s="1"/>
  <c r="H567" i="1" s="1"/>
  <c r="C568" i="1" s="1"/>
  <c r="I1032" i="1"/>
  <c r="K1035" i="1"/>
  <c r="B1526" i="1"/>
  <c r="D568" i="1" l="1"/>
  <c r="E568" i="1"/>
  <c r="I1033" i="1"/>
  <c r="K1036" i="1"/>
  <c r="B1527" i="1"/>
  <c r="F568" i="1" l="1"/>
  <c r="H568" i="1" s="1"/>
  <c r="C569" i="1" s="1"/>
  <c r="I1034" i="1"/>
  <c r="K1037" i="1"/>
  <c r="B1528" i="1"/>
  <c r="E569" i="1" l="1"/>
  <c r="D569" i="1"/>
  <c r="F569" i="1" s="1"/>
  <c r="H569" i="1" s="1"/>
  <c r="C570" i="1" s="1"/>
  <c r="I1035" i="1"/>
  <c r="K1038" i="1"/>
  <c r="B1529" i="1"/>
  <c r="D570" i="1" l="1"/>
  <c r="E570" i="1"/>
  <c r="I1036" i="1"/>
  <c r="K1039" i="1"/>
  <c r="B1530" i="1"/>
  <c r="F570" i="1" l="1"/>
  <c r="H570" i="1" s="1"/>
  <c r="C571" i="1" s="1"/>
  <c r="I1037" i="1"/>
  <c r="K1040" i="1"/>
  <c r="B1531" i="1"/>
  <c r="E571" i="1" l="1"/>
  <c r="D571" i="1"/>
  <c r="F571" i="1" s="1"/>
  <c r="H571" i="1" s="1"/>
  <c r="C572" i="1" s="1"/>
  <c r="I1038" i="1"/>
  <c r="K1041" i="1"/>
  <c r="B1532" i="1"/>
  <c r="E572" i="1" l="1"/>
  <c r="D572" i="1"/>
  <c r="F572" i="1" s="1"/>
  <c r="H572" i="1" s="1"/>
  <c r="C573" i="1" s="1"/>
  <c r="I1039" i="1"/>
  <c r="K1042" i="1"/>
  <c r="B1533" i="1"/>
  <c r="D573" i="1" l="1"/>
  <c r="E573" i="1"/>
  <c r="I1040" i="1"/>
  <c r="K1043" i="1"/>
  <c r="B1534" i="1"/>
  <c r="F573" i="1" l="1"/>
  <c r="H573" i="1" s="1"/>
  <c r="C574" i="1" s="1"/>
  <c r="I1041" i="1"/>
  <c r="K1044" i="1"/>
  <c r="B1535" i="1"/>
  <c r="E574" i="1" l="1"/>
  <c r="D574" i="1"/>
  <c r="F574" i="1" s="1"/>
  <c r="H574" i="1" s="1"/>
  <c r="C575" i="1" s="1"/>
  <c r="I1042" i="1"/>
  <c r="K1045" i="1"/>
  <c r="B1536" i="1"/>
  <c r="D575" i="1" l="1"/>
  <c r="E575" i="1"/>
  <c r="I1043" i="1"/>
  <c r="K1046" i="1"/>
  <c r="B1537" i="1"/>
  <c r="F575" i="1" l="1"/>
  <c r="H575" i="1" s="1"/>
  <c r="C576" i="1" s="1"/>
  <c r="I1044" i="1"/>
  <c r="K1047" i="1"/>
  <c r="B1538" i="1"/>
  <c r="D576" i="1" l="1"/>
  <c r="E576" i="1"/>
  <c r="I1045" i="1"/>
  <c r="K1048" i="1"/>
  <c r="B1539" i="1"/>
  <c r="F576" i="1" l="1"/>
  <c r="H576" i="1" s="1"/>
  <c r="C577" i="1" s="1"/>
  <c r="I1046" i="1"/>
  <c r="K1049" i="1"/>
  <c r="B1540" i="1"/>
  <c r="D577" i="1" l="1"/>
  <c r="F577" i="1" s="1"/>
  <c r="H577" i="1" s="1"/>
  <c r="C578" i="1" s="1"/>
  <c r="E577" i="1"/>
  <c r="I1047" i="1"/>
  <c r="K1050" i="1"/>
  <c r="B1541" i="1"/>
  <c r="E578" i="1" l="1"/>
  <c r="D578" i="1"/>
  <c r="F578" i="1" s="1"/>
  <c r="H578" i="1" s="1"/>
  <c r="C579" i="1" s="1"/>
  <c r="I1048" i="1"/>
  <c r="K1051" i="1"/>
  <c r="B1542" i="1"/>
  <c r="D579" i="1" l="1"/>
  <c r="E579" i="1"/>
  <c r="I1049" i="1"/>
  <c r="K1052" i="1"/>
  <c r="B1543" i="1"/>
  <c r="F579" i="1" l="1"/>
  <c r="H579" i="1" s="1"/>
  <c r="C580" i="1" s="1"/>
  <c r="I1050" i="1"/>
  <c r="K1053" i="1"/>
  <c r="B1544" i="1"/>
  <c r="E580" i="1" l="1"/>
  <c r="D580" i="1"/>
  <c r="F580" i="1" s="1"/>
  <c r="H580" i="1" s="1"/>
  <c r="C581" i="1" s="1"/>
  <c r="I1051" i="1"/>
  <c r="K1054" i="1"/>
  <c r="B1545" i="1"/>
  <c r="D581" i="1" l="1"/>
  <c r="E581" i="1"/>
  <c r="I1052" i="1"/>
  <c r="K1055" i="1"/>
  <c r="B1546" i="1"/>
  <c r="F581" i="1" l="1"/>
  <c r="H581" i="1" s="1"/>
  <c r="C582" i="1" s="1"/>
  <c r="I1053" i="1"/>
  <c r="K1056" i="1"/>
  <c r="B1547" i="1"/>
  <c r="E582" i="1" l="1"/>
  <c r="D582" i="1"/>
  <c r="F582" i="1" s="1"/>
  <c r="H582" i="1" s="1"/>
  <c r="C583" i="1" s="1"/>
  <c r="I1054" i="1"/>
  <c r="K1057" i="1"/>
  <c r="B1548" i="1"/>
  <c r="D583" i="1" l="1"/>
  <c r="E583" i="1"/>
  <c r="I1055" i="1"/>
  <c r="K1058" i="1"/>
  <c r="B1549" i="1"/>
  <c r="F583" i="1" l="1"/>
  <c r="H583" i="1" s="1"/>
  <c r="C584" i="1" s="1"/>
  <c r="I1056" i="1"/>
  <c r="K1059" i="1"/>
  <c r="B1550" i="1"/>
  <c r="D584" i="1" l="1"/>
  <c r="E584" i="1"/>
  <c r="I1057" i="1"/>
  <c r="K1060" i="1"/>
  <c r="B1551" i="1"/>
  <c r="F584" i="1" l="1"/>
  <c r="H584" i="1" s="1"/>
  <c r="C585" i="1" s="1"/>
  <c r="I1058" i="1"/>
  <c r="K1061" i="1"/>
  <c r="B1552" i="1"/>
  <c r="D585" i="1" l="1"/>
  <c r="E585" i="1"/>
  <c r="I1059" i="1"/>
  <c r="K1062" i="1"/>
  <c r="B1553" i="1"/>
  <c r="F585" i="1" l="1"/>
  <c r="H585" i="1" s="1"/>
  <c r="C586" i="1" s="1"/>
  <c r="I1060" i="1"/>
  <c r="K1063" i="1"/>
  <c r="B1554" i="1"/>
  <c r="E586" i="1" l="1"/>
  <c r="D586" i="1"/>
  <c r="F586" i="1" s="1"/>
  <c r="H586" i="1"/>
  <c r="C587" i="1" s="1"/>
  <c r="I1061" i="1"/>
  <c r="K1064" i="1"/>
  <c r="B1555" i="1"/>
  <c r="D587" i="1" l="1"/>
  <c r="E587" i="1"/>
  <c r="I1062" i="1"/>
  <c r="K1065" i="1"/>
  <c r="B1556" i="1"/>
  <c r="F587" i="1" l="1"/>
  <c r="H587" i="1" s="1"/>
  <c r="C588" i="1" s="1"/>
  <c r="I1063" i="1"/>
  <c r="K1066" i="1"/>
  <c r="B1557" i="1"/>
  <c r="D588" i="1" l="1"/>
  <c r="E588" i="1"/>
  <c r="I1064" i="1"/>
  <c r="K1067" i="1"/>
  <c r="B1558" i="1"/>
  <c r="F588" i="1" l="1"/>
  <c r="H588" i="1" s="1"/>
  <c r="C589" i="1" s="1"/>
  <c r="I1065" i="1"/>
  <c r="K1068" i="1"/>
  <c r="B1559" i="1"/>
  <c r="E589" i="1" l="1"/>
  <c r="D589" i="1"/>
  <c r="F589" i="1" s="1"/>
  <c r="H589" i="1" s="1"/>
  <c r="C590" i="1" s="1"/>
  <c r="I1066" i="1"/>
  <c r="K1069" i="1"/>
  <c r="B1560" i="1"/>
  <c r="D590" i="1" l="1"/>
  <c r="E590" i="1"/>
  <c r="I1067" i="1"/>
  <c r="K1070" i="1"/>
  <c r="B1561" i="1"/>
  <c r="F590" i="1" l="1"/>
  <c r="H590" i="1" s="1"/>
  <c r="C591" i="1" s="1"/>
  <c r="I1068" i="1"/>
  <c r="K1071" i="1"/>
  <c r="B1562" i="1"/>
  <c r="E591" i="1" l="1"/>
  <c r="D591" i="1"/>
  <c r="F591" i="1" s="1"/>
  <c r="H591" i="1" s="1"/>
  <c r="C592" i="1" s="1"/>
  <c r="I1069" i="1"/>
  <c r="K1072" i="1"/>
  <c r="B1563" i="1"/>
  <c r="E592" i="1" l="1"/>
  <c r="D592" i="1"/>
  <c r="F592" i="1" s="1"/>
  <c r="H592" i="1" s="1"/>
  <c r="C593" i="1" s="1"/>
  <c r="I1070" i="1"/>
  <c r="K1073" i="1"/>
  <c r="B1564" i="1"/>
  <c r="D593" i="1" l="1"/>
  <c r="E593" i="1"/>
  <c r="I1071" i="1"/>
  <c r="K1074" i="1"/>
  <c r="B1565" i="1"/>
  <c r="F593" i="1" l="1"/>
  <c r="H593" i="1" s="1"/>
  <c r="C594" i="1" s="1"/>
  <c r="I1072" i="1"/>
  <c r="K1075" i="1"/>
  <c r="B1566" i="1"/>
  <c r="E594" i="1" l="1"/>
  <c r="D594" i="1"/>
  <c r="F594" i="1" s="1"/>
  <c r="H594" i="1" s="1"/>
  <c r="C595" i="1" s="1"/>
  <c r="I1073" i="1"/>
  <c r="K1076" i="1"/>
  <c r="B1567" i="1"/>
  <c r="D595" i="1" l="1"/>
  <c r="F595" i="1" s="1"/>
  <c r="H595" i="1" s="1"/>
  <c r="C596" i="1" s="1"/>
  <c r="E595" i="1"/>
  <c r="I1074" i="1"/>
  <c r="K1077" i="1"/>
  <c r="B1568" i="1"/>
  <c r="D596" i="1" l="1"/>
  <c r="E596" i="1"/>
  <c r="I1075" i="1"/>
  <c r="K1078" i="1"/>
  <c r="B1569" i="1"/>
  <c r="F596" i="1" l="1"/>
  <c r="H596" i="1" s="1"/>
  <c r="C597" i="1" s="1"/>
  <c r="I1076" i="1"/>
  <c r="K1079" i="1"/>
  <c r="B1570" i="1"/>
  <c r="D597" i="1" l="1"/>
  <c r="E597" i="1"/>
  <c r="I1077" i="1"/>
  <c r="K1080" i="1"/>
  <c r="B1571" i="1"/>
  <c r="F597" i="1" l="1"/>
  <c r="H597" i="1" s="1"/>
  <c r="C598" i="1" s="1"/>
  <c r="I1078" i="1"/>
  <c r="K1081" i="1"/>
  <c r="B1572" i="1"/>
  <c r="E598" i="1" l="1"/>
  <c r="D598" i="1"/>
  <c r="F598" i="1" s="1"/>
  <c r="H598" i="1" s="1"/>
  <c r="C599" i="1" s="1"/>
  <c r="I1079" i="1"/>
  <c r="K1082" i="1"/>
  <c r="B1573" i="1"/>
  <c r="E599" i="1" l="1"/>
  <c r="D599" i="1"/>
  <c r="F599" i="1" s="1"/>
  <c r="H599" i="1" s="1"/>
  <c r="C600" i="1" s="1"/>
  <c r="I1080" i="1"/>
  <c r="K1083" i="1"/>
  <c r="B1574" i="1"/>
  <c r="D600" i="1" l="1"/>
  <c r="E600" i="1"/>
  <c r="I1081" i="1"/>
  <c r="K1084" i="1"/>
  <c r="B1575" i="1"/>
  <c r="F600" i="1" l="1"/>
  <c r="H600" i="1" s="1"/>
  <c r="C601" i="1" s="1"/>
  <c r="I1082" i="1"/>
  <c r="K1085" i="1"/>
  <c r="B1576" i="1"/>
  <c r="E601" i="1" l="1"/>
  <c r="D601" i="1"/>
  <c r="F601" i="1" s="1"/>
  <c r="H601" i="1" s="1"/>
  <c r="C602" i="1" s="1"/>
  <c r="I1083" i="1"/>
  <c r="K1086" i="1"/>
  <c r="B1577" i="1"/>
  <c r="D602" i="1" l="1"/>
  <c r="E602" i="1"/>
  <c r="I1084" i="1"/>
  <c r="K1087" i="1"/>
  <c r="B1578" i="1"/>
  <c r="F602" i="1" l="1"/>
  <c r="H602" i="1" s="1"/>
  <c r="C603" i="1" s="1"/>
  <c r="I1085" i="1"/>
  <c r="K1088" i="1"/>
  <c r="B1579" i="1"/>
  <c r="E603" i="1" l="1"/>
  <c r="D603" i="1"/>
  <c r="F603" i="1" s="1"/>
  <c r="H603" i="1" s="1"/>
  <c r="C604" i="1" s="1"/>
  <c r="I1086" i="1"/>
  <c r="K1089" i="1"/>
  <c r="B1580" i="1"/>
  <c r="D604" i="1" l="1"/>
  <c r="F604" i="1" s="1"/>
  <c r="H604" i="1" s="1"/>
  <c r="C605" i="1" s="1"/>
  <c r="E604" i="1"/>
  <c r="I1087" i="1"/>
  <c r="K1090" i="1"/>
  <c r="B1581" i="1"/>
  <c r="E605" i="1" l="1"/>
  <c r="D605" i="1"/>
  <c r="F605" i="1" s="1"/>
  <c r="H605" i="1" s="1"/>
  <c r="C606" i="1" s="1"/>
  <c r="I1088" i="1"/>
  <c r="K1091" i="1"/>
  <c r="B1582" i="1"/>
  <c r="D606" i="1" l="1"/>
  <c r="E606" i="1"/>
  <c r="I1089" i="1"/>
  <c r="K1092" i="1"/>
  <c r="B1583" i="1"/>
  <c r="F606" i="1" l="1"/>
  <c r="H606" i="1" s="1"/>
  <c r="C607" i="1" s="1"/>
  <c r="I1090" i="1"/>
  <c r="K1093" i="1"/>
  <c r="B1584" i="1"/>
  <c r="D607" i="1" l="1"/>
  <c r="E607" i="1"/>
  <c r="I1091" i="1"/>
  <c r="K1094" i="1"/>
  <c r="B1585" i="1"/>
  <c r="F607" i="1" l="1"/>
  <c r="H607" i="1" s="1"/>
  <c r="C608" i="1" s="1"/>
  <c r="I1092" i="1"/>
  <c r="K1095" i="1"/>
  <c r="B1586" i="1"/>
  <c r="D608" i="1" l="1"/>
  <c r="E608" i="1"/>
  <c r="I1093" i="1"/>
  <c r="K1096" i="1"/>
  <c r="B1587" i="1"/>
  <c r="F608" i="1" l="1"/>
  <c r="H608" i="1" s="1"/>
  <c r="C609" i="1" s="1"/>
  <c r="I1094" i="1"/>
  <c r="K1097" i="1"/>
  <c r="B1588" i="1"/>
  <c r="E609" i="1" l="1"/>
  <c r="D609" i="1"/>
  <c r="F609" i="1" s="1"/>
  <c r="H609" i="1" s="1"/>
  <c r="C610" i="1" s="1"/>
  <c r="I1095" i="1"/>
  <c r="K1098" i="1"/>
  <c r="B1589" i="1"/>
  <c r="D610" i="1" l="1"/>
  <c r="E610" i="1"/>
  <c r="I1096" i="1"/>
  <c r="K1099" i="1"/>
  <c r="B1590" i="1"/>
  <c r="F610" i="1" l="1"/>
  <c r="H610" i="1" s="1"/>
  <c r="C611" i="1" s="1"/>
  <c r="I1097" i="1"/>
  <c r="K1100" i="1"/>
  <c r="B1591" i="1"/>
  <c r="E611" i="1" l="1"/>
  <c r="D611" i="1"/>
  <c r="F611" i="1" s="1"/>
  <c r="H611" i="1" s="1"/>
  <c r="C612" i="1" s="1"/>
  <c r="I1098" i="1"/>
  <c r="K1101" i="1"/>
  <c r="B1592" i="1"/>
  <c r="D612" i="1" l="1"/>
  <c r="E612" i="1"/>
  <c r="I1099" i="1"/>
  <c r="K1102" i="1"/>
  <c r="B1593" i="1"/>
  <c r="F612" i="1" l="1"/>
  <c r="H612" i="1" s="1"/>
  <c r="C613" i="1" s="1"/>
  <c r="I1100" i="1"/>
  <c r="K1103" i="1"/>
  <c r="B1594" i="1"/>
  <c r="E613" i="1" l="1"/>
  <c r="D613" i="1"/>
  <c r="F613" i="1" s="1"/>
  <c r="H613" i="1" s="1"/>
  <c r="C614" i="1" s="1"/>
  <c r="I1101" i="1"/>
  <c r="K1104" i="1"/>
  <c r="B1595" i="1"/>
  <c r="D614" i="1" l="1"/>
  <c r="E614" i="1"/>
  <c r="I1102" i="1"/>
  <c r="K1105" i="1"/>
  <c r="B1596" i="1"/>
  <c r="F614" i="1" l="1"/>
  <c r="H614" i="1" s="1"/>
  <c r="C615" i="1" s="1"/>
  <c r="I1103" i="1"/>
  <c r="K1106" i="1"/>
  <c r="B1597" i="1"/>
  <c r="D615" i="1" l="1"/>
  <c r="E615" i="1"/>
  <c r="I1104" i="1"/>
  <c r="K1107" i="1"/>
  <c r="B1598" i="1"/>
  <c r="F615" i="1" l="1"/>
  <c r="H615" i="1" s="1"/>
  <c r="C616" i="1" s="1"/>
  <c r="I1105" i="1"/>
  <c r="K1108" i="1"/>
  <c r="B1599" i="1"/>
  <c r="D616" i="1" l="1"/>
  <c r="E616" i="1"/>
  <c r="I1106" i="1"/>
  <c r="K1109" i="1"/>
  <c r="B1600" i="1"/>
  <c r="F616" i="1" l="1"/>
  <c r="H616" i="1" s="1"/>
  <c r="C617" i="1" s="1"/>
  <c r="I1107" i="1"/>
  <c r="K1110" i="1"/>
  <c r="B1601" i="1"/>
  <c r="D617" i="1" l="1"/>
  <c r="E617" i="1"/>
  <c r="I1108" i="1"/>
  <c r="K1111" i="1"/>
  <c r="B1602" i="1"/>
  <c r="F617" i="1" l="1"/>
  <c r="H617" i="1" s="1"/>
  <c r="C618" i="1" s="1"/>
  <c r="I1109" i="1"/>
  <c r="K1112" i="1"/>
  <c r="B1603" i="1"/>
  <c r="D618" i="1" l="1"/>
  <c r="F618" i="1" s="1"/>
  <c r="H618" i="1" s="1"/>
  <c r="C619" i="1" s="1"/>
  <c r="E618" i="1"/>
  <c r="I1110" i="1"/>
  <c r="K1113" i="1"/>
  <c r="B1604" i="1"/>
  <c r="D619" i="1" l="1"/>
  <c r="E619" i="1"/>
  <c r="I1111" i="1"/>
  <c r="K1114" i="1"/>
  <c r="B1605" i="1"/>
  <c r="F619" i="1" l="1"/>
  <c r="H619" i="1" s="1"/>
  <c r="C620" i="1" s="1"/>
  <c r="I1112" i="1"/>
  <c r="K1115" i="1"/>
  <c r="B1606" i="1"/>
  <c r="D620" i="1" l="1"/>
  <c r="E620" i="1"/>
  <c r="I1113" i="1"/>
  <c r="K1116" i="1"/>
  <c r="B1607" i="1"/>
  <c r="F620" i="1" l="1"/>
  <c r="H620" i="1" s="1"/>
  <c r="C621" i="1" s="1"/>
  <c r="I1114" i="1"/>
  <c r="K1117" i="1"/>
  <c r="B1608" i="1"/>
  <c r="E621" i="1" l="1"/>
  <c r="D621" i="1"/>
  <c r="F621" i="1" s="1"/>
  <c r="H621" i="1" s="1"/>
  <c r="C622" i="1" s="1"/>
  <c r="I1115" i="1"/>
  <c r="K1118" i="1"/>
  <c r="B1609" i="1"/>
  <c r="D622" i="1" l="1"/>
  <c r="E622" i="1"/>
  <c r="I1116" i="1"/>
  <c r="K1119" i="1"/>
  <c r="B1610" i="1"/>
  <c r="F622" i="1" l="1"/>
  <c r="H622" i="1" s="1"/>
  <c r="C623" i="1" s="1"/>
  <c r="I1117" i="1"/>
  <c r="K1120" i="1"/>
  <c r="B1611" i="1"/>
  <c r="E623" i="1" l="1"/>
  <c r="D623" i="1"/>
  <c r="F623" i="1" s="1"/>
  <c r="H623" i="1" s="1"/>
  <c r="C624" i="1" s="1"/>
  <c r="I1118" i="1"/>
  <c r="K1121" i="1"/>
  <c r="B1612" i="1"/>
  <c r="D624" i="1" l="1"/>
  <c r="E624" i="1"/>
  <c r="I1119" i="1"/>
  <c r="K1122" i="1"/>
  <c r="B1613" i="1"/>
  <c r="F624" i="1" l="1"/>
  <c r="H624" i="1" s="1"/>
  <c r="C625" i="1" s="1"/>
  <c r="I1120" i="1"/>
  <c r="K1123" i="1"/>
  <c r="B1614" i="1"/>
  <c r="D625" i="1" l="1"/>
  <c r="E625" i="1"/>
  <c r="I1121" i="1"/>
  <c r="K1124" i="1"/>
  <c r="B1615" i="1"/>
  <c r="F625" i="1" l="1"/>
  <c r="H625" i="1" s="1"/>
  <c r="C626" i="1" s="1"/>
  <c r="I1122" i="1"/>
  <c r="K1125" i="1"/>
  <c r="B1616" i="1"/>
  <c r="E626" i="1" l="1"/>
  <c r="D626" i="1"/>
  <c r="F626" i="1" s="1"/>
  <c r="H626" i="1" s="1"/>
  <c r="C627" i="1" s="1"/>
  <c r="I1123" i="1"/>
  <c r="K1126" i="1"/>
  <c r="B1617" i="1"/>
  <c r="D627" i="1" l="1"/>
  <c r="E627" i="1"/>
  <c r="I1124" i="1"/>
  <c r="K1127" i="1"/>
  <c r="B1618" i="1"/>
  <c r="F627" i="1" l="1"/>
  <c r="H627" i="1" s="1"/>
  <c r="C628" i="1" s="1"/>
  <c r="I1125" i="1"/>
  <c r="K1128" i="1"/>
  <c r="B1619" i="1"/>
  <c r="E628" i="1" l="1"/>
  <c r="D628" i="1"/>
  <c r="F628" i="1" s="1"/>
  <c r="H628" i="1" s="1"/>
  <c r="C629" i="1" s="1"/>
  <c r="I1126" i="1"/>
  <c r="K1129" i="1"/>
  <c r="B1620" i="1"/>
  <c r="D629" i="1" l="1"/>
  <c r="E629" i="1"/>
  <c r="I1127" i="1"/>
  <c r="K1130" i="1"/>
  <c r="B1621" i="1"/>
  <c r="F629" i="1" l="1"/>
  <c r="H629" i="1" s="1"/>
  <c r="C630" i="1" s="1"/>
  <c r="I1128" i="1"/>
  <c r="K1131" i="1"/>
  <c r="B1622" i="1"/>
  <c r="D630" i="1" l="1"/>
  <c r="E630" i="1"/>
  <c r="I1129" i="1"/>
  <c r="K1132" i="1"/>
  <c r="B1623" i="1"/>
  <c r="F630" i="1" l="1"/>
  <c r="H630" i="1" s="1"/>
  <c r="C631" i="1" s="1"/>
  <c r="I1130" i="1"/>
  <c r="K1133" i="1"/>
  <c r="B1624" i="1"/>
  <c r="D631" i="1" l="1"/>
  <c r="E631" i="1"/>
  <c r="I1131" i="1"/>
  <c r="K1134" i="1"/>
  <c r="B1625" i="1"/>
  <c r="F631" i="1" l="1"/>
  <c r="H631" i="1" s="1"/>
  <c r="C632" i="1" s="1"/>
  <c r="I1132" i="1"/>
  <c r="K1135" i="1"/>
  <c r="B1626" i="1"/>
  <c r="E632" i="1" l="1"/>
  <c r="D632" i="1"/>
  <c r="F632" i="1" s="1"/>
  <c r="H632" i="1" s="1"/>
  <c r="C633" i="1" s="1"/>
  <c r="I1133" i="1"/>
  <c r="K1136" i="1"/>
  <c r="B1627" i="1"/>
  <c r="D633" i="1" l="1"/>
  <c r="F633" i="1" s="1"/>
  <c r="H633" i="1" s="1"/>
  <c r="C634" i="1" s="1"/>
  <c r="E633" i="1"/>
  <c r="I1134" i="1"/>
  <c r="K1137" i="1"/>
  <c r="B1628" i="1"/>
  <c r="E634" i="1" l="1"/>
  <c r="D634" i="1"/>
  <c r="F634" i="1" s="1"/>
  <c r="H634" i="1" s="1"/>
  <c r="C635" i="1" s="1"/>
  <c r="I1135" i="1"/>
  <c r="K1138" i="1"/>
  <c r="B1629" i="1"/>
  <c r="D635" i="1" l="1"/>
  <c r="E635" i="1"/>
  <c r="I1136" i="1"/>
  <c r="K1139" i="1"/>
  <c r="B1630" i="1"/>
  <c r="F635" i="1" l="1"/>
  <c r="H635" i="1" s="1"/>
  <c r="C636" i="1" s="1"/>
  <c r="I1137" i="1"/>
  <c r="K1140" i="1"/>
  <c r="B1631" i="1"/>
  <c r="E636" i="1" l="1"/>
  <c r="D636" i="1"/>
  <c r="F636" i="1" s="1"/>
  <c r="H636" i="1" s="1"/>
  <c r="C637" i="1" s="1"/>
  <c r="I1138" i="1"/>
  <c r="K1141" i="1"/>
  <c r="B1632" i="1"/>
  <c r="D637" i="1" l="1"/>
  <c r="F637" i="1" s="1"/>
  <c r="H637" i="1" s="1"/>
  <c r="C638" i="1" s="1"/>
  <c r="E637" i="1"/>
  <c r="I1139" i="1"/>
  <c r="K1142" i="1"/>
  <c r="B1633" i="1"/>
  <c r="E638" i="1" l="1"/>
  <c r="D638" i="1"/>
  <c r="F638" i="1" s="1"/>
  <c r="H638" i="1" s="1"/>
  <c r="C639" i="1" s="1"/>
  <c r="I1140" i="1"/>
  <c r="K1143" i="1"/>
  <c r="B1634" i="1"/>
  <c r="D639" i="1" l="1"/>
  <c r="F639" i="1" s="1"/>
  <c r="H639" i="1" s="1"/>
  <c r="C640" i="1" s="1"/>
  <c r="E639" i="1"/>
  <c r="I1141" i="1"/>
  <c r="K1144" i="1"/>
  <c r="B1635" i="1"/>
  <c r="E640" i="1" l="1"/>
  <c r="D640" i="1"/>
  <c r="F640" i="1" s="1"/>
  <c r="H640" i="1" s="1"/>
  <c r="C641" i="1" s="1"/>
  <c r="I1142" i="1"/>
  <c r="K1145" i="1"/>
  <c r="B1636" i="1"/>
  <c r="D641" i="1" l="1"/>
  <c r="E641" i="1"/>
  <c r="I1143" i="1"/>
  <c r="K1146" i="1"/>
  <c r="B1637" i="1"/>
  <c r="F641" i="1" l="1"/>
  <c r="H641" i="1" s="1"/>
  <c r="C642" i="1" s="1"/>
  <c r="I1144" i="1"/>
  <c r="K1147" i="1"/>
  <c r="B1638" i="1"/>
  <c r="E642" i="1" l="1"/>
  <c r="D642" i="1"/>
  <c r="F642" i="1" s="1"/>
  <c r="H642" i="1" s="1"/>
  <c r="C643" i="1" s="1"/>
  <c r="I1145" i="1"/>
  <c r="K1148" i="1"/>
  <c r="B1639" i="1"/>
  <c r="E643" i="1" l="1"/>
  <c r="D643" i="1"/>
  <c r="F643" i="1" s="1"/>
  <c r="H643" i="1" s="1"/>
  <c r="C644" i="1" s="1"/>
  <c r="I1146" i="1"/>
  <c r="K1149" i="1"/>
  <c r="B1640" i="1"/>
  <c r="D644" i="1" l="1"/>
  <c r="F644" i="1" s="1"/>
  <c r="H644" i="1" s="1"/>
  <c r="C645" i="1" s="1"/>
  <c r="E644" i="1"/>
  <c r="I1147" i="1"/>
  <c r="K1150" i="1"/>
  <c r="B1641" i="1"/>
  <c r="E645" i="1" l="1"/>
  <c r="D645" i="1"/>
  <c r="F645" i="1" s="1"/>
  <c r="H645" i="1" s="1"/>
  <c r="C646" i="1" s="1"/>
  <c r="I1148" i="1"/>
  <c r="K1151" i="1"/>
  <c r="B1642" i="1"/>
  <c r="D646" i="1" l="1"/>
  <c r="E646" i="1"/>
  <c r="I1149" i="1"/>
  <c r="K1152" i="1"/>
  <c r="B1643" i="1"/>
  <c r="F646" i="1" l="1"/>
  <c r="H646" i="1" s="1"/>
  <c r="C647" i="1" s="1"/>
  <c r="I1150" i="1"/>
  <c r="K1153" i="1"/>
  <c r="B1644" i="1"/>
  <c r="E647" i="1" l="1"/>
  <c r="D647" i="1"/>
  <c r="F647" i="1" s="1"/>
  <c r="H647" i="1" s="1"/>
  <c r="C648" i="1" s="1"/>
  <c r="I1151" i="1"/>
  <c r="K1154" i="1"/>
  <c r="B1645" i="1"/>
  <c r="D648" i="1" l="1"/>
  <c r="E648" i="1"/>
  <c r="I1152" i="1"/>
  <c r="K1155" i="1"/>
  <c r="B1646" i="1"/>
  <c r="F648" i="1" l="1"/>
  <c r="H648" i="1" s="1"/>
  <c r="C649" i="1" s="1"/>
  <c r="I1153" i="1"/>
  <c r="K1156" i="1"/>
  <c r="B1647" i="1"/>
  <c r="E649" i="1" l="1"/>
  <c r="D649" i="1"/>
  <c r="F649" i="1" s="1"/>
  <c r="H649" i="1" s="1"/>
  <c r="C650" i="1" s="1"/>
  <c r="I1154" i="1"/>
  <c r="K1157" i="1"/>
  <c r="B1648" i="1"/>
  <c r="D650" i="1" l="1"/>
  <c r="E650" i="1"/>
  <c r="I1155" i="1"/>
  <c r="K1158" i="1"/>
  <c r="B1649" i="1"/>
  <c r="F650" i="1" l="1"/>
  <c r="H650" i="1" s="1"/>
  <c r="C651" i="1" s="1"/>
  <c r="I1156" i="1"/>
  <c r="K1159" i="1"/>
  <c r="B1650" i="1"/>
  <c r="E651" i="1" l="1"/>
  <c r="D651" i="1"/>
  <c r="F651" i="1" s="1"/>
  <c r="H651" i="1" s="1"/>
  <c r="C652" i="1" s="1"/>
  <c r="I1157" i="1"/>
  <c r="K1160" i="1"/>
  <c r="B1651" i="1"/>
  <c r="D652" i="1" l="1"/>
  <c r="F652" i="1" s="1"/>
  <c r="H652" i="1" s="1"/>
  <c r="C653" i="1" s="1"/>
  <c r="E652" i="1"/>
  <c r="I1158" i="1"/>
  <c r="K1161" i="1"/>
  <c r="B1652" i="1"/>
  <c r="E653" i="1" l="1"/>
  <c r="D653" i="1"/>
  <c r="F653" i="1" s="1"/>
  <c r="H653" i="1" s="1"/>
  <c r="C654" i="1" s="1"/>
  <c r="I1159" i="1"/>
  <c r="K1162" i="1"/>
  <c r="B1653" i="1"/>
  <c r="D654" i="1" l="1"/>
  <c r="F654" i="1" s="1"/>
  <c r="H654" i="1" s="1"/>
  <c r="C655" i="1" s="1"/>
  <c r="E654" i="1"/>
  <c r="I1160" i="1"/>
  <c r="K1163" i="1"/>
  <c r="B1654" i="1"/>
  <c r="D655" i="1" l="1"/>
  <c r="E655" i="1"/>
  <c r="I1161" i="1"/>
  <c r="K1164" i="1"/>
  <c r="B1655" i="1"/>
  <c r="F655" i="1" l="1"/>
  <c r="H655" i="1" s="1"/>
  <c r="C656" i="1" s="1"/>
  <c r="I1162" i="1"/>
  <c r="K1165" i="1"/>
  <c r="B1656" i="1"/>
  <c r="E656" i="1" l="1"/>
  <c r="D656" i="1"/>
  <c r="F656" i="1" s="1"/>
  <c r="H656" i="1" s="1"/>
  <c r="C657" i="1" s="1"/>
  <c r="I1163" i="1"/>
  <c r="K1166" i="1"/>
  <c r="B1657" i="1"/>
  <c r="D657" i="1" l="1"/>
  <c r="E657" i="1"/>
  <c r="I1164" i="1"/>
  <c r="K1167" i="1"/>
  <c r="B1658" i="1"/>
  <c r="F657" i="1" l="1"/>
  <c r="H657" i="1" s="1"/>
  <c r="C658" i="1" s="1"/>
  <c r="I1165" i="1"/>
  <c r="K1168" i="1"/>
  <c r="B1659" i="1"/>
  <c r="E658" i="1" l="1"/>
  <c r="D658" i="1"/>
  <c r="F658" i="1" s="1"/>
  <c r="H658" i="1" s="1"/>
  <c r="C659" i="1" s="1"/>
  <c r="I1166" i="1"/>
  <c r="K1169" i="1"/>
  <c r="B1660" i="1"/>
  <c r="D659" i="1" l="1"/>
  <c r="E659" i="1"/>
  <c r="I1167" i="1"/>
  <c r="K1170" i="1"/>
  <c r="B1661" i="1"/>
  <c r="F659" i="1" l="1"/>
  <c r="H659" i="1" s="1"/>
  <c r="C660" i="1" s="1"/>
  <c r="I1168" i="1"/>
  <c r="K1171" i="1"/>
  <c r="B1662" i="1"/>
  <c r="D660" i="1" l="1"/>
  <c r="E660" i="1"/>
  <c r="I1169" i="1"/>
  <c r="K1172" i="1"/>
  <c r="B1663" i="1"/>
  <c r="F660" i="1" l="1"/>
  <c r="H660" i="1" s="1"/>
  <c r="C661" i="1" s="1"/>
  <c r="I1170" i="1"/>
  <c r="K1173" i="1"/>
  <c r="B1664" i="1"/>
  <c r="D661" i="1" l="1"/>
  <c r="E661" i="1"/>
  <c r="I1171" i="1"/>
  <c r="K1174" i="1"/>
  <c r="B1665" i="1"/>
  <c r="F661" i="1" l="1"/>
  <c r="H661" i="1" s="1"/>
  <c r="C662" i="1" s="1"/>
  <c r="I1172" i="1"/>
  <c r="K1175" i="1"/>
  <c r="B1666" i="1"/>
  <c r="E662" i="1" l="1"/>
  <c r="D662" i="1"/>
  <c r="F662" i="1" s="1"/>
  <c r="H662" i="1" s="1"/>
  <c r="C663" i="1" s="1"/>
  <c r="I1173" i="1"/>
  <c r="K1176" i="1"/>
  <c r="B1667" i="1"/>
  <c r="D663" i="1" l="1"/>
  <c r="F663" i="1" s="1"/>
  <c r="H663" i="1" s="1"/>
  <c r="C664" i="1" s="1"/>
  <c r="E663" i="1"/>
  <c r="I1174" i="1"/>
  <c r="K1177" i="1"/>
  <c r="B1668" i="1"/>
  <c r="E664" i="1" l="1"/>
  <c r="D664" i="1"/>
  <c r="F664" i="1" s="1"/>
  <c r="H664" i="1" s="1"/>
  <c r="C665" i="1" s="1"/>
  <c r="I1175" i="1"/>
  <c r="K1178" i="1"/>
  <c r="B1669" i="1"/>
  <c r="D665" i="1" l="1"/>
  <c r="F665" i="1" s="1"/>
  <c r="H665" i="1" s="1"/>
  <c r="C666" i="1" s="1"/>
  <c r="E665" i="1"/>
  <c r="I1176" i="1"/>
  <c r="K1179" i="1"/>
  <c r="B1670" i="1"/>
  <c r="D666" i="1" l="1"/>
  <c r="E666" i="1"/>
  <c r="I1177" i="1"/>
  <c r="K1180" i="1"/>
  <c r="B1671" i="1"/>
  <c r="F666" i="1" l="1"/>
  <c r="H666" i="1" s="1"/>
  <c r="C667" i="1" s="1"/>
  <c r="I1178" i="1"/>
  <c r="K1181" i="1"/>
  <c r="B1672" i="1"/>
  <c r="E667" i="1" l="1"/>
  <c r="D667" i="1"/>
  <c r="F667" i="1" s="1"/>
  <c r="H667" i="1" s="1"/>
  <c r="C668" i="1" s="1"/>
  <c r="I1179" i="1"/>
  <c r="K1182" i="1"/>
  <c r="B1673" i="1"/>
  <c r="D668" i="1" l="1"/>
  <c r="E668" i="1"/>
  <c r="I1180" i="1"/>
  <c r="K1183" i="1"/>
  <c r="B1674" i="1"/>
  <c r="F668" i="1" l="1"/>
  <c r="H668" i="1" s="1"/>
  <c r="C669" i="1" s="1"/>
  <c r="I1181" i="1"/>
  <c r="K1184" i="1"/>
  <c r="B1675" i="1"/>
  <c r="E669" i="1" l="1"/>
  <c r="D669" i="1"/>
  <c r="F669" i="1" s="1"/>
  <c r="H669" i="1" s="1"/>
  <c r="C670" i="1" s="1"/>
  <c r="I1182" i="1"/>
  <c r="K1185" i="1"/>
  <c r="B1676" i="1"/>
  <c r="D670" i="1" l="1"/>
  <c r="F670" i="1" s="1"/>
  <c r="H670" i="1" s="1"/>
  <c r="C671" i="1" s="1"/>
  <c r="E670" i="1"/>
  <c r="I1183" i="1"/>
  <c r="K1186" i="1"/>
  <c r="B1677" i="1"/>
  <c r="E671" i="1" l="1"/>
  <c r="D671" i="1"/>
  <c r="F671" i="1" s="1"/>
  <c r="H671" i="1" s="1"/>
  <c r="C672" i="1" s="1"/>
  <c r="I1184" i="1"/>
  <c r="K1187" i="1"/>
  <c r="B1678" i="1"/>
  <c r="D672" i="1" l="1"/>
  <c r="F672" i="1" s="1"/>
  <c r="H672" i="1" s="1"/>
  <c r="C673" i="1" s="1"/>
  <c r="E672" i="1"/>
  <c r="I1185" i="1"/>
  <c r="K1188" i="1"/>
  <c r="B1679" i="1"/>
  <c r="D673" i="1" l="1"/>
  <c r="E673" i="1"/>
  <c r="I1186" i="1"/>
  <c r="K1189" i="1"/>
  <c r="B1680" i="1"/>
  <c r="F673" i="1" l="1"/>
  <c r="H673" i="1" s="1"/>
  <c r="C674" i="1" s="1"/>
  <c r="I1187" i="1"/>
  <c r="K1190" i="1"/>
  <c r="B1681" i="1"/>
  <c r="D674" i="1" l="1"/>
  <c r="E674" i="1"/>
  <c r="I1188" i="1"/>
  <c r="K1191" i="1"/>
  <c r="B1682" i="1"/>
  <c r="F674" i="1" l="1"/>
  <c r="H674" i="1" s="1"/>
  <c r="C675" i="1" s="1"/>
  <c r="I1189" i="1"/>
  <c r="K1192" i="1"/>
  <c r="B1683" i="1"/>
  <c r="D675" i="1" l="1"/>
  <c r="E675" i="1"/>
  <c r="I1190" i="1"/>
  <c r="K1193" i="1"/>
  <c r="B1684" i="1"/>
  <c r="F675" i="1" l="1"/>
  <c r="H675" i="1" s="1"/>
  <c r="C676" i="1" s="1"/>
  <c r="I1191" i="1"/>
  <c r="K1194" i="1"/>
  <c r="B1685" i="1"/>
  <c r="E676" i="1" l="1"/>
  <c r="D676" i="1"/>
  <c r="F676" i="1" s="1"/>
  <c r="H676" i="1" s="1"/>
  <c r="C677" i="1" s="1"/>
  <c r="I1192" i="1"/>
  <c r="K1195" i="1"/>
  <c r="B1686" i="1"/>
  <c r="D677" i="1" l="1"/>
  <c r="F677" i="1" s="1"/>
  <c r="H677" i="1" s="1"/>
  <c r="C678" i="1" s="1"/>
  <c r="E677" i="1"/>
  <c r="I1193" i="1"/>
  <c r="K1196" i="1"/>
  <c r="B1687" i="1"/>
  <c r="E678" i="1" l="1"/>
  <c r="D678" i="1"/>
  <c r="F678" i="1" s="1"/>
  <c r="H678" i="1" s="1"/>
  <c r="C679" i="1" s="1"/>
  <c r="I1194" i="1"/>
  <c r="K1197" i="1"/>
  <c r="B1688" i="1"/>
  <c r="D679" i="1" l="1"/>
  <c r="E679" i="1"/>
  <c r="I1195" i="1"/>
  <c r="K1198" i="1"/>
  <c r="B1689" i="1"/>
  <c r="F679" i="1" l="1"/>
  <c r="H679" i="1" s="1"/>
  <c r="C680" i="1" s="1"/>
  <c r="I1196" i="1"/>
  <c r="K1199" i="1"/>
  <c r="B1690" i="1"/>
  <c r="E680" i="1" l="1"/>
  <c r="D680" i="1"/>
  <c r="F680" i="1" s="1"/>
  <c r="H680" i="1" s="1"/>
  <c r="C681" i="1" s="1"/>
  <c r="I1197" i="1"/>
  <c r="K1200" i="1"/>
  <c r="B1691" i="1"/>
  <c r="D681" i="1" l="1"/>
  <c r="E681" i="1"/>
  <c r="I1198" i="1"/>
  <c r="K1201" i="1"/>
  <c r="B1692" i="1"/>
  <c r="F681" i="1" l="1"/>
  <c r="H681" i="1" s="1"/>
  <c r="C682" i="1" s="1"/>
  <c r="I1199" i="1"/>
  <c r="K1202" i="1"/>
  <c r="B1693" i="1"/>
  <c r="E682" i="1" l="1"/>
  <c r="D682" i="1"/>
  <c r="F682" i="1" s="1"/>
  <c r="H682" i="1" s="1"/>
  <c r="C683" i="1" s="1"/>
  <c r="I1200" i="1"/>
  <c r="K1203" i="1"/>
  <c r="B1694" i="1"/>
  <c r="D683" i="1" l="1"/>
  <c r="F683" i="1" s="1"/>
  <c r="H683" i="1" s="1"/>
  <c r="C684" i="1" s="1"/>
  <c r="E683" i="1"/>
  <c r="I1201" i="1"/>
  <c r="K1204" i="1"/>
  <c r="B1695" i="1"/>
  <c r="E684" i="1" l="1"/>
  <c r="D684" i="1"/>
  <c r="F684" i="1" s="1"/>
  <c r="H684" i="1" s="1"/>
  <c r="C685" i="1" s="1"/>
  <c r="I1202" i="1"/>
  <c r="K1205" i="1"/>
  <c r="B1696" i="1"/>
  <c r="E685" i="1" l="1"/>
  <c r="D685" i="1"/>
  <c r="F685" i="1" s="1"/>
  <c r="H685" i="1" s="1"/>
  <c r="C686" i="1" s="1"/>
  <c r="I1203" i="1"/>
  <c r="K1206" i="1"/>
  <c r="B1697" i="1"/>
  <c r="D686" i="1" l="1"/>
  <c r="E686" i="1"/>
  <c r="I1204" i="1"/>
  <c r="K1207" i="1"/>
  <c r="B1698" i="1"/>
  <c r="F686" i="1" l="1"/>
  <c r="H686" i="1" s="1"/>
  <c r="C687" i="1" s="1"/>
  <c r="I1205" i="1"/>
  <c r="K1208" i="1"/>
  <c r="B1699" i="1"/>
  <c r="E687" i="1" l="1"/>
  <c r="D687" i="1"/>
  <c r="F687" i="1" s="1"/>
  <c r="H687" i="1" s="1"/>
  <c r="C688" i="1" s="1"/>
  <c r="I1206" i="1"/>
  <c r="K1209" i="1"/>
  <c r="B1700" i="1"/>
  <c r="D688" i="1" l="1"/>
  <c r="E688" i="1"/>
  <c r="I1207" i="1"/>
  <c r="K1210" i="1"/>
  <c r="B1701" i="1"/>
  <c r="F688" i="1" l="1"/>
  <c r="H688" i="1" s="1"/>
  <c r="C689" i="1" s="1"/>
  <c r="I1208" i="1"/>
  <c r="K1211" i="1"/>
  <c r="B1702" i="1"/>
  <c r="E689" i="1" l="1"/>
  <c r="D689" i="1"/>
  <c r="F689" i="1" s="1"/>
  <c r="H689" i="1" s="1"/>
  <c r="C690" i="1" s="1"/>
  <c r="I1209" i="1"/>
  <c r="K1212" i="1"/>
  <c r="B1703" i="1"/>
  <c r="D690" i="1" l="1"/>
  <c r="E690" i="1"/>
  <c r="I1210" i="1"/>
  <c r="K1213" i="1"/>
  <c r="B1704" i="1"/>
  <c r="F690" i="1" l="1"/>
  <c r="H690" i="1" s="1"/>
  <c r="C691" i="1" s="1"/>
  <c r="I1211" i="1"/>
  <c r="K1214" i="1"/>
  <c r="B1705" i="1"/>
  <c r="E691" i="1" l="1"/>
  <c r="D691" i="1"/>
  <c r="F691" i="1" s="1"/>
  <c r="H691" i="1" s="1"/>
  <c r="C692" i="1" s="1"/>
  <c r="I1212" i="1"/>
  <c r="K1215" i="1"/>
  <c r="B1706" i="1"/>
  <c r="D692" i="1" l="1"/>
  <c r="F692" i="1" s="1"/>
  <c r="H692" i="1" s="1"/>
  <c r="C693" i="1" s="1"/>
  <c r="E692" i="1"/>
  <c r="I1213" i="1"/>
  <c r="K1216" i="1"/>
  <c r="B1707" i="1"/>
  <c r="E693" i="1" l="1"/>
  <c r="D693" i="1"/>
  <c r="F693" i="1" s="1"/>
  <c r="H693" i="1" s="1"/>
  <c r="C694" i="1" s="1"/>
  <c r="I1214" i="1"/>
  <c r="K1217" i="1"/>
  <c r="B1708" i="1"/>
  <c r="D694" i="1" l="1"/>
  <c r="F694" i="1" s="1"/>
  <c r="H694" i="1" s="1"/>
  <c r="C695" i="1" s="1"/>
  <c r="E694" i="1"/>
  <c r="I1215" i="1"/>
  <c r="K1218" i="1"/>
  <c r="B1709" i="1"/>
  <c r="E695" i="1" l="1"/>
  <c r="D695" i="1"/>
  <c r="F695" i="1" s="1"/>
  <c r="H695" i="1" s="1"/>
  <c r="C696" i="1" s="1"/>
  <c r="I1216" i="1"/>
  <c r="K1219" i="1"/>
  <c r="B1710" i="1"/>
  <c r="E696" i="1" l="1"/>
  <c r="D696" i="1"/>
  <c r="F696" i="1" s="1"/>
  <c r="H696" i="1" s="1"/>
  <c r="C697" i="1" s="1"/>
  <c r="I1217" i="1"/>
  <c r="K1220" i="1"/>
  <c r="B1711" i="1"/>
  <c r="D697" i="1" l="1"/>
  <c r="F697" i="1" s="1"/>
  <c r="H697" i="1" s="1"/>
  <c r="C698" i="1" s="1"/>
  <c r="E697" i="1"/>
  <c r="I1218" i="1"/>
  <c r="K1221" i="1"/>
  <c r="B1712" i="1"/>
  <c r="E698" i="1" l="1"/>
  <c r="D698" i="1"/>
  <c r="F698" i="1" s="1"/>
  <c r="H698" i="1" s="1"/>
  <c r="C699" i="1" s="1"/>
  <c r="I1219" i="1"/>
  <c r="K1222" i="1"/>
  <c r="B1713" i="1"/>
  <c r="E699" i="1" l="1"/>
  <c r="D699" i="1"/>
  <c r="F699" i="1" s="1"/>
  <c r="H699" i="1" s="1"/>
  <c r="C700" i="1" s="1"/>
  <c r="I1220" i="1"/>
  <c r="K1223" i="1"/>
  <c r="B1714" i="1"/>
  <c r="D700" i="1" l="1"/>
  <c r="E700" i="1"/>
  <c r="I1221" i="1"/>
  <c r="K1224" i="1"/>
  <c r="B1715" i="1"/>
  <c r="F700" i="1" l="1"/>
  <c r="H700" i="1" s="1"/>
  <c r="C701" i="1" s="1"/>
  <c r="I1222" i="1"/>
  <c r="K1225" i="1"/>
  <c r="B1716" i="1"/>
  <c r="E701" i="1" l="1"/>
  <c r="D701" i="1"/>
  <c r="F701" i="1" s="1"/>
  <c r="H701" i="1" s="1"/>
  <c r="C702" i="1" s="1"/>
  <c r="I1223" i="1"/>
  <c r="K1226" i="1"/>
  <c r="B1717" i="1"/>
  <c r="D702" i="1" l="1"/>
  <c r="F702" i="1" s="1"/>
  <c r="H702" i="1" s="1"/>
  <c r="C703" i="1" s="1"/>
  <c r="E702" i="1"/>
  <c r="I1224" i="1"/>
  <c r="K1227" i="1"/>
  <c r="B1718" i="1"/>
  <c r="E703" i="1" l="1"/>
  <c r="D703" i="1"/>
  <c r="F703" i="1" s="1"/>
  <c r="H703" i="1" s="1"/>
  <c r="C704" i="1" s="1"/>
  <c r="I1225" i="1"/>
  <c r="K1228" i="1"/>
  <c r="B1719" i="1"/>
  <c r="D704" i="1" l="1"/>
  <c r="E704" i="1"/>
  <c r="I1226" i="1"/>
  <c r="K1229" i="1"/>
  <c r="B1720" i="1"/>
  <c r="F704" i="1" l="1"/>
  <c r="H704" i="1" s="1"/>
  <c r="C705" i="1" s="1"/>
  <c r="I1227" i="1"/>
  <c r="K1230" i="1"/>
  <c r="B1721" i="1"/>
  <c r="E705" i="1" l="1"/>
  <c r="D705" i="1"/>
  <c r="F705" i="1" s="1"/>
  <c r="H705" i="1" s="1"/>
  <c r="C706" i="1" s="1"/>
  <c r="I1228" i="1"/>
  <c r="K1231" i="1"/>
  <c r="B1722" i="1"/>
  <c r="E706" i="1" l="1"/>
  <c r="D706" i="1"/>
  <c r="F706" i="1" s="1"/>
  <c r="H706" i="1" s="1"/>
  <c r="C707" i="1" s="1"/>
  <c r="I1229" i="1"/>
  <c r="K1232" i="1"/>
  <c r="B1723" i="1"/>
  <c r="D707" i="1" l="1"/>
  <c r="E707" i="1"/>
  <c r="I1230" i="1"/>
  <c r="K1233" i="1"/>
  <c r="B1724" i="1"/>
  <c r="F707" i="1" l="1"/>
  <c r="H707" i="1" s="1"/>
  <c r="C708" i="1" s="1"/>
  <c r="I1231" i="1"/>
  <c r="K1234" i="1"/>
  <c r="B1725" i="1"/>
  <c r="E708" i="1" l="1"/>
  <c r="D708" i="1"/>
  <c r="F708" i="1" s="1"/>
  <c r="H708" i="1" s="1"/>
  <c r="C709" i="1" s="1"/>
  <c r="I1232" i="1"/>
  <c r="K1235" i="1"/>
  <c r="B1726" i="1"/>
  <c r="D709" i="1" l="1"/>
  <c r="E709" i="1"/>
  <c r="I1233" i="1"/>
  <c r="K1236" i="1"/>
  <c r="B1727" i="1"/>
  <c r="F709" i="1" l="1"/>
  <c r="H709" i="1" s="1"/>
  <c r="C710" i="1" s="1"/>
  <c r="I1234" i="1"/>
  <c r="K1237" i="1"/>
  <c r="B1728" i="1"/>
  <c r="E710" i="1" l="1"/>
  <c r="D710" i="1"/>
  <c r="F710" i="1" s="1"/>
  <c r="H710" i="1" s="1"/>
  <c r="C711" i="1" s="1"/>
  <c r="I1235" i="1"/>
  <c r="K1238" i="1"/>
  <c r="B1729" i="1"/>
  <c r="D711" i="1" l="1"/>
  <c r="E711" i="1"/>
  <c r="I1236" i="1"/>
  <c r="K1239" i="1"/>
  <c r="B1730" i="1"/>
  <c r="F711" i="1" l="1"/>
  <c r="H711" i="1" s="1"/>
  <c r="C712" i="1" s="1"/>
  <c r="I1237" i="1"/>
  <c r="K1240" i="1"/>
  <c r="B1731" i="1"/>
  <c r="E712" i="1" l="1"/>
  <c r="D712" i="1"/>
  <c r="F712" i="1" s="1"/>
  <c r="H712" i="1" s="1"/>
  <c r="C713" i="1" s="1"/>
  <c r="I1238" i="1"/>
  <c r="K1241" i="1"/>
  <c r="B1732" i="1"/>
  <c r="D713" i="1" l="1"/>
  <c r="E713" i="1"/>
  <c r="I1239" i="1"/>
  <c r="K1242" i="1"/>
  <c r="B1733" i="1"/>
  <c r="F713" i="1" l="1"/>
  <c r="H713" i="1" s="1"/>
  <c r="C714" i="1" s="1"/>
  <c r="I1240" i="1"/>
  <c r="K1243" i="1"/>
  <c r="B1734" i="1"/>
  <c r="E714" i="1" l="1"/>
  <c r="D714" i="1"/>
  <c r="F714" i="1" s="1"/>
  <c r="H714" i="1" s="1"/>
  <c r="C715" i="1" s="1"/>
  <c r="I1241" i="1"/>
  <c r="K1244" i="1"/>
  <c r="B1735" i="1"/>
  <c r="D715" i="1" l="1"/>
  <c r="E715" i="1"/>
  <c r="I1242" i="1"/>
  <c r="K1245" i="1"/>
  <c r="B1736" i="1"/>
  <c r="F715" i="1" l="1"/>
  <c r="H715" i="1" s="1"/>
  <c r="C716" i="1" s="1"/>
  <c r="I1243" i="1"/>
  <c r="K1246" i="1"/>
  <c r="B1737" i="1"/>
  <c r="E716" i="1" l="1"/>
  <c r="D716" i="1"/>
  <c r="F716" i="1" s="1"/>
  <c r="H716" i="1" s="1"/>
  <c r="C717" i="1" s="1"/>
  <c r="I1244" i="1"/>
  <c r="K1247" i="1"/>
  <c r="B1738" i="1"/>
  <c r="D717" i="1" l="1"/>
  <c r="E717" i="1"/>
  <c r="I1245" i="1"/>
  <c r="K1248" i="1"/>
  <c r="B1739" i="1"/>
  <c r="F717" i="1" l="1"/>
  <c r="H717" i="1" s="1"/>
  <c r="C718" i="1" s="1"/>
  <c r="I1246" i="1"/>
  <c r="K1249" i="1"/>
  <c r="B1740" i="1"/>
  <c r="D718" i="1" l="1"/>
  <c r="E718" i="1"/>
  <c r="I1247" i="1"/>
  <c r="K1250" i="1"/>
  <c r="B1741" i="1"/>
  <c r="F718" i="1" l="1"/>
  <c r="H718" i="1" s="1"/>
  <c r="C719" i="1" s="1"/>
  <c r="I1248" i="1"/>
  <c r="K1251" i="1"/>
  <c r="B1742" i="1"/>
  <c r="D719" i="1" l="1"/>
  <c r="E719" i="1"/>
  <c r="I1249" i="1"/>
  <c r="K1252" i="1"/>
  <c r="B1743" i="1"/>
  <c r="F719" i="1" l="1"/>
  <c r="H719" i="1" s="1"/>
  <c r="C720" i="1" s="1"/>
  <c r="I1250" i="1"/>
  <c r="K1253" i="1"/>
  <c r="B1744" i="1"/>
  <c r="E720" i="1" l="1"/>
  <c r="D720" i="1"/>
  <c r="F720" i="1" s="1"/>
  <c r="H720" i="1" s="1"/>
  <c r="C721" i="1" s="1"/>
  <c r="I1251" i="1"/>
  <c r="K1254" i="1"/>
  <c r="B1745" i="1"/>
  <c r="D721" i="1" l="1"/>
  <c r="E721" i="1"/>
  <c r="I1252" i="1"/>
  <c r="K1255" i="1"/>
  <c r="B1746" i="1"/>
  <c r="F721" i="1" l="1"/>
  <c r="H721" i="1" s="1"/>
  <c r="C722" i="1" s="1"/>
  <c r="I1253" i="1"/>
  <c r="K1256" i="1"/>
  <c r="B1747" i="1"/>
  <c r="E722" i="1" l="1"/>
  <c r="D722" i="1"/>
  <c r="F722" i="1" s="1"/>
  <c r="H722" i="1" s="1"/>
  <c r="C723" i="1" s="1"/>
  <c r="I1254" i="1"/>
  <c r="K1257" i="1"/>
  <c r="B1748" i="1"/>
  <c r="D723" i="1" l="1"/>
  <c r="E723" i="1"/>
  <c r="I1255" i="1"/>
  <c r="K1258" i="1"/>
  <c r="B1749" i="1"/>
  <c r="F723" i="1" l="1"/>
  <c r="H723" i="1" s="1"/>
  <c r="C724" i="1" s="1"/>
  <c r="I1256" i="1"/>
  <c r="K1259" i="1"/>
  <c r="B1750" i="1"/>
  <c r="E724" i="1" l="1"/>
  <c r="D724" i="1"/>
  <c r="F724" i="1" s="1"/>
  <c r="H724" i="1" s="1"/>
  <c r="C725" i="1" s="1"/>
  <c r="I1257" i="1"/>
  <c r="K1260" i="1"/>
  <c r="B1751" i="1"/>
  <c r="D725" i="1" l="1"/>
  <c r="E725" i="1"/>
  <c r="I1258" i="1"/>
  <c r="K1261" i="1"/>
  <c r="B1752" i="1"/>
  <c r="F725" i="1" l="1"/>
  <c r="H725" i="1" s="1"/>
  <c r="C726" i="1" s="1"/>
  <c r="I1259" i="1"/>
  <c r="K1262" i="1"/>
  <c r="B1753" i="1"/>
  <c r="E726" i="1" l="1"/>
  <c r="D726" i="1"/>
  <c r="F726" i="1" s="1"/>
  <c r="H726" i="1" s="1"/>
  <c r="C727" i="1" s="1"/>
  <c r="I1260" i="1"/>
  <c r="K1263" i="1"/>
  <c r="B1754" i="1"/>
  <c r="D727" i="1" l="1"/>
  <c r="E727" i="1"/>
  <c r="I1261" i="1"/>
  <c r="K1264" i="1"/>
  <c r="B1755" i="1"/>
  <c r="F727" i="1" l="1"/>
  <c r="H727" i="1" s="1"/>
  <c r="C728" i="1" s="1"/>
  <c r="I1262" i="1"/>
  <c r="K1265" i="1"/>
  <c r="B1756" i="1"/>
  <c r="E728" i="1" l="1"/>
  <c r="D728" i="1"/>
  <c r="F728" i="1" s="1"/>
  <c r="H728" i="1" s="1"/>
  <c r="C729" i="1" s="1"/>
  <c r="I1263" i="1"/>
  <c r="K1266" i="1"/>
  <c r="B1757" i="1"/>
  <c r="D729" i="1" l="1"/>
  <c r="F729" i="1" s="1"/>
  <c r="H729" i="1" s="1"/>
  <c r="C730" i="1" s="1"/>
  <c r="E729" i="1"/>
  <c r="I1264" i="1"/>
  <c r="K1267" i="1"/>
  <c r="B1758" i="1"/>
  <c r="D730" i="1" l="1"/>
  <c r="E730" i="1"/>
  <c r="I1265" i="1"/>
  <c r="K1268" i="1"/>
  <c r="B1759" i="1"/>
  <c r="F730" i="1" l="1"/>
  <c r="H730" i="1" s="1"/>
  <c r="C731" i="1" s="1"/>
  <c r="I1266" i="1"/>
  <c r="K1269" i="1"/>
  <c r="B1760" i="1"/>
  <c r="D731" i="1" l="1"/>
  <c r="F731" i="1" s="1"/>
  <c r="H731" i="1" s="1"/>
  <c r="C732" i="1" s="1"/>
  <c r="E731" i="1"/>
  <c r="I1267" i="1"/>
  <c r="K1270" i="1"/>
  <c r="B1761" i="1"/>
  <c r="E732" i="1" l="1"/>
  <c r="D732" i="1"/>
  <c r="F732" i="1" s="1"/>
  <c r="H732" i="1" s="1"/>
  <c r="C733" i="1" s="1"/>
  <c r="I1268" i="1"/>
  <c r="K1271" i="1"/>
  <c r="B1762" i="1"/>
  <c r="D733" i="1" l="1"/>
  <c r="F733" i="1" s="1"/>
  <c r="H733" i="1" s="1"/>
  <c r="C734" i="1" s="1"/>
  <c r="E733" i="1"/>
  <c r="I1269" i="1"/>
  <c r="K1272" i="1"/>
  <c r="B1763" i="1"/>
  <c r="E734" i="1" l="1"/>
  <c r="D734" i="1"/>
  <c r="F734" i="1" s="1"/>
  <c r="H734" i="1" s="1"/>
  <c r="C735" i="1" s="1"/>
  <c r="I1270" i="1"/>
  <c r="K1273" i="1"/>
  <c r="B1764" i="1"/>
  <c r="D735" i="1" l="1"/>
  <c r="E735" i="1"/>
  <c r="I1271" i="1"/>
  <c r="K1274" i="1"/>
  <c r="B1765" i="1"/>
  <c r="F735" i="1" l="1"/>
  <c r="H735" i="1" s="1"/>
  <c r="C736" i="1" s="1"/>
  <c r="I1272" i="1"/>
  <c r="K1275" i="1"/>
  <c r="B1766" i="1"/>
  <c r="E736" i="1" l="1"/>
  <c r="D736" i="1"/>
  <c r="F736" i="1" s="1"/>
  <c r="H736" i="1" s="1"/>
  <c r="C737" i="1" s="1"/>
  <c r="I1273" i="1"/>
  <c r="K1276" i="1"/>
  <c r="B1767" i="1"/>
  <c r="D737" i="1" l="1"/>
  <c r="E737" i="1"/>
  <c r="I1274" i="1"/>
  <c r="K1277" i="1"/>
  <c r="B1768" i="1"/>
  <c r="F737" i="1" l="1"/>
  <c r="H737" i="1" s="1"/>
  <c r="C738" i="1" s="1"/>
  <c r="I1275" i="1"/>
  <c r="K1278" i="1"/>
  <c r="B1769" i="1"/>
  <c r="E738" i="1" l="1"/>
  <c r="D738" i="1"/>
  <c r="F738" i="1" s="1"/>
  <c r="H738" i="1" s="1"/>
  <c r="C739" i="1" s="1"/>
  <c r="I1276" i="1"/>
  <c r="K1279" i="1"/>
  <c r="B1770" i="1"/>
  <c r="D739" i="1" l="1"/>
  <c r="E739" i="1"/>
  <c r="I1277" i="1"/>
  <c r="K1280" i="1"/>
  <c r="B1771" i="1"/>
  <c r="F739" i="1" l="1"/>
  <c r="H739" i="1" s="1"/>
  <c r="C740" i="1" s="1"/>
  <c r="I1278" i="1"/>
  <c r="K1281" i="1"/>
  <c r="B1772" i="1"/>
  <c r="E740" i="1" l="1"/>
  <c r="D740" i="1"/>
  <c r="F740" i="1" s="1"/>
  <c r="H740" i="1" s="1"/>
  <c r="C741" i="1" s="1"/>
  <c r="I1279" i="1"/>
  <c r="K1282" i="1"/>
  <c r="B1773" i="1"/>
  <c r="E741" i="1" l="1"/>
  <c r="D741" i="1"/>
  <c r="F741" i="1" s="1"/>
  <c r="H741" i="1" s="1"/>
  <c r="C742" i="1" s="1"/>
  <c r="I1280" i="1"/>
  <c r="K1283" i="1"/>
  <c r="B1774" i="1"/>
  <c r="D742" i="1" l="1"/>
  <c r="E742" i="1"/>
  <c r="I1281" i="1"/>
  <c r="K1284" i="1"/>
  <c r="B1775" i="1"/>
  <c r="F742" i="1" l="1"/>
  <c r="H742" i="1" s="1"/>
  <c r="C743" i="1" s="1"/>
  <c r="I1282" i="1"/>
  <c r="K1285" i="1"/>
  <c r="B1776" i="1"/>
  <c r="D743" i="1" l="1"/>
  <c r="E743" i="1"/>
  <c r="I1283" i="1"/>
  <c r="K1286" i="1"/>
  <c r="B1777" i="1"/>
  <c r="F743" i="1" l="1"/>
  <c r="H743" i="1" s="1"/>
  <c r="C744" i="1" s="1"/>
  <c r="I1284" i="1"/>
  <c r="K1287" i="1"/>
  <c r="B1778" i="1"/>
  <c r="D744" i="1" l="1"/>
  <c r="E744" i="1"/>
  <c r="I1285" i="1"/>
  <c r="K1288" i="1"/>
  <c r="B1779" i="1"/>
  <c r="F744" i="1" l="1"/>
  <c r="H744" i="1" s="1"/>
  <c r="C745" i="1" s="1"/>
  <c r="I1286" i="1"/>
  <c r="K1289" i="1"/>
  <c r="B1780" i="1"/>
  <c r="E745" i="1" l="1"/>
  <c r="D745" i="1"/>
  <c r="F745" i="1" s="1"/>
  <c r="H745" i="1" s="1"/>
  <c r="C746" i="1" s="1"/>
  <c r="I1287" i="1"/>
  <c r="K1290" i="1"/>
  <c r="B1781" i="1"/>
  <c r="D746" i="1" l="1"/>
  <c r="F746" i="1" s="1"/>
  <c r="H746" i="1" s="1"/>
  <c r="C747" i="1" s="1"/>
  <c r="E746" i="1"/>
  <c r="I1288" i="1"/>
  <c r="K1291" i="1"/>
  <c r="B1782" i="1"/>
  <c r="E747" i="1" l="1"/>
  <c r="D747" i="1"/>
  <c r="F747" i="1" s="1"/>
  <c r="H747" i="1" s="1"/>
  <c r="C748" i="1" s="1"/>
  <c r="I1289" i="1"/>
  <c r="K1292" i="1"/>
  <c r="B1783" i="1"/>
  <c r="D748" i="1" l="1"/>
  <c r="E748" i="1"/>
  <c r="I1290" i="1"/>
  <c r="K1293" i="1"/>
  <c r="B1784" i="1"/>
  <c r="F748" i="1" l="1"/>
  <c r="H748" i="1" s="1"/>
  <c r="C749" i="1" s="1"/>
  <c r="I1291" i="1"/>
  <c r="K1294" i="1"/>
  <c r="B1785" i="1"/>
  <c r="E749" i="1" l="1"/>
  <c r="D749" i="1"/>
  <c r="F749" i="1" s="1"/>
  <c r="H749" i="1" s="1"/>
  <c r="C750" i="1" s="1"/>
  <c r="I1292" i="1"/>
  <c r="K1295" i="1"/>
  <c r="B1786" i="1"/>
  <c r="D750" i="1" l="1"/>
  <c r="E750" i="1"/>
  <c r="I1293" i="1"/>
  <c r="K1296" i="1"/>
  <c r="B1787" i="1"/>
  <c r="F750" i="1" l="1"/>
  <c r="H750" i="1" s="1"/>
  <c r="C751" i="1" s="1"/>
  <c r="I1294" i="1"/>
  <c r="K1297" i="1"/>
  <c r="B1788" i="1"/>
  <c r="E751" i="1" l="1"/>
  <c r="D751" i="1"/>
  <c r="F751" i="1" s="1"/>
  <c r="H751" i="1" s="1"/>
  <c r="C752" i="1" s="1"/>
  <c r="I1295" i="1"/>
  <c r="K1298" i="1"/>
  <c r="B1789" i="1"/>
  <c r="D752" i="1" l="1"/>
  <c r="E752" i="1"/>
  <c r="I1296" i="1"/>
  <c r="K1299" i="1"/>
  <c r="B1790" i="1"/>
  <c r="F752" i="1" l="1"/>
  <c r="H752" i="1" s="1"/>
  <c r="C753" i="1" s="1"/>
  <c r="I1297" i="1"/>
  <c r="K1300" i="1"/>
  <c r="B1791" i="1"/>
  <c r="E753" i="1" l="1"/>
  <c r="D753" i="1"/>
  <c r="F753" i="1" s="1"/>
  <c r="H753" i="1" s="1"/>
  <c r="C754" i="1" s="1"/>
  <c r="I1298" i="1"/>
  <c r="K1301" i="1"/>
  <c r="B1792" i="1"/>
  <c r="E754" i="1" l="1"/>
  <c r="D754" i="1"/>
  <c r="F754" i="1" s="1"/>
  <c r="H754" i="1" s="1"/>
  <c r="C755" i="1" s="1"/>
  <c r="I1299" i="1"/>
  <c r="K1302" i="1"/>
  <c r="B1793" i="1"/>
  <c r="D755" i="1" l="1"/>
  <c r="E755" i="1"/>
  <c r="I1300" i="1"/>
  <c r="K1303" i="1"/>
  <c r="B1794" i="1"/>
  <c r="F755" i="1" l="1"/>
  <c r="H755" i="1" s="1"/>
  <c r="C756" i="1" s="1"/>
  <c r="I1301" i="1"/>
  <c r="K1304" i="1"/>
  <c r="B1795" i="1"/>
  <c r="E756" i="1" l="1"/>
  <c r="D756" i="1"/>
  <c r="F756" i="1" s="1"/>
  <c r="H756" i="1" s="1"/>
  <c r="C757" i="1" s="1"/>
  <c r="I1302" i="1"/>
  <c r="K1305" i="1"/>
  <c r="B1796" i="1"/>
  <c r="D757" i="1" l="1"/>
  <c r="E757" i="1"/>
  <c r="I1303" i="1"/>
  <c r="K1306" i="1"/>
  <c r="B1797" i="1"/>
  <c r="F757" i="1" l="1"/>
  <c r="H757" i="1" s="1"/>
  <c r="C758" i="1" s="1"/>
  <c r="I1304" i="1"/>
  <c r="K1307" i="1"/>
  <c r="B1798" i="1"/>
  <c r="E758" i="1" l="1"/>
  <c r="D758" i="1"/>
  <c r="F758" i="1" s="1"/>
  <c r="H758" i="1" s="1"/>
  <c r="C759" i="1" s="1"/>
  <c r="I1305" i="1"/>
  <c r="K1308" i="1"/>
  <c r="B1799" i="1"/>
  <c r="D759" i="1" l="1"/>
  <c r="F759" i="1" s="1"/>
  <c r="H759" i="1" s="1"/>
  <c r="C760" i="1" s="1"/>
  <c r="E759" i="1"/>
  <c r="I1306" i="1"/>
  <c r="K1309" i="1"/>
  <c r="B1800" i="1"/>
  <c r="E760" i="1" l="1"/>
  <c r="D760" i="1"/>
  <c r="F760" i="1" s="1"/>
  <c r="H760" i="1" s="1"/>
  <c r="C761" i="1" s="1"/>
  <c r="I1307" i="1"/>
  <c r="K1310" i="1"/>
  <c r="B1801" i="1"/>
  <c r="D761" i="1" l="1"/>
  <c r="F761" i="1" s="1"/>
  <c r="H761" i="1" s="1"/>
  <c r="C762" i="1" s="1"/>
  <c r="E761" i="1"/>
  <c r="I1308" i="1"/>
  <c r="K1311" i="1"/>
  <c r="B1802" i="1"/>
  <c r="E762" i="1" l="1"/>
  <c r="D762" i="1"/>
  <c r="F762" i="1" s="1"/>
  <c r="H762" i="1" s="1"/>
  <c r="C763" i="1" s="1"/>
  <c r="I1309" i="1"/>
  <c r="K1312" i="1"/>
  <c r="B1803" i="1"/>
  <c r="D763" i="1" l="1"/>
  <c r="F763" i="1" s="1"/>
  <c r="H763" i="1" s="1"/>
  <c r="C764" i="1" s="1"/>
  <c r="E763" i="1"/>
  <c r="I1310" i="1"/>
  <c r="K1313" i="1"/>
  <c r="B1804" i="1"/>
  <c r="E764" i="1" l="1"/>
  <c r="D764" i="1"/>
  <c r="F764" i="1" s="1"/>
  <c r="H764" i="1" s="1"/>
  <c r="C765" i="1" s="1"/>
  <c r="I1311" i="1"/>
  <c r="K1314" i="1"/>
  <c r="B1805" i="1"/>
  <c r="D765" i="1" l="1"/>
  <c r="E765" i="1"/>
  <c r="I1312" i="1"/>
  <c r="K1315" i="1"/>
  <c r="B1806" i="1"/>
  <c r="F765" i="1" l="1"/>
  <c r="H765" i="1" s="1"/>
  <c r="C766" i="1" s="1"/>
  <c r="I1313" i="1"/>
  <c r="K1316" i="1"/>
  <c r="B1807" i="1"/>
  <c r="D766" i="1" l="1"/>
  <c r="F766" i="1" s="1"/>
  <c r="E766" i="1"/>
  <c r="H766" i="1"/>
  <c r="C767" i="1" s="1"/>
  <c r="I1314" i="1"/>
  <c r="K1317" i="1"/>
  <c r="B1808" i="1"/>
  <c r="D767" i="1" l="1"/>
  <c r="E767" i="1"/>
  <c r="I1315" i="1"/>
  <c r="K1318" i="1"/>
  <c r="B1809" i="1"/>
  <c r="F767" i="1" l="1"/>
  <c r="H767" i="1" s="1"/>
  <c r="C768" i="1" s="1"/>
  <c r="I1316" i="1"/>
  <c r="K1319" i="1"/>
  <c r="B1810" i="1"/>
  <c r="E768" i="1" l="1"/>
  <c r="D768" i="1"/>
  <c r="F768" i="1" s="1"/>
  <c r="H768" i="1" s="1"/>
  <c r="C769" i="1" s="1"/>
  <c r="I1317" i="1"/>
  <c r="K1320" i="1"/>
  <c r="B1811" i="1"/>
  <c r="D769" i="1" l="1"/>
  <c r="E769" i="1"/>
  <c r="I1318" i="1"/>
  <c r="K1321" i="1"/>
  <c r="B1812" i="1"/>
  <c r="F769" i="1" l="1"/>
  <c r="H769" i="1" s="1"/>
  <c r="C770" i="1" s="1"/>
  <c r="I1319" i="1"/>
  <c r="K1322" i="1"/>
  <c r="B1813" i="1"/>
  <c r="E770" i="1" l="1"/>
  <c r="D770" i="1"/>
  <c r="F770" i="1" s="1"/>
  <c r="H770" i="1" s="1"/>
  <c r="C771" i="1" s="1"/>
  <c r="I1320" i="1"/>
  <c r="K1323" i="1"/>
  <c r="B1814" i="1"/>
  <c r="D771" i="1" l="1"/>
  <c r="E771" i="1"/>
  <c r="I1321" i="1"/>
  <c r="K1324" i="1"/>
  <c r="B1815" i="1"/>
  <c r="F771" i="1" l="1"/>
  <c r="H771" i="1" s="1"/>
  <c r="C772" i="1" s="1"/>
  <c r="I1322" i="1"/>
  <c r="K1325" i="1"/>
  <c r="B1816" i="1"/>
  <c r="D772" i="1" l="1"/>
  <c r="E772" i="1"/>
  <c r="I1323" i="1"/>
  <c r="K1326" i="1"/>
  <c r="B1817" i="1"/>
  <c r="F772" i="1" l="1"/>
  <c r="H772" i="1" s="1"/>
  <c r="C773" i="1" s="1"/>
  <c r="I1324" i="1"/>
  <c r="K1327" i="1"/>
  <c r="B1818" i="1"/>
  <c r="D773" i="1" l="1"/>
  <c r="E773" i="1"/>
  <c r="I1325" i="1"/>
  <c r="K1328" i="1"/>
  <c r="B1819" i="1"/>
  <c r="F773" i="1" l="1"/>
  <c r="H773" i="1" s="1"/>
  <c r="C774" i="1" s="1"/>
  <c r="I1326" i="1"/>
  <c r="K1329" i="1"/>
  <c r="B1820" i="1"/>
  <c r="E774" i="1" l="1"/>
  <c r="D774" i="1"/>
  <c r="F774" i="1" s="1"/>
  <c r="H774" i="1" s="1"/>
  <c r="C775" i="1" s="1"/>
  <c r="I1327" i="1"/>
  <c r="K1330" i="1"/>
  <c r="B1821" i="1"/>
  <c r="D775" i="1" l="1"/>
  <c r="E775" i="1"/>
  <c r="I1328" i="1"/>
  <c r="K1331" i="1"/>
  <c r="B1822" i="1"/>
  <c r="F775" i="1" l="1"/>
  <c r="H775" i="1" s="1"/>
  <c r="C776" i="1" s="1"/>
  <c r="I1329" i="1"/>
  <c r="K1332" i="1"/>
  <c r="B1823" i="1"/>
  <c r="D776" i="1" l="1"/>
  <c r="F776" i="1" s="1"/>
  <c r="H776" i="1" s="1"/>
  <c r="C777" i="1" s="1"/>
  <c r="E776" i="1"/>
  <c r="I1330" i="1"/>
  <c r="K1333" i="1"/>
  <c r="B1824" i="1"/>
  <c r="E777" i="1" l="1"/>
  <c r="D777" i="1"/>
  <c r="F777" i="1" s="1"/>
  <c r="H777" i="1" s="1"/>
  <c r="C778" i="1" s="1"/>
  <c r="I1331" i="1"/>
  <c r="K1334" i="1"/>
  <c r="B1825" i="1"/>
  <c r="D778" i="1" l="1"/>
  <c r="E778" i="1"/>
  <c r="I1332" i="1"/>
  <c r="K1335" i="1"/>
  <c r="B1826" i="1"/>
  <c r="F778" i="1" l="1"/>
  <c r="H778" i="1" s="1"/>
  <c r="C779" i="1" s="1"/>
  <c r="I1333" i="1"/>
  <c r="K1336" i="1"/>
  <c r="B1827" i="1"/>
  <c r="E779" i="1" l="1"/>
  <c r="D779" i="1"/>
  <c r="F779" i="1" s="1"/>
  <c r="H779" i="1" s="1"/>
  <c r="C780" i="1" s="1"/>
  <c r="I1334" i="1"/>
  <c r="K1337" i="1"/>
  <c r="B1828" i="1"/>
  <c r="E780" i="1" l="1"/>
  <c r="D780" i="1"/>
  <c r="F780" i="1" s="1"/>
  <c r="H780" i="1" s="1"/>
  <c r="C781" i="1" s="1"/>
  <c r="I1335" i="1"/>
  <c r="K1338" i="1"/>
  <c r="B1829" i="1"/>
  <c r="D781" i="1" l="1"/>
  <c r="E781" i="1"/>
  <c r="I1336" i="1"/>
  <c r="K1339" i="1"/>
  <c r="B1830" i="1"/>
  <c r="F781" i="1" l="1"/>
  <c r="H781" i="1" s="1"/>
  <c r="C782" i="1" s="1"/>
  <c r="I1337" i="1"/>
  <c r="K1340" i="1"/>
  <c r="B1831" i="1"/>
  <c r="D782" i="1" l="1"/>
  <c r="F782" i="1" s="1"/>
  <c r="H782" i="1" s="1"/>
  <c r="C783" i="1" s="1"/>
  <c r="E782" i="1"/>
  <c r="I1338" i="1"/>
  <c r="K1341" i="1"/>
  <c r="B1832" i="1"/>
  <c r="E783" i="1" l="1"/>
  <c r="D783" i="1"/>
  <c r="F783" i="1" s="1"/>
  <c r="H783" i="1" s="1"/>
  <c r="C784" i="1" s="1"/>
  <c r="I1339" i="1"/>
  <c r="K1342" i="1"/>
  <c r="B1833" i="1"/>
  <c r="D784" i="1" l="1"/>
  <c r="F784" i="1" s="1"/>
  <c r="H784" i="1" s="1"/>
  <c r="C785" i="1" s="1"/>
  <c r="E784" i="1"/>
  <c r="I1340" i="1"/>
  <c r="K1343" i="1"/>
  <c r="B1834" i="1"/>
  <c r="E785" i="1" l="1"/>
  <c r="D785" i="1"/>
  <c r="F785" i="1" s="1"/>
  <c r="H785" i="1" s="1"/>
  <c r="C786" i="1" s="1"/>
  <c r="I1341" i="1"/>
  <c r="K1344" i="1"/>
  <c r="B1835" i="1"/>
  <c r="E786" i="1" l="1"/>
  <c r="D786" i="1"/>
  <c r="F786" i="1" s="1"/>
  <c r="H786" i="1" s="1"/>
  <c r="C787" i="1" s="1"/>
  <c r="I1342" i="1"/>
  <c r="K1345" i="1"/>
  <c r="B1836" i="1"/>
  <c r="D787" i="1" l="1"/>
  <c r="F787" i="1" s="1"/>
  <c r="H787" i="1" s="1"/>
  <c r="C788" i="1" s="1"/>
  <c r="E787" i="1"/>
  <c r="I1343" i="1"/>
  <c r="K1346" i="1"/>
  <c r="B1837" i="1"/>
  <c r="E788" i="1" l="1"/>
  <c r="D788" i="1"/>
  <c r="F788" i="1" s="1"/>
  <c r="H788" i="1" s="1"/>
  <c r="C789" i="1" s="1"/>
  <c r="I1344" i="1"/>
  <c r="K1347" i="1"/>
  <c r="B1838" i="1"/>
  <c r="E789" i="1" l="1"/>
  <c r="D789" i="1"/>
  <c r="F789" i="1" s="1"/>
  <c r="H789" i="1" s="1"/>
  <c r="C790" i="1" s="1"/>
  <c r="I1345" i="1"/>
  <c r="K1348" i="1"/>
  <c r="B1839" i="1"/>
  <c r="D790" i="1" l="1"/>
  <c r="F790" i="1" s="1"/>
  <c r="H790" i="1" s="1"/>
  <c r="C791" i="1" s="1"/>
  <c r="E790" i="1"/>
  <c r="I1346" i="1"/>
  <c r="K1349" i="1"/>
  <c r="B1840" i="1"/>
  <c r="E791" i="1" l="1"/>
  <c r="D791" i="1"/>
  <c r="F791" i="1" s="1"/>
  <c r="H791" i="1" s="1"/>
  <c r="C792" i="1" s="1"/>
  <c r="I1347" i="1"/>
  <c r="K1350" i="1"/>
  <c r="B1841" i="1"/>
  <c r="D792" i="1" l="1"/>
  <c r="F792" i="1" s="1"/>
  <c r="H792" i="1" s="1"/>
  <c r="C793" i="1" s="1"/>
  <c r="E792" i="1"/>
  <c r="I1348" i="1"/>
  <c r="K1351" i="1"/>
  <c r="B1842" i="1"/>
  <c r="E793" i="1" l="1"/>
  <c r="D793" i="1"/>
  <c r="F793" i="1" s="1"/>
  <c r="H793" i="1" s="1"/>
  <c r="C794" i="1" s="1"/>
  <c r="I1349" i="1"/>
  <c r="K1352" i="1"/>
  <c r="B1843" i="1"/>
  <c r="D794" i="1" l="1"/>
  <c r="E794" i="1"/>
  <c r="I1350" i="1"/>
  <c r="K1353" i="1"/>
  <c r="B1844" i="1"/>
  <c r="F794" i="1" l="1"/>
  <c r="H794" i="1" s="1"/>
  <c r="C795" i="1" s="1"/>
  <c r="I1351" i="1"/>
  <c r="K1354" i="1"/>
  <c r="B1845" i="1"/>
  <c r="E795" i="1" l="1"/>
  <c r="D795" i="1"/>
  <c r="F795" i="1" s="1"/>
  <c r="H795" i="1" s="1"/>
  <c r="C796" i="1" s="1"/>
  <c r="I1352" i="1"/>
  <c r="K1355" i="1"/>
  <c r="B1846" i="1"/>
  <c r="D796" i="1" l="1"/>
  <c r="F796" i="1" s="1"/>
  <c r="H796" i="1" s="1"/>
  <c r="C797" i="1" s="1"/>
  <c r="E796" i="1"/>
  <c r="I1353" i="1"/>
  <c r="K1356" i="1"/>
  <c r="B1847" i="1"/>
  <c r="E797" i="1" l="1"/>
  <c r="D797" i="1"/>
  <c r="F797" i="1" s="1"/>
  <c r="H797" i="1" s="1"/>
  <c r="C798" i="1" s="1"/>
  <c r="I1354" i="1"/>
  <c r="K1357" i="1"/>
  <c r="B1848" i="1"/>
  <c r="D798" i="1" l="1"/>
  <c r="F798" i="1" s="1"/>
  <c r="H798" i="1" s="1"/>
  <c r="C799" i="1" s="1"/>
  <c r="E798" i="1"/>
  <c r="I1355" i="1"/>
  <c r="K1358" i="1"/>
  <c r="B1849" i="1"/>
  <c r="D799" i="1" l="1"/>
  <c r="E799" i="1"/>
  <c r="I1356" i="1"/>
  <c r="K1359" i="1"/>
  <c r="B1850" i="1"/>
  <c r="F799" i="1" l="1"/>
  <c r="H799" i="1" s="1"/>
  <c r="C800" i="1" s="1"/>
  <c r="I1357" i="1"/>
  <c r="K1360" i="1"/>
  <c r="B1851" i="1"/>
  <c r="E800" i="1" l="1"/>
  <c r="D800" i="1"/>
  <c r="F800" i="1" s="1"/>
  <c r="H800" i="1" s="1"/>
  <c r="C801" i="1" s="1"/>
  <c r="I1358" i="1"/>
  <c r="K1361" i="1"/>
  <c r="B1852" i="1"/>
  <c r="D801" i="1" l="1"/>
  <c r="F801" i="1" s="1"/>
  <c r="H801" i="1" s="1"/>
  <c r="C802" i="1" s="1"/>
  <c r="E801" i="1"/>
  <c r="I1359" i="1"/>
  <c r="K1362" i="1"/>
  <c r="B1853" i="1"/>
  <c r="E802" i="1" l="1"/>
  <c r="D802" i="1"/>
  <c r="F802" i="1" s="1"/>
  <c r="H802" i="1" s="1"/>
  <c r="C803" i="1" s="1"/>
  <c r="I1360" i="1"/>
  <c r="K1363" i="1"/>
  <c r="B1854" i="1"/>
  <c r="E803" i="1" l="1"/>
  <c r="D803" i="1"/>
  <c r="F803" i="1" s="1"/>
  <c r="H803" i="1" s="1"/>
  <c r="C804" i="1" s="1"/>
  <c r="I1361" i="1"/>
  <c r="K1364" i="1"/>
  <c r="B1855" i="1"/>
  <c r="D804" i="1" l="1"/>
  <c r="E804" i="1"/>
  <c r="I1362" i="1"/>
  <c r="K1365" i="1"/>
  <c r="B1856" i="1"/>
  <c r="F804" i="1" l="1"/>
  <c r="H804" i="1" s="1"/>
  <c r="C805" i="1" s="1"/>
  <c r="I1363" i="1"/>
  <c r="K1366" i="1"/>
  <c r="B1857" i="1"/>
  <c r="D805" i="1" l="1"/>
  <c r="E805" i="1"/>
  <c r="I1364" i="1"/>
  <c r="K1367" i="1"/>
  <c r="B1858" i="1"/>
  <c r="F805" i="1" l="1"/>
  <c r="H805" i="1" s="1"/>
  <c r="C806" i="1" s="1"/>
  <c r="I1365" i="1"/>
  <c r="K1368" i="1"/>
  <c r="B1859" i="1"/>
  <c r="D806" i="1" l="1"/>
  <c r="E806" i="1"/>
  <c r="I1366" i="1"/>
  <c r="K1369" i="1"/>
  <c r="B1860" i="1"/>
  <c r="F806" i="1" l="1"/>
  <c r="H806" i="1" s="1"/>
  <c r="C807" i="1" s="1"/>
  <c r="I1367" i="1"/>
  <c r="K1370" i="1"/>
  <c r="B1861" i="1"/>
  <c r="E807" i="1" l="1"/>
  <c r="D807" i="1"/>
  <c r="F807" i="1" s="1"/>
  <c r="H807" i="1" s="1"/>
  <c r="C808" i="1" s="1"/>
  <c r="I1368" i="1"/>
  <c r="K1371" i="1"/>
  <c r="B1862" i="1"/>
  <c r="D808" i="1" l="1"/>
  <c r="E808" i="1"/>
  <c r="I1369" i="1"/>
  <c r="K1372" i="1"/>
  <c r="B1863" i="1"/>
  <c r="F808" i="1" l="1"/>
  <c r="H808" i="1" s="1"/>
  <c r="C809" i="1" s="1"/>
  <c r="I1370" i="1"/>
  <c r="K1373" i="1"/>
  <c r="B1864" i="1"/>
  <c r="D809" i="1" l="1"/>
  <c r="E809" i="1"/>
  <c r="I1371" i="1"/>
  <c r="K1374" i="1"/>
  <c r="B1865" i="1"/>
  <c r="F809" i="1" l="1"/>
  <c r="H809" i="1" s="1"/>
  <c r="C810" i="1" s="1"/>
  <c r="I1372" i="1"/>
  <c r="K1375" i="1"/>
  <c r="B1866" i="1"/>
  <c r="D810" i="1" l="1"/>
  <c r="E810" i="1"/>
  <c r="I1373" i="1"/>
  <c r="K1376" i="1"/>
  <c r="B1867" i="1"/>
  <c r="F810" i="1" l="1"/>
  <c r="H810" i="1" s="1"/>
  <c r="C811" i="1" s="1"/>
  <c r="I1374" i="1"/>
  <c r="K1377" i="1"/>
  <c r="B1868" i="1"/>
  <c r="E811" i="1" l="1"/>
  <c r="D811" i="1"/>
  <c r="F811" i="1" s="1"/>
  <c r="H811" i="1" s="1"/>
  <c r="C812" i="1" s="1"/>
  <c r="I1375" i="1"/>
  <c r="K1378" i="1"/>
  <c r="B1869" i="1"/>
  <c r="D812" i="1" l="1"/>
  <c r="F812" i="1" s="1"/>
  <c r="H812" i="1" s="1"/>
  <c r="C813" i="1" s="1"/>
  <c r="E812" i="1"/>
  <c r="I1376" i="1"/>
  <c r="K1379" i="1"/>
  <c r="B1870" i="1"/>
  <c r="E813" i="1" l="1"/>
  <c r="D813" i="1"/>
  <c r="F813" i="1" s="1"/>
  <c r="H813" i="1" s="1"/>
  <c r="C814" i="1" s="1"/>
  <c r="I1377" i="1"/>
  <c r="K1380" i="1"/>
  <c r="B1871" i="1"/>
  <c r="D814" i="1" l="1"/>
  <c r="E814" i="1"/>
  <c r="I1378" i="1"/>
  <c r="K1381" i="1"/>
  <c r="B1872" i="1"/>
  <c r="F814" i="1" l="1"/>
  <c r="H814" i="1" s="1"/>
  <c r="C815" i="1" s="1"/>
  <c r="I1379" i="1"/>
  <c r="K1382" i="1"/>
  <c r="B1873" i="1"/>
  <c r="E815" i="1" l="1"/>
  <c r="D815" i="1"/>
  <c r="F815" i="1" s="1"/>
  <c r="H815" i="1" s="1"/>
  <c r="C816" i="1" s="1"/>
  <c r="I1380" i="1"/>
  <c r="K1383" i="1"/>
  <c r="B1874" i="1"/>
  <c r="D816" i="1" l="1"/>
  <c r="E816" i="1"/>
  <c r="I1381" i="1"/>
  <c r="K1384" i="1"/>
  <c r="B1875" i="1"/>
  <c r="F816" i="1" l="1"/>
  <c r="H816" i="1" s="1"/>
  <c r="C817" i="1" s="1"/>
  <c r="I1382" i="1"/>
  <c r="K1385" i="1"/>
  <c r="B1876" i="1"/>
  <c r="D817" i="1" l="1"/>
  <c r="E817" i="1"/>
  <c r="I1383" i="1"/>
  <c r="K1386" i="1"/>
  <c r="B1877" i="1"/>
  <c r="F817" i="1" l="1"/>
  <c r="H817" i="1" s="1"/>
  <c r="C818" i="1" s="1"/>
  <c r="I1384" i="1"/>
  <c r="K1387" i="1"/>
  <c r="B1878" i="1"/>
  <c r="D818" i="1" l="1"/>
  <c r="E818" i="1"/>
  <c r="I1385" i="1"/>
  <c r="K1388" i="1"/>
  <c r="B1879" i="1"/>
  <c r="F818" i="1" l="1"/>
  <c r="H818" i="1" s="1"/>
  <c r="C819" i="1" s="1"/>
  <c r="I1386" i="1"/>
  <c r="K1389" i="1"/>
  <c r="B1880" i="1"/>
  <c r="D819" i="1" l="1"/>
  <c r="E819" i="1"/>
  <c r="I1387" i="1"/>
  <c r="K1390" i="1"/>
  <c r="B1881" i="1"/>
  <c r="F819" i="1" l="1"/>
  <c r="H819" i="1" s="1"/>
  <c r="C820" i="1" s="1"/>
  <c r="I1388" i="1"/>
  <c r="K1391" i="1"/>
  <c r="B1882" i="1"/>
  <c r="E820" i="1" l="1"/>
  <c r="D820" i="1"/>
  <c r="F820" i="1" s="1"/>
  <c r="H820" i="1" s="1"/>
  <c r="C821" i="1" s="1"/>
  <c r="I1389" i="1"/>
  <c r="K1392" i="1"/>
  <c r="B1883" i="1"/>
  <c r="D821" i="1" l="1"/>
  <c r="E821" i="1"/>
  <c r="I1390" i="1"/>
  <c r="K1393" i="1"/>
  <c r="B1884" i="1"/>
  <c r="F821" i="1" l="1"/>
  <c r="H821" i="1" s="1"/>
  <c r="C822" i="1" s="1"/>
  <c r="I1391" i="1"/>
  <c r="K1394" i="1"/>
  <c r="B1885" i="1"/>
  <c r="E822" i="1" l="1"/>
  <c r="D822" i="1"/>
  <c r="F822" i="1" s="1"/>
  <c r="H822" i="1" s="1"/>
  <c r="C823" i="1" s="1"/>
  <c r="I1392" i="1"/>
  <c r="K1395" i="1"/>
  <c r="B1886" i="1"/>
  <c r="D823" i="1" l="1"/>
  <c r="E823" i="1"/>
  <c r="I1393" i="1"/>
  <c r="K1396" i="1"/>
  <c r="B1887" i="1"/>
  <c r="F823" i="1" l="1"/>
  <c r="H823" i="1" s="1"/>
  <c r="C824" i="1" s="1"/>
  <c r="I1394" i="1"/>
  <c r="K1397" i="1"/>
  <c r="B1888" i="1"/>
  <c r="D824" i="1" l="1"/>
  <c r="E824" i="1"/>
  <c r="I1395" i="1"/>
  <c r="K1398" i="1"/>
  <c r="B1889" i="1"/>
  <c r="F824" i="1" l="1"/>
  <c r="H824" i="1" s="1"/>
  <c r="C825" i="1" s="1"/>
  <c r="I1396" i="1"/>
  <c r="K1399" i="1"/>
  <c r="B1890" i="1"/>
  <c r="D825" i="1" l="1"/>
  <c r="E825" i="1"/>
  <c r="I1397" i="1"/>
  <c r="K1400" i="1"/>
  <c r="B1891" i="1"/>
  <c r="F825" i="1" l="1"/>
  <c r="H825" i="1" s="1"/>
  <c r="C826" i="1" s="1"/>
  <c r="I1398" i="1"/>
  <c r="K1401" i="1"/>
  <c r="B1892" i="1"/>
  <c r="E826" i="1" l="1"/>
  <c r="D826" i="1"/>
  <c r="F826" i="1" s="1"/>
  <c r="H826" i="1" s="1"/>
  <c r="C827" i="1" s="1"/>
  <c r="I1399" i="1"/>
  <c r="K1402" i="1"/>
  <c r="B1893" i="1"/>
  <c r="D827" i="1" l="1"/>
  <c r="F827" i="1" s="1"/>
  <c r="H827" i="1" s="1"/>
  <c r="C828" i="1" s="1"/>
  <c r="E827" i="1"/>
  <c r="I1400" i="1"/>
  <c r="K1403" i="1"/>
  <c r="B1894" i="1"/>
  <c r="E828" i="1" l="1"/>
  <c r="D828" i="1"/>
  <c r="F828" i="1" s="1"/>
  <c r="H828" i="1" s="1"/>
  <c r="C829" i="1" s="1"/>
  <c r="I1401" i="1"/>
  <c r="K1404" i="1"/>
  <c r="B1895" i="1"/>
  <c r="D829" i="1" l="1"/>
  <c r="E829" i="1"/>
  <c r="I1402" i="1"/>
  <c r="K1405" i="1"/>
  <c r="B1896" i="1"/>
  <c r="F829" i="1" l="1"/>
  <c r="H829" i="1" s="1"/>
  <c r="C830" i="1" s="1"/>
  <c r="I1403" i="1"/>
  <c r="K1406" i="1"/>
  <c r="B1897" i="1"/>
  <c r="E830" i="1" l="1"/>
  <c r="D830" i="1"/>
  <c r="F830" i="1" s="1"/>
  <c r="H830" i="1" s="1"/>
  <c r="C831" i="1" s="1"/>
  <c r="I1404" i="1"/>
  <c r="K1407" i="1"/>
  <c r="B1898" i="1"/>
  <c r="E831" i="1" l="1"/>
  <c r="D831" i="1"/>
  <c r="F831" i="1" s="1"/>
  <c r="H831" i="1" s="1"/>
  <c r="C832" i="1" s="1"/>
  <c r="I1405" i="1"/>
  <c r="K1408" i="1"/>
  <c r="B1899" i="1"/>
  <c r="E832" i="1" l="1"/>
  <c r="D832" i="1"/>
  <c r="F832" i="1" s="1"/>
  <c r="H832" i="1" s="1"/>
  <c r="C833" i="1" s="1"/>
  <c r="I1406" i="1"/>
  <c r="K1409" i="1"/>
  <c r="B1900" i="1"/>
  <c r="D833" i="1" l="1"/>
  <c r="E833" i="1"/>
  <c r="I1407" i="1"/>
  <c r="K1410" i="1"/>
  <c r="B1901" i="1"/>
  <c r="F833" i="1" l="1"/>
  <c r="H833" i="1" s="1"/>
  <c r="C834" i="1" s="1"/>
  <c r="I1408" i="1"/>
  <c r="K1411" i="1"/>
  <c r="B1902" i="1"/>
  <c r="D834" i="1" l="1"/>
  <c r="E834" i="1"/>
  <c r="I1409" i="1"/>
  <c r="K1412" i="1"/>
  <c r="B1903" i="1"/>
  <c r="F834" i="1" l="1"/>
  <c r="H834" i="1" s="1"/>
  <c r="C835" i="1" s="1"/>
  <c r="I1410" i="1"/>
  <c r="K1413" i="1"/>
  <c r="B1904" i="1"/>
  <c r="E835" i="1" l="1"/>
  <c r="D835" i="1"/>
  <c r="F835" i="1" s="1"/>
  <c r="H835" i="1" s="1"/>
  <c r="C836" i="1" s="1"/>
  <c r="I1411" i="1"/>
  <c r="K1414" i="1"/>
  <c r="B1905" i="1"/>
  <c r="D836" i="1" l="1"/>
  <c r="E836" i="1"/>
  <c r="I1412" i="1"/>
  <c r="K1415" i="1"/>
  <c r="B1906" i="1"/>
  <c r="F836" i="1" l="1"/>
  <c r="H836" i="1" s="1"/>
  <c r="C837" i="1" s="1"/>
  <c r="I1413" i="1"/>
  <c r="K1416" i="1"/>
  <c r="B1907" i="1"/>
  <c r="E837" i="1" l="1"/>
  <c r="D837" i="1"/>
  <c r="F837" i="1" s="1"/>
  <c r="H837" i="1" s="1"/>
  <c r="C838" i="1" s="1"/>
  <c r="I1414" i="1"/>
  <c r="K1417" i="1"/>
  <c r="B1908" i="1"/>
  <c r="D838" i="1" l="1"/>
  <c r="E838" i="1"/>
  <c r="I1415" i="1"/>
  <c r="K1418" i="1"/>
  <c r="B1909" i="1"/>
  <c r="F838" i="1" l="1"/>
  <c r="H838" i="1" s="1"/>
  <c r="C839" i="1" s="1"/>
  <c r="I1416" i="1"/>
  <c r="K1419" i="1"/>
  <c r="B1910" i="1"/>
  <c r="E839" i="1" l="1"/>
  <c r="D839" i="1"/>
  <c r="F839" i="1" s="1"/>
  <c r="H839" i="1" s="1"/>
  <c r="C840" i="1" s="1"/>
  <c r="I1417" i="1"/>
  <c r="K1420" i="1"/>
  <c r="B1911" i="1"/>
  <c r="D840" i="1" l="1"/>
  <c r="F840" i="1" s="1"/>
  <c r="H840" i="1" s="1"/>
  <c r="C841" i="1" s="1"/>
  <c r="E840" i="1"/>
  <c r="I1418" i="1"/>
  <c r="K1421" i="1"/>
  <c r="B1912" i="1"/>
  <c r="E841" i="1" l="1"/>
  <c r="D841" i="1"/>
  <c r="F841" i="1" s="1"/>
  <c r="H841" i="1" s="1"/>
  <c r="C842" i="1" s="1"/>
  <c r="I1419" i="1"/>
  <c r="K1422" i="1"/>
  <c r="B1913" i="1"/>
  <c r="D842" i="1" l="1"/>
  <c r="E842" i="1"/>
  <c r="I1420" i="1"/>
  <c r="K1423" i="1"/>
  <c r="B1914" i="1"/>
  <c r="F842" i="1" l="1"/>
  <c r="H842" i="1" s="1"/>
  <c r="C843" i="1" s="1"/>
  <c r="I1421" i="1"/>
  <c r="K1424" i="1"/>
  <c r="B1915" i="1"/>
  <c r="E843" i="1" l="1"/>
  <c r="D843" i="1"/>
  <c r="F843" i="1" s="1"/>
  <c r="H843" i="1" s="1"/>
  <c r="C844" i="1" s="1"/>
  <c r="I1422" i="1"/>
  <c r="K1425" i="1"/>
  <c r="B1916" i="1"/>
  <c r="D844" i="1" l="1"/>
  <c r="E844" i="1"/>
  <c r="I1423" i="1"/>
  <c r="K1426" i="1"/>
  <c r="B1917" i="1"/>
  <c r="F844" i="1" l="1"/>
  <c r="H844" i="1" s="1"/>
  <c r="C845" i="1" s="1"/>
  <c r="I1424" i="1"/>
  <c r="K1427" i="1"/>
  <c r="B1918" i="1"/>
  <c r="E845" i="1" l="1"/>
  <c r="D845" i="1"/>
  <c r="F845" i="1" s="1"/>
  <c r="H845" i="1" s="1"/>
  <c r="C846" i="1" s="1"/>
  <c r="I1425" i="1"/>
  <c r="K1428" i="1"/>
  <c r="B1919" i="1"/>
  <c r="E846" i="1" l="1"/>
  <c r="D846" i="1"/>
  <c r="F846" i="1" s="1"/>
  <c r="H846" i="1" s="1"/>
  <c r="C847" i="1" s="1"/>
  <c r="I1426" i="1"/>
  <c r="K1429" i="1"/>
  <c r="B1920" i="1"/>
  <c r="D847" i="1" l="1"/>
  <c r="E847" i="1"/>
  <c r="I1427" i="1"/>
  <c r="K1430" i="1"/>
  <c r="B1921" i="1"/>
  <c r="F847" i="1" l="1"/>
  <c r="H847" i="1" s="1"/>
  <c r="C848" i="1" s="1"/>
  <c r="I1428" i="1"/>
  <c r="K1431" i="1"/>
  <c r="B1922" i="1"/>
  <c r="E848" i="1" l="1"/>
  <c r="D848" i="1"/>
  <c r="F848" i="1" s="1"/>
  <c r="H848" i="1" s="1"/>
  <c r="C849" i="1" s="1"/>
  <c r="I1429" i="1"/>
  <c r="K1432" i="1"/>
  <c r="B1923" i="1"/>
  <c r="D849" i="1" l="1"/>
  <c r="F849" i="1" s="1"/>
  <c r="H849" i="1" s="1"/>
  <c r="C850" i="1" s="1"/>
  <c r="E849" i="1"/>
  <c r="I1430" i="1"/>
  <c r="K1433" i="1"/>
  <c r="B1924" i="1"/>
  <c r="E850" i="1" l="1"/>
  <c r="D850" i="1"/>
  <c r="F850" i="1" s="1"/>
  <c r="H850" i="1" s="1"/>
  <c r="C851" i="1" s="1"/>
  <c r="I1431" i="1"/>
  <c r="K1434" i="1"/>
  <c r="B1925" i="1"/>
  <c r="D851" i="1" l="1"/>
  <c r="E851" i="1"/>
  <c r="I1432" i="1"/>
  <c r="K1435" i="1"/>
  <c r="B1926" i="1"/>
  <c r="F851" i="1" l="1"/>
  <c r="H851" i="1" s="1"/>
  <c r="C852" i="1" s="1"/>
  <c r="I1433" i="1"/>
  <c r="K1436" i="1"/>
  <c r="B1927" i="1"/>
  <c r="E852" i="1" l="1"/>
  <c r="D852" i="1"/>
  <c r="F852" i="1" s="1"/>
  <c r="H852" i="1" s="1"/>
  <c r="C853" i="1" s="1"/>
  <c r="I1434" i="1"/>
  <c r="K1437" i="1"/>
  <c r="B1928" i="1"/>
  <c r="D853" i="1" l="1"/>
  <c r="F853" i="1" s="1"/>
  <c r="H853" i="1" s="1"/>
  <c r="C854" i="1" s="1"/>
  <c r="E853" i="1"/>
  <c r="I1435" i="1"/>
  <c r="K1438" i="1"/>
  <c r="B1929" i="1"/>
  <c r="E854" i="1" l="1"/>
  <c r="D854" i="1"/>
  <c r="F854" i="1" s="1"/>
  <c r="H854" i="1" s="1"/>
  <c r="C855" i="1" s="1"/>
  <c r="I1436" i="1"/>
  <c r="K1439" i="1"/>
  <c r="B1930" i="1"/>
  <c r="E855" i="1" l="1"/>
  <c r="D855" i="1"/>
  <c r="F855" i="1" s="1"/>
  <c r="H855" i="1" s="1"/>
  <c r="C856" i="1" s="1"/>
  <c r="I1437" i="1"/>
  <c r="K1440" i="1"/>
  <c r="B1931" i="1"/>
  <c r="D856" i="1" l="1"/>
  <c r="E856" i="1"/>
  <c r="I1438" i="1"/>
  <c r="K1441" i="1"/>
  <c r="B1932" i="1"/>
  <c r="F856" i="1" l="1"/>
  <c r="H856" i="1" s="1"/>
  <c r="C857" i="1" s="1"/>
  <c r="I1439" i="1"/>
  <c r="K1442" i="1"/>
  <c r="B1933" i="1"/>
  <c r="D857" i="1" l="1"/>
  <c r="E857" i="1"/>
  <c r="I1440" i="1"/>
  <c r="K1443" i="1"/>
  <c r="B1934" i="1"/>
  <c r="F857" i="1" l="1"/>
  <c r="H857" i="1" s="1"/>
  <c r="C858" i="1" s="1"/>
  <c r="I1441" i="1"/>
  <c r="K1444" i="1"/>
  <c r="B1935" i="1"/>
  <c r="D858" i="1" l="1"/>
  <c r="E858" i="1"/>
  <c r="I1442" i="1"/>
  <c r="K1445" i="1"/>
  <c r="B1936" i="1"/>
  <c r="F858" i="1" l="1"/>
  <c r="H858" i="1" s="1"/>
  <c r="C859" i="1" s="1"/>
  <c r="I1443" i="1"/>
  <c r="K1446" i="1"/>
  <c r="B1937" i="1"/>
  <c r="E859" i="1" l="1"/>
  <c r="D859" i="1"/>
  <c r="F859" i="1" s="1"/>
  <c r="H859" i="1" s="1"/>
  <c r="C860" i="1" s="1"/>
  <c r="I1444" i="1"/>
  <c r="K1447" i="1"/>
  <c r="B1938" i="1"/>
  <c r="D860" i="1" l="1"/>
  <c r="F860" i="1" s="1"/>
  <c r="H860" i="1" s="1"/>
  <c r="C861" i="1" s="1"/>
  <c r="E860" i="1"/>
  <c r="I1445" i="1"/>
  <c r="K1448" i="1"/>
  <c r="B1939" i="1"/>
  <c r="E861" i="1" l="1"/>
  <c r="D861" i="1"/>
  <c r="F861" i="1" s="1"/>
  <c r="H861" i="1" s="1"/>
  <c r="C862" i="1" s="1"/>
  <c r="I1446" i="1"/>
  <c r="K1449" i="1"/>
  <c r="B1940" i="1"/>
  <c r="D862" i="1" l="1"/>
  <c r="F862" i="1" s="1"/>
  <c r="H862" i="1" s="1"/>
  <c r="C863" i="1" s="1"/>
  <c r="E862" i="1"/>
  <c r="I1447" i="1"/>
  <c r="K1450" i="1"/>
  <c r="B1941" i="1"/>
  <c r="E863" i="1" l="1"/>
  <c r="D863" i="1"/>
  <c r="F863" i="1" s="1"/>
  <c r="H863" i="1" s="1"/>
  <c r="C864" i="1" s="1"/>
  <c r="I1448" i="1"/>
  <c r="K1451" i="1"/>
  <c r="B1942" i="1"/>
  <c r="D864" i="1" l="1"/>
  <c r="E864" i="1"/>
  <c r="I1449" i="1"/>
  <c r="K1452" i="1"/>
  <c r="B1943" i="1"/>
  <c r="F864" i="1" l="1"/>
  <c r="H864" i="1" s="1"/>
  <c r="C865" i="1" s="1"/>
  <c r="I1450" i="1"/>
  <c r="K1453" i="1"/>
  <c r="B1944" i="1"/>
  <c r="E865" i="1" l="1"/>
  <c r="D865" i="1"/>
  <c r="F865" i="1" s="1"/>
  <c r="H865" i="1" s="1"/>
  <c r="C866" i="1" s="1"/>
  <c r="I1451" i="1"/>
  <c r="K1454" i="1"/>
  <c r="B1945" i="1"/>
  <c r="D866" i="1" l="1"/>
  <c r="F866" i="1" s="1"/>
  <c r="H866" i="1" s="1"/>
  <c r="C867" i="1" s="1"/>
  <c r="E866" i="1"/>
  <c r="I1452" i="1"/>
  <c r="K1455" i="1"/>
  <c r="B1946" i="1"/>
  <c r="D867" i="1" l="1"/>
  <c r="E867" i="1"/>
  <c r="I1453" i="1"/>
  <c r="K1456" i="1"/>
  <c r="B1947" i="1"/>
  <c r="F867" i="1" l="1"/>
  <c r="H867" i="1" s="1"/>
  <c r="C868" i="1" s="1"/>
  <c r="I1454" i="1"/>
  <c r="K1457" i="1"/>
  <c r="B1948" i="1"/>
  <c r="E868" i="1" l="1"/>
  <c r="D868" i="1"/>
  <c r="F868" i="1" s="1"/>
  <c r="H868" i="1" s="1"/>
  <c r="C869" i="1" s="1"/>
  <c r="I1455" i="1"/>
  <c r="K1458" i="1"/>
  <c r="B1949" i="1"/>
  <c r="D869" i="1" l="1"/>
  <c r="E869" i="1"/>
  <c r="I1456" i="1"/>
  <c r="K1459" i="1"/>
  <c r="B1950" i="1"/>
  <c r="F869" i="1" l="1"/>
  <c r="H869" i="1" s="1"/>
  <c r="C870" i="1" s="1"/>
  <c r="I1457" i="1"/>
  <c r="K1460" i="1"/>
  <c r="B1951" i="1"/>
  <c r="D870" i="1" l="1"/>
  <c r="F870" i="1" s="1"/>
  <c r="H870" i="1" s="1"/>
  <c r="C871" i="1" s="1"/>
  <c r="E870" i="1"/>
  <c r="I1458" i="1"/>
  <c r="K1461" i="1"/>
  <c r="B1952" i="1"/>
  <c r="D871" i="1" l="1"/>
  <c r="E871" i="1"/>
  <c r="I1459" i="1"/>
  <c r="K1462" i="1"/>
  <c r="B1953" i="1"/>
  <c r="F871" i="1" l="1"/>
  <c r="H871" i="1" s="1"/>
  <c r="C872" i="1" s="1"/>
  <c r="I1460" i="1"/>
  <c r="K1463" i="1"/>
  <c r="B1954" i="1"/>
  <c r="D872" i="1" l="1"/>
  <c r="E872" i="1"/>
  <c r="I1461" i="1"/>
  <c r="K1464" i="1"/>
  <c r="B1955" i="1"/>
  <c r="F872" i="1" l="1"/>
  <c r="H872" i="1" s="1"/>
  <c r="C873" i="1" s="1"/>
  <c r="I1462" i="1"/>
  <c r="K1465" i="1"/>
  <c r="B1956" i="1"/>
  <c r="E873" i="1" l="1"/>
  <c r="D873" i="1"/>
  <c r="F873" i="1" s="1"/>
  <c r="H873" i="1" s="1"/>
  <c r="C874" i="1" s="1"/>
  <c r="I1463" i="1"/>
  <c r="K1466" i="1"/>
  <c r="B1957" i="1"/>
  <c r="D874" i="1" l="1"/>
  <c r="E874" i="1"/>
  <c r="I1464" i="1"/>
  <c r="K1467" i="1"/>
  <c r="B1958" i="1"/>
  <c r="F874" i="1" l="1"/>
  <c r="H874" i="1" s="1"/>
  <c r="C875" i="1" s="1"/>
  <c r="I1465" i="1"/>
  <c r="K1468" i="1"/>
  <c r="B1959" i="1"/>
  <c r="E875" i="1" l="1"/>
  <c r="D875" i="1"/>
  <c r="F875" i="1" s="1"/>
  <c r="H875" i="1" s="1"/>
  <c r="C876" i="1" s="1"/>
  <c r="I1466" i="1"/>
  <c r="K1469" i="1"/>
  <c r="B1960" i="1"/>
  <c r="D876" i="1" l="1"/>
  <c r="E876" i="1"/>
  <c r="I1467" i="1"/>
  <c r="K1470" i="1"/>
  <c r="B1961" i="1"/>
  <c r="F876" i="1" l="1"/>
  <c r="H876" i="1" s="1"/>
  <c r="C877" i="1" s="1"/>
  <c r="I1468" i="1"/>
  <c r="K1471" i="1"/>
  <c r="B1962" i="1"/>
  <c r="D877" i="1" l="1"/>
  <c r="E877" i="1"/>
  <c r="I1469" i="1"/>
  <c r="K1472" i="1"/>
  <c r="B1963" i="1"/>
  <c r="F877" i="1" l="1"/>
  <c r="H877" i="1" s="1"/>
  <c r="C878" i="1" s="1"/>
  <c r="I1470" i="1"/>
  <c r="K1473" i="1"/>
  <c r="B1964" i="1"/>
  <c r="E878" i="1" l="1"/>
  <c r="D878" i="1"/>
  <c r="F878" i="1" s="1"/>
  <c r="H878" i="1" s="1"/>
  <c r="C879" i="1" s="1"/>
  <c r="I1471" i="1"/>
  <c r="K1474" i="1"/>
  <c r="B1965" i="1"/>
  <c r="D879" i="1" l="1"/>
  <c r="E879" i="1"/>
  <c r="I1472" i="1"/>
  <c r="K1475" i="1"/>
  <c r="B1966" i="1"/>
  <c r="F879" i="1" l="1"/>
  <c r="H879" i="1" s="1"/>
  <c r="C880" i="1" s="1"/>
  <c r="I1473" i="1"/>
  <c r="K1476" i="1"/>
  <c r="B1967" i="1"/>
  <c r="E880" i="1" l="1"/>
  <c r="D880" i="1"/>
  <c r="F880" i="1" s="1"/>
  <c r="H880" i="1" s="1"/>
  <c r="C881" i="1" s="1"/>
  <c r="I1474" i="1"/>
  <c r="K1477" i="1"/>
  <c r="B1968" i="1"/>
  <c r="D881" i="1" l="1"/>
  <c r="E881" i="1"/>
  <c r="I1475" i="1"/>
  <c r="K1478" i="1"/>
  <c r="B1969" i="1"/>
  <c r="F881" i="1" l="1"/>
  <c r="H881" i="1" s="1"/>
  <c r="C882" i="1" s="1"/>
  <c r="I1476" i="1"/>
  <c r="K1479" i="1"/>
  <c r="B1970" i="1"/>
  <c r="E882" i="1" l="1"/>
  <c r="D882" i="1"/>
  <c r="F882" i="1" s="1"/>
  <c r="H882" i="1" s="1"/>
  <c r="C883" i="1" s="1"/>
  <c r="I1477" i="1"/>
  <c r="K1480" i="1"/>
  <c r="B1971" i="1"/>
  <c r="D883" i="1" l="1"/>
  <c r="E883" i="1"/>
  <c r="I1478" i="1"/>
  <c r="K1481" i="1"/>
  <c r="B1972" i="1"/>
  <c r="F883" i="1" l="1"/>
  <c r="H883" i="1" s="1"/>
  <c r="C884" i="1" s="1"/>
  <c r="I1479" i="1"/>
  <c r="K1482" i="1"/>
  <c r="B1973" i="1"/>
  <c r="D884" i="1" l="1"/>
  <c r="E884" i="1"/>
  <c r="I1480" i="1"/>
  <c r="K1483" i="1"/>
  <c r="B1974" i="1"/>
  <c r="F884" i="1" l="1"/>
  <c r="H884" i="1" s="1"/>
  <c r="C885" i="1" s="1"/>
  <c r="I1481" i="1"/>
  <c r="K1484" i="1"/>
  <c r="B1975" i="1"/>
  <c r="D885" i="1" l="1"/>
  <c r="E885" i="1"/>
  <c r="I1482" i="1"/>
  <c r="K1485" i="1"/>
  <c r="B1976" i="1"/>
  <c r="F885" i="1" l="1"/>
  <c r="H885" i="1" s="1"/>
  <c r="C886" i="1" s="1"/>
  <c r="I1483" i="1"/>
  <c r="K1486" i="1"/>
  <c r="B1977" i="1"/>
  <c r="D886" i="1" l="1"/>
  <c r="E886" i="1"/>
  <c r="I1484" i="1"/>
  <c r="K1487" i="1"/>
  <c r="B1978" i="1"/>
  <c r="F886" i="1" l="1"/>
  <c r="H886" i="1" s="1"/>
  <c r="C887" i="1" s="1"/>
  <c r="I1485" i="1"/>
  <c r="K1488" i="1"/>
  <c r="B1979" i="1"/>
  <c r="D887" i="1" l="1"/>
  <c r="E887" i="1"/>
  <c r="I1486" i="1"/>
  <c r="K1489" i="1"/>
  <c r="B1980" i="1"/>
  <c r="F887" i="1" l="1"/>
  <c r="H887" i="1" s="1"/>
  <c r="C888" i="1" s="1"/>
  <c r="I1487" i="1"/>
  <c r="K1490" i="1"/>
  <c r="B1981" i="1"/>
  <c r="E888" i="1" l="1"/>
  <c r="D888" i="1"/>
  <c r="F888" i="1" s="1"/>
  <c r="H888" i="1" s="1"/>
  <c r="C889" i="1" s="1"/>
  <c r="I1488" i="1"/>
  <c r="K1491" i="1"/>
  <c r="B1982" i="1"/>
  <c r="D889" i="1" l="1"/>
  <c r="F889" i="1" s="1"/>
  <c r="H889" i="1" s="1"/>
  <c r="C890" i="1" s="1"/>
  <c r="E889" i="1"/>
  <c r="I1489" i="1"/>
  <c r="K1492" i="1"/>
  <c r="B1983" i="1"/>
  <c r="D890" i="1" l="1"/>
  <c r="F890" i="1" s="1"/>
  <c r="H890" i="1" s="1"/>
  <c r="C891" i="1" s="1"/>
  <c r="E890" i="1"/>
  <c r="I1490" i="1"/>
  <c r="K1493" i="1"/>
  <c r="B1984" i="1"/>
  <c r="D891" i="1" l="1"/>
  <c r="E891" i="1"/>
  <c r="I1491" i="1"/>
  <c r="K1494" i="1"/>
  <c r="B1985" i="1"/>
  <c r="F891" i="1" l="1"/>
  <c r="H891" i="1" s="1"/>
  <c r="C892" i="1" s="1"/>
  <c r="I1492" i="1"/>
  <c r="K1495" i="1"/>
  <c r="B1986" i="1"/>
  <c r="E892" i="1" l="1"/>
  <c r="D892" i="1"/>
  <c r="F892" i="1" s="1"/>
  <c r="H892" i="1" s="1"/>
  <c r="C893" i="1" s="1"/>
  <c r="I1493" i="1"/>
  <c r="K1496" i="1"/>
  <c r="B1987" i="1"/>
  <c r="D893" i="1" l="1"/>
  <c r="E893" i="1"/>
  <c r="I1494" i="1"/>
  <c r="K1497" i="1"/>
  <c r="B1988" i="1"/>
  <c r="F893" i="1" l="1"/>
  <c r="H893" i="1" s="1"/>
  <c r="C894" i="1" s="1"/>
  <c r="I1495" i="1"/>
  <c r="K1498" i="1"/>
  <c r="B1989" i="1"/>
  <c r="E894" i="1" l="1"/>
  <c r="D894" i="1"/>
  <c r="F894" i="1" s="1"/>
  <c r="H894" i="1" s="1"/>
  <c r="C895" i="1" s="1"/>
  <c r="I1496" i="1"/>
  <c r="K1499" i="1"/>
  <c r="B1990" i="1"/>
  <c r="D895" i="1" l="1"/>
  <c r="E895" i="1"/>
  <c r="I1497" i="1"/>
  <c r="K1500" i="1"/>
  <c r="B1991" i="1"/>
  <c r="F895" i="1" l="1"/>
  <c r="H895" i="1" s="1"/>
  <c r="C896" i="1" s="1"/>
  <c r="I1498" i="1"/>
  <c r="K1501" i="1"/>
  <c r="B1992" i="1"/>
  <c r="D896" i="1" l="1"/>
  <c r="F896" i="1" s="1"/>
  <c r="E896" i="1"/>
  <c r="H896" i="1"/>
  <c r="C897" i="1" s="1"/>
  <c r="I1499" i="1"/>
  <c r="K1502" i="1"/>
  <c r="B1993" i="1"/>
  <c r="D897" i="1" l="1"/>
  <c r="F897" i="1" s="1"/>
  <c r="H897" i="1" s="1"/>
  <c r="C898" i="1" s="1"/>
  <c r="E897" i="1"/>
  <c r="I1500" i="1"/>
  <c r="K1503" i="1"/>
  <c r="B1994" i="1"/>
  <c r="D898" i="1" l="1"/>
  <c r="E898" i="1"/>
  <c r="I1501" i="1"/>
  <c r="K1504" i="1"/>
  <c r="B1995" i="1"/>
  <c r="F898" i="1" l="1"/>
  <c r="H898" i="1" s="1"/>
  <c r="C899" i="1" s="1"/>
  <c r="I1502" i="1"/>
  <c r="K1505" i="1"/>
  <c r="B1996" i="1"/>
  <c r="D899" i="1" l="1"/>
  <c r="E899" i="1"/>
  <c r="I1503" i="1"/>
  <c r="K1506" i="1"/>
  <c r="B1997" i="1"/>
  <c r="F899" i="1" l="1"/>
  <c r="H899" i="1" s="1"/>
  <c r="C900" i="1" s="1"/>
  <c r="I1504" i="1"/>
  <c r="K1507" i="1"/>
  <c r="B1998" i="1"/>
  <c r="D900" i="1" l="1"/>
  <c r="E900" i="1"/>
  <c r="I1505" i="1"/>
  <c r="K1508" i="1"/>
  <c r="B1999" i="1"/>
  <c r="F900" i="1" l="1"/>
  <c r="H900" i="1" s="1"/>
  <c r="C901" i="1" s="1"/>
  <c r="I1506" i="1"/>
  <c r="K1509" i="1"/>
  <c r="B2000" i="1"/>
  <c r="E901" i="1" l="1"/>
  <c r="D901" i="1"/>
  <c r="F901" i="1" s="1"/>
  <c r="H901" i="1" s="1"/>
  <c r="C902" i="1" s="1"/>
  <c r="I1507" i="1"/>
  <c r="K1510" i="1"/>
  <c r="B2001" i="1"/>
  <c r="D902" i="1" l="1"/>
  <c r="F902" i="1" s="1"/>
  <c r="H902" i="1" s="1"/>
  <c r="C903" i="1" s="1"/>
  <c r="E902" i="1"/>
  <c r="I1508" i="1"/>
  <c r="K1511" i="1"/>
  <c r="B2002" i="1"/>
  <c r="D903" i="1" l="1"/>
  <c r="F903" i="1" s="1"/>
  <c r="H903" i="1" s="1"/>
  <c r="C904" i="1" s="1"/>
  <c r="E903" i="1"/>
  <c r="I1509" i="1"/>
  <c r="K1512" i="1"/>
  <c r="B2003" i="1"/>
  <c r="E904" i="1" l="1"/>
  <c r="D904" i="1"/>
  <c r="F904" i="1" s="1"/>
  <c r="H904" i="1" s="1"/>
  <c r="C905" i="1" s="1"/>
  <c r="I1510" i="1"/>
  <c r="K1513" i="1"/>
  <c r="B2004" i="1"/>
  <c r="D905" i="1" l="1"/>
  <c r="F905" i="1" s="1"/>
  <c r="H905" i="1" s="1"/>
  <c r="C906" i="1" s="1"/>
  <c r="E905" i="1"/>
  <c r="I1511" i="1"/>
  <c r="K1514" i="1"/>
  <c r="B2005" i="1"/>
  <c r="E906" i="1" l="1"/>
  <c r="D906" i="1"/>
  <c r="F906" i="1" s="1"/>
  <c r="H906" i="1" s="1"/>
  <c r="C907" i="1" s="1"/>
  <c r="I1512" i="1"/>
  <c r="K1515" i="1"/>
  <c r="B2006" i="1"/>
  <c r="D907" i="1" l="1"/>
  <c r="E907" i="1"/>
  <c r="I1513" i="1"/>
  <c r="K1516" i="1"/>
  <c r="B2007" i="1"/>
  <c r="F907" i="1" l="1"/>
  <c r="H907" i="1" s="1"/>
  <c r="C908" i="1" s="1"/>
  <c r="I1514" i="1"/>
  <c r="K1517" i="1"/>
  <c r="B2008" i="1"/>
  <c r="D908" i="1" l="1"/>
  <c r="E908" i="1"/>
  <c r="I1515" i="1"/>
  <c r="K1518" i="1"/>
  <c r="B2009" i="1"/>
  <c r="F908" i="1" l="1"/>
  <c r="H908" i="1" s="1"/>
  <c r="C909" i="1" s="1"/>
  <c r="I1516" i="1"/>
  <c r="K1519" i="1"/>
  <c r="B2010" i="1"/>
  <c r="E909" i="1" l="1"/>
  <c r="D909" i="1"/>
  <c r="F909" i="1" s="1"/>
  <c r="H909" i="1" s="1"/>
  <c r="C910" i="1" s="1"/>
  <c r="I1517" i="1"/>
  <c r="K1520" i="1"/>
  <c r="B2011" i="1"/>
  <c r="D910" i="1" l="1"/>
  <c r="E910" i="1"/>
  <c r="I1518" i="1"/>
  <c r="K1521" i="1"/>
  <c r="B2012" i="1"/>
  <c r="F910" i="1" l="1"/>
  <c r="H910" i="1" s="1"/>
  <c r="C911" i="1" s="1"/>
  <c r="I1519" i="1"/>
  <c r="K1522" i="1"/>
  <c r="B2013" i="1"/>
  <c r="E911" i="1" l="1"/>
  <c r="D911" i="1"/>
  <c r="F911" i="1" s="1"/>
  <c r="H911" i="1" s="1"/>
  <c r="C912" i="1" s="1"/>
  <c r="I1520" i="1"/>
  <c r="K1523" i="1"/>
  <c r="B2014" i="1"/>
  <c r="E912" i="1" l="1"/>
  <c r="D912" i="1"/>
  <c r="F912" i="1" s="1"/>
  <c r="H912" i="1" s="1"/>
  <c r="C913" i="1" s="1"/>
  <c r="I1521" i="1"/>
  <c r="K1524" i="1"/>
  <c r="B2015" i="1"/>
  <c r="D913" i="1" l="1"/>
  <c r="E913" i="1"/>
  <c r="I1522" i="1"/>
  <c r="K1525" i="1"/>
  <c r="B2016" i="1"/>
  <c r="F913" i="1" l="1"/>
  <c r="H913" i="1" s="1"/>
  <c r="C914" i="1" s="1"/>
  <c r="I1523" i="1"/>
  <c r="K1526" i="1"/>
  <c r="B2017" i="1"/>
  <c r="D914" i="1" l="1"/>
  <c r="E914" i="1"/>
  <c r="I1524" i="1"/>
  <c r="K1527" i="1"/>
  <c r="B2018" i="1"/>
  <c r="F914" i="1" l="1"/>
  <c r="H914" i="1" s="1"/>
  <c r="C915" i="1" s="1"/>
  <c r="I1525" i="1"/>
  <c r="K1528" i="1"/>
  <c r="B2019" i="1"/>
  <c r="D915" i="1" l="1"/>
  <c r="E915" i="1"/>
  <c r="I1526" i="1"/>
  <c r="K1529" i="1"/>
  <c r="B2020" i="1"/>
  <c r="F915" i="1" l="1"/>
  <c r="H915" i="1" s="1"/>
  <c r="C916" i="1" s="1"/>
  <c r="I1527" i="1"/>
  <c r="K1530" i="1"/>
  <c r="B2021" i="1"/>
  <c r="E916" i="1" l="1"/>
  <c r="D916" i="1"/>
  <c r="F916" i="1" s="1"/>
  <c r="H916" i="1" s="1"/>
  <c r="C917" i="1" s="1"/>
  <c r="I1528" i="1"/>
  <c r="K1531" i="1"/>
  <c r="B2022" i="1"/>
  <c r="D917" i="1" l="1"/>
  <c r="E917" i="1"/>
  <c r="I1529" i="1"/>
  <c r="K1532" i="1"/>
  <c r="B2023" i="1"/>
  <c r="F917" i="1" l="1"/>
  <c r="H917" i="1" s="1"/>
  <c r="C918" i="1" s="1"/>
  <c r="I1530" i="1"/>
  <c r="K1533" i="1"/>
  <c r="B2024" i="1"/>
  <c r="D918" i="1" l="1"/>
  <c r="F918" i="1" s="1"/>
  <c r="H918" i="1" s="1"/>
  <c r="C919" i="1" s="1"/>
  <c r="E918" i="1"/>
  <c r="I1531" i="1"/>
  <c r="K1534" i="1"/>
  <c r="B2025" i="1"/>
  <c r="D919" i="1" l="1"/>
  <c r="E919" i="1"/>
  <c r="I1532" i="1"/>
  <c r="K1535" i="1"/>
  <c r="B2026" i="1"/>
  <c r="F919" i="1" l="1"/>
  <c r="H919" i="1" s="1"/>
  <c r="C920" i="1" s="1"/>
  <c r="I1533" i="1"/>
  <c r="K1536" i="1"/>
  <c r="B2027" i="1"/>
  <c r="D920" i="1" l="1"/>
  <c r="F920" i="1" s="1"/>
  <c r="H920" i="1" s="1"/>
  <c r="C921" i="1" s="1"/>
  <c r="E920" i="1"/>
  <c r="I1534" i="1"/>
  <c r="K1537" i="1"/>
  <c r="B2028" i="1"/>
  <c r="D921" i="1" l="1"/>
  <c r="E921" i="1"/>
  <c r="I1535" i="1"/>
  <c r="K1538" i="1"/>
  <c r="B2029" i="1"/>
  <c r="F921" i="1" l="1"/>
  <c r="H921" i="1" s="1"/>
  <c r="C922" i="1" s="1"/>
  <c r="I1536" i="1"/>
  <c r="K1539" i="1"/>
  <c r="B2030" i="1"/>
  <c r="D922" i="1" l="1"/>
  <c r="E922" i="1"/>
  <c r="I1537" i="1"/>
  <c r="K1540" i="1"/>
  <c r="B2031" i="1"/>
  <c r="F922" i="1" l="1"/>
  <c r="H922" i="1" s="1"/>
  <c r="C923" i="1" s="1"/>
  <c r="I1538" i="1"/>
  <c r="K1541" i="1"/>
  <c r="B2032" i="1"/>
  <c r="D923" i="1" l="1"/>
  <c r="E923" i="1"/>
  <c r="I1539" i="1"/>
  <c r="K1542" i="1"/>
  <c r="B2033" i="1"/>
  <c r="F923" i="1" l="1"/>
  <c r="H923" i="1" s="1"/>
  <c r="C924" i="1" s="1"/>
  <c r="I1540" i="1"/>
  <c r="K1543" i="1"/>
  <c r="B2034" i="1"/>
  <c r="D924" i="1" l="1"/>
  <c r="E924" i="1"/>
  <c r="I1541" i="1"/>
  <c r="K1544" i="1"/>
  <c r="B2035" i="1"/>
  <c r="F924" i="1" l="1"/>
  <c r="H924" i="1" s="1"/>
  <c r="C925" i="1" s="1"/>
  <c r="I1542" i="1"/>
  <c r="K1545" i="1"/>
  <c r="B2036" i="1"/>
  <c r="D925" i="1" l="1"/>
  <c r="F925" i="1" s="1"/>
  <c r="E925" i="1"/>
  <c r="H925" i="1"/>
  <c r="C926" i="1" s="1"/>
  <c r="I1543" i="1"/>
  <c r="K1546" i="1"/>
  <c r="B2037" i="1"/>
  <c r="D926" i="1" l="1"/>
  <c r="E926" i="1"/>
  <c r="I1544" i="1"/>
  <c r="K1547" i="1"/>
  <c r="B2038" i="1"/>
  <c r="F926" i="1" l="1"/>
  <c r="H926" i="1" s="1"/>
  <c r="C927" i="1" s="1"/>
  <c r="I1545" i="1"/>
  <c r="K1548" i="1"/>
  <c r="B2039" i="1"/>
  <c r="D927" i="1" l="1"/>
  <c r="F927" i="1" s="1"/>
  <c r="H927" i="1" s="1"/>
  <c r="C928" i="1" s="1"/>
  <c r="E927" i="1"/>
  <c r="I1546" i="1"/>
  <c r="K1549" i="1"/>
  <c r="B2040" i="1"/>
  <c r="D928" i="1" l="1"/>
  <c r="E928" i="1"/>
  <c r="I1547" i="1"/>
  <c r="K1550" i="1"/>
  <c r="B2041" i="1"/>
  <c r="F928" i="1" l="1"/>
  <c r="H928" i="1" s="1"/>
  <c r="C929" i="1" s="1"/>
  <c r="I1548" i="1"/>
  <c r="K1551" i="1"/>
  <c r="B2042" i="1"/>
  <c r="E929" i="1" l="1"/>
  <c r="D929" i="1"/>
  <c r="F929" i="1" s="1"/>
  <c r="H929" i="1" s="1"/>
  <c r="C930" i="1" s="1"/>
  <c r="I1549" i="1"/>
  <c r="K1552" i="1"/>
  <c r="B2043" i="1"/>
  <c r="D930" i="1" l="1"/>
  <c r="E930" i="1"/>
  <c r="I1550" i="1"/>
  <c r="K1553" i="1"/>
  <c r="B2044" i="1"/>
  <c r="F930" i="1" l="1"/>
  <c r="H930" i="1" s="1"/>
  <c r="C931" i="1" s="1"/>
  <c r="I1551" i="1"/>
  <c r="K1554" i="1"/>
  <c r="B2045" i="1"/>
  <c r="E931" i="1" l="1"/>
  <c r="D931" i="1"/>
  <c r="F931" i="1" s="1"/>
  <c r="H931" i="1" s="1"/>
  <c r="C932" i="1" s="1"/>
  <c r="I1552" i="1"/>
  <c r="K1555" i="1"/>
  <c r="B2046" i="1"/>
  <c r="D932" i="1" l="1"/>
  <c r="E932" i="1"/>
  <c r="I1553" i="1"/>
  <c r="K1556" i="1"/>
  <c r="B2047" i="1"/>
  <c r="F932" i="1" l="1"/>
  <c r="H932" i="1" s="1"/>
  <c r="C933" i="1" s="1"/>
  <c r="I1554" i="1"/>
  <c r="K1557" i="1"/>
  <c r="B2048" i="1"/>
  <c r="D933" i="1" l="1"/>
  <c r="E933" i="1"/>
  <c r="I1555" i="1"/>
  <c r="K1558" i="1"/>
  <c r="B2049" i="1"/>
  <c r="F933" i="1" l="1"/>
  <c r="H933" i="1" s="1"/>
  <c r="C934" i="1" s="1"/>
  <c r="I1556" i="1"/>
  <c r="K1559" i="1"/>
  <c r="B2050" i="1"/>
  <c r="E934" i="1" l="1"/>
  <c r="D934" i="1"/>
  <c r="F934" i="1" s="1"/>
  <c r="H934" i="1" s="1"/>
  <c r="C935" i="1" s="1"/>
  <c r="I1557" i="1"/>
  <c r="K1560" i="1"/>
  <c r="B2051" i="1"/>
  <c r="D935" i="1" l="1"/>
  <c r="F935" i="1" s="1"/>
  <c r="H935" i="1" s="1"/>
  <c r="C936" i="1" s="1"/>
  <c r="E935" i="1"/>
  <c r="I1558" i="1"/>
  <c r="K1561" i="1"/>
  <c r="B2052" i="1"/>
  <c r="E936" i="1" l="1"/>
  <c r="D936" i="1"/>
  <c r="F936" i="1" s="1"/>
  <c r="H936" i="1" s="1"/>
  <c r="C937" i="1" s="1"/>
  <c r="I1559" i="1"/>
  <c r="K1562" i="1"/>
  <c r="B2053" i="1"/>
  <c r="D937" i="1" l="1"/>
  <c r="E937" i="1"/>
  <c r="I1560" i="1"/>
  <c r="K1563" i="1"/>
  <c r="B2054" i="1"/>
  <c r="F937" i="1" l="1"/>
  <c r="H937" i="1" s="1"/>
  <c r="C938" i="1" s="1"/>
  <c r="I1561" i="1"/>
  <c r="K1564" i="1"/>
  <c r="B2055" i="1"/>
  <c r="E938" i="1" l="1"/>
  <c r="D938" i="1"/>
  <c r="F938" i="1" s="1"/>
  <c r="H938" i="1" s="1"/>
  <c r="C939" i="1" s="1"/>
  <c r="I1562" i="1"/>
  <c r="K1565" i="1"/>
  <c r="B2056" i="1"/>
  <c r="D939" i="1" l="1"/>
  <c r="F939" i="1" s="1"/>
  <c r="H939" i="1" s="1"/>
  <c r="C940" i="1" s="1"/>
  <c r="E939" i="1"/>
  <c r="I1563" i="1"/>
  <c r="K1566" i="1"/>
  <c r="B2057" i="1"/>
  <c r="D940" i="1" l="1"/>
  <c r="E940" i="1"/>
  <c r="I1564" i="1"/>
  <c r="K1567" i="1"/>
  <c r="B2058" i="1"/>
  <c r="F940" i="1" l="1"/>
  <c r="H940" i="1" s="1"/>
  <c r="C941" i="1" s="1"/>
  <c r="I1565" i="1"/>
  <c r="K1568" i="1"/>
  <c r="B2059" i="1"/>
  <c r="D941" i="1" l="1"/>
  <c r="E941" i="1"/>
  <c r="I1566" i="1"/>
  <c r="K1569" i="1"/>
  <c r="B2060" i="1"/>
  <c r="F941" i="1" l="1"/>
  <c r="H941" i="1" s="1"/>
  <c r="C942" i="1" s="1"/>
  <c r="I1567" i="1"/>
  <c r="K1570" i="1"/>
  <c r="B2061" i="1"/>
  <c r="E942" i="1" l="1"/>
  <c r="D942" i="1"/>
  <c r="F942" i="1" s="1"/>
  <c r="H942" i="1" s="1"/>
  <c r="C943" i="1" s="1"/>
  <c r="I1568" i="1"/>
  <c r="K1571" i="1"/>
  <c r="B2062" i="1"/>
  <c r="D943" i="1" l="1"/>
  <c r="E943" i="1"/>
  <c r="I1569" i="1"/>
  <c r="K1572" i="1"/>
  <c r="B2063" i="1"/>
  <c r="F943" i="1" l="1"/>
  <c r="H943" i="1" s="1"/>
  <c r="C944" i="1" s="1"/>
  <c r="I1570" i="1"/>
  <c r="K1573" i="1"/>
  <c r="B2064" i="1"/>
  <c r="D944" i="1" l="1"/>
  <c r="E944" i="1"/>
  <c r="I1571" i="1"/>
  <c r="K1574" i="1"/>
  <c r="B2065" i="1"/>
  <c r="F944" i="1" l="1"/>
  <c r="H944" i="1" s="1"/>
  <c r="C945" i="1" s="1"/>
  <c r="I1572" i="1"/>
  <c r="K1575" i="1"/>
  <c r="B2066" i="1"/>
  <c r="D945" i="1" l="1"/>
  <c r="E945" i="1"/>
  <c r="I1573" i="1"/>
  <c r="K1576" i="1"/>
  <c r="B2067" i="1"/>
  <c r="F945" i="1" l="1"/>
  <c r="H945" i="1" s="1"/>
  <c r="C946" i="1" s="1"/>
  <c r="I1574" i="1"/>
  <c r="K1577" i="1"/>
  <c r="B2068" i="1"/>
  <c r="D946" i="1" l="1"/>
  <c r="E946" i="1"/>
  <c r="I1575" i="1"/>
  <c r="K1578" i="1"/>
  <c r="B2069" i="1"/>
  <c r="F946" i="1" l="1"/>
  <c r="H946" i="1" s="1"/>
  <c r="C947" i="1" s="1"/>
  <c r="I1576" i="1"/>
  <c r="K1579" i="1"/>
  <c r="B2070" i="1"/>
  <c r="E947" i="1" l="1"/>
  <c r="D947" i="1"/>
  <c r="F947" i="1" s="1"/>
  <c r="H947" i="1" s="1"/>
  <c r="C948" i="1" s="1"/>
  <c r="I1577" i="1"/>
  <c r="K1580" i="1"/>
  <c r="B2071" i="1"/>
  <c r="E948" i="1" l="1"/>
  <c r="D948" i="1"/>
  <c r="F948" i="1" s="1"/>
  <c r="H948" i="1" s="1"/>
  <c r="C949" i="1" s="1"/>
  <c r="I1578" i="1"/>
  <c r="K1581" i="1"/>
  <c r="B2072" i="1"/>
  <c r="D949" i="1" l="1"/>
  <c r="E949" i="1"/>
  <c r="I1579" i="1"/>
  <c r="K1582" i="1"/>
  <c r="B2073" i="1"/>
  <c r="F949" i="1" l="1"/>
  <c r="H949" i="1" s="1"/>
  <c r="C950" i="1" s="1"/>
  <c r="I1580" i="1"/>
  <c r="K1583" i="1"/>
  <c r="B2074" i="1"/>
  <c r="D950" i="1" l="1"/>
  <c r="E950" i="1"/>
  <c r="I1581" i="1"/>
  <c r="K1584" i="1"/>
  <c r="B2075" i="1"/>
  <c r="F950" i="1" l="1"/>
  <c r="H950" i="1" s="1"/>
  <c r="C951" i="1" s="1"/>
  <c r="I1582" i="1"/>
  <c r="K1585" i="1"/>
  <c r="B2076" i="1"/>
  <c r="D951" i="1" l="1"/>
  <c r="E951" i="1"/>
  <c r="I1583" i="1"/>
  <c r="K1586" i="1"/>
  <c r="B2077" i="1"/>
  <c r="F951" i="1" l="1"/>
  <c r="H951" i="1" s="1"/>
  <c r="C952" i="1" s="1"/>
  <c r="I1584" i="1"/>
  <c r="K1587" i="1"/>
  <c r="B2078" i="1"/>
  <c r="D952" i="1" l="1"/>
  <c r="E952" i="1"/>
  <c r="I1585" i="1"/>
  <c r="K1588" i="1"/>
  <c r="B2079" i="1"/>
  <c r="F952" i="1" l="1"/>
  <c r="H952" i="1" s="1"/>
  <c r="C953" i="1" s="1"/>
  <c r="I1586" i="1"/>
  <c r="K1589" i="1"/>
  <c r="B2080" i="1"/>
  <c r="D953" i="1" l="1"/>
  <c r="E953" i="1"/>
  <c r="I1587" i="1"/>
  <c r="K1590" i="1"/>
  <c r="B2081" i="1"/>
  <c r="F953" i="1" l="1"/>
  <c r="H953" i="1" s="1"/>
  <c r="C954" i="1" s="1"/>
  <c r="I1588" i="1"/>
  <c r="K1591" i="1"/>
  <c r="B2082" i="1"/>
  <c r="D954" i="1" l="1"/>
  <c r="E954" i="1"/>
  <c r="I1589" i="1"/>
  <c r="K1592" i="1"/>
  <c r="B2083" i="1"/>
  <c r="F954" i="1" l="1"/>
  <c r="H954" i="1" s="1"/>
  <c r="C955" i="1" s="1"/>
  <c r="I1590" i="1"/>
  <c r="K1593" i="1"/>
  <c r="B2084" i="1"/>
  <c r="D955" i="1" l="1"/>
  <c r="E955" i="1"/>
  <c r="I1591" i="1"/>
  <c r="K1594" i="1"/>
  <c r="B2085" i="1"/>
  <c r="F955" i="1" l="1"/>
  <c r="H955" i="1" s="1"/>
  <c r="C956" i="1" s="1"/>
  <c r="I1592" i="1"/>
  <c r="K1595" i="1"/>
  <c r="B2086" i="1"/>
  <c r="D956" i="1" l="1"/>
  <c r="E956" i="1"/>
  <c r="I1593" i="1"/>
  <c r="K1596" i="1"/>
  <c r="B2087" i="1"/>
  <c r="F956" i="1" l="1"/>
  <c r="H956" i="1" s="1"/>
  <c r="C957" i="1" s="1"/>
  <c r="I1594" i="1"/>
  <c r="K1597" i="1"/>
  <c r="B2088" i="1"/>
  <c r="E957" i="1" l="1"/>
  <c r="D957" i="1"/>
  <c r="F957" i="1" s="1"/>
  <c r="H957" i="1" s="1"/>
  <c r="C958" i="1" s="1"/>
  <c r="I1595" i="1"/>
  <c r="K1598" i="1"/>
  <c r="B2089" i="1"/>
  <c r="D958" i="1" l="1"/>
  <c r="E958" i="1"/>
  <c r="I1596" i="1"/>
  <c r="K1599" i="1"/>
  <c r="B2090" i="1"/>
  <c r="F958" i="1" l="1"/>
  <c r="H958" i="1" s="1"/>
  <c r="C959" i="1" s="1"/>
  <c r="I1597" i="1"/>
  <c r="K1600" i="1"/>
  <c r="B2091" i="1"/>
  <c r="E959" i="1" l="1"/>
  <c r="D959" i="1"/>
  <c r="F959" i="1" s="1"/>
  <c r="H959" i="1" s="1"/>
  <c r="C960" i="1" s="1"/>
  <c r="I1598" i="1"/>
  <c r="K1601" i="1"/>
  <c r="B2092" i="1"/>
  <c r="D960" i="1" l="1"/>
  <c r="E960" i="1"/>
  <c r="I1599" i="1"/>
  <c r="K1602" i="1"/>
  <c r="B2093" i="1"/>
  <c r="F960" i="1" l="1"/>
  <c r="H960" i="1" s="1"/>
  <c r="C961" i="1" s="1"/>
  <c r="I1600" i="1"/>
  <c r="K1603" i="1"/>
  <c r="B2094" i="1"/>
  <c r="D961" i="1" l="1"/>
  <c r="E961" i="1"/>
  <c r="I1601" i="1"/>
  <c r="K1604" i="1"/>
  <c r="B2095" i="1"/>
  <c r="F961" i="1" l="1"/>
  <c r="H961" i="1" s="1"/>
  <c r="C962" i="1" s="1"/>
  <c r="I1602" i="1"/>
  <c r="K1605" i="1"/>
  <c r="B2096" i="1"/>
  <c r="E962" i="1" l="1"/>
  <c r="D962" i="1"/>
  <c r="F962" i="1" s="1"/>
  <c r="H962" i="1" s="1"/>
  <c r="C963" i="1" s="1"/>
  <c r="I1603" i="1"/>
  <c r="K1606" i="1"/>
  <c r="B2097" i="1"/>
  <c r="E963" i="1" l="1"/>
  <c r="D963" i="1"/>
  <c r="F963" i="1" s="1"/>
  <c r="H963" i="1" s="1"/>
  <c r="C964" i="1" s="1"/>
  <c r="I1604" i="1"/>
  <c r="K1607" i="1"/>
  <c r="B2098" i="1"/>
  <c r="D964" i="1" l="1"/>
  <c r="E964" i="1"/>
  <c r="I1605" i="1"/>
  <c r="K1608" i="1"/>
  <c r="B2099" i="1"/>
  <c r="F964" i="1" l="1"/>
  <c r="H964" i="1" s="1"/>
  <c r="C965" i="1" s="1"/>
  <c r="I1606" i="1"/>
  <c r="K1609" i="1"/>
  <c r="B2100" i="1"/>
  <c r="D965" i="1" l="1"/>
  <c r="E965" i="1"/>
  <c r="I1607" i="1"/>
  <c r="K1610" i="1"/>
  <c r="B2101" i="1"/>
  <c r="F965" i="1" l="1"/>
  <c r="H965" i="1" s="1"/>
  <c r="C966" i="1" s="1"/>
  <c r="I1608" i="1"/>
  <c r="K1611" i="1"/>
  <c r="B2102" i="1"/>
  <c r="E966" i="1" l="1"/>
  <c r="D966" i="1"/>
  <c r="F966" i="1" s="1"/>
  <c r="H966" i="1" s="1"/>
  <c r="C967" i="1" s="1"/>
  <c r="I1609" i="1"/>
  <c r="K1612" i="1"/>
  <c r="B2103" i="1"/>
  <c r="D967" i="1" l="1"/>
  <c r="E967" i="1"/>
  <c r="I1610" i="1"/>
  <c r="K1613" i="1"/>
  <c r="B2104" i="1"/>
  <c r="F967" i="1" l="1"/>
  <c r="H967" i="1" s="1"/>
  <c r="C968" i="1" s="1"/>
  <c r="I1611" i="1"/>
  <c r="K1614" i="1"/>
  <c r="B2105" i="1"/>
  <c r="E968" i="1" l="1"/>
  <c r="D968" i="1"/>
  <c r="F968" i="1" s="1"/>
  <c r="H968" i="1" s="1"/>
  <c r="C969" i="1" s="1"/>
  <c r="I1612" i="1"/>
  <c r="K1615" i="1"/>
  <c r="B2106" i="1"/>
  <c r="E969" i="1" l="1"/>
  <c r="D969" i="1"/>
  <c r="F969" i="1" s="1"/>
  <c r="H969" i="1" s="1"/>
  <c r="C970" i="1" s="1"/>
  <c r="I1613" i="1"/>
  <c r="K1616" i="1"/>
  <c r="B2107" i="1"/>
  <c r="D970" i="1" l="1"/>
  <c r="E970" i="1"/>
  <c r="I1614" i="1"/>
  <c r="K1617" i="1"/>
  <c r="B2108" i="1"/>
  <c r="F970" i="1" l="1"/>
  <c r="H970" i="1" s="1"/>
  <c r="C971" i="1" s="1"/>
  <c r="I1615" i="1"/>
  <c r="K1618" i="1"/>
  <c r="B2109" i="1"/>
  <c r="E971" i="1" l="1"/>
  <c r="D971" i="1"/>
  <c r="F971" i="1" s="1"/>
  <c r="H971" i="1" s="1"/>
  <c r="C972" i="1" s="1"/>
  <c r="I1616" i="1"/>
  <c r="K1619" i="1"/>
  <c r="B2110" i="1"/>
  <c r="D972" i="1" l="1"/>
  <c r="E972" i="1"/>
  <c r="I1617" i="1"/>
  <c r="K1620" i="1"/>
  <c r="B2111" i="1"/>
  <c r="F972" i="1" l="1"/>
  <c r="H972" i="1" s="1"/>
  <c r="C973" i="1" s="1"/>
  <c r="I1618" i="1"/>
  <c r="K1621" i="1"/>
  <c r="B2112" i="1"/>
  <c r="E973" i="1" l="1"/>
  <c r="D973" i="1"/>
  <c r="F973" i="1" s="1"/>
  <c r="H973" i="1" s="1"/>
  <c r="C974" i="1" s="1"/>
  <c r="I1619" i="1"/>
  <c r="K1622" i="1"/>
  <c r="B2113" i="1"/>
  <c r="D974" i="1" l="1"/>
  <c r="F974" i="1" s="1"/>
  <c r="H974" i="1" s="1"/>
  <c r="C975" i="1" s="1"/>
  <c r="E974" i="1"/>
  <c r="I1620" i="1"/>
  <c r="K1623" i="1"/>
  <c r="B2114" i="1"/>
  <c r="D975" i="1" l="1"/>
  <c r="E975" i="1"/>
  <c r="I1621" i="1"/>
  <c r="K1624" i="1"/>
  <c r="B2115" i="1"/>
  <c r="F975" i="1" l="1"/>
  <c r="H975" i="1" s="1"/>
  <c r="C976" i="1" s="1"/>
  <c r="I1622" i="1"/>
  <c r="K1625" i="1"/>
  <c r="B2116" i="1"/>
  <c r="E976" i="1" l="1"/>
  <c r="D976" i="1"/>
  <c r="F976" i="1" s="1"/>
  <c r="H976" i="1" s="1"/>
  <c r="C977" i="1" s="1"/>
  <c r="I1623" i="1"/>
  <c r="K1626" i="1"/>
  <c r="B2117" i="1"/>
  <c r="E977" i="1" l="1"/>
  <c r="D977" i="1"/>
  <c r="F977" i="1" s="1"/>
  <c r="H977" i="1" s="1"/>
  <c r="C978" i="1" s="1"/>
  <c r="I1624" i="1"/>
  <c r="K1627" i="1"/>
  <c r="B2118" i="1"/>
  <c r="D978" i="1" l="1"/>
  <c r="E978" i="1"/>
  <c r="I1625" i="1"/>
  <c r="K1628" i="1"/>
  <c r="B2119" i="1"/>
  <c r="F978" i="1" l="1"/>
  <c r="H978" i="1" s="1"/>
  <c r="C979" i="1" s="1"/>
  <c r="I1626" i="1"/>
  <c r="K1629" i="1"/>
  <c r="B2120" i="1"/>
  <c r="E979" i="1" l="1"/>
  <c r="D979" i="1"/>
  <c r="F979" i="1" s="1"/>
  <c r="H979" i="1" s="1"/>
  <c r="C980" i="1" s="1"/>
  <c r="I1627" i="1"/>
  <c r="K1630" i="1"/>
  <c r="B2121" i="1"/>
  <c r="D980" i="1" l="1"/>
  <c r="E980" i="1"/>
  <c r="I1628" i="1"/>
  <c r="K1631" i="1"/>
  <c r="B2122" i="1"/>
  <c r="F980" i="1" l="1"/>
  <c r="H980" i="1" s="1"/>
  <c r="C981" i="1" s="1"/>
  <c r="I1629" i="1"/>
  <c r="K1632" i="1"/>
  <c r="B2123" i="1"/>
  <c r="D981" i="1" l="1"/>
  <c r="F981" i="1" s="1"/>
  <c r="H981" i="1" s="1"/>
  <c r="C982" i="1" s="1"/>
  <c r="E981" i="1"/>
  <c r="I1630" i="1"/>
  <c r="K1633" i="1"/>
  <c r="B2124" i="1"/>
  <c r="D982" i="1" l="1"/>
  <c r="E982" i="1"/>
  <c r="I1631" i="1"/>
  <c r="K1634" i="1"/>
  <c r="B2125" i="1"/>
  <c r="F982" i="1" l="1"/>
  <c r="H982" i="1" s="1"/>
  <c r="C983" i="1" s="1"/>
  <c r="I1632" i="1"/>
  <c r="K1635" i="1"/>
  <c r="B2126" i="1"/>
  <c r="D983" i="1" l="1"/>
  <c r="E983" i="1"/>
  <c r="I1633" i="1"/>
  <c r="K1636" i="1"/>
  <c r="B2127" i="1"/>
  <c r="F983" i="1" l="1"/>
  <c r="H983" i="1" s="1"/>
  <c r="C984" i="1" s="1"/>
  <c r="I1634" i="1"/>
  <c r="K1637" i="1"/>
  <c r="B2128" i="1"/>
  <c r="E984" i="1" l="1"/>
  <c r="D984" i="1"/>
  <c r="F984" i="1" s="1"/>
  <c r="H984" i="1" s="1"/>
  <c r="C985" i="1" s="1"/>
  <c r="I1635" i="1"/>
  <c r="K1638" i="1"/>
  <c r="B2129" i="1"/>
  <c r="D985" i="1" l="1"/>
  <c r="E985" i="1"/>
  <c r="I1636" i="1"/>
  <c r="K1639" i="1"/>
  <c r="B2130" i="1"/>
  <c r="F985" i="1" l="1"/>
  <c r="H985" i="1" s="1"/>
  <c r="C986" i="1" s="1"/>
  <c r="I1637" i="1"/>
  <c r="K1640" i="1"/>
  <c r="B2131" i="1"/>
  <c r="E986" i="1" l="1"/>
  <c r="D986" i="1"/>
  <c r="F986" i="1" s="1"/>
  <c r="H986" i="1" s="1"/>
  <c r="C987" i="1" s="1"/>
  <c r="I1638" i="1"/>
  <c r="K1641" i="1"/>
  <c r="B2132" i="1"/>
  <c r="D987" i="1" l="1"/>
  <c r="E987" i="1"/>
  <c r="I1639" i="1"/>
  <c r="K1642" i="1"/>
  <c r="B2133" i="1"/>
  <c r="F987" i="1" l="1"/>
  <c r="H987" i="1" s="1"/>
  <c r="C988" i="1" s="1"/>
  <c r="I1640" i="1"/>
  <c r="K1643" i="1"/>
  <c r="B2134" i="1"/>
  <c r="D988" i="1" l="1"/>
  <c r="F988" i="1" s="1"/>
  <c r="H988" i="1" s="1"/>
  <c r="C989" i="1" s="1"/>
  <c r="E988" i="1"/>
  <c r="I1641" i="1"/>
  <c r="K1644" i="1"/>
  <c r="B2135" i="1"/>
  <c r="D989" i="1" l="1"/>
  <c r="E989" i="1"/>
  <c r="I1642" i="1"/>
  <c r="K1645" i="1"/>
  <c r="B2136" i="1"/>
  <c r="F989" i="1" l="1"/>
  <c r="H989" i="1" s="1"/>
  <c r="C990" i="1" s="1"/>
  <c r="I1643" i="1"/>
  <c r="K1646" i="1"/>
  <c r="B2137" i="1"/>
  <c r="E990" i="1" l="1"/>
  <c r="D990" i="1"/>
  <c r="F990" i="1" s="1"/>
  <c r="H990" i="1" s="1"/>
  <c r="C991" i="1" s="1"/>
  <c r="I1644" i="1"/>
  <c r="K1647" i="1"/>
  <c r="B2138" i="1"/>
  <c r="D991" i="1" l="1"/>
  <c r="E991" i="1"/>
  <c r="I1645" i="1"/>
  <c r="K1648" i="1"/>
  <c r="B2139" i="1"/>
  <c r="F991" i="1" l="1"/>
  <c r="H991" i="1" s="1"/>
  <c r="C992" i="1" s="1"/>
  <c r="I1646" i="1"/>
  <c r="K1649" i="1"/>
  <c r="B2140" i="1"/>
  <c r="E992" i="1" l="1"/>
  <c r="D992" i="1"/>
  <c r="F992" i="1" s="1"/>
  <c r="H992" i="1" s="1"/>
  <c r="C993" i="1" s="1"/>
  <c r="I1647" i="1"/>
  <c r="K1650" i="1"/>
  <c r="B2141" i="1"/>
  <c r="D993" i="1" l="1"/>
  <c r="E993" i="1"/>
  <c r="I1648" i="1"/>
  <c r="K1651" i="1"/>
  <c r="B2142" i="1"/>
  <c r="F993" i="1" l="1"/>
  <c r="H993" i="1" s="1"/>
  <c r="C994" i="1" s="1"/>
  <c r="I1649" i="1"/>
  <c r="K1652" i="1"/>
  <c r="B2143" i="1"/>
  <c r="E994" i="1" l="1"/>
  <c r="D994" i="1"/>
  <c r="F994" i="1" s="1"/>
  <c r="H994" i="1" s="1"/>
  <c r="C995" i="1" s="1"/>
  <c r="I1650" i="1"/>
  <c r="K1653" i="1"/>
  <c r="B2144" i="1"/>
  <c r="D995" i="1" l="1"/>
  <c r="E995" i="1"/>
  <c r="I1651" i="1"/>
  <c r="K1654" i="1"/>
  <c r="B2145" i="1"/>
  <c r="F995" i="1" l="1"/>
  <c r="H995" i="1" s="1"/>
  <c r="C996" i="1" s="1"/>
  <c r="I1652" i="1"/>
  <c r="K1655" i="1"/>
  <c r="B2146" i="1"/>
  <c r="D996" i="1" l="1"/>
  <c r="E996" i="1"/>
  <c r="I1653" i="1"/>
  <c r="K1656" i="1"/>
  <c r="B2147" i="1"/>
  <c r="F996" i="1" l="1"/>
  <c r="H996" i="1" s="1"/>
  <c r="C997" i="1" s="1"/>
  <c r="I1654" i="1"/>
  <c r="K1657" i="1"/>
  <c r="B2148" i="1"/>
  <c r="D997" i="1" l="1"/>
  <c r="E997" i="1"/>
  <c r="I1655" i="1"/>
  <c r="K1658" i="1"/>
  <c r="B2149" i="1"/>
  <c r="F997" i="1" l="1"/>
  <c r="H997" i="1" s="1"/>
  <c r="C998" i="1" s="1"/>
  <c r="I1656" i="1"/>
  <c r="K1659" i="1"/>
  <c r="B2150" i="1"/>
  <c r="D998" i="1" l="1"/>
  <c r="E998" i="1"/>
  <c r="I1657" i="1"/>
  <c r="K1660" i="1"/>
  <c r="B2151" i="1"/>
  <c r="F998" i="1" l="1"/>
  <c r="H998" i="1" s="1"/>
  <c r="C999" i="1" s="1"/>
  <c r="I1658" i="1"/>
  <c r="K1661" i="1"/>
  <c r="B2152" i="1"/>
  <c r="D999" i="1" l="1"/>
  <c r="E999" i="1"/>
  <c r="I1659" i="1"/>
  <c r="K1662" i="1"/>
  <c r="B2153" i="1"/>
  <c r="F999" i="1" l="1"/>
  <c r="H999" i="1" s="1"/>
  <c r="C1000" i="1" s="1"/>
  <c r="I1660" i="1"/>
  <c r="K1663" i="1"/>
  <c r="B2154" i="1"/>
  <c r="E1000" i="1" l="1"/>
  <c r="D1000" i="1"/>
  <c r="F1000" i="1" s="1"/>
  <c r="H1000" i="1" s="1"/>
  <c r="C1001" i="1" s="1"/>
  <c r="I1661" i="1"/>
  <c r="K1664" i="1"/>
  <c r="B2155" i="1"/>
  <c r="E1001" i="1" l="1"/>
  <c r="D1001" i="1"/>
  <c r="F1001" i="1" s="1"/>
  <c r="H1001" i="1" s="1"/>
  <c r="C1002" i="1" s="1"/>
  <c r="I1662" i="1"/>
  <c r="K1665" i="1"/>
  <c r="B2156" i="1"/>
  <c r="D1002" i="1" l="1"/>
  <c r="E1002" i="1"/>
  <c r="I1663" i="1"/>
  <c r="K1666" i="1"/>
  <c r="B2157" i="1"/>
  <c r="F1002" i="1" l="1"/>
  <c r="H1002" i="1" s="1"/>
  <c r="C1003" i="1" s="1"/>
  <c r="I1664" i="1"/>
  <c r="K1667" i="1"/>
  <c r="B2158" i="1"/>
  <c r="E1003" i="1" l="1"/>
  <c r="D1003" i="1"/>
  <c r="F1003" i="1" s="1"/>
  <c r="H1003" i="1" s="1"/>
  <c r="C1004" i="1" s="1"/>
  <c r="I1665" i="1"/>
  <c r="K1668" i="1"/>
  <c r="B2159" i="1"/>
  <c r="D1004" i="1" l="1"/>
  <c r="E1004" i="1"/>
  <c r="I1666" i="1"/>
  <c r="K1669" i="1"/>
  <c r="B2160" i="1"/>
  <c r="F1004" i="1" l="1"/>
  <c r="H1004" i="1" s="1"/>
  <c r="C1005" i="1" s="1"/>
  <c r="I1667" i="1"/>
  <c r="K1670" i="1"/>
  <c r="B2161" i="1"/>
  <c r="D1005" i="1" l="1"/>
  <c r="E1005" i="1"/>
  <c r="I1668" i="1"/>
  <c r="K1671" i="1"/>
  <c r="B2162" i="1"/>
  <c r="F1005" i="1" l="1"/>
  <c r="H1005" i="1" s="1"/>
  <c r="C1006" i="1" s="1"/>
  <c r="I1669" i="1"/>
  <c r="K1672" i="1"/>
  <c r="B2163" i="1"/>
  <c r="E1006" i="1" l="1"/>
  <c r="D1006" i="1"/>
  <c r="F1006" i="1" s="1"/>
  <c r="H1006" i="1" s="1"/>
  <c r="C1007" i="1" s="1"/>
  <c r="I1670" i="1"/>
  <c r="K1673" i="1"/>
  <c r="B2164" i="1"/>
  <c r="D1007" i="1" l="1"/>
  <c r="F1007" i="1" s="1"/>
  <c r="H1007" i="1" s="1"/>
  <c r="C1008" i="1" s="1"/>
  <c r="E1007" i="1"/>
  <c r="I1671" i="1"/>
  <c r="K1674" i="1"/>
  <c r="B2165" i="1"/>
  <c r="D1008" i="1" l="1"/>
  <c r="E1008" i="1"/>
  <c r="I1672" i="1"/>
  <c r="K1675" i="1"/>
  <c r="B2166" i="1"/>
  <c r="F1008" i="1" l="1"/>
  <c r="H1008" i="1" s="1"/>
  <c r="C1009" i="1" s="1"/>
  <c r="I1673" i="1"/>
  <c r="K1676" i="1"/>
  <c r="B2167" i="1"/>
  <c r="E1009" i="1" l="1"/>
  <c r="D1009" i="1"/>
  <c r="F1009" i="1" s="1"/>
  <c r="H1009" i="1" s="1"/>
  <c r="C1010" i="1" s="1"/>
  <c r="I1674" i="1"/>
  <c r="K1677" i="1"/>
  <c r="B2168" i="1"/>
  <c r="D1010" i="1" l="1"/>
  <c r="E1010" i="1"/>
  <c r="I1675" i="1"/>
  <c r="K1678" i="1"/>
  <c r="B2169" i="1"/>
  <c r="F1010" i="1" l="1"/>
  <c r="H1010" i="1" s="1"/>
  <c r="C1011" i="1" s="1"/>
  <c r="I1676" i="1"/>
  <c r="K1679" i="1"/>
  <c r="B2170" i="1"/>
  <c r="D1011" i="1" l="1"/>
  <c r="E1011" i="1"/>
  <c r="I1677" i="1"/>
  <c r="K1680" i="1"/>
  <c r="B2171" i="1"/>
  <c r="F1011" i="1" l="1"/>
  <c r="H1011" i="1" s="1"/>
  <c r="C1012" i="1" s="1"/>
  <c r="I1678" i="1"/>
  <c r="K1681" i="1"/>
  <c r="B2172" i="1"/>
  <c r="D1012" i="1" l="1"/>
  <c r="E1012" i="1"/>
  <c r="I1679" i="1"/>
  <c r="K1682" i="1"/>
  <c r="B2173" i="1"/>
  <c r="F1012" i="1" l="1"/>
  <c r="H1012" i="1" s="1"/>
  <c r="C1013" i="1" s="1"/>
  <c r="I1680" i="1"/>
  <c r="K1683" i="1"/>
  <c r="B2174" i="1"/>
  <c r="D1013" i="1" l="1"/>
  <c r="E1013" i="1"/>
  <c r="I1681" i="1"/>
  <c r="K1684" i="1"/>
  <c r="B2175" i="1"/>
  <c r="F1013" i="1" l="1"/>
  <c r="H1013" i="1" s="1"/>
  <c r="C1014" i="1" s="1"/>
  <c r="I1682" i="1"/>
  <c r="K1685" i="1"/>
  <c r="B2176" i="1"/>
  <c r="E1014" i="1" l="1"/>
  <c r="D1014" i="1"/>
  <c r="F1014" i="1" s="1"/>
  <c r="H1014" i="1" s="1"/>
  <c r="C1015" i="1" s="1"/>
  <c r="I1683" i="1"/>
  <c r="K1686" i="1"/>
  <c r="B2177" i="1"/>
  <c r="D1015" i="1" l="1"/>
  <c r="E1015" i="1"/>
  <c r="I1684" i="1"/>
  <c r="K1687" i="1"/>
  <c r="B2178" i="1"/>
  <c r="F1015" i="1" l="1"/>
  <c r="H1015" i="1" s="1"/>
  <c r="C1016" i="1" s="1"/>
  <c r="I1685" i="1"/>
  <c r="K1688" i="1"/>
  <c r="B2179" i="1"/>
  <c r="E1016" i="1" l="1"/>
  <c r="D1016" i="1"/>
  <c r="F1016" i="1" s="1"/>
  <c r="H1016" i="1" s="1"/>
  <c r="C1017" i="1" s="1"/>
  <c r="I1686" i="1"/>
  <c r="K1689" i="1"/>
  <c r="B2180" i="1"/>
  <c r="D1017" i="1" l="1"/>
  <c r="E1017" i="1"/>
  <c r="I1687" i="1"/>
  <c r="K1690" i="1"/>
  <c r="B2181" i="1"/>
  <c r="F1017" i="1" l="1"/>
  <c r="H1017" i="1" s="1"/>
  <c r="C1018" i="1" s="1"/>
  <c r="I1688" i="1"/>
  <c r="K1691" i="1"/>
  <c r="B2182" i="1"/>
  <c r="D1018" i="1" l="1"/>
  <c r="E1018" i="1"/>
  <c r="I1689" i="1"/>
  <c r="K1692" i="1"/>
  <c r="B2183" i="1"/>
  <c r="F1018" i="1" l="1"/>
  <c r="H1018" i="1" s="1"/>
  <c r="C1019" i="1" s="1"/>
  <c r="I1690" i="1"/>
  <c r="K1693" i="1"/>
  <c r="B2184" i="1"/>
  <c r="D1019" i="1" l="1"/>
  <c r="E1019" i="1"/>
  <c r="I1691" i="1"/>
  <c r="K1694" i="1"/>
  <c r="B2185" i="1"/>
  <c r="F1019" i="1" l="1"/>
  <c r="H1019" i="1" s="1"/>
  <c r="C1020" i="1" s="1"/>
  <c r="I1692" i="1"/>
  <c r="K1695" i="1"/>
  <c r="B2186" i="1"/>
  <c r="D1020" i="1" l="1"/>
  <c r="E1020" i="1"/>
  <c r="I1693" i="1"/>
  <c r="K1696" i="1"/>
  <c r="B2187" i="1"/>
  <c r="F1020" i="1" l="1"/>
  <c r="H1020" i="1" s="1"/>
  <c r="C1021" i="1" s="1"/>
  <c r="I1694" i="1"/>
  <c r="K1697" i="1"/>
  <c r="B2188" i="1"/>
  <c r="D1021" i="1" l="1"/>
  <c r="E1021" i="1"/>
  <c r="I1695" i="1"/>
  <c r="K1698" i="1"/>
  <c r="B2189" i="1"/>
  <c r="F1021" i="1" l="1"/>
  <c r="H1021" i="1" s="1"/>
  <c r="C1022" i="1" s="1"/>
  <c r="I1696" i="1"/>
  <c r="K1699" i="1"/>
  <c r="B2190" i="1"/>
  <c r="D1022" i="1" l="1"/>
  <c r="E1022" i="1"/>
  <c r="I1697" i="1"/>
  <c r="K1700" i="1"/>
  <c r="B2191" i="1"/>
  <c r="F1022" i="1" l="1"/>
  <c r="H1022" i="1" s="1"/>
  <c r="C1023" i="1" s="1"/>
  <c r="I1698" i="1"/>
  <c r="K1701" i="1"/>
  <c r="B2192" i="1"/>
  <c r="E1023" i="1" l="1"/>
  <c r="D1023" i="1"/>
  <c r="F1023" i="1" s="1"/>
  <c r="H1023" i="1" s="1"/>
  <c r="C1024" i="1" s="1"/>
  <c r="I1699" i="1"/>
  <c r="K1702" i="1"/>
  <c r="B2193" i="1"/>
  <c r="D1024" i="1" l="1"/>
  <c r="E1024" i="1"/>
  <c r="I1700" i="1"/>
  <c r="K1703" i="1"/>
  <c r="B2194" i="1"/>
  <c r="F1024" i="1" l="1"/>
  <c r="H1024" i="1" s="1"/>
  <c r="C1025" i="1" s="1"/>
  <c r="I1701" i="1"/>
  <c r="K1704" i="1"/>
  <c r="B2195" i="1"/>
  <c r="D1025" i="1" l="1"/>
  <c r="F1025" i="1" s="1"/>
  <c r="H1025" i="1" s="1"/>
  <c r="C1026" i="1" s="1"/>
  <c r="E1025" i="1"/>
  <c r="I1702" i="1"/>
  <c r="K1705" i="1"/>
  <c r="B2196" i="1"/>
  <c r="E1026" i="1" l="1"/>
  <c r="D1026" i="1"/>
  <c r="F1026" i="1" s="1"/>
  <c r="H1026" i="1" s="1"/>
  <c r="C1027" i="1" s="1"/>
  <c r="I1703" i="1"/>
  <c r="K1706" i="1"/>
  <c r="B2197" i="1"/>
  <c r="D1027" i="1" l="1"/>
  <c r="E1027" i="1"/>
  <c r="I1704" i="1"/>
  <c r="K1707" i="1"/>
  <c r="B2198" i="1"/>
  <c r="F1027" i="1" l="1"/>
  <c r="H1027" i="1" s="1"/>
  <c r="C1028" i="1" s="1"/>
  <c r="I1705" i="1"/>
  <c r="K1708" i="1"/>
  <c r="B2199" i="1"/>
  <c r="E1028" i="1" l="1"/>
  <c r="D1028" i="1"/>
  <c r="F1028" i="1" s="1"/>
  <c r="H1028" i="1" s="1"/>
  <c r="C1029" i="1" s="1"/>
  <c r="I1706" i="1"/>
  <c r="K1709" i="1"/>
  <c r="B2200" i="1"/>
  <c r="E1029" i="1" l="1"/>
  <c r="D1029" i="1"/>
  <c r="F1029" i="1" s="1"/>
  <c r="H1029" i="1" s="1"/>
  <c r="C1030" i="1" s="1"/>
  <c r="I1707" i="1"/>
  <c r="K1710" i="1"/>
  <c r="B2201" i="1"/>
  <c r="D1030" i="1" l="1"/>
  <c r="E1030" i="1"/>
  <c r="I1708" i="1"/>
  <c r="K1711" i="1"/>
  <c r="B2202" i="1"/>
  <c r="F1030" i="1" l="1"/>
  <c r="H1030" i="1" s="1"/>
  <c r="C1031" i="1" s="1"/>
  <c r="I1709" i="1"/>
  <c r="K1712" i="1"/>
  <c r="B2203" i="1"/>
  <c r="E1031" i="1" l="1"/>
  <c r="D1031" i="1"/>
  <c r="F1031" i="1" s="1"/>
  <c r="H1031" i="1" s="1"/>
  <c r="C1032" i="1" s="1"/>
  <c r="I1710" i="1"/>
  <c r="K1713" i="1"/>
  <c r="B2204" i="1"/>
  <c r="D1032" i="1" l="1"/>
  <c r="E1032" i="1"/>
  <c r="I1711" i="1"/>
  <c r="K1714" i="1"/>
  <c r="B2205" i="1"/>
  <c r="F1032" i="1" l="1"/>
  <c r="H1032" i="1" s="1"/>
  <c r="C1033" i="1" s="1"/>
  <c r="I1712" i="1"/>
  <c r="K1715" i="1"/>
  <c r="B2206" i="1"/>
  <c r="E1033" i="1" l="1"/>
  <c r="D1033" i="1"/>
  <c r="F1033" i="1" s="1"/>
  <c r="H1033" i="1" s="1"/>
  <c r="C1034" i="1" s="1"/>
  <c r="I1713" i="1"/>
  <c r="K1716" i="1"/>
  <c r="B2207" i="1"/>
  <c r="D1034" i="1" l="1"/>
  <c r="E1034" i="1"/>
  <c r="I1714" i="1"/>
  <c r="K1717" i="1"/>
  <c r="B2208" i="1"/>
  <c r="F1034" i="1" l="1"/>
  <c r="H1034" i="1" s="1"/>
  <c r="C1035" i="1" s="1"/>
  <c r="I1715" i="1"/>
  <c r="K1718" i="1"/>
  <c r="B2209" i="1"/>
  <c r="D1035" i="1" l="1"/>
  <c r="E1035" i="1"/>
  <c r="I1716" i="1"/>
  <c r="K1719" i="1"/>
  <c r="B2210" i="1"/>
  <c r="F1035" i="1" l="1"/>
  <c r="H1035" i="1" s="1"/>
  <c r="C1036" i="1" s="1"/>
  <c r="I1717" i="1"/>
  <c r="K1720" i="1"/>
  <c r="B2211" i="1"/>
  <c r="D1036" i="1" l="1"/>
  <c r="F1036" i="1" s="1"/>
  <c r="E1036" i="1"/>
  <c r="H1036" i="1"/>
  <c r="C1037" i="1" s="1"/>
  <c r="I1718" i="1"/>
  <c r="K1721" i="1"/>
  <c r="B2212" i="1"/>
  <c r="D1037" i="1" l="1"/>
  <c r="E1037" i="1"/>
  <c r="I1719" i="1"/>
  <c r="K1722" i="1"/>
  <c r="B2213" i="1"/>
  <c r="F1037" i="1" l="1"/>
  <c r="H1037" i="1" s="1"/>
  <c r="C1038" i="1" s="1"/>
  <c r="I1720" i="1"/>
  <c r="K1723" i="1"/>
  <c r="B2214" i="1"/>
  <c r="E1038" i="1" l="1"/>
  <c r="D1038" i="1"/>
  <c r="F1038" i="1" s="1"/>
  <c r="H1038" i="1" s="1"/>
  <c r="C1039" i="1" s="1"/>
  <c r="I1721" i="1"/>
  <c r="K1724" i="1"/>
  <c r="B2215" i="1"/>
  <c r="D1039" i="1" l="1"/>
  <c r="E1039" i="1"/>
  <c r="I1722" i="1"/>
  <c r="K1725" i="1"/>
  <c r="B2216" i="1"/>
  <c r="F1039" i="1" l="1"/>
  <c r="H1039" i="1" s="1"/>
  <c r="C1040" i="1" s="1"/>
  <c r="I1723" i="1"/>
  <c r="K1726" i="1"/>
  <c r="B2217" i="1"/>
  <c r="D1040" i="1" l="1"/>
  <c r="E1040" i="1"/>
  <c r="I1724" i="1"/>
  <c r="K1727" i="1"/>
  <c r="B2218" i="1"/>
  <c r="F1040" i="1" l="1"/>
  <c r="H1040" i="1" s="1"/>
  <c r="C1041" i="1" s="1"/>
  <c r="I1725" i="1"/>
  <c r="K1728" i="1"/>
  <c r="B2219" i="1"/>
  <c r="E1041" i="1" l="1"/>
  <c r="D1041" i="1"/>
  <c r="F1041" i="1" s="1"/>
  <c r="H1041" i="1" s="1"/>
  <c r="C1042" i="1" s="1"/>
  <c r="I1726" i="1"/>
  <c r="K1729" i="1"/>
  <c r="B2220" i="1"/>
  <c r="D1042" i="1" l="1"/>
  <c r="E1042" i="1"/>
  <c r="I1727" i="1"/>
  <c r="K1730" i="1"/>
  <c r="B2221" i="1"/>
  <c r="F1042" i="1" l="1"/>
  <c r="H1042" i="1" s="1"/>
  <c r="C1043" i="1" s="1"/>
  <c r="I1728" i="1"/>
  <c r="K1731" i="1"/>
  <c r="B2222" i="1"/>
  <c r="D1043" i="1" l="1"/>
  <c r="E1043" i="1"/>
  <c r="I1729" i="1"/>
  <c r="K1732" i="1"/>
  <c r="B2223" i="1"/>
  <c r="F1043" i="1" l="1"/>
  <c r="H1043" i="1" s="1"/>
  <c r="C1044" i="1" s="1"/>
  <c r="I1730" i="1"/>
  <c r="K1733" i="1"/>
  <c r="B2224" i="1"/>
  <c r="D1044" i="1" l="1"/>
  <c r="E1044" i="1"/>
  <c r="I1731" i="1"/>
  <c r="K1734" i="1"/>
  <c r="B2225" i="1"/>
  <c r="F1044" i="1" l="1"/>
  <c r="H1044" i="1" s="1"/>
  <c r="C1045" i="1" s="1"/>
  <c r="I1732" i="1"/>
  <c r="K1735" i="1"/>
  <c r="B2226" i="1"/>
  <c r="E1045" i="1" l="1"/>
  <c r="D1045" i="1"/>
  <c r="F1045" i="1" s="1"/>
  <c r="H1045" i="1" s="1"/>
  <c r="C1046" i="1" s="1"/>
  <c r="I1733" i="1"/>
  <c r="K1736" i="1"/>
  <c r="B2227" i="1"/>
  <c r="D1046" i="1" l="1"/>
  <c r="E1046" i="1"/>
  <c r="I1734" i="1"/>
  <c r="K1737" i="1"/>
  <c r="B2228" i="1"/>
  <c r="F1046" i="1" l="1"/>
  <c r="H1046" i="1" s="1"/>
  <c r="C1047" i="1" s="1"/>
  <c r="I1735" i="1"/>
  <c r="K1738" i="1"/>
  <c r="B2229" i="1"/>
  <c r="D1047" i="1" l="1"/>
  <c r="E1047" i="1"/>
  <c r="I1736" i="1"/>
  <c r="K1739" i="1"/>
  <c r="B2230" i="1"/>
  <c r="F1047" i="1" l="1"/>
  <c r="H1047" i="1" s="1"/>
  <c r="C1048" i="1" s="1"/>
  <c r="I1737" i="1"/>
  <c r="K1740" i="1"/>
  <c r="B2231" i="1"/>
  <c r="D1048" i="1" l="1"/>
  <c r="E1048" i="1"/>
  <c r="I1738" i="1"/>
  <c r="K1741" i="1"/>
  <c r="B2232" i="1"/>
  <c r="F1048" i="1" l="1"/>
  <c r="H1048" i="1" s="1"/>
  <c r="C1049" i="1" s="1"/>
  <c r="I1739" i="1"/>
  <c r="K1742" i="1"/>
  <c r="B2233" i="1"/>
  <c r="D1049" i="1" l="1"/>
  <c r="E1049" i="1"/>
  <c r="I1740" i="1"/>
  <c r="K1743" i="1"/>
  <c r="B2234" i="1"/>
  <c r="F1049" i="1" l="1"/>
  <c r="H1049" i="1" s="1"/>
  <c r="C1050" i="1" s="1"/>
  <c r="I1741" i="1"/>
  <c r="K1744" i="1"/>
  <c r="B2235" i="1"/>
  <c r="D1050" i="1" l="1"/>
  <c r="E1050" i="1"/>
  <c r="I1742" i="1"/>
  <c r="K1745" i="1"/>
  <c r="B2236" i="1"/>
  <c r="F1050" i="1" l="1"/>
  <c r="H1050" i="1" s="1"/>
  <c r="C1051" i="1" s="1"/>
  <c r="I1743" i="1"/>
  <c r="K1746" i="1"/>
  <c r="B2237" i="1"/>
  <c r="E1051" i="1" l="1"/>
  <c r="D1051" i="1"/>
  <c r="F1051" i="1" s="1"/>
  <c r="H1051" i="1" s="1"/>
  <c r="C1052" i="1" s="1"/>
  <c r="I1744" i="1"/>
  <c r="K1747" i="1"/>
  <c r="B2238" i="1"/>
  <c r="D1052" i="1" l="1"/>
  <c r="E1052" i="1"/>
  <c r="I1745" i="1"/>
  <c r="K1748" i="1"/>
  <c r="B2239" i="1"/>
  <c r="F1052" i="1" l="1"/>
  <c r="H1052" i="1" s="1"/>
  <c r="C1053" i="1" s="1"/>
  <c r="I1746" i="1"/>
  <c r="K1749" i="1"/>
  <c r="B2240" i="1"/>
  <c r="D1053" i="1" l="1"/>
  <c r="E1053" i="1"/>
  <c r="I1747" i="1"/>
  <c r="K1750" i="1"/>
  <c r="B2241" i="1"/>
  <c r="F1053" i="1" l="1"/>
  <c r="H1053" i="1" s="1"/>
  <c r="C1054" i="1" s="1"/>
  <c r="I1748" i="1"/>
  <c r="K1751" i="1"/>
  <c r="B2242" i="1"/>
  <c r="D1054" i="1" l="1"/>
  <c r="E1054" i="1"/>
  <c r="I1749" i="1"/>
  <c r="K1752" i="1"/>
  <c r="B2243" i="1"/>
  <c r="F1054" i="1" l="1"/>
  <c r="H1054" i="1" s="1"/>
  <c r="C1055" i="1" s="1"/>
  <c r="I1750" i="1"/>
  <c r="K1753" i="1"/>
  <c r="B2244" i="1"/>
  <c r="E1055" i="1" l="1"/>
  <c r="D1055" i="1"/>
  <c r="F1055" i="1" s="1"/>
  <c r="H1055" i="1" s="1"/>
  <c r="C1056" i="1" s="1"/>
  <c r="I1751" i="1"/>
  <c r="K1754" i="1"/>
  <c r="B2245" i="1"/>
  <c r="D1056" i="1" l="1"/>
  <c r="E1056" i="1"/>
  <c r="I1752" i="1"/>
  <c r="K1755" i="1"/>
  <c r="B2246" i="1"/>
  <c r="F1056" i="1" l="1"/>
  <c r="H1056" i="1" s="1"/>
  <c r="C1057" i="1" s="1"/>
  <c r="I1753" i="1"/>
  <c r="K1756" i="1"/>
  <c r="B2247" i="1"/>
  <c r="D1057" i="1" l="1"/>
  <c r="E1057" i="1"/>
  <c r="I1754" i="1"/>
  <c r="K1757" i="1"/>
  <c r="B2248" i="1"/>
  <c r="F1057" i="1" l="1"/>
  <c r="H1057" i="1" s="1"/>
  <c r="C1058" i="1" s="1"/>
  <c r="I1755" i="1"/>
  <c r="K1758" i="1"/>
  <c r="B2249" i="1"/>
  <c r="E1058" i="1" l="1"/>
  <c r="D1058" i="1"/>
  <c r="F1058" i="1" s="1"/>
  <c r="H1058" i="1" s="1"/>
  <c r="C1059" i="1" s="1"/>
  <c r="I1756" i="1"/>
  <c r="K1759" i="1"/>
  <c r="B2250" i="1"/>
  <c r="D1059" i="1" l="1"/>
  <c r="E1059" i="1"/>
  <c r="I1757" i="1"/>
  <c r="K1760" i="1"/>
  <c r="B2251" i="1"/>
  <c r="F1059" i="1" l="1"/>
  <c r="H1059" i="1" s="1"/>
  <c r="C1060" i="1" s="1"/>
  <c r="I1758" i="1"/>
  <c r="K1761" i="1"/>
  <c r="B2252" i="1"/>
  <c r="D1060" i="1" l="1"/>
  <c r="E1060" i="1"/>
  <c r="I1759" i="1"/>
  <c r="K1762" i="1"/>
  <c r="B2253" i="1"/>
  <c r="F1060" i="1" l="1"/>
  <c r="H1060" i="1" s="1"/>
  <c r="C1061" i="1" s="1"/>
  <c r="I1760" i="1"/>
  <c r="K1763" i="1"/>
  <c r="B2254" i="1"/>
  <c r="D1061" i="1" l="1"/>
  <c r="E1061" i="1"/>
  <c r="I1761" i="1"/>
  <c r="K1764" i="1"/>
  <c r="B2255" i="1"/>
  <c r="F1061" i="1" l="1"/>
  <c r="H1061" i="1" s="1"/>
  <c r="C1062" i="1" s="1"/>
  <c r="I1762" i="1"/>
  <c r="K1765" i="1"/>
  <c r="B2256" i="1"/>
  <c r="E1062" i="1" l="1"/>
  <c r="D1062" i="1"/>
  <c r="F1062" i="1" s="1"/>
  <c r="H1062" i="1" s="1"/>
  <c r="C1063" i="1" s="1"/>
  <c r="I1763" i="1"/>
  <c r="K1766" i="1"/>
  <c r="B2257" i="1"/>
  <c r="E1063" i="1" l="1"/>
  <c r="D1063" i="1"/>
  <c r="F1063" i="1" s="1"/>
  <c r="H1063" i="1" s="1"/>
  <c r="C1064" i="1" s="1"/>
  <c r="I1764" i="1"/>
  <c r="K1767" i="1"/>
  <c r="B2258" i="1"/>
  <c r="D1064" i="1" l="1"/>
  <c r="E1064" i="1"/>
  <c r="I1765" i="1"/>
  <c r="K1768" i="1"/>
  <c r="B2259" i="1"/>
  <c r="F1064" i="1" l="1"/>
  <c r="H1064" i="1" s="1"/>
  <c r="C1065" i="1" s="1"/>
  <c r="I1766" i="1"/>
  <c r="K1769" i="1"/>
  <c r="B2260" i="1"/>
  <c r="E1065" i="1" l="1"/>
  <c r="D1065" i="1"/>
  <c r="F1065" i="1" s="1"/>
  <c r="H1065" i="1" s="1"/>
  <c r="C1066" i="1" s="1"/>
  <c r="I1767" i="1"/>
  <c r="K1770" i="1"/>
  <c r="B2261" i="1"/>
  <c r="D1066" i="1" l="1"/>
  <c r="E1066" i="1"/>
  <c r="I1768" i="1"/>
  <c r="K1771" i="1"/>
  <c r="B2262" i="1"/>
  <c r="F1066" i="1" l="1"/>
  <c r="H1066" i="1" s="1"/>
  <c r="C1067" i="1" s="1"/>
  <c r="I1769" i="1"/>
  <c r="K1772" i="1"/>
  <c r="B2263" i="1"/>
  <c r="E1067" i="1" l="1"/>
  <c r="D1067" i="1"/>
  <c r="F1067" i="1" s="1"/>
  <c r="H1067" i="1" s="1"/>
  <c r="C1068" i="1" s="1"/>
  <c r="I1770" i="1"/>
  <c r="K1773" i="1"/>
  <c r="B2264" i="1"/>
  <c r="D1068" i="1" l="1"/>
  <c r="E1068" i="1"/>
  <c r="I1771" i="1"/>
  <c r="K1774" i="1"/>
  <c r="B2265" i="1"/>
  <c r="F1068" i="1" l="1"/>
  <c r="H1068" i="1" s="1"/>
  <c r="C1069" i="1" s="1"/>
  <c r="I1772" i="1"/>
  <c r="K1775" i="1"/>
  <c r="B2266" i="1"/>
  <c r="E1069" i="1" l="1"/>
  <c r="D1069" i="1"/>
  <c r="F1069" i="1" s="1"/>
  <c r="H1069" i="1" s="1"/>
  <c r="C1070" i="1" s="1"/>
  <c r="I1773" i="1"/>
  <c r="K1776" i="1"/>
  <c r="B2267" i="1"/>
  <c r="E1070" i="1" l="1"/>
  <c r="D1070" i="1"/>
  <c r="F1070" i="1" s="1"/>
  <c r="H1070" i="1" s="1"/>
  <c r="C1071" i="1" s="1"/>
  <c r="I1774" i="1"/>
  <c r="K1777" i="1"/>
  <c r="B2268" i="1"/>
  <c r="D1071" i="1" l="1"/>
  <c r="E1071" i="1"/>
  <c r="I1775" i="1"/>
  <c r="K1778" i="1"/>
  <c r="B2269" i="1"/>
  <c r="F1071" i="1" l="1"/>
  <c r="H1071" i="1" s="1"/>
  <c r="C1072" i="1" s="1"/>
  <c r="I1776" i="1"/>
  <c r="K1779" i="1"/>
  <c r="B2270" i="1"/>
  <c r="D1072" i="1" l="1"/>
  <c r="F1072" i="1" s="1"/>
  <c r="H1072" i="1" s="1"/>
  <c r="C1073" i="1" s="1"/>
  <c r="E1072" i="1"/>
  <c r="I1777" i="1"/>
  <c r="K1780" i="1"/>
  <c r="B2271" i="1"/>
  <c r="E1073" i="1" l="1"/>
  <c r="D1073" i="1"/>
  <c r="F1073" i="1" s="1"/>
  <c r="H1073" i="1" s="1"/>
  <c r="C1074" i="1" s="1"/>
  <c r="I1778" i="1"/>
  <c r="K1781" i="1"/>
  <c r="B2272" i="1"/>
  <c r="D1074" i="1" l="1"/>
  <c r="F1074" i="1" s="1"/>
  <c r="H1074" i="1" s="1"/>
  <c r="C1075" i="1" s="1"/>
  <c r="E1074" i="1"/>
  <c r="I1779" i="1"/>
  <c r="K1782" i="1"/>
  <c r="B2273" i="1"/>
  <c r="E1075" i="1" l="1"/>
  <c r="D1075" i="1"/>
  <c r="F1075" i="1" s="1"/>
  <c r="H1075" i="1" s="1"/>
  <c r="C1076" i="1" s="1"/>
  <c r="I1780" i="1"/>
  <c r="K1783" i="1"/>
  <c r="B2274" i="1"/>
  <c r="E1076" i="1" l="1"/>
  <c r="D1076" i="1"/>
  <c r="F1076" i="1" s="1"/>
  <c r="H1076" i="1" s="1"/>
  <c r="C1077" i="1" s="1"/>
  <c r="I1781" i="1"/>
  <c r="K1784" i="1"/>
  <c r="B2275" i="1"/>
  <c r="D1077" i="1" l="1"/>
  <c r="E1077" i="1"/>
  <c r="I1782" i="1"/>
  <c r="K1785" i="1"/>
  <c r="B2276" i="1"/>
  <c r="F1077" i="1" l="1"/>
  <c r="H1077" i="1" s="1"/>
  <c r="C1078" i="1" s="1"/>
  <c r="I1783" i="1"/>
  <c r="K1786" i="1"/>
  <c r="B2277" i="1"/>
  <c r="E1078" i="1" l="1"/>
  <c r="D1078" i="1"/>
  <c r="F1078" i="1" s="1"/>
  <c r="H1078" i="1" s="1"/>
  <c r="C1079" i="1" s="1"/>
  <c r="I1784" i="1"/>
  <c r="K1787" i="1"/>
  <c r="B2278" i="1"/>
  <c r="D1079" i="1" l="1"/>
  <c r="E1079" i="1"/>
  <c r="I1785" i="1"/>
  <c r="K1788" i="1"/>
  <c r="B2279" i="1"/>
  <c r="F1079" i="1" l="1"/>
  <c r="H1079" i="1" s="1"/>
  <c r="C1080" i="1" s="1"/>
  <c r="I1786" i="1"/>
  <c r="K1789" i="1"/>
  <c r="B2280" i="1"/>
  <c r="E1080" i="1" l="1"/>
  <c r="D1080" i="1"/>
  <c r="F1080" i="1" s="1"/>
  <c r="H1080" i="1" s="1"/>
  <c r="C1081" i="1" s="1"/>
  <c r="I1787" i="1"/>
  <c r="K1790" i="1"/>
  <c r="B2281" i="1"/>
  <c r="D1081" i="1" l="1"/>
  <c r="E1081" i="1"/>
  <c r="I1788" i="1"/>
  <c r="K1791" i="1"/>
  <c r="B2282" i="1"/>
  <c r="F1081" i="1" l="1"/>
  <c r="H1081" i="1" s="1"/>
  <c r="C1082" i="1" s="1"/>
  <c r="I1789" i="1"/>
  <c r="K1792" i="1"/>
  <c r="B2283" i="1"/>
  <c r="E1082" i="1" l="1"/>
  <c r="D1082" i="1"/>
  <c r="F1082" i="1" s="1"/>
  <c r="H1082" i="1" s="1"/>
  <c r="C1083" i="1" s="1"/>
  <c r="I1790" i="1"/>
  <c r="K1793" i="1"/>
  <c r="B2284" i="1"/>
  <c r="D1083" i="1" l="1"/>
  <c r="E1083" i="1"/>
  <c r="I1791" i="1"/>
  <c r="K1794" i="1"/>
  <c r="B2285" i="1"/>
  <c r="F1083" i="1" l="1"/>
  <c r="H1083" i="1" s="1"/>
  <c r="C1084" i="1" s="1"/>
  <c r="I1792" i="1"/>
  <c r="K1795" i="1"/>
  <c r="B2286" i="1"/>
  <c r="D1084" i="1" l="1"/>
  <c r="E1084" i="1"/>
  <c r="I1793" i="1"/>
  <c r="K1796" i="1"/>
  <c r="B2287" i="1"/>
  <c r="F1084" i="1" l="1"/>
  <c r="H1084" i="1" s="1"/>
  <c r="C1085" i="1" s="1"/>
  <c r="I1794" i="1"/>
  <c r="K1797" i="1"/>
  <c r="B2288" i="1"/>
  <c r="E1085" i="1" l="1"/>
  <c r="D1085" i="1"/>
  <c r="F1085" i="1" s="1"/>
  <c r="H1085" i="1" s="1"/>
  <c r="C1086" i="1" s="1"/>
  <c r="I1795" i="1"/>
  <c r="K1798" i="1"/>
  <c r="B2289" i="1"/>
  <c r="D1086" i="1" l="1"/>
  <c r="E1086" i="1"/>
  <c r="I1796" i="1"/>
  <c r="K1799" i="1"/>
  <c r="B2290" i="1"/>
  <c r="F1086" i="1" l="1"/>
  <c r="H1086" i="1" s="1"/>
  <c r="C1087" i="1" s="1"/>
  <c r="I1797" i="1"/>
  <c r="K1800" i="1"/>
  <c r="B2291" i="1"/>
  <c r="D1087" i="1" l="1"/>
  <c r="E1087" i="1"/>
  <c r="I1798" i="1"/>
  <c r="K1801" i="1"/>
  <c r="B2292" i="1"/>
  <c r="F1087" i="1" l="1"/>
  <c r="H1087" i="1" s="1"/>
  <c r="C1088" i="1" s="1"/>
  <c r="I1799" i="1"/>
  <c r="K1802" i="1"/>
  <c r="B2293" i="1"/>
  <c r="D1088" i="1" l="1"/>
  <c r="F1088" i="1" s="1"/>
  <c r="H1088" i="1" s="1"/>
  <c r="C1089" i="1" s="1"/>
  <c r="E1088" i="1"/>
  <c r="I1800" i="1"/>
  <c r="K1803" i="1"/>
  <c r="B2294" i="1"/>
  <c r="E1089" i="1" l="1"/>
  <c r="D1089" i="1"/>
  <c r="F1089" i="1" s="1"/>
  <c r="H1089" i="1" s="1"/>
  <c r="C1090" i="1" s="1"/>
  <c r="I1801" i="1"/>
  <c r="K1804" i="1"/>
  <c r="B2295" i="1"/>
  <c r="E1090" i="1" l="1"/>
  <c r="D1090" i="1"/>
  <c r="F1090" i="1" s="1"/>
  <c r="H1090" i="1" s="1"/>
  <c r="C1091" i="1" s="1"/>
  <c r="I1802" i="1"/>
  <c r="K1805" i="1"/>
  <c r="B2296" i="1"/>
  <c r="D1091" i="1" l="1"/>
  <c r="E1091" i="1"/>
  <c r="I1803" i="1"/>
  <c r="K1806" i="1"/>
  <c r="B2297" i="1"/>
  <c r="F1091" i="1" l="1"/>
  <c r="H1091" i="1" s="1"/>
  <c r="C1092" i="1" s="1"/>
  <c r="I1804" i="1"/>
  <c r="K1807" i="1"/>
  <c r="B2298" i="1"/>
  <c r="E1092" i="1" l="1"/>
  <c r="D1092" i="1"/>
  <c r="F1092" i="1" s="1"/>
  <c r="H1092" i="1" s="1"/>
  <c r="C1093" i="1" s="1"/>
  <c r="I1805" i="1"/>
  <c r="K1808" i="1"/>
  <c r="B2299" i="1"/>
  <c r="E1093" i="1" l="1"/>
  <c r="D1093" i="1"/>
  <c r="F1093" i="1" s="1"/>
  <c r="H1093" i="1" s="1"/>
  <c r="C1094" i="1" s="1"/>
  <c r="I1806" i="1"/>
  <c r="K1809" i="1"/>
  <c r="B2300" i="1"/>
  <c r="D1094" i="1" l="1"/>
  <c r="E1094" i="1"/>
  <c r="I1807" i="1"/>
  <c r="K1810" i="1"/>
  <c r="B2301" i="1"/>
  <c r="F1094" i="1" l="1"/>
  <c r="H1094" i="1" s="1"/>
  <c r="C1095" i="1" s="1"/>
  <c r="I1808" i="1"/>
  <c r="K1811" i="1"/>
  <c r="B2302" i="1"/>
  <c r="E1095" i="1" l="1"/>
  <c r="D1095" i="1"/>
  <c r="F1095" i="1" s="1"/>
  <c r="H1095" i="1" s="1"/>
  <c r="C1096" i="1" s="1"/>
  <c r="I1809" i="1"/>
  <c r="K1812" i="1"/>
  <c r="B2303" i="1"/>
  <c r="D1096" i="1" l="1"/>
  <c r="E1096" i="1"/>
  <c r="I1810" i="1"/>
  <c r="K1813" i="1"/>
  <c r="B2304" i="1"/>
  <c r="F1096" i="1" l="1"/>
  <c r="H1096" i="1" s="1"/>
  <c r="C1097" i="1" s="1"/>
  <c r="I1811" i="1"/>
  <c r="K1814" i="1"/>
  <c r="B2305" i="1"/>
  <c r="E1097" i="1" l="1"/>
  <c r="D1097" i="1"/>
  <c r="F1097" i="1" s="1"/>
  <c r="H1097" i="1" s="1"/>
  <c r="C1098" i="1" s="1"/>
  <c r="I1812" i="1"/>
  <c r="K1815" i="1"/>
  <c r="B2306" i="1"/>
  <c r="E1098" i="1" l="1"/>
  <c r="D1098" i="1"/>
  <c r="F1098" i="1" s="1"/>
  <c r="H1098" i="1" s="1"/>
  <c r="C1099" i="1" s="1"/>
  <c r="I1813" i="1"/>
  <c r="K1816" i="1"/>
  <c r="B2307" i="1"/>
  <c r="D1099" i="1" l="1"/>
  <c r="E1099" i="1"/>
  <c r="I1814" i="1"/>
  <c r="K1817" i="1"/>
  <c r="B2308" i="1"/>
  <c r="F1099" i="1" l="1"/>
  <c r="H1099" i="1" s="1"/>
  <c r="C1100" i="1" s="1"/>
  <c r="I1815" i="1"/>
  <c r="K1818" i="1"/>
  <c r="B2309" i="1"/>
  <c r="E1100" i="1" l="1"/>
  <c r="D1100" i="1"/>
  <c r="F1100" i="1" s="1"/>
  <c r="H1100" i="1" s="1"/>
  <c r="C1101" i="1" s="1"/>
  <c r="I1816" i="1"/>
  <c r="K1819" i="1"/>
  <c r="B2310" i="1"/>
  <c r="E1101" i="1" l="1"/>
  <c r="D1101" i="1"/>
  <c r="F1101" i="1" s="1"/>
  <c r="H1101" i="1" s="1"/>
  <c r="C1102" i="1" s="1"/>
  <c r="I1817" i="1"/>
  <c r="K1820" i="1"/>
  <c r="B2311" i="1"/>
  <c r="D1102" i="1" l="1"/>
  <c r="E1102" i="1"/>
  <c r="I1818" i="1"/>
  <c r="K1821" i="1"/>
  <c r="B2312" i="1"/>
  <c r="F1102" i="1" l="1"/>
  <c r="H1102" i="1" s="1"/>
  <c r="C1103" i="1" s="1"/>
  <c r="I1819" i="1"/>
  <c r="K1822" i="1"/>
  <c r="B2313" i="1"/>
  <c r="E1103" i="1" l="1"/>
  <c r="D1103" i="1"/>
  <c r="F1103" i="1" s="1"/>
  <c r="H1103" i="1" s="1"/>
  <c r="C1104" i="1" s="1"/>
  <c r="I1820" i="1"/>
  <c r="K1823" i="1"/>
  <c r="B2314" i="1"/>
  <c r="D1104" i="1" l="1"/>
  <c r="E1104" i="1"/>
  <c r="I1821" i="1"/>
  <c r="K1824" i="1"/>
  <c r="B2315" i="1"/>
  <c r="F1104" i="1" l="1"/>
  <c r="H1104" i="1" s="1"/>
  <c r="C1105" i="1" s="1"/>
  <c r="I1822" i="1"/>
  <c r="K1825" i="1"/>
  <c r="B2316" i="1"/>
  <c r="E1105" i="1" l="1"/>
  <c r="D1105" i="1"/>
  <c r="F1105" i="1" s="1"/>
  <c r="H1105" i="1" s="1"/>
  <c r="C1106" i="1" s="1"/>
  <c r="I1823" i="1"/>
  <c r="K1826" i="1"/>
  <c r="B2317" i="1"/>
  <c r="D1106" i="1" l="1"/>
  <c r="E1106" i="1"/>
  <c r="I1824" i="1"/>
  <c r="K1827" i="1"/>
  <c r="B2318" i="1"/>
  <c r="F1106" i="1" l="1"/>
  <c r="H1106" i="1" s="1"/>
  <c r="C1107" i="1" s="1"/>
  <c r="I1825" i="1"/>
  <c r="K1828" i="1"/>
  <c r="B2319" i="1"/>
  <c r="D1107" i="1" l="1"/>
  <c r="E1107" i="1"/>
  <c r="I1826" i="1"/>
  <c r="K1829" i="1"/>
  <c r="B2320" i="1"/>
  <c r="F1107" i="1" l="1"/>
  <c r="H1107" i="1" s="1"/>
  <c r="C1108" i="1" s="1"/>
  <c r="I1827" i="1"/>
  <c r="K1830" i="1"/>
  <c r="B2321" i="1"/>
  <c r="D1108" i="1" l="1"/>
  <c r="E1108" i="1"/>
  <c r="I1828" i="1"/>
  <c r="K1831" i="1"/>
  <c r="B2322" i="1"/>
  <c r="F1108" i="1" l="1"/>
  <c r="H1108" i="1" s="1"/>
  <c r="C1109" i="1" s="1"/>
  <c r="I1829" i="1"/>
  <c r="K1832" i="1"/>
  <c r="B2323" i="1"/>
  <c r="D1109" i="1" l="1"/>
  <c r="E1109" i="1"/>
  <c r="I1830" i="1"/>
  <c r="K1833" i="1"/>
  <c r="B2324" i="1"/>
  <c r="F1109" i="1" l="1"/>
  <c r="H1109" i="1" s="1"/>
  <c r="C1110" i="1" s="1"/>
  <c r="I1831" i="1"/>
  <c r="K1834" i="1"/>
  <c r="B2325" i="1"/>
  <c r="E1110" i="1" l="1"/>
  <c r="D1110" i="1"/>
  <c r="F1110" i="1" s="1"/>
  <c r="H1110" i="1" s="1"/>
  <c r="C1111" i="1" s="1"/>
  <c r="I1832" i="1"/>
  <c r="K1835" i="1"/>
  <c r="B2326" i="1"/>
  <c r="D1111" i="1" l="1"/>
  <c r="E1111" i="1"/>
  <c r="I1833" i="1"/>
  <c r="K1836" i="1"/>
  <c r="B2327" i="1"/>
  <c r="F1111" i="1" l="1"/>
  <c r="H1111" i="1" s="1"/>
  <c r="C1112" i="1" s="1"/>
  <c r="I1834" i="1"/>
  <c r="K1837" i="1"/>
  <c r="B2328" i="1"/>
  <c r="E1112" i="1" l="1"/>
  <c r="D1112" i="1"/>
  <c r="F1112" i="1" s="1"/>
  <c r="H1112" i="1" s="1"/>
  <c r="C1113" i="1" s="1"/>
  <c r="I1835" i="1"/>
  <c r="K1838" i="1"/>
  <c r="B2329" i="1"/>
  <c r="D1113" i="1" l="1"/>
  <c r="E1113" i="1"/>
  <c r="I1836" i="1"/>
  <c r="K1839" i="1"/>
  <c r="B2330" i="1"/>
  <c r="F1113" i="1" l="1"/>
  <c r="H1113" i="1" s="1"/>
  <c r="C1114" i="1" s="1"/>
  <c r="I1837" i="1"/>
  <c r="K1840" i="1"/>
  <c r="B2331" i="1"/>
  <c r="E1114" i="1" l="1"/>
  <c r="D1114" i="1"/>
  <c r="F1114" i="1" s="1"/>
  <c r="H1114" i="1" s="1"/>
  <c r="C1115" i="1" s="1"/>
  <c r="I1838" i="1"/>
  <c r="K1841" i="1"/>
  <c r="B2332" i="1"/>
  <c r="D1115" i="1" l="1"/>
  <c r="E1115" i="1"/>
  <c r="I1839" i="1"/>
  <c r="K1842" i="1"/>
  <c r="B2333" i="1"/>
  <c r="F1115" i="1" l="1"/>
  <c r="H1115" i="1" s="1"/>
  <c r="C1116" i="1" s="1"/>
  <c r="I1840" i="1"/>
  <c r="K1843" i="1"/>
  <c r="B2334" i="1"/>
  <c r="D1116" i="1" l="1"/>
  <c r="F1116" i="1" s="1"/>
  <c r="H1116" i="1" s="1"/>
  <c r="C1117" i="1" s="1"/>
  <c r="E1116" i="1"/>
  <c r="I1841" i="1"/>
  <c r="K1844" i="1"/>
  <c r="B2335" i="1"/>
  <c r="E1117" i="1" l="1"/>
  <c r="D1117" i="1"/>
  <c r="F1117" i="1" s="1"/>
  <c r="H1117" i="1" s="1"/>
  <c r="C1118" i="1" s="1"/>
  <c r="I1842" i="1"/>
  <c r="K1845" i="1"/>
  <c r="B2336" i="1"/>
  <c r="D1118" i="1" l="1"/>
  <c r="E1118" i="1"/>
  <c r="I1843" i="1"/>
  <c r="K1846" i="1"/>
  <c r="B2337" i="1"/>
  <c r="F1118" i="1" l="1"/>
  <c r="H1118" i="1" s="1"/>
  <c r="C1119" i="1" s="1"/>
  <c r="I1844" i="1"/>
  <c r="K1847" i="1"/>
  <c r="B2338" i="1"/>
  <c r="D1119" i="1" l="1"/>
  <c r="E1119" i="1"/>
  <c r="I1845" i="1"/>
  <c r="K1848" i="1"/>
  <c r="B2339" i="1"/>
  <c r="F1119" i="1" l="1"/>
  <c r="H1119" i="1" s="1"/>
  <c r="C1120" i="1" s="1"/>
  <c r="I1846" i="1"/>
  <c r="K1849" i="1"/>
  <c r="B2340" i="1"/>
  <c r="D1120" i="1" l="1"/>
  <c r="F1120" i="1" s="1"/>
  <c r="H1120" i="1" s="1"/>
  <c r="C1121" i="1" s="1"/>
  <c r="E1120" i="1"/>
  <c r="I1847" i="1"/>
  <c r="K1850" i="1"/>
  <c r="B2341" i="1"/>
  <c r="E1121" i="1" l="1"/>
  <c r="D1121" i="1"/>
  <c r="F1121" i="1" s="1"/>
  <c r="H1121" i="1" s="1"/>
  <c r="C1122" i="1" s="1"/>
  <c r="I1848" i="1"/>
  <c r="K1851" i="1"/>
  <c r="B2342" i="1"/>
  <c r="D1122" i="1" l="1"/>
  <c r="E1122" i="1"/>
  <c r="I1849" i="1"/>
  <c r="K1852" i="1"/>
  <c r="B2343" i="1"/>
  <c r="F1122" i="1" l="1"/>
  <c r="H1122" i="1" s="1"/>
  <c r="C1123" i="1" s="1"/>
  <c r="I1850" i="1"/>
  <c r="K1853" i="1"/>
  <c r="B2344" i="1"/>
  <c r="D1123" i="1" l="1"/>
  <c r="E1123" i="1"/>
  <c r="I1851" i="1"/>
  <c r="K1854" i="1"/>
  <c r="B2345" i="1"/>
  <c r="F1123" i="1" l="1"/>
  <c r="H1123" i="1" s="1"/>
  <c r="C1124" i="1" s="1"/>
  <c r="I1852" i="1"/>
  <c r="K1855" i="1"/>
  <c r="B2346" i="1"/>
  <c r="D1124" i="1" l="1"/>
  <c r="E1124" i="1"/>
  <c r="I1853" i="1"/>
  <c r="K1856" i="1"/>
  <c r="B2347" i="1"/>
  <c r="F1124" i="1" l="1"/>
  <c r="H1124" i="1" s="1"/>
  <c r="C1125" i="1" s="1"/>
  <c r="I1854" i="1"/>
  <c r="K1857" i="1"/>
  <c r="B2348" i="1"/>
  <c r="E1125" i="1" l="1"/>
  <c r="D1125" i="1"/>
  <c r="F1125" i="1" s="1"/>
  <c r="H1125" i="1" s="1"/>
  <c r="C1126" i="1" s="1"/>
  <c r="I1855" i="1"/>
  <c r="K1858" i="1"/>
  <c r="B2349" i="1"/>
  <c r="E1126" i="1" l="1"/>
  <c r="D1126" i="1"/>
  <c r="F1126" i="1" s="1"/>
  <c r="H1126" i="1" s="1"/>
  <c r="C1127" i="1" s="1"/>
  <c r="I1856" i="1"/>
  <c r="K1859" i="1"/>
  <c r="B2350" i="1"/>
  <c r="D1127" i="1" l="1"/>
  <c r="E1127" i="1"/>
  <c r="I1857" i="1"/>
  <c r="K1860" i="1"/>
  <c r="B2351" i="1"/>
  <c r="F1127" i="1" l="1"/>
  <c r="H1127" i="1" s="1"/>
  <c r="C1128" i="1" s="1"/>
  <c r="I1858" i="1"/>
  <c r="K1861" i="1"/>
  <c r="B2352" i="1"/>
  <c r="D1128" i="1" l="1"/>
  <c r="F1128" i="1" s="1"/>
  <c r="H1128" i="1" s="1"/>
  <c r="C1129" i="1" s="1"/>
  <c r="E1128" i="1"/>
  <c r="I1859" i="1"/>
  <c r="K1862" i="1"/>
  <c r="B2353" i="1"/>
  <c r="D1129" i="1" l="1"/>
  <c r="E1129" i="1"/>
  <c r="I1860" i="1"/>
  <c r="K1863" i="1"/>
  <c r="B2354" i="1"/>
  <c r="F1129" i="1" l="1"/>
  <c r="H1129" i="1" s="1"/>
  <c r="C1130" i="1" s="1"/>
  <c r="I1861" i="1"/>
  <c r="K1864" i="1"/>
  <c r="B2355" i="1"/>
  <c r="D1130" i="1" l="1"/>
  <c r="E1130" i="1"/>
  <c r="I1862" i="1"/>
  <c r="K1865" i="1"/>
  <c r="B2356" i="1"/>
  <c r="F1130" i="1" l="1"/>
  <c r="H1130" i="1" s="1"/>
  <c r="C1131" i="1" s="1"/>
  <c r="I1863" i="1"/>
  <c r="K1866" i="1"/>
  <c r="B2357" i="1"/>
  <c r="D1131" i="1" l="1"/>
  <c r="F1131" i="1" s="1"/>
  <c r="H1131" i="1" s="1"/>
  <c r="C1132" i="1" s="1"/>
  <c r="E1131" i="1"/>
  <c r="I1864" i="1"/>
  <c r="K1867" i="1"/>
  <c r="B2358" i="1"/>
  <c r="E1132" i="1" l="1"/>
  <c r="D1132" i="1"/>
  <c r="F1132" i="1" s="1"/>
  <c r="H1132" i="1" s="1"/>
  <c r="C1133" i="1" s="1"/>
  <c r="I1865" i="1"/>
  <c r="K1868" i="1"/>
  <c r="B2359" i="1"/>
  <c r="D1133" i="1" l="1"/>
  <c r="E1133" i="1"/>
  <c r="I1866" i="1"/>
  <c r="K1869" i="1"/>
  <c r="B2360" i="1"/>
  <c r="F1133" i="1" l="1"/>
  <c r="H1133" i="1" s="1"/>
  <c r="C1134" i="1" s="1"/>
  <c r="I1867" i="1"/>
  <c r="K1870" i="1"/>
  <c r="B2361" i="1"/>
  <c r="D1134" i="1" l="1"/>
  <c r="E1134" i="1"/>
  <c r="I1868" i="1"/>
  <c r="K1871" i="1"/>
  <c r="B2362" i="1"/>
  <c r="F1134" i="1" l="1"/>
  <c r="H1134" i="1" s="1"/>
  <c r="C1135" i="1" s="1"/>
  <c r="I1869" i="1"/>
  <c r="K1872" i="1"/>
  <c r="B2363" i="1"/>
  <c r="E1135" i="1" l="1"/>
  <c r="D1135" i="1"/>
  <c r="F1135" i="1" s="1"/>
  <c r="H1135" i="1" s="1"/>
  <c r="C1136" i="1" s="1"/>
  <c r="I1870" i="1"/>
  <c r="K1873" i="1"/>
  <c r="B2364" i="1"/>
  <c r="D1136" i="1" l="1"/>
  <c r="E1136" i="1"/>
  <c r="I1871" i="1"/>
  <c r="K1874" i="1"/>
  <c r="B2365" i="1"/>
  <c r="F1136" i="1" l="1"/>
  <c r="H1136" i="1" s="1"/>
  <c r="C1137" i="1" s="1"/>
  <c r="I1872" i="1"/>
  <c r="K1875" i="1"/>
  <c r="B2366" i="1"/>
  <c r="D1137" i="1" l="1"/>
  <c r="F1137" i="1" s="1"/>
  <c r="H1137" i="1" s="1"/>
  <c r="C1138" i="1" s="1"/>
  <c r="E1137" i="1"/>
  <c r="I1873" i="1"/>
  <c r="K1876" i="1"/>
  <c r="B2367" i="1"/>
  <c r="D1138" i="1" l="1"/>
  <c r="E1138" i="1"/>
  <c r="I1874" i="1"/>
  <c r="K1877" i="1"/>
  <c r="B2368" i="1"/>
  <c r="F1138" i="1" l="1"/>
  <c r="H1138" i="1" s="1"/>
  <c r="C1139" i="1" s="1"/>
  <c r="I1875" i="1"/>
  <c r="K1878" i="1"/>
  <c r="B2369" i="1"/>
  <c r="D1139" i="1" l="1"/>
  <c r="F1139" i="1" s="1"/>
  <c r="H1139" i="1" s="1"/>
  <c r="C1140" i="1" s="1"/>
  <c r="E1139" i="1"/>
  <c r="I1876" i="1"/>
  <c r="K1879" i="1"/>
  <c r="B2370" i="1"/>
  <c r="D1140" i="1" l="1"/>
  <c r="E1140" i="1"/>
  <c r="I1877" i="1"/>
  <c r="K1880" i="1"/>
  <c r="B2371" i="1"/>
  <c r="F1140" i="1" l="1"/>
  <c r="H1140" i="1" s="1"/>
  <c r="C1141" i="1" s="1"/>
  <c r="I1878" i="1"/>
  <c r="K1881" i="1"/>
  <c r="B2372" i="1"/>
  <c r="D1141" i="1" l="1"/>
  <c r="E1141" i="1"/>
  <c r="I1879" i="1"/>
  <c r="K1882" i="1"/>
  <c r="B2373" i="1"/>
  <c r="F1141" i="1" l="1"/>
  <c r="H1141" i="1" s="1"/>
  <c r="C1142" i="1" s="1"/>
  <c r="I1880" i="1"/>
  <c r="K1883" i="1"/>
  <c r="B2374" i="1"/>
  <c r="D1142" i="1" l="1"/>
  <c r="E1142" i="1"/>
  <c r="I1881" i="1"/>
  <c r="K1884" i="1"/>
  <c r="B2375" i="1"/>
  <c r="F1142" i="1" l="1"/>
  <c r="H1142" i="1" s="1"/>
  <c r="C1143" i="1" s="1"/>
  <c r="I1882" i="1"/>
  <c r="K1885" i="1"/>
  <c r="B2376" i="1"/>
  <c r="E1143" i="1" l="1"/>
  <c r="D1143" i="1"/>
  <c r="F1143" i="1" s="1"/>
  <c r="H1143" i="1" s="1"/>
  <c r="C1144" i="1" s="1"/>
  <c r="I1883" i="1"/>
  <c r="K1886" i="1"/>
  <c r="B2377" i="1"/>
  <c r="D1144" i="1" l="1"/>
  <c r="E1144" i="1"/>
  <c r="I1884" i="1"/>
  <c r="K1887" i="1"/>
  <c r="B2378" i="1"/>
  <c r="F1144" i="1" l="1"/>
  <c r="H1144" i="1" s="1"/>
  <c r="C1145" i="1" s="1"/>
  <c r="I1885" i="1"/>
  <c r="K1888" i="1"/>
  <c r="B2379" i="1"/>
  <c r="E1145" i="1" l="1"/>
  <c r="D1145" i="1"/>
  <c r="F1145" i="1" s="1"/>
  <c r="H1145" i="1" s="1"/>
  <c r="C1146" i="1" s="1"/>
  <c r="I1886" i="1"/>
  <c r="K1889" i="1"/>
  <c r="B2380" i="1"/>
  <c r="D1146" i="1" l="1"/>
  <c r="E1146" i="1"/>
  <c r="I1887" i="1"/>
  <c r="K1890" i="1"/>
  <c r="B2381" i="1"/>
  <c r="F1146" i="1" l="1"/>
  <c r="H1146" i="1" s="1"/>
  <c r="C1147" i="1" s="1"/>
  <c r="I1888" i="1"/>
  <c r="K1891" i="1"/>
  <c r="B2382" i="1"/>
  <c r="E1147" i="1" l="1"/>
  <c r="D1147" i="1"/>
  <c r="F1147" i="1" s="1"/>
  <c r="H1147" i="1" s="1"/>
  <c r="C1148" i="1" s="1"/>
  <c r="I1889" i="1"/>
  <c r="K1892" i="1"/>
  <c r="B2383" i="1"/>
  <c r="D1148" i="1" l="1"/>
  <c r="E1148" i="1"/>
  <c r="I1890" i="1"/>
  <c r="K1893" i="1"/>
  <c r="B2384" i="1"/>
  <c r="F1148" i="1" l="1"/>
  <c r="H1148" i="1" s="1"/>
  <c r="C1149" i="1" s="1"/>
  <c r="I1891" i="1"/>
  <c r="K1894" i="1"/>
  <c r="B2385" i="1"/>
  <c r="D1149" i="1" l="1"/>
  <c r="E1149" i="1"/>
  <c r="I1892" i="1"/>
  <c r="K1895" i="1"/>
  <c r="B2386" i="1"/>
  <c r="F1149" i="1" l="1"/>
  <c r="H1149" i="1" s="1"/>
  <c r="C1150" i="1" s="1"/>
  <c r="I1893" i="1"/>
  <c r="K1896" i="1"/>
  <c r="B2387" i="1"/>
  <c r="D1150" i="1" l="1"/>
  <c r="E1150" i="1"/>
  <c r="I1894" i="1"/>
  <c r="K1897" i="1"/>
  <c r="B2388" i="1"/>
  <c r="F1150" i="1" l="1"/>
  <c r="H1150" i="1" s="1"/>
  <c r="C1151" i="1" s="1"/>
  <c r="I1895" i="1"/>
  <c r="K1898" i="1"/>
  <c r="B2389" i="1"/>
  <c r="E1151" i="1" l="1"/>
  <c r="D1151" i="1"/>
  <c r="F1151" i="1" s="1"/>
  <c r="H1151" i="1" s="1"/>
  <c r="C1152" i="1" s="1"/>
  <c r="I1896" i="1"/>
  <c r="K1899" i="1"/>
  <c r="B2390" i="1"/>
  <c r="D1152" i="1" l="1"/>
  <c r="F1152" i="1" s="1"/>
  <c r="H1152" i="1" s="1"/>
  <c r="C1153" i="1" s="1"/>
  <c r="E1152" i="1"/>
  <c r="I1897" i="1"/>
  <c r="K1900" i="1"/>
  <c r="B2391" i="1"/>
  <c r="D1153" i="1" l="1"/>
  <c r="F1153" i="1" s="1"/>
  <c r="H1153" i="1" s="1"/>
  <c r="C1154" i="1" s="1"/>
  <c r="E1153" i="1"/>
  <c r="I1898" i="1"/>
  <c r="K1901" i="1"/>
  <c r="B2392" i="1"/>
  <c r="E1154" i="1" l="1"/>
  <c r="D1154" i="1"/>
  <c r="F1154" i="1" s="1"/>
  <c r="H1154" i="1" s="1"/>
  <c r="C1155" i="1" s="1"/>
  <c r="I1899" i="1"/>
  <c r="K1902" i="1"/>
  <c r="B2393" i="1"/>
  <c r="D1155" i="1" l="1"/>
  <c r="E1155" i="1"/>
  <c r="I1900" i="1"/>
  <c r="K1903" i="1"/>
  <c r="B2394" i="1"/>
  <c r="F1155" i="1" l="1"/>
  <c r="H1155" i="1" s="1"/>
  <c r="C1156" i="1" s="1"/>
  <c r="I1901" i="1"/>
  <c r="K1904" i="1"/>
  <c r="B2395" i="1"/>
  <c r="D1156" i="1" l="1"/>
  <c r="E1156" i="1"/>
  <c r="I1902" i="1"/>
  <c r="K1905" i="1"/>
  <c r="B2396" i="1"/>
  <c r="F1156" i="1" l="1"/>
  <c r="H1156" i="1" s="1"/>
  <c r="C1157" i="1" s="1"/>
  <c r="I1903" i="1"/>
  <c r="K1906" i="1"/>
  <c r="B2397" i="1"/>
  <c r="D1157" i="1" l="1"/>
  <c r="E1157" i="1"/>
  <c r="I1904" i="1"/>
  <c r="K1907" i="1"/>
  <c r="B2398" i="1"/>
  <c r="F1157" i="1" l="1"/>
  <c r="H1157" i="1" s="1"/>
  <c r="C1158" i="1" s="1"/>
  <c r="I1905" i="1"/>
  <c r="K1908" i="1"/>
  <c r="B2399" i="1"/>
  <c r="E1158" i="1" l="1"/>
  <c r="D1158" i="1"/>
  <c r="F1158" i="1" s="1"/>
  <c r="H1158" i="1" s="1"/>
  <c r="C1159" i="1" s="1"/>
  <c r="I1906" i="1"/>
  <c r="K1909" i="1"/>
  <c r="B2400" i="1"/>
  <c r="D1159" i="1" l="1"/>
  <c r="E1159" i="1"/>
  <c r="I1907" i="1"/>
  <c r="K1910" i="1"/>
  <c r="B2401" i="1"/>
  <c r="F1159" i="1" l="1"/>
  <c r="H1159" i="1" s="1"/>
  <c r="C1160" i="1" s="1"/>
  <c r="I1908" i="1"/>
  <c r="K1911" i="1"/>
  <c r="B2402" i="1"/>
  <c r="E1160" i="1" l="1"/>
  <c r="D1160" i="1"/>
  <c r="F1160" i="1" s="1"/>
  <c r="H1160" i="1" s="1"/>
  <c r="C1161" i="1" s="1"/>
  <c r="I1909" i="1"/>
  <c r="K1912" i="1"/>
  <c r="B2403" i="1"/>
  <c r="D1161" i="1" l="1"/>
  <c r="F1161" i="1" s="1"/>
  <c r="H1161" i="1" s="1"/>
  <c r="C1162" i="1" s="1"/>
  <c r="E1161" i="1"/>
  <c r="I1910" i="1"/>
  <c r="K1913" i="1"/>
  <c r="B2404" i="1"/>
  <c r="D1162" i="1" l="1"/>
  <c r="E1162" i="1"/>
  <c r="I1911" i="1"/>
  <c r="K1914" i="1"/>
  <c r="B2405" i="1"/>
  <c r="F1162" i="1" l="1"/>
  <c r="H1162" i="1" s="1"/>
  <c r="C1163" i="1" s="1"/>
  <c r="I1912" i="1"/>
  <c r="K1915" i="1"/>
  <c r="B2406" i="1"/>
  <c r="D1163" i="1" l="1"/>
  <c r="E1163" i="1"/>
  <c r="I1913" i="1"/>
  <c r="K1916" i="1"/>
  <c r="B2407" i="1"/>
  <c r="F1163" i="1" l="1"/>
  <c r="H1163" i="1" s="1"/>
  <c r="C1164" i="1" s="1"/>
  <c r="I1914" i="1"/>
  <c r="K1917" i="1"/>
  <c r="B2408" i="1"/>
  <c r="E1164" i="1" l="1"/>
  <c r="D1164" i="1"/>
  <c r="F1164" i="1" s="1"/>
  <c r="H1164" i="1" s="1"/>
  <c r="C1165" i="1" s="1"/>
  <c r="I1915" i="1"/>
  <c r="K1918" i="1"/>
  <c r="B2409" i="1"/>
  <c r="D1165" i="1" l="1"/>
  <c r="E1165" i="1"/>
  <c r="I1916" i="1"/>
  <c r="K1919" i="1"/>
  <c r="B2410" i="1"/>
  <c r="F1165" i="1" l="1"/>
  <c r="H1165" i="1" s="1"/>
  <c r="C1166" i="1" s="1"/>
  <c r="I1917" i="1"/>
  <c r="K1920" i="1"/>
  <c r="B2411" i="1"/>
  <c r="D1166" i="1" l="1"/>
  <c r="E1166" i="1"/>
  <c r="I1918" i="1"/>
  <c r="K1921" i="1"/>
  <c r="B2412" i="1"/>
  <c r="F1166" i="1" l="1"/>
  <c r="H1166" i="1" s="1"/>
  <c r="C1167" i="1" s="1"/>
  <c r="I1919" i="1"/>
  <c r="K1922" i="1"/>
  <c r="B2413" i="1"/>
  <c r="E1167" i="1" l="1"/>
  <c r="D1167" i="1"/>
  <c r="F1167" i="1" s="1"/>
  <c r="H1167" i="1" s="1"/>
  <c r="C1168" i="1" s="1"/>
  <c r="I1920" i="1"/>
  <c r="K1923" i="1"/>
  <c r="B2414" i="1"/>
  <c r="E1168" i="1" l="1"/>
  <c r="D1168" i="1"/>
  <c r="F1168" i="1" s="1"/>
  <c r="H1168" i="1" s="1"/>
  <c r="C1169" i="1" s="1"/>
  <c r="I1921" i="1"/>
  <c r="K1924" i="1"/>
  <c r="B2415" i="1"/>
  <c r="E1169" i="1" l="1"/>
  <c r="D1169" i="1"/>
  <c r="F1169" i="1" s="1"/>
  <c r="H1169" i="1" s="1"/>
  <c r="C1170" i="1" s="1"/>
  <c r="I1922" i="1"/>
  <c r="K1925" i="1"/>
  <c r="B2416" i="1"/>
  <c r="D1170" i="1" l="1"/>
  <c r="E1170" i="1"/>
  <c r="I1923" i="1"/>
  <c r="K1926" i="1"/>
  <c r="B2417" i="1"/>
  <c r="F1170" i="1" l="1"/>
  <c r="H1170" i="1" s="1"/>
  <c r="C1171" i="1" s="1"/>
  <c r="I1924" i="1"/>
  <c r="K1927" i="1"/>
  <c r="B2418" i="1"/>
  <c r="D1171" i="1" l="1"/>
  <c r="E1171" i="1"/>
  <c r="I1925" i="1"/>
  <c r="K1928" i="1"/>
  <c r="B2419" i="1"/>
  <c r="F1171" i="1" l="1"/>
  <c r="H1171" i="1" s="1"/>
  <c r="C1172" i="1" s="1"/>
  <c r="I1926" i="1"/>
  <c r="K1929" i="1"/>
  <c r="B2420" i="1"/>
  <c r="E1172" i="1" l="1"/>
  <c r="D1172" i="1"/>
  <c r="F1172" i="1" s="1"/>
  <c r="H1172" i="1" s="1"/>
  <c r="C1173" i="1" s="1"/>
  <c r="I1927" i="1"/>
  <c r="K1930" i="1"/>
  <c r="B2421" i="1"/>
  <c r="D1173" i="1" l="1"/>
  <c r="F1173" i="1" s="1"/>
  <c r="H1173" i="1" s="1"/>
  <c r="C1174" i="1" s="1"/>
  <c r="E1173" i="1"/>
  <c r="I1928" i="1"/>
  <c r="K1931" i="1"/>
  <c r="B2422" i="1"/>
  <c r="E1174" i="1" l="1"/>
  <c r="D1174" i="1"/>
  <c r="F1174" i="1" s="1"/>
  <c r="H1174" i="1" s="1"/>
  <c r="C1175" i="1" s="1"/>
  <c r="I1929" i="1"/>
  <c r="K1932" i="1"/>
  <c r="B2423" i="1"/>
  <c r="E1175" i="1" l="1"/>
  <c r="D1175" i="1"/>
  <c r="F1175" i="1" s="1"/>
  <c r="H1175" i="1" s="1"/>
  <c r="C1176" i="1" s="1"/>
  <c r="I1930" i="1"/>
  <c r="K1933" i="1"/>
  <c r="B2424" i="1"/>
  <c r="D1176" i="1" l="1"/>
  <c r="F1176" i="1" s="1"/>
  <c r="H1176" i="1" s="1"/>
  <c r="C1177" i="1" s="1"/>
  <c r="E1176" i="1"/>
  <c r="I1931" i="1"/>
  <c r="K1934" i="1"/>
  <c r="B2425" i="1"/>
  <c r="E1177" i="1" l="1"/>
  <c r="D1177" i="1"/>
  <c r="F1177" i="1" s="1"/>
  <c r="H1177" i="1" s="1"/>
  <c r="C1178" i="1" s="1"/>
  <c r="I1932" i="1"/>
  <c r="K1935" i="1"/>
  <c r="B2426" i="1"/>
  <c r="D1178" i="1" l="1"/>
  <c r="E1178" i="1"/>
  <c r="I1933" i="1"/>
  <c r="K1936" i="1"/>
  <c r="B2427" i="1"/>
  <c r="F1178" i="1" l="1"/>
  <c r="H1178" i="1" s="1"/>
  <c r="C1179" i="1" s="1"/>
  <c r="I1934" i="1"/>
  <c r="K1937" i="1"/>
  <c r="B2428" i="1"/>
  <c r="D1179" i="1" l="1"/>
  <c r="F1179" i="1" s="1"/>
  <c r="H1179" i="1" s="1"/>
  <c r="C1180" i="1" s="1"/>
  <c r="E1179" i="1"/>
  <c r="I1935" i="1"/>
  <c r="K1938" i="1"/>
  <c r="B2429" i="1"/>
  <c r="D1180" i="1" l="1"/>
  <c r="F1180" i="1" s="1"/>
  <c r="H1180" i="1" s="1"/>
  <c r="C1181" i="1" s="1"/>
  <c r="E1180" i="1"/>
  <c r="I1936" i="1"/>
  <c r="K1939" i="1"/>
  <c r="B2430" i="1"/>
  <c r="D1181" i="1" l="1"/>
  <c r="E1181" i="1"/>
  <c r="I1937" i="1"/>
  <c r="K1940" i="1"/>
  <c r="B2431" i="1"/>
  <c r="F1181" i="1" l="1"/>
  <c r="H1181" i="1" s="1"/>
  <c r="C1182" i="1" s="1"/>
  <c r="I1938" i="1"/>
  <c r="K1941" i="1"/>
  <c r="B2432" i="1"/>
  <c r="D1182" i="1" l="1"/>
  <c r="E1182" i="1"/>
  <c r="I1939" i="1"/>
  <c r="K1942" i="1"/>
  <c r="B2433" i="1"/>
  <c r="F1182" i="1" l="1"/>
  <c r="H1182" i="1" s="1"/>
  <c r="C1183" i="1" s="1"/>
  <c r="I1940" i="1"/>
  <c r="K1943" i="1"/>
  <c r="B2434" i="1"/>
  <c r="D1183" i="1" l="1"/>
  <c r="E1183" i="1"/>
  <c r="I1941" i="1"/>
  <c r="K1944" i="1"/>
  <c r="B2435" i="1"/>
  <c r="F1183" i="1" l="1"/>
  <c r="H1183" i="1" s="1"/>
  <c r="C1184" i="1" s="1"/>
  <c r="I1942" i="1"/>
  <c r="K1945" i="1"/>
  <c r="B2436" i="1"/>
  <c r="E1184" i="1" l="1"/>
  <c r="D1184" i="1"/>
  <c r="F1184" i="1" s="1"/>
  <c r="H1184" i="1" s="1"/>
  <c r="C1185" i="1" s="1"/>
  <c r="I1943" i="1"/>
  <c r="K1946" i="1"/>
  <c r="B2437" i="1"/>
  <c r="D1185" i="1" l="1"/>
  <c r="E1185" i="1"/>
  <c r="I1944" i="1"/>
  <c r="K1947" i="1"/>
  <c r="B2438" i="1"/>
  <c r="F1185" i="1" l="1"/>
  <c r="H1185" i="1" s="1"/>
  <c r="C1186" i="1" s="1"/>
  <c r="I1945" i="1"/>
  <c r="K1948" i="1"/>
  <c r="B2439" i="1"/>
  <c r="D1186" i="1" l="1"/>
  <c r="E1186" i="1"/>
  <c r="I1946" i="1"/>
  <c r="K1949" i="1"/>
  <c r="B2440" i="1"/>
  <c r="F1186" i="1" l="1"/>
  <c r="H1186" i="1" s="1"/>
  <c r="C1187" i="1" s="1"/>
  <c r="I1947" i="1"/>
  <c r="K1950" i="1"/>
  <c r="B2441" i="1"/>
  <c r="E1187" i="1" l="1"/>
  <c r="D1187" i="1"/>
  <c r="F1187" i="1" s="1"/>
  <c r="H1187" i="1" s="1"/>
  <c r="C1188" i="1" s="1"/>
  <c r="I1948" i="1"/>
  <c r="K1951" i="1"/>
  <c r="B2442" i="1"/>
  <c r="E1188" i="1" l="1"/>
  <c r="D1188" i="1"/>
  <c r="F1188" i="1" s="1"/>
  <c r="H1188" i="1" s="1"/>
  <c r="C1189" i="1" s="1"/>
  <c r="I1949" i="1"/>
  <c r="K1952" i="1"/>
  <c r="B2443" i="1"/>
  <c r="E1189" i="1" l="1"/>
  <c r="D1189" i="1"/>
  <c r="F1189" i="1" s="1"/>
  <c r="H1189" i="1" s="1"/>
  <c r="C1190" i="1" s="1"/>
  <c r="I1950" i="1"/>
  <c r="K1953" i="1"/>
  <c r="B2444" i="1"/>
  <c r="E1190" i="1" l="1"/>
  <c r="D1190" i="1"/>
  <c r="F1190" i="1" s="1"/>
  <c r="H1190" i="1" s="1"/>
  <c r="C1191" i="1" s="1"/>
  <c r="I1951" i="1"/>
  <c r="K1954" i="1"/>
  <c r="B2445" i="1"/>
  <c r="E1191" i="1" l="1"/>
  <c r="D1191" i="1"/>
  <c r="F1191" i="1" s="1"/>
  <c r="H1191" i="1" s="1"/>
  <c r="C1192" i="1" s="1"/>
  <c r="I1952" i="1"/>
  <c r="K1955" i="1"/>
  <c r="B2446" i="1"/>
  <c r="D1192" i="1" l="1"/>
  <c r="E1192" i="1"/>
  <c r="I1953" i="1"/>
  <c r="K1956" i="1"/>
  <c r="B2447" i="1"/>
  <c r="F1192" i="1" l="1"/>
  <c r="H1192" i="1" s="1"/>
  <c r="C1193" i="1" s="1"/>
  <c r="I1954" i="1"/>
  <c r="K1957" i="1"/>
  <c r="B2448" i="1"/>
  <c r="E1193" i="1" l="1"/>
  <c r="D1193" i="1"/>
  <c r="F1193" i="1" s="1"/>
  <c r="H1193" i="1" s="1"/>
  <c r="C1194" i="1" s="1"/>
  <c r="I1955" i="1"/>
  <c r="K1958" i="1"/>
  <c r="B2449" i="1"/>
  <c r="D1194" i="1" l="1"/>
  <c r="E1194" i="1"/>
  <c r="I1956" i="1"/>
  <c r="K1959" i="1"/>
  <c r="B2450" i="1"/>
  <c r="F1194" i="1" l="1"/>
  <c r="H1194" i="1" s="1"/>
  <c r="C1195" i="1" s="1"/>
  <c r="I1957" i="1"/>
  <c r="K1960" i="1"/>
  <c r="B2451" i="1"/>
  <c r="E1195" i="1" l="1"/>
  <c r="D1195" i="1"/>
  <c r="F1195" i="1" s="1"/>
  <c r="H1195" i="1" s="1"/>
  <c r="C1196" i="1" s="1"/>
  <c r="I1958" i="1"/>
  <c r="K1961" i="1"/>
  <c r="B2452" i="1"/>
  <c r="D1196" i="1" l="1"/>
  <c r="F1196" i="1" s="1"/>
  <c r="H1196" i="1" s="1"/>
  <c r="C1197" i="1" s="1"/>
  <c r="E1196" i="1"/>
  <c r="I1959" i="1"/>
  <c r="K1962" i="1"/>
  <c r="B2453" i="1"/>
  <c r="E1197" i="1" l="1"/>
  <c r="D1197" i="1"/>
  <c r="F1197" i="1" s="1"/>
  <c r="H1197" i="1" s="1"/>
  <c r="C1198" i="1" s="1"/>
  <c r="I1960" i="1"/>
  <c r="K1963" i="1"/>
  <c r="B2454" i="1"/>
  <c r="E1198" i="1" l="1"/>
  <c r="D1198" i="1"/>
  <c r="F1198" i="1" s="1"/>
  <c r="H1198" i="1" s="1"/>
  <c r="C1199" i="1" s="1"/>
  <c r="I1961" i="1"/>
  <c r="K1964" i="1"/>
  <c r="B2455" i="1"/>
  <c r="D1199" i="1" l="1"/>
  <c r="E1199" i="1"/>
  <c r="I1962" i="1"/>
  <c r="K1965" i="1"/>
  <c r="B2456" i="1"/>
  <c r="F1199" i="1" l="1"/>
  <c r="H1199" i="1" s="1"/>
  <c r="C1200" i="1" s="1"/>
  <c r="I1963" i="1"/>
  <c r="K1966" i="1"/>
  <c r="B2457" i="1"/>
  <c r="D1200" i="1" l="1"/>
  <c r="F1200" i="1" s="1"/>
  <c r="E1200" i="1"/>
  <c r="H1200" i="1"/>
  <c r="C1201" i="1" s="1"/>
  <c r="I1964" i="1"/>
  <c r="K1967" i="1"/>
  <c r="B2458" i="1"/>
  <c r="D1201" i="1" l="1"/>
  <c r="F1201" i="1" s="1"/>
  <c r="H1201" i="1" s="1"/>
  <c r="C1202" i="1" s="1"/>
  <c r="E1201" i="1"/>
  <c r="I1965" i="1"/>
  <c r="K1968" i="1"/>
  <c r="B2459" i="1"/>
  <c r="D1202" i="1" l="1"/>
  <c r="E1202" i="1"/>
  <c r="I1966" i="1"/>
  <c r="K1969" i="1"/>
  <c r="B2460" i="1"/>
  <c r="F1202" i="1" l="1"/>
  <c r="H1202" i="1" s="1"/>
  <c r="C1203" i="1" s="1"/>
  <c r="I1967" i="1"/>
  <c r="K1970" i="1"/>
  <c r="B2461" i="1"/>
  <c r="D1203" i="1" l="1"/>
  <c r="E1203" i="1"/>
  <c r="I1968" i="1"/>
  <c r="K1971" i="1"/>
  <c r="B2462" i="1"/>
  <c r="F1203" i="1" l="1"/>
  <c r="H1203" i="1" s="1"/>
  <c r="C1204" i="1" s="1"/>
  <c r="I1969" i="1"/>
  <c r="K1972" i="1"/>
  <c r="B2463" i="1"/>
  <c r="E1204" i="1" l="1"/>
  <c r="D1204" i="1"/>
  <c r="F1204" i="1" s="1"/>
  <c r="H1204" i="1" s="1"/>
  <c r="C1205" i="1" s="1"/>
  <c r="I1970" i="1"/>
  <c r="K1973" i="1"/>
  <c r="B2464" i="1"/>
  <c r="D1205" i="1" l="1"/>
  <c r="E1205" i="1"/>
  <c r="I1971" i="1"/>
  <c r="K1974" i="1"/>
  <c r="B2465" i="1"/>
  <c r="F1205" i="1" l="1"/>
  <c r="H1205" i="1" s="1"/>
  <c r="C1206" i="1" s="1"/>
  <c r="I1972" i="1"/>
  <c r="K1975" i="1"/>
  <c r="B2466" i="1"/>
  <c r="E1206" i="1" l="1"/>
  <c r="D1206" i="1"/>
  <c r="F1206" i="1" s="1"/>
  <c r="H1206" i="1" s="1"/>
  <c r="C1207" i="1" s="1"/>
  <c r="I1973" i="1"/>
  <c r="K1976" i="1"/>
  <c r="B2467" i="1"/>
  <c r="D1207" i="1" l="1"/>
  <c r="E1207" i="1"/>
  <c r="I1974" i="1"/>
  <c r="K1977" i="1"/>
  <c r="B2468" i="1"/>
  <c r="F1207" i="1" l="1"/>
  <c r="H1207" i="1" s="1"/>
  <c r="C1208" i="1" s="1"/>
  <c r="I1975" i="1"/>
  <c r="K1978" i="1"/>
  <c r="B2469" i="1"/>
  <c r="D1208" i="1" l="1"/>
  <c r="F1208" i="1" s="1"/>
  <c r="H1208" i="1" s="1"/>
  <c r="C1209" i="1" s="1"/>
  <c r="E1208" i="1"/>
  <c r="I1976" i="1"/>
  <c r="K1979" i="1"/>
  <c r="B2470" i="1"/>
  <c r="D1209" i="1" l="1"/>
  <c r="E1209" i="1"/>
  <c r="I1977" i="1"/>
  <c r="K1980" i="1"/>
  <c r="B2471" i="1"/>
  <c r="F1209" i="1" l="1"/>
  <c r="H1209" i="1" s="1"/>
  <c r="C1210" i="1" s="1"/>
  <c r="I1978" i="1"/>
  <c r="K1981" i="1"/>
  <c r="B2472" i="1"/>
  <c r="E1210" i="1" l="1"/>
  <c r="D1210" i="1"/>
  <c r="F1210" i="1" s="1"/>
  <c r="H1210" i="1" s="1"/>
  <c r="C1211" i="1" s="1"/>
  <c r="I1979" i="1"/>
  <c r="K1982" i="1"/>
  <c r="B2473" i="1"/>
  <c r="E1211" i="1" l="1"/>
  <c r="D1211" i="1"/>
  <c r="F1211" i="1" s="1"/>
  <c r="H1211" i="1" s="1"/>
  <c r="C1212" i="1" s="1"/>
  <c r="I1980" i="1"/>
  <c r="K1983" i="1"/>
  <c r="B2474" i="1"/>
  <c r="E1212" i="1" l="1"/>
  <c r="D1212" i="1"/>
  <c r="F1212" i="1" s="1"/>
  <c r="H1212" i="1" s="1"/>
  <c r="C1213" i="1" s="1"/>
  <c r="I1981" i="1"/>
  <c r="K1984" i="1"/>
  <c r="B2475" i="1"/>
  <c r="E1213" i="1" l="1"/>
  <c r="D1213" i="1"/>
  <c r="F1213" i="1" s="1"/>
  <c r="H1213" i="1" s="1"/>
  <c r="C1214" i="1" s="1"/>
  <c r="I1982" i="1"/>
  <c r="K1985" i="1"/>
  <c r="B2476" i="1"/>
  <c r="E1214" i="1" l="1"/>
  <c r="D1214" i="1"/>
  <c r="F1214" i="1" s="1"/>
  <c r="H1214" i="1" s="1"/>
  <c r="C1215" i="1" s="1"/>
  <c r="I1983" i="1"/>
  <c r="K1986" i="1"/>
  <c r="B2477" i="1"/>
  <c r="E1215" i="1" l="1"/>
  <c r="D1215" i="1"/>
  <c r="F1215" i="1" s="1"/>
  <c r="H1215" i="1" s="1"/>
  <c r="C1216" i="1" s="1"/>
  <c r="I1984" i="1"/>
  <c r="K1987" i="1"/>
  <c r="B2478" i="1"/>
  <c r="E1216" i="1" l="1"/>
  <c r="D1216" i="1"/>
  <c r="F1216" i="1" s="1"/>
  <c r="H1216" i="1" s="1"/>
  <c r="C1217" i="1" s="1"/>
  <c r="I1985" i="1"/>
  <c r="K1988" i="1"/>
  <c r="B2479" i="1"/>
  <c r="E1217" i="1" l="1"/>
  <c r="D1217" i="1"/>
  <c r="F1217" i="1" s="1"/>
  <c r="H1217" i="1" s="1"/>
  <c r="C1218" i="1" s="1"/>
  <c r="I1986" i="1"/>
  <c r="K1989" i="1"/>
  <c r="B2480" i="1"/>
  <c r="E1218" i="1" l="1"/>
  <c r="D1218" i="1"/>
  <c r="F1218" i="1" s="1"/>
  <c r="H1218" i="1" s="1"/>
  <c r="C1219" i="1" s="1"/>
  <c r="I1987" i="1"/>
  <c r="K1990" i="1"/>
  <c r="B2481" i="1"/>
  <c r="E1219" i="1" l="1"/>
  <c r="D1219" i="1"/>
  <c r="F1219" i="1" s="1"/>
  <c r="H1219" i="1" s="1"/>
  <c r="C1220" i="1" s="1"/>
  <c r="I1988" i="1"/>
  <c r="K1991" i="1"/>
  <c r="B2482" i="1"/>
  <c r="E1220" i="1" l="1"/>
  <c r="D1220" i="1"/>
  <c r="F1220" i="1" s="1"/>
  <c r="H1220" i="1" s="1"/>
  <c r="C1221" i="1" s="1"/>
  <c r="I1989" i="1"/>
  <c r="K1992" i="1"/>
  <c r="B2483" i="1"/>
  <c r="E1221" i="1" l="1"/>
  <c r="D1221" i="1"/>
  <c r="F1221" i="1" s="1"/>
  <c r="H1221" i="1" s="1"/>
  <c r="C1222" i="1" s="1"/>
  <c r="I1990" i="1"/>
  <c r="K1993" i="1"/>
  <c r="B2484" i="1"/>
  <c r="E1222" i="1" l="1"/>
  <c r="D1222" i="1"/>
  <c r="F1222" i="1" s="1"/>
  <c r="H1222" i="1" s="1"/>
  <c r="C1223" i="1" s="1"/>
  <c r="I1991" i="1"/>
  <c r="K1994" i="1"/>
  <c r="B2485" i="1"/>
  <c r="E1223" i="1" l="1"/>
  <c r="D1223" i="1"/>
  <c r="F1223" i="1" s="1"/>
  <c r="H1223" i="1" s="1"/>
  <c r="C1224" i="1" s="1"/>
  <c r="I1992" i="1"/>
  <c r="K1995" i="1"/>
  <c r="B2486" i="1"/>
  <c r="E1224" i="1" l="1"/>
  <c r="D1224" i="1"/>
  <c r="F1224" i="1" s="1"/>
  <c r="H1224" i="1" s="1"/>
  <c r="C1225" i="1" s="1"/>
  <c r="I1993" i="1"/>
  <c r="K1996" i="1"/>
  <c r="B2487" i="1"/>
  <c r="E1225" i="1" l="1"/>
  <c r="D1225" i="1"/>
  <c r="F1225" i="1" s="1"/>
  <c r="H1225" i="1" s="1"/>
  <c r="C1226" i="1" s="1"/>
  <c r="I1994" i="1"/>
  <c r="K1997" i="1"/>
  <c r="B2488" i="1"/>
  <c r="E1226" i="1" l="1"/>
  <c r="D1226" i="1"/>
  <c r="F1226" i="1" s="1"/>
  <c r="H1226" i="1" s="1"/>
  <c r="C1227" i="1" s="1"/>
  <c r="I1995" i="1"/>
  <c r="K1998" i="1"/>
  <c r="B2489" i="1"/>
  <c r="E1227" i="1" l="1"/>
  <c r="D1227" i="1"/>
  <c r="F1227" i="1" s="1"/>
  <c r="H1227" i="1" s="1"/>
  <c r="C1228" i="1" s="1"/>
  <c r="I1996" i="1"/>
  <c r="K1999" i="1"/>
  <c r="B2490" i="1"/>
  <c r="E1228" i="1" l="1"/>
  <c r="D1228" i="1"/>
  <c r="F1228" i="1" s="1"/>
  <c r="H1228" i="1" s="1"/>
  <c r="C1229" i="1" s="1"/>
  <c r="I1997" i="1"/>
  <c r="K2000" i="1"/>
  <c r="B2491" i="1"/>
  <c r="E1229" i="1" l="1"/>
  <c r="D1229" i="1"/>
  <c r="F1229" i="1" s="1"/>
  <c r="H1229" i="1" s="1"/>
  <c r="C1230" i="1" s="1"/>
  <c r="I1998" i="1"/>
  <c r="K2001" i="1"/>
  <c r="B2492" i="1"/>
  <c r="E1230" i="1" l="1"/>
  <c r="D1230" i="1"/>
  <c r="F1230" i="1" s="1"/>
  <c r="H1230" i="1" s="1"/>
  <c r="C1231" i="1" s="1"/>
  <c r="I1999" i="1"/>
  <c r="K2002" i="1"/>
  <c r="B2493" i="1"/>
  <c r="E1231" i="1" l="1"/>
  <c r="D1231" i="1"/>
  <c r="F1231" i="1" s="1"/>
  <c r="H1231" i="1" s="1"/>
  <c r="C1232" i="1" s="1"/>
  <c r="I2000" i="1"/>
  <c r="K2003" i="1"/>
  <c r="B2494" i="1"/>
  <c r="E1232" i="1" l="1"/>
  <c r="D1232" i="1"/>
  <c r="F1232" i="1" s="1"/>
  <c r="H1232" i="1" s="1"/>
  <c r="C1233" i="1" s="1"/>
  <c r="I2001" i="1"/>
  <c r="K2004" i="1"/>
  <c r="B2495" i="1"/>
  <c r="E1233" i="1" l="1"/>
  <c r="D1233" i="1"/>
  <c r="F1233" i="1" s="1"/>
  <c r="H1233" i="1" s="1"/>
  <c r="C1234" i="1" s="1"/>
  <c r="I2002" i="1"/>
  <c r="K2005" i="1"/>
  <c r="B2496" i="1"/>
  <c r="E1234" i="1" l="1"/>
  <c r="D1234" i="1"/>
  <c r="F1234" i="1" s="1"/>
  <c r="H1234" i="1" s="1"/>
  <c r="C1235" i="1" s="1"/>
  <c r="I2003" i="1"/>
  <c r="K2006" i="1"/>
  <c r="B2497" i="1"/>
  <c r="E1235" i="1" l="1"/>
  <c r="D1235" i="1"/>
  <c r="F1235" i="1" s="1"/>
  <c r="H1235" i="1" s="1"/>
  <c r="C1236" i="1" s="1"/>
  <c r="I2004" i="1"/>
  <c r="K2007" i="1"/>
  <c r="B2498" i="1"/>
  <c r="E1236" i="1" l="1"/>
  <c r="D1236" i="1"/>
  <c r="F1236" i="1" s="1"/>
  <c r="H1236" i="1" s="1"/>
  <c r="C1237" i="1" s="1"/>
  <c r="I2005" i="1"/>
  <c r="K2008" i="1"/>
  <c r="B2499" i="1"/>
  <c r="E1237" i="1" l="1"/>
  <c r="D1237" i="1"/>
  <c r="F1237" i="1" s="1"/>
  <c r="H1237" i="1" s="1"/>
  <c r="C1238" i="1" s="1"/>
  <c r="I2006" i="1"/>
  <c r="K2009" i="1"/>
  <c r="B2500" i="1"/>
  <c r="E1238" i="1" l="1"/>
  <c r="D1238" i="1"/>
  <c r="F1238" i="1" s="1"/>
  <c r="H1238" i="1" s="1"/>
  <c r="C1239" i="1" s="1"/>
  <c r="I2007" i="1"/>
  <c r="K2010" i="1"/>
  <c r="B2501" i="1"/>
  <c r="E1239" i="1" l="1"/>
  <c r="D1239" i="1"/>
  <c r="F1239" i="1" s="1"/>
  <c r="H1239" i="1" s="1"/>
  <c r="C1240" i="1" s="1"/>
  <c r="I2008" i="1"/>
  <c r="K2011" i="1"/>
  <c r="B2502" i="1"/>
  <c r="E1240" i="1" l="1"/>
  <c r="D1240" i="1"/>
  <c r="F1240" i="1" s="1"/>
  <c r="H1240" i="1" s="1"/>
  <c r="C1241" i="1" s="1"/>
  <c r="I2009" i="1"/>
  <c r="K2012" i="1"/>
  <c r="B2503" i="1"/>
  <c r="E1241" i="1" l="1"/>
  <c r="D1241" i="1"/>
  <c r="F1241" i="1" s="1"/>
  <c r="H1241" i="1" s="1"/>
  <c r="C1242" i="1" s="1"/>
  <c r="I2010" i="1"/>
  <c r="K2013" i="1"/>
  <c r="B2504" i="1"/>
  <c r="E1242" i="1" l="1"/>
  <c r="D1242" i="1"/>
  <c r="F1242" i="1" s="1"/>
  <c r="H1242" i="1" s="1"/>
  <c r="C1243" i="1" s="1"/>
  <c r="I2011" i="1"/>
  <c r="K2014" i="1"/>
  <c r="B2505" i="1"/>
  <c r="E1243" i="1" l="1"/>
  <c r="D1243" i="1"/>
  <c r="F1243" i="1" s="1"/>
  <c r="H1243" i="1" s="1"/>
  <c r="C1244" i="1" s="1"/>
  <c r="I2012" i="1"/>
  <c r="K2015" i="1"/>
  <c r="B2506" i="1"/>
  <c r="E1244" i="1" l="1"/>
  <c r="D1244" i="1"/>
  <c r="F1244" i="1" s="1"/>
  <c r="H1244" i="1" s="1"/>
  <c r="C1245" i="1" s="1"/>
  <c r="I2013" i="1"/>
  <c r="K2016" i="1"/>
  <c r="B2507" i="1"/>
  <c r="E1245" i="1" l="1"/>
  <c r="D1245" i="1"/>
  <c r="F1245" i="1" s="1"/>
  <c r="H1245" i="1" s="1"/>
  <c r="C1246" i="1" s="1"/>
  <c r="I2014" i="1"/>
  <c r="K2017" i="1"/>
  <c r="B2508" i="1"/>
  <c r="E1246" i="1" l="1"/>
  <c r="D1246" i="1"/>
  <c r="F1246" i="1" s="1"/>
  <c r="H1246" i="1" s="1"/>
  <c r="C1247" i="1" s="1"/>
  <c r="I2015" i="1"/>
  <c r="K2018" i="1"/>
  <c r="B2509" i="1"/>
  <c r="E1247" i="1" l="1"/>
  <c r="D1247" i="1"/>
  <c r="F1247" i="1" s="1"/>
  <c r="H1247" i="1" s="1"/>
  <c r="C1248" i="1" s="1"/>
  <c r="I2016" i="1"/>
  <c r="K2019" i="1"/>
  <c r="B2510" i="1"/>
  <c r="E1248" i="1" l="1"/>
  <c r="D1248" i="1"/>
  <c r="F1248" i="1" s="1"/>
  <c r="H1248" i="1" s="1"/>
  <c r="C1249" i="1" s="1"/>
  <c r="I2017" i="1"/>
  <c r="K2020" i="1"/>
  <c r="B2511" i="1"/>
  <c r="E1249" i="1" l="1"/>
  <c r="D1249" i="1"/>
  <c r="F1249" i="1" s="1"/>
  <c r="H1249" i="1" s="1"/>
  <c r="C1250" i="1" s="1"/>
  <c r="I2018" i="1"/>
  <c r="K2021" i="1"/>
  <c r="B2512" i="1"/>
  <c r="E1250" i="1" l="1"/>
  <c r="D1250" i="1"/>
  <c r="F1250" i="1" s="1"/>
  <c r="H1250" i="1" s="1"/>
  <c r="C1251" i="1" s="1"/>
  <c r="I2019" i="1"/>
  <c r="K2022" i="1"/>
  <c r="B2513" i="1"/>
  <c r="E1251" i="1" l="1"/>
  <c r="D1251" i="1"/>
  <c r="F1251" i="1" s="1"/>
  <c r="H1251" i="1" s="1"/>
  <c r="C1252" i="1" s="1"/>
  <c r="I2020" i="1"/>
  <c r="K2023" i="1"/>
  <c r="B2514" i="1"/>
  <c r="E1252" i="1" l="1"/>
  <c r="D1252" i="1"/>
  <c r="F1252" i="1" s="1"/>
  <c r="H1252" i="1" s="1"/>
  <c r="C1253" i="1" s="1"/>
  <c r="I2021" i="1"/>
  <c r="K2024" i="1"/>
  <c r="B2515" i="1"/>
  <c r="E1253" i="1" l="1"/>
  <c r="D1253" i="1"/>
  <c r="F1253" i="1" s="1"/>
  <c r="H1253" i="1" s="1"/>
  <c r="C1254" i="1" s="1"/>
  <c r="I2022" i="1"/>
  <c r="K2025" i="1"/>
  <c r="B2516" i="1"/>
  <c r="E1254" i="1" l="1"/>
  <c r="D1254" i="1"/>
  <c r="F1254" i="1" s="1"/>
  <c r="H1254" i="1" s="1"/>
  <c r="C1255" i="1" s="1"/>
  <c r="I2023" i="1"/>
  <c r="K2026" i="1"/>
  <c r="B2517" i="1"/>
  <c r="E1255" i="1" l="1"/>
  <c r="D1255" i="1"/>
  <c r="F1255" i="1" s="1"/>
  <c r="H1255" i="1" s="1"/>
  <c r="C1256" i="1" s="1"/>
  <c r="I2024" i="1"/>
  <c r="K2027" i="1"/>
  <c r="B2518" i="1"/>
  <c r="E1256" i="1" l="1"/>
  <c r="D1256" i="1"/>
  <c r="F1256" i="1" s="1"/>
  <c r="H1256" i="1" s="1"/>
  <c r="C1257" i="1" s="1"/>
  <c r="I2025" i="1"/>
  <c r="K2028" i="1"/>
  <c r="B2519" i="1"/>
  <c r="E1257" i="1" l="1"/>
  <c r="D1257" i="1"/>
  <c r="F1257" i="1" s="1"/>
  <c r="H1257" i="1" s="1"/>
  <c r="C1258" i="1" s="1"/>
  <c r="I2026" i="1"/>
  <c r="K2029" i="1"/>
  <c r="B2520" i="1"/>
  <c r="E1258" i="1" l="1"/>
  <c r="D1258" i="1"/>
  <c r="F1258" i="1" s="1"/>
  <c r="H1258" i="1" s="1"/>
  <c r="C1259" i="1" s="1"/>
  <c r="I2027" i="1"/>
  <c r="K2030" i="1"/>
  <c r="B2521" i="1"/>
  <c r="E1259" i="1" l="1"/>
  <c r="D1259" i="1"/>
  <c r="F1259" i="1" s="1"/>
  <c r="H1259" i="1" s="1"/>
  <c r="C1260" i="1" s="1"/>
  <c r="I2028" i="1"/>
  <c r="K2031" i="1"/>
  <c r="B2522" i="1"/>
  <c r="E1260" i="1" l="1"/>
  <c r="D1260" i="1"/>
  <c r="F1260" i="1" s="1"/>
  <c r="H1260" i="1" s="1"/>
  <c r="C1261" i="1" s="1"/>
  <c r="I2029" i="1"/>
  <c r="K2032" i="1"/>
  <c r="B2523" i="1"/>
  <c r="E1261" i="1" l="1"/>
  <c r="D1261" i="1"/>
  <c r="F1261" i="1" s="1"/>
  <c r="H1261" i="1" s="1"/>
  <c r="C1262" i="1" s="1"/>
  <c r="I2030" i="1"/>
  <c r="K2033" i="1"/>
  <c r="B2524" i="1"/>
  <c r="E1262" i="1" l="1"/>
  <c r="D1262" i="1"/>
  <c r="F1262" i="1" s="1"/>
  <c r="H1262" i="1" s="1"/>
  <c r="C1263" i="1" s="1"/>
  <c r="I2031" i="1"/>
  <c r="K2034" i="1"/>
  <c r="B2525" i="1"/>
  <c r="E1263" i="1" l="1"/>
  <c r="D1263" i="1"/>
  <c r="F1263" i="1" s="1"/>
  <c r="H1263" i="1" s="1"/>
  <c r="C1264" i="1" s="1"/>
  <c r="I2032" i="1"/>
  <c r="K2035" i="1"/>
  <c r="B2526" i="1"/>
  <c r="E1264" i="1" l="1"/>
  <c r="D1264" i="1"/>
  <c r="I2033" i="1"/>
  <c r="K2036" i="1"/>
  <c r="B2527" i="1"/>
  <c r="F1264" i="1" l="1"/>
  <c r="H1264" i="1" s="1"/>
  <c r="C1265" i="1" s="1"/>
  <c r="I2034" i="1"/>
  <c r="K2037" i="1"/>
  <c r="B2528" i="1"/>
  <c r="E1265" i="1" l="1"/>
  <c r="D1265" i="1"/>
  <c r="F1265" i="1" s="1"/>
  <c r="H1265" i="1" s="1"/>
  <c r="C1266" i="1" s="1"/>
  <c r="I2035" i="1"/>
  <c r="K2038" i="1"/>
  <c r="B2529" i="1"/>
  <c r="E1266" i="1" l="1"/>
  <c r="D1266" i="1"/>
  <c r="F1266" i="1" s="1"/>
  <c r="H1266" i="1" s="1"/>
  <c r="C1267" i="1" s="1"/>
  <c r="I2036" i="1"/>
  <c r="K2039" i="1"/>
  <c r="B2530" i="1"/>
  <c r="E1267" i="1" l="1"/>
  <c r="D1267" i="1"/>
  <c r="F1267" i="1" s="1"/>
  <c r="H1267" i="1" s="1"/>
  <c r="C1268" i="1" s="1"/>
  <c r="I2037" i="1"/>
  <c r="K2040" i="1"/>
  <c r="B2531" i="1"/>
  <c r="E1268" i="1" l="1"/>
  <c r="D1268" i="1"/>
  <c r="F1268" i="1" s="1"/>
  <c r="H1268" i="1" s="1"/>
  <c r="C1269" i="1" s="1"/>
  <c r="I2038" i="1"/>
  <c r="K2041" i="1"/>
  <c r="B2532" i="1"/>
  <c r="E1269" i="1" l="1"/>
  <c r="D1269" i="1"/>
  <c r="F1269" i="1" s="1"/>
  <c r="H1269" i="1" s="1"/>
  <c r="C1270" i="1" s="1"/>
  <c r="I2039" i="1"/>
  <c r="K2042" i="1"/>
  <c r="B2533" i="1"/>
  <c r="E1270" i="1" l="1"/>
  <c r="D1270" i="1"/>
  <c r="F1270" i="1" s="1"/>
  <c r="H1270" i="1" s="1"/>
  <c r="C1271" i="1" s="1"/>
  <c r="I2040" i="1"/>
  <c r="K2043" i="1"/>
  <c r="B2534" i="1"/>
  <c r="E1271" i="1" l="1"/>
  <c r="D1271" i="1"/>
  <c r="F1271" i="1" s="1"/>
  <c r="H1271" i="1" s="1"/>
  <c r="C1272" i="1" s="1"/>
  <c r="I2041" i="1"/>
  <c r="K2044" i="1"/>
  <c r="B2535" i="1"/>
  <c r="E1272" i="1" l="1"/>
  <c r="D1272" i="1"/>
  <c r="F1272" i="1" s="1"/>
  <c r="H1272" i="1" s="1"/>
  <c r="C1273" i="1" s="1"/>
  <c r="I2042" i="1"/>
  <c r="K2045" i="1"/>
  <c r="B2536" i="1"/>
  <c r="E1273" i="1" l="1"/>
  <c r="D1273" i="1"/>
  <c r="F1273" i="1" s="1"/>
  <c r="H1273" i="1" s="1"/>
  <c r="C1274" i="1" s="1"/>
  <c r="I2043" i="1"/>
  <c r="K2046" i="1"/>
  <c r="B2537" i="1"/>
  <c r="E1274" i="1" l="1"/>
  <c r="D1274" i="1"/>
  <c r="F1274" i="1" s="1"/>
  <c r="H1274" i="1" s="1"/>
  <c r="C1275" i="1" s="1"/>
  <c r="I2044" i="1"/>
  <c r="K2047" i="1"/>
  <c r="B2538" i="1"/>
  <c r="E1275" i="1" l="1"/>
  <c r="D1275" i="1"/>
  <c r="F1275" i="1" s="1"/>
  <c r="H1275" i="1" s="1"/>
  <c r="C1276" i="1" s="1"/>
  <c r="I2045" i="1"/>
  <c r="K2048" i="1"/>
  <c r="B2539" i="1"/>
  <c r="E1276" i="1" l="1"/>
  <c r="D1276" i="1"/>
  <c r="F1276" i="1" s="1"/>
  <c r="H1276" i="1" s="1"/>
  <c r="C1277" i="1" s="1"/>
  <c r="I2046" i="1"/>
  <c r="K2049" i="1"/>
  <c r="B2540" i="1"/>
  <c r="E1277" i="1" l="1"/>
  <c r="D1277" i="1"/>
  <c r="F1277" i="1" s="1"/>
  <c r="H1277" i="1" s="1"/>
  <c r="C1278" i="1" s="1"/>
  <c r="I2047" i="1"/>
  <c r="K2050" i="1"/>
  <c r="B2541" i="1"/>
  <c r="E1278" i="1" l="1"/>
  <c r="D1278" i="1"/>
  <c r="F1278" i="1" s="1"/>
  <c r="H1278" i="1" s="1"/>
  <c r="C1279" i="1" s="1"/>
  <c r="I2048" i="1"/>
  <c r="K2051" i="1"/>
  <c r="B2542" i="1"/>
  <c r="E1279" i="1" l="1"/>
  <c r="D1279" i="1"/>
  <c r="F1279" i="1" s="1"/>
  <c r="H1279" i="1" s="1"/>
  <c r="C1280" i="1" s="1"/>
  <c r="I2049" i="1"/>
  <c r="K2052" i="1"/>
  <c r="B2543" i="1"/>
  <c r="E1280" i="1" l="1"/>
  <c r="D1280" i="1"/>
  <c r="F1280" i="1" s="1"/>
  <c r="H1280" i="1" s="1"/>
  <c r="C1281" i="1" s="1"/>
  <c r="I2050" i="1"/>
  <c r="K2053" i="1"/>
  <c r="B2544" i="1"/>
  <c r="E1281" i="1" l="1"/>
  <c r="D1281" i="1"/>
  <c r="F1281" i="1" s="1"/>
  <c r="H1281" i="1" s="1"/>
  <c r="C1282" i="1" s="1"/>
  <c r="I2051" i="1"/>
  <c r="K2054" i="1"/>
  <c r="B2545" i="1"/>
  <c r="E1282" i="1" l="1"/>
  <c r="D1282" i="1"/>
  <c r="F1282" i="1" s="1"/>
  <c r="H1282" i="1" s="1"/>
  <c r="C1283" i="1" s="1"/>
  <c r="I2052" i="1"/>
  <c r="K2055" i="1"/>
  <c r="B2546" i="1"/>
  <c r="E1283" i="1" l="1"/>
  <c r="D1283" i="1"/>
  <c r="F1283" i="1" s="1"/>
  <c r="H1283" i="1" s="1"/>
  <c r="C1284" i="1" s="1"/>
  <c r="I2053" i="1"/>
  <c r="K2056" i="1"/>
  <c r="B2547" i="1"/>
  <c r="E1284" i="1" l="1"/>
  <c r="D1284" i="1"/>
  <c r="F1284" i="1" s="1"/>
  <c r="H1284" i="1" s="1"/>
  <c r="C1285" i="1" s="1"/>
  <c r="I2054" i="1"/>
  <c r="K2057" i="1"/>
  <c r="B2548" i="1"/>
  <c r="E1285" i="1" l="1"/>
  <c r="D1285" i="1"/>
  <c r="F1285" i="1" s="1"/>
  <c r="H1285" i="1" s="1"/>
  <c r="C1286" i="1" s="1"/>
  <c r="I2055" i="1"/>
  <c r="K2058" i="1"/>
  <c r="B2549" i="1"/>
  <c r="E1286" i="1" l="1"/>
  <c r="D1286" i="1"/>
  <c r="F1286" i="1" s="1"/>
  <c r="H1286" i="1" s="1"/>
  <c r="C1287" i="1" s="1"/>
  <c r="I2056" i="1"/>
  <c r="K2059" i="1"/>
  <c r="B2550" i="1"/>
  <c r="E1287" i="1" l="1"/>
  <c r="D1287" i="1"/>
  <c r="F1287" i="1" s="1"/>
  <c r="H1287" i="1" s="1"/>
  <c r="C1288" i="1" s="1"/>
  <c r="I2057" i="1"/>
  <c r="K2060" i="1"/>
  <c r="B2551" i="1"/>
  <c r="E1288" i="1" l="1"/>
  <c r="D1288" i="1"/>
  <c r="F1288" i="1" s="1"/>
  <c r="H1288" i="1" s="1"/>
  <c r="C1289" i="1" s="1"/>
  <c r="I2058" i="1"/>
  <c r="K2061" i="1"/>
  <c r="B2552" i="1"/>
  <c r="E1289" i="1" l="1"/>
  <c r="D1289" i="1"/>
  <c r="F1289" i="1" s="1"/>
  <c r="H1289" i="1" s="1"/>
  <c r="C1290" i="1" s="1"/>
  <c r="I2059" i="1"/>
  <c r="K2062" i="1"/>
  <c r="B2553" i="1"/>
  <c r="E1290" i="1" l="1"/>
  <c r="D1290" i="1"/>
  <c r="F1290" i="1" s="1"/>
  <c r="H1290" i="1" s="1"/>
  <c r="C1291" i="1" s="1"/>
  <c r="I2060" i="1"/>
  <c r="K2063" i="1"/>
  <c r="B2554" i="1"/>
  <c r="E1291" i="1" l="1"/>
  <c r="D1291" i="1"/>
  <c r="F1291" i="1" s="1"/>
  <c r="H1291" i="1" s="1"/>
  <c r="C1292" i="1" s="1"/>
  <c r="I2061" i="1"/>
  <c r="K2064" i="1"/>
  <c r="B2555" i="1"/>
  <c r="E1292" i="1" l="1"/>
  <c r="D1292" i="1"/>
  <c r="F1292" i="1" s="1"/>
  <c r="H1292" i="1" s="1"/>
  <c r="C1293" i="1" s="1"/>
  <c r="I2062" i="1"/>
  <c r="K2065" i="1"/>
  <c r="B2556" i="1"/>
  <c r="E1293" i="1" l="1"/>
  <c r="D1293" i="1"/>
  <c r="F1293" i="1" s="1"/>
  <c r="H1293" i="1" s="1"/>
  <c r="C1294" i="1" s="1"/>
  <c r="I2063" i="1"/>
  <c r="K2066" i="1"/>
  <c r="B2557" i="1"/>
  <c r="E1294" i="1" l="1"/>
  <c r="D1294" i="1"/>
  <c r="F1294" i="1" s="1"/>
  <c r="H1294" i="1" s="1"/>
  <c r="C1295" i="1" s="1"/>
  <c r="I2064" i="1"/>
  <c r="K2067" i="1"/>
  <c r="B2558" i="1"/>
  <c r="E1295" i="1" l="1"/>
  <c r="D1295" i="1"/>
  <c r="F1295" i="1" s="1"/>
  <c r="H1295" i="1" s="1"/>
  <c r="C1296" i="1" s="1"/>
  <c r="I2065" i="1"/>
  <c r="K2068" i="1"/>
  <c r="B2559" i="1"/>
  <c r="E1296" i="1" l="1"/>
  <c r="D1296" i="1"/>
  <c r="F1296" i="1" s="1"/>
  <c r="H1296" i="1" s="1"/>
  <c r="C1297" i="1" s="1"/>
  <c r="I2066" i="1"/>
  <c r="K2069" i="1"/>
  <c r="B2560" i="1"/>
  <c r="E1297" i="1" l="1"/>
  <c r="D1297" i="1"/>
  <c r="F1297" i="1" s="1"/>
  <c r="H1297" i="1" s="1"/>
  <c r="C1298" i="1" s="1"/>
  <c r="I2067" i="1"/>
  <c r="K2070" i="1"/>
  <c r="B2561" i="1"/>
  <c r="E1298" i="1" l="1"/>
  <c r="D1298" i="1"/>
  <c r="F1298" i="1" s="1"/>
  <c r="H1298" i="1" s="1"/>
  <c r="C1299" i="1" s="1"/>
  <c r="I2068" i="1"/>
  <c r="K2071" i="1"/>
  <c r="B2562" i="1"/>
  <c r="E1299" i="1" l="1"/>
  <c r="D1299" i="1"/>
  <c r="F1299" i="1" s="1"/>
  <c r="H1299" i="1" s="1"/>
  <c r="C1300" i="1" s="1"/>
  <c r="I2069" i="1"/>
  <c r="K2072" i="1"/>
  <c r="B2563" i="1"/>
  <c r="E1300" i="1" l="1"/>
  <c r="D1300" i="1"/>
  <c r="F1300" i="1" s="1"/>
  <c r="H1300" i="1" s="1"/>
  <c r="C1301" i="1" s="1"/>
  <c r="I2070" i="1"/>
  <c r="K2073" i="1"/>
  <c r="B2564" i="1"/>
  <c r="E1301" i="1" l="1"/>
  <c r="D1301" i="1"/>
  <c r="F1301" i="1" s="1"/>
  <c r="H1301" i="1" s="1"/>
  <c r="C1302" i="1" s="1"/>
  <c r="I2071" i="1"/>
  <c r="K2074" i="1"/>
  <c r="B2565" i="1"/>
  <c r="E1302" i="1" l="1"/>
  <c r="D1302" i="1"/>
  <c r="F1302" i="1" s="1"/>
  <c r="H1302" i="1" s="1"/>
  <c r="C1303" i="1" s="1"/>
  <c r="I2072" i="1"/>
  <c r="K2075" i="1"/>
  <c r="B2566" i="1"/>
  <c r="E1303" i="1" l="1"/>
  <c r="D1303" i="1"/>
  <c r="F1303" i="1" s="1"/>
  <c r="H1303" i="1" s="1"/>
  <c r="C1304" i="1" s="1"/>
  <c r="I2073" i="1"/>
  <c r="K2076" i="1"/>
  <c r="B2567" i="1"/>
  <c r="E1304" i="1" l="1"/>
  <c r="D1304" i="1"/>
  <c r="F1304" i="1" s="1"/>
  <c r="H1304" i="1" s="1"/>
  <c r="C1305" i="1" s="1"/>
  <c r="I2074" i="1"/>
  <c r="K2077" i="1"/>
  <c r="B2568" i="1"/>
  <c r="E1305" i="1" l="1"/>
  <c r="D1305" i="1"/>
  <c r="F1305" i="1" s="1"/>
  <c r="H1305" i="1" s="1"/>
  <c r="C1306" i="1" s="1"/>
  <c r="I2075" i="1"/>
  <c r="K2078" i="1"/>
  <c r="B2569" i="1"/>
  <c r="E1306" i="1" l="1"/>
  <c r="D1306" i="1"/>
  <c r="F1306" i="1" s="1"/>
  <c r="H1306" i="1" s="1"/>
  <c r="C1307" i="1" s="1"/>
  <c r="I2076" i="1"/>
  <c r="K2079" i="1"/>
  <c r="B2570" i="1"/>
  <c r="E1307" i="1" l="1"/>
  <c r="D1307" i="1"/>
  <c r="F1307" i="1" s="1"/>
  <c r="H1307" i="1" s="1"/>
  <c r="C1308" i="1" s="1"/>
  <c r="I2077" i="1"/>
  <c r="K2080" i="1"/>
  <c r="B2571" i="1"/>
  <c r="E1308" i="1" l="1"/>
  <c r="D1308" i="1"/>
  <c r="F1308" i="1" s="1"/>
  <c r="H1308" i="1" s="1"/>
  <c r="C1309" i="1" s="1"/>
  <c r="I2078" i="1"/>
  <c r="K2081" i="1"/>
  <c r="B2572" i="1"/>
  <c r="E1309" i="1" l="1"/>
  <c r="D1309" i="1"/>
  <c r="F1309" i="1" s="1"/>
  <c r="H1309" i="1" s="1"/>
  <c r="C1310" i="1" s="1"/>
  <c r="I2079" i="1"/>
  <c r="K2082" i="1"/>
  <c r="B2573" i="1"/>
  <c r="E1310" i="1" l="1"/>
  <c r="D1310" i="1"/>
  <c r="F1310" i="1" s="1"/>
  <c r="H1310" i="1" s="1"/>
  <c r="C1311" i="1" s="1"/>
  <c r="I2080" i="1"/>
  <c r="K2083" i="1"/>
  <c r="B2574" i="1"/>
  <c r="E1311" i="1" l="1"/>
  <c r="D1311" i="1"/>
  <c r="F1311" i="1" s="1"/>
  <c r="H1311" i="1" s="1"/>
  <c r="C1312" i="1" s="1"/>
  <c r="I2081" i="1"/>
  <c r="K2084" i="1"/>
  <c r="B2575" i="1"/>
  <c r="E1312" i="1" l="1"/>
  <c r="D1312" i="1"/>
  <c r="F1312" i="1" s="1"/>
  <c r="H1312" i="1" s="1"/>
  <c r="C1313" i="1" s="1"/>
  <c r="I2082" i="1"/>
  <c r="K2085" i="1"/>
  <c r="B2576" i="1"/>
  <c r="E1313" i="1" l="1"/>
  <c r="D1313" i="1"/>
  <c r="F1313" i="1" s="1"/>
  <c r="H1313" i="1" s="1"/>
  <c r="C1314" i="1" s="1"/>
  <c r="I2083" i="1"/>
  <c r="K2086" i="1"/>
  <c r="B2577" i="1"/>
  <c r="E1314" i="1" l="1"/>
  <c r="D1314" i="1"/>
  <c r="F1314" i="1" s="1"/>
  <c r="H1314" i="1" s="1"/>
  <c r="C1315" i="1" s="1"/>
  <c r="I2084" i="1"/>
  <c r="K2087" i="1"/>
  <c r="B2578" i="1"/>
  <c r="E1315" i="1" l="1"/>
  <c r="D1315" i="1"/>
  <c r="F1315" i="1" s="1"/>
  <c r="H1315" i="1" s="1"/>
  <c r="C1316" i="1" s="1"/>
  <c r="I2085" i="1"/>
  <c r="K2088" i="1"/>
  <c r="B2579" i="1"/>
  <c r="E1316" i="1" l="1"/>
  <c r="D1316" i="1"/>
  <c r="F1316" i="1" s="1"/>
  <c r="H1316" i="1" s="1"/>
  <c r="C1317" i="1" s="1"/>
  <c r="I2086" i="1"/>
  <c r="K2089" i="1"/>
  <c r="B2580" i="1"/>
  <c r="E1317" i="1" l="1"/>
  <c r="D1317" i="1"/>
  <c r="F1317" i="1" s="1"/>
  <c r="H1317" i="1" s="1"/>
  <c r="C1318" i="1" s="1"/>
  <c r="I2087" i="1"/>
  <c r="K2090" i="1"/>
  <c r="B2581" i="1"/>
  <c r="E1318" i="1" l="1"/>
  <c r="D1318" i="1"/>
  <c r="F1318" i="1" s="1"/>
  <c r="H1318" i="1" s="1"/>
  <c r="C1319" i="1" s="1"/>
  <c r="I2088" i="1"/>
  <c r="K2091" i="1"/>
  <c r="B2582" i="1"/>
  <c r="E1319" i="1" l="1"/>
  <c r="D1319" i="1"/>
  <c r="F1319" i="1" s="1"/>
  <c r="H1319" i="1" s="1"/>
  <c r="C1320" i="1" s="1"/>
  <c r="I2089" i="1"/>
  <c r="K2092" i="1"/>
  <c r="B2583" i="1"/>
  <c r="E1320" i="1" l="1"/>
  <c r="D1320" i="1"/>
  <c r="F1320" i="1" s="1"/>
  <c r="H1320" i="1" s="1"/>
  <c r="C1321" i="1" s="1"/>
  <c r="I2090" i="1"/>
  <c r="K2093" i="1"/>
  <c r="B2584" i="1"/>
  <c r="E1321" i="1" l="1"/>
  <c r="D1321" i="1"/>
  <c r="F1321" i="1" s="1"/>
  <c r="H1321" i="1" s="1"/>
  <c r="C1322" i="1" s="1"/>
  <c r="I2091" i="1"/>
  <c r="K2094" i="1"/>
  <c r="B2585" i="1"/>
  <c r="E1322" i="1" l="1"/>
  <c r="D1322" i="1"/>
  <c r="F1322" i="1" s="1"/>
  <c r="H1322" i="1" s="1"/>
  <c r="C1323" i="1" s="1"/>
  <c r="I2092" i="1"/>
  <c r="K2095" i="1"/>
  <c r="B2586" i="1"/>
  <c r="E1323" i="1" l="1"/>
  <c r="D1323" i="1"/>
  <c r="F1323" i="1" s="1"/>
  <c r="H1323" i="1" s="1"/>
  <c r="C1324" i="1" s="1"/>
  <c r="I2093" i="1"/>
  <c r="K2096" i="1"/>
  <c r="B2587" i="1"/>
  <c r="E1324" i="1" l="1"/>
  <c r="D1324" i="1"/>
  <c r="F1324" i="1" s="1"/>
  <c r="H1324" i="1" s="1"/>
  <c r="C1325" i="1" s="1"/>
  <c r="I2094" i="1"/>
  <c r="K2097" i="1"/>
  <c r="B2588" i="1"/>
  <c r="E1325" i="1" l="1"/>
  <c r="D1325" i="1"/>
  <c r="F1325" i="1" s="1"/>
  <c r="H1325" i="1" s="1"/>
  <c r="C1326" i="1" s="1"/>
  <c r="I2095" i="1"/>
  <c r="K2098" i="1"/>
  <c r="B2589" i="1"/>
  <c r="E1326" i="1" l="1"/>
  <c r="D1326" i="1"/>
  <c r="F1326" i="1" s="1"/>
  <c r="H1326" i="1" s="1"/>
  <c r="C1327" i="1" s="1"/>
  <c r="I2096" i="1"/>
  <c r="K2099" i="1"/>
  <c r="B2590" i="1"/>
  <c r="E1327" i="1" l="1"/>
  <c r="D1327" i="1"/>
  <c r="F1327" i="1" s="1"/>
  <c r="H1327" i="1" s="1"/>
  <c r="C1328" i="1" s="1"/>
  <c r="I2097" i="1"/>
  <c r="K2100" i="1"/>
  <c r="B2591" i="1"/>
  <c r="E1328" i="1" l="1"/>
  <c r="D1328" i="1"/>
  <c r="F1328" i="1" s="1"/>
  <c r="H1328" i="1" s="1"/>
  <c r="C1329" i="1" s="1"/>
  <c r="I2098" i="1"/>
  <c r="K2101" i="1"/>
  <c r="B2592" i="1"/>
  <c r="E1329" i="1" l="1"/>
  <c r="D1329" i="1"/>
  <c r="F1329" i="1" s="1"/>
  <c r="H1329" i="1" s="1"/>
  <c r="C1330" i="1" s="1"/>
  <c r="I2099" i="1"/>
  <c r="K2102" i="1"/>
  <c r="B2593" i="1"/>
  <c r="E1330" i="1" l="1"/>
  <c r="D1330" i="1"/>
  <c r="F1330" i="1" s="1"/>
  <c r="H1330" i="1" s="1"/>
  <c r="C1331" i="1" s="1"/>
  <c r="I2100" i="1"/>
  <c r="K2103" i="1"/>
  <c r="B2594" i="1"/>
  <c r="E1331" i="1" l="1"/>
  <c r="D1331" i="1"/>
  <c r="F1331" i="1" s="1"/>
  <c r="H1331" i="1" s="1"/>
  <c r="C1332" i="1" s="1"/>
  <c r="I2101" i="1"/>
  <c r="K2104" i="1"/>
  <c r="B2595" i="1"/>
  <c r="E1332" i="1" l="1"/>
  <c r="D1332" i="1"/>
  <c r="F1332" i="1" s="1"/>
  <c r="H1332" i="1" s="1"/>
  <c r="C1333" i="1" s="1"/>
  <c r="I2102" i="1"/>
  <c r="K2105" i="1"/>
  <c r="B2596" i="1"/>
  <c r="E1333" i="1" l="1"/>
  <c r="D1333" i="1"/>
  <c r="F1333" i="1" s="1"/>
  <c r="H1333" i="1" s="1"/>
  <c r="C1334" i="1" s="1"/>
  <c r="I2103" i="1"/>
  <c r="K2106" i="1"/>
  <c r="B2597" i="1"/>
  <c r="E1334" i="1" l="1"/>
  <c r="D1334" i="1"/>
  <c r="F1334" i="1" s="1"/>
  <c r="H1334" i="1" s="1"/>
  <c r="C1335" i="1" s="1"/>
  <c r="I2104" i="1"/>
  <c r="K2107" i="1"/>
  <c r="B2598" i="1"/>
  <c r="E1335" i="1" l="1"/>
  <c r="D1335" i="1"/>
  <c r="F1335" i="1" s="1"/>
  <c r="H1335" i="1" s="1"/>
  <c r="C1336" i="1" s="1"/>
  <c r="I2105" i="1"/>
  <c r="K2108" i="1"/>
  <c r="B2599" i="1"/>
  <c r="E1336" i="1" l="1"/>
  <c r="D1336" i="1"/>
  <c r="F1336" i="1" s="1"/>
  <c r="H1336" i="1" s="1"/>
  <c r="C1337" i="1" s="1"/>
  <c r="I2106" i="1"/>
  <c r="K2109" i="1"/>
  <c r="B2600" i="1"/>
  <c r="E1337" i="1" l="1"/>
  <c r="D1337" i="1"/>
  <c r="F1337" i="1" s="1"/>
  <c r="H1337" i="1" s="1"/>
  <c r="C1338" i="1" s="1"/>
  <c r="I2107" i="1"/>
  <c r="K2110" i="1"/>
  <c r="B2601" i="1"/>
  <c r="B2602" i="1" s="1"/>
  <c r="E1338" i="1" l="1"/>
  <c r="D1338" i="1"/>
  <c r="F1338" i="1" s="1"/>
  <c r="H1338" i="1" s="1"/>
  <c r="C1339" i="1" s="1"/>
  <c r="I2108" i="1"/>
  <c r="K2111" i="1"/>
  <c r="E1339" i="1" l="1"/>
  <c r="D1339" i="1"/>
  <c r="F1339" i="1" s="1"/>
  <c r="H1339" i="1" s="1"/>
  <c r="C1340" i="1" s="1"/>
  <c r="I2109" i="1"/>
  <c r="K2112" i="1"/>
  <c r="E1340" i="1" l="1"/>
  <c r="D1340" i="1"/>
  <c r="F1340" i="1" s="1"/>
  <c r="H1340" i="1" s="1"/>
  <c r="C1341" i="1" s="1"/>
  <c r="I2110" i="1"/>
  <c r="K2113" i="1"/>
  <c r="E1341" i="1" l="1"/>
  <c r="D1341" i="1"/>
  <c r="F1341" i="1" s="1"/>
  <c r="H1341" i="1" s="1"/>
  <c r="C1342" i="1" s="1"/>
  <c r="I2111" i="1"/>
  <c r="K2114" i="1"/>
  <c r="E1342" i="1" l="1"/>
  <c r="D1342" i="1"/>
  <c r="F1342" i="1" s="1"/>
  <c r="H1342" i="1" s="1"/>
  <c r="C1343" i="1" s="1"/>
  <c r="I2112" i="1"/>
  <c r="K2115" i="1"/>
  <c r="E1343" i="1" l="1"/>
  <c r="D1343" i="1"/>
  <c r="F1343" i="1" s="1"/>
  <c r="H1343" i="1" s="1"/>
  <c r="C1344" i="1" s="1"/>
  <c r="I2113" i="1"/>
  <c r="K2116" i="1"/>
  <c r="E1344" i="1" l="1"/>
  <c r="D1344" i="1"/>
  <c r="F1344" i="1" s="1"/>
  <c r="H1344" i="1" s="1"/>
  <c r="C1345" i="1" s="1"/>
  <c r="I2114" i="1"/>
  <c r="K2117" i="1"/>
  <c r="E1345" i="1" l="1"/>
  <c r="D1345" i="1"/>
  <c r="F1345" i="1" s="1"/>
  <c r="H1345" i="1" s="1"/>
  <c r="C1346" i="1" s="1"/>
  <c r="I2115" i="1"/>
  <c r="K2118" i="1"/>
  <c r="E1346" i="1" l="1"/>
  <c r="D1346" i="1"/>
  <c r="F1346" i="1" s="1"/>
  <c r="H1346" i="1" s="1"/>
  <c r="C1347" i="1" s="1"/>
  <c r="I2116" i="1"/>
  <c r="K2119" i="1"/>
  <c r="E1347" i="1" l="1"/>
  <c r="D1347" i="1"/>
  <c r="F1347" i="1" s="1"/>
  <c r="H1347" i="1" s="1"/>
  <c r="C1348" i="1" s="1"/>
  <c r="I2117" i="1"/>
  <c r="K2120" i="1"/>
  <c r="E1348" i="1" l="1"/>
  <c r="D1348" i="1"/>
  <c r="F1348" i="1" s="1"/>
  <c r="H1348" i="1" s="1"/>
  <c r="C1349" i="1" s="1"/>
  <c r="I2118" i="1"/>
  <c r="K2121" i="1"/>
  <c r="E1349" i="1" l="1"/>
  <c r="D1349" i="1"/>
  <c r="F1349" i="1" s="1"/>
  <c r="H1349" i="1" s="1"/>
  <c r="C1350" i="1" s="1"/>
  <c r="I2119" i="1"/>
  <c r="K2122" i="1"/>
  <c r="E1350" i="1" l="1"/>
  <c r="D1350" i="1"/>
  <c r="F1350" i="1" s="1"/>
  <c r="H1350" i="1" s="1"/>
  <c r="C1351" i="1" s="1"/>
  <c r="I2120" i="1"/>
  <c r="K2123" i="1"/>
  <c r="E1351" i="1" l="1"/>
  <c r="D1351" i="1"/>
  <c r="F1351" i="1" s="1"/>
  <c r="H1351" i="1" s="1"/>
  <c r="C1352" i="1" s="1"/>
  <c r="I2121" i="1"/>
  <c r="K2124" i="1"/>
  <c r="E1352" i="1" l="1"/>
  <c r="D1352" i="1"/>
  <c r="F1352" i="1" s="1"/>
  <c r="H1352" i="1" s="1"/>
  <c r="C1353" i="1" s="1"/>
  <c r="I2122" i="1"/>
  <c r="K2125" i="1"/>
  <c r="E1353" i="1" l="1"/>
  <c r="D1353" i="1"/>
  <c r="F1353" i="1" s="1"/>
  <c r="H1353" i="1" s="1"/>
  <c r="C1354" i="1" s="1"/>
  <c r="I2123" i="1"/>
  <c r="K2126" i="1"/>
  <c r="E1354" i="1" l="1"/>
  <c r="D1354" i="1"/>
  <c r="F1354" i="1" s="1"/>
  <c r="H1354" i="1" s="1"/>
  <c r="C1355" i="1" s="1"/>
  <c r="I2124" i="1"/>
  <c r="K2127" i="1"/>
  <c r="E1355" i="1" l="1"/>
  <c r="D1355" i="1"/>
  <c r="F1355" i="1" s="1"/>
  <c r="H1355" i="1" s="1"/>
  <c r="C1356" i="1" s="1"/>
  <c r="I2125" i="1"/>
  <c r="K2128" i="1"/>
  <c r="E1356" i="1" l="1"/>
  <c r="D1356" i="1"/>
  <c r="F1356" i="1" s="1"/>
  <c r="H1356" i="1" s="1"/>
  <c r="C1357" i="1" s="1"/>
  <c r="I2126" i="1"/>
  <c r="K2129" i="1"/>
  <c r="E1357" i="1" l="1"/>
  <c r="D1357" i="1"/>
  <c r="F1357" i="1" s="1"/>
  <c r="H1357" i="1" s="1"/>
  <c r="C1358" i="1" s="1"/>
  <c r="I2127" i="1"/>
  <c r="K2130" i="1"/>
  <c r="E1358" i="1" l="1"/>
  <c r="D1358" i="1"/>
  <c r="F1358" i="1" s="1"/>
  <c r="H1358" i="1" s="1"/>
  <c r="C1359" i="1" s="1"/>
  <c r="I2128" i="1"/>
  <c r="K2131" i="1"/>
  <c r="E1359" i="1" l="1"/>
  <c r="D1359" i="1"/>
  <c r="F1359" i="1" s="1"/>
  <c r="H1359" i="1" s="1"/>
  <c r="C1360" i="1" s="1"/>
  <c r="I2129" i="1"/>
  <c r="K2132" i="1"/>
  <c r="E1360" i="1" l="1"/>
  <c r="D1360" i="1"/>
  <c r="F1360" i="1" s="1"/>
  <c r="H1360" i="1" s="1"/>
  <c r="C1361" i="1" s="1"/>
  <c r="I2130" i="1"/>
  <c r="K2133" i="1"/>
  <c r="E1361" i="1" l="1"/>
  <c r="D1361" i="1"/>
  <c r="F1361" i="1" s="1"/>
  <c r="H1361" i="1" s="1"/>
  <c r="C1362" i="1" s="1"/>
  <c r="I2131" i="1"/>
  <c r="K2134" i="1"/>
  <c r="E1362" i="1" l="1"/>
  <c r="D1362" i="1"/>
  <c r="F1362" i="1" s="1"/>
  <c r="H1362" i="1" s="1"/>
  <c r="C1363" i="1" s="1"/>
  <c r="I2132" i="1"/>
  <c r="K2135" i="1"/>
  <c r="E1363" i="1" l="1"/>
  <c r="D1363" i="1"/>
  <c r="F1363" i="1" s="1"/>
  <c r="H1363" i="1" s="1"/>
  <c r="C1364" i="1" s="1"/>
  <c r="I2133" i="1"/>
  <c r="K2136" i="1"/>
  <c r="E1364" i="1" l="1"/>
  <c r="D1364" i="1"/>
  <c r="F1364" i="1" s="1"/>
  <c r="H1364" i="1" s="1"/>
  <c r="C1365" i="1" s="1"/>
  <c r="I2134" i="1"/>
  <c r="K2137" i="1"/>
  <c r="E1365" i="1" l="1"/>
  <c r="D1365" i="1"/>
  <c r="F1365" i="1" s="1"/>
  <c r="H1365" i="1" s="1"/>
  <c r="C1366" i="1" s="1"/>
  <c r="I2135" i="1"/>
  <c r="K2138" i="1"/>
  <c r="E1366" i="1" l="1"/>
  <c r="D1366" i="1"/>
  <c r="F1366" i="1" s="1"/>
  <c r="H1366" i="1" s="1"/>
  <c r="C1367" i="1" s="1"/>
  <c r="I2136" i="1"/>
  <c r="K2139" i="1"/>
  <c r="E1367" i="1" l="1"/>
  <c r="D1367" i="1"/>
  <c r="F1367" i="1" s="1"/>
  <c r="H1367" i="1" s="1"/>
  <c r="C1368" i="1" s="1"/>
  <c r="I2137" i="1"/>
  <c r="K2140" i="1"/>
  <c r="E1368" i="1" l="1"/>
  <c r="D1368" i="1"/>
  <c r="F1368" i="1" s="1"/>
  <c r="H1368" i="1" s="1"/>
  <c r="C1369" i="1" s="1"/>
  <c r="I2138" i="1"/>
  <c r="K2141" i="1"/>
  <c r="E1369" i="1" l="1"/>
  <c r="D1369" i="1"/>
  <c r="F1369" i="1" s="1"/>
  <c r="H1369" i="1" s="1"/>
  <c r="C1370" i="1" s="1"/>
  <c r="I2139" i="1"/>
  <c r="K2142" i="1"/>
  <c r="E1370" i="1" l="1"/>
  <c r="D1370" i="1"/>
  <c r="F1370" i="1" s="1"/>
  <c r="H1370" i="1" s="1"/>
  <c r="C1371" i="1" s="1"/>
  <c r="I2140" i="1"/>
  <c r="K2143" i="1"/>
  <c r="E1371" i="1" l="1"/>
  <c r="D1371" i="1"/>
  <c r="F1371" i="1" s="1"/>
  <c r="H1371" i="1" s="1"/>
  <c r="C1372" i="1" s="1"/>
  <c r="I2141" i="1"/>
  <c r="K2144" i="1"/>
  <c r="E1372" i="1" l="1"/>
  <c r="D1372" i="1"/>
  <c r="F1372" i="1" s="1"/>
  <c r="H1372" i="1" s="1"/>
  <c r="C1373" i="1" s="1"/>
  <c r="I2142" i="1"/>
  <c r="K2145" i="1"/>
  <c r="E1373" i="1" l="1"/>
  <c r="D1373" i="1"/>
  <c r="F1373" i="1" s="1"/>
  <c r="H1373" i="1" s="1"/>
  <c r="C1374" i="1" s="1"/>
  <c r="I2143" i="1"/>
  <c r="K2146" i="1"/>
  <c r="E1374" i="1" l="1"/>
  <c r="D1374" i="1"/>
  <c r="F1374" i="1" s="1"/>
  <c r="H1374" i="1" s="1"/>
  <c r="C1375" i="1" s="1"/>
  <c r="I2144" i="1"/>
  <c r="K2147" i="1"/>
  <c r="E1375" i="1" l="1"/>
  <c r="D1375" i="1"/>
  <c r="F1375" i="1" s="1"/>
  <c r="H1375" i="1" s="1"/>
  <c r="C1376" i="1" s="1"/>
  <c r="I2145" i="1"/>
  <c r="K2148" i="1"/>
  <c r="E1376" i="1" l="1"/>
  <c r="D1376" i="1"/>
  <c r="F1376" i="1" s="1"/>
  <c r="H1376" i="1" s="1"/>
  <c r="C1377" i="1" s="1"/>
  <c r="I2146" i="1"/>
  <c r="K2149" i="1"/>
  <c r="E1377" i="1" l="1"/>
  <c r="D1377" i="1"/>
  <c r="F1377" i="1" s="1"/>
  <c r="H1377" i="1" s="1"/>
  <c r="C1378" i="1" s="1"/>
  <c r="I2147" i="1"/>
  <c r="K2150" i="1"/>
  <c r="E1378" i="1" l="1"/>
  <c r="D1378" i="1"/>
  <c r="F1378" i="1" s="1"/>
  <c r="H1378" i="1" s="1"/>
  <c r="C1379" i="1" s="1"/>
  <c r="I2148" i="1"/>
  <c r="K2151" i="1"/>
  <c r="E1379" i="1" l="1"/>
  <c r="D1379" i="1"/>
  <c r="F1379" i="1" s="1"/>
  <c r="H1379" i="1" s="1"/>
  <c r="C1380" i="1" s="1"/>
  <c r="I2149" i="1"/>
  <c r="K2152" i="1"/>
  <c r="E1380" i="1" l="1"/>
  <c r="D1380" i="1"/>
  <c r="F1380" i="1" s="1"/>
  <c r="H1380" i="1" s="1"/>
  <c r="C1381" i="1" s="1"/>
  <c r="I2150" i="1"/>
  <c r="K2153" i="1"/>
  <c r="E1381" i="1" l="1"/>
  <c r="D1381" i="1"/>
  <c r="F1381" i="1" s="1"/>
  <c r="H1381" i="1" s="1"/>
  <c r="C1382" i="1" s="1"/>
  <c r="I2151" i="1"/>
  <c r="K2154" i="1"/>
  <c r="E1382" i="1" l="1"/>
  <c r="D1382" i="1"/>
  <c r="F1382" i="1" s="1"/>
  <c r="H1382" i="1" s="1"/>
  <c r="C1383" i="1" s="1"/>
  <c r="I2152" i="1"/>
  <c r="K2155" i="1"/>
  <c r="E1383" i="1" l="1"/>
  <c r="D1383" i="1"/>
  <c r="F1383" i="1" s="1"/>
  <c r="H1383" i="1" s="1"/>
  <c r="C1384" i="1" s="1"/>
  <c r="I2153" i="1"/>
  <c r="K2156" i="1"/>
  <c r="E1384" i="1" l="1"/>
  <c r="D1384" i="1"/>
  <c r="F1384" i="1" s="1"/>
  <c r="H1384" i="1" s="1"/>
  <c r="C1385" i="1" s="1"/>
  <c r="I2154" i="1"/>
  <c r="K2157" i="1"/>
  <c r="E1385" i="1" l="1"/>
  <c r="D1385" i="1"/>
  <c r="F1385" i="1" s="1"/>
  <c r="H1385" i="1" s="1"/>
  <c r="C1386" i="1" s="1"/>
  <c r="I2155" i="1"/>
  <c r="K2158" i="1"/>
  <c r="E1386" i="1" l="1"/>
  <c r="D1386" i="1"/>
  <c r="F1386" i="1" s="1"/>
  <c r="H1386" i="1" s="1"/>
  <c r="C1387" i="1" s="1"/>
  <c r="I2156" i="1"/>
  <c r="K2159" i="1"/>
  <c r="E1387" i="1" l="1"/>
  <c r="D1387" i="1"/>
  <c r="F1387" i="1" s="1"/>
  <c r="H1387" i="1" s="1"/>
  <c r="C1388" i="1" s="1"/>
  <c r="I2157" i="1"/>
  <c r="K2160" i="1"/>
  <c r="E1388" i="1" l="1"/>
  <c r="D1388" i="1"/>
  <c r="F1388" i="1" s="1"/>
  <c r="H1388" i="1" s="1"/>
  <c r="C1389" i="1" s="1"/>
  <c r="I2158" i="1"/>
  <c r="K2161" i="1"/>
  <c r="E1389" i="1" l="1"/>
  <c r="D1389" i="1"/>
  <c r="F1389" i="1" s="1"/>
  <c r="H1389" i="1" s="1"/>
  <c r="C1390" i="1" s="1"/>
  <c r="I2159" i="1"/>
  <c r="K2162" i="1"/>
  <c r="E1390" i="1" l="1"/>
  <c r="D1390" i="1"/>
  <c r="F1390" i="1" s="1"/>
  <c r="H1390" i="1" s="1"/>
  <c r="C1391" i="1" s="1"/>
  <c r="I2160" i="1"/>
  <c r="K2163" i="1"/>
  <c r="E1391" i="1" l="1"/>
  <c r="D1391" i="1"/>
  <c r="F1391" i="1" s="1"/>
  <c r="H1391" i="1" s="1"/>
  <c r="C1392" i="1" s="1"/>
  <c r="I2161" i="1"/>
  <c r="K2164" i="1"/>
  <c r="E1392" i="1" l="1"/>
  <c r="D1392" i="1"/>
  <c r="F1392" i="1" s="1"/>
  <c r="H1392" i="1" s="1"/>
  <c r="C1393" i="1" s="1"/>
  <c r="I2162" i="1"/>
  <c r="K2165" i="1"/>
  <c r="E1393" i="1" l="1"/>
  <c r="D1393" i="1"/>
  <c r="F1393" i="1" s="1"/>
  <c r="H1393" i="1" s="1"/>
  <c r="C1394" i="1" s="1"/>
  <c r="I2163" i="1"/>
  <c r="K2166" i="1"/>
  <c r="E1394" i="1" l="1"/>
  <c r="D1394" i="1"/>
  <c r="F1394" i="1" s="1"/>
  <c r="H1394" i="1" s="1"/>
  <c r="C1395" i="1" s="1"/>
  <c r="I2164" i="1"/>
  <c r="K2167" i="1"/>
  <c r="E1395" i="1" l="1"/>
  <c r="D1395" i="1"/>
  <c r="F1395" i="1" s="1"/>
  <c r="H1395" i="1" s="1"/>
  <c r="C1396" i="1" s="1"/>
  <c r="I2165" i="1"/>
  <c r="K2168" i="1"/>
  <c r="E1396" i="1" l="1"/>
  <c r="D1396" i="1"/>
  <c r="F1396" i="1" s="1"/>
  <c r="H1396" i="1" s="1"/>
  <c r="C1397" i="1" s="1"/>
  <c r="I2166" i="1"/>
  <c r="K2169" i="1"/>
  <c r="E1397" i="1" l="1"/>
  <c r="D1397" i="1"/>
  <c r="F1397" i="1" s="1"/>
  <c r="H1397" i="1" s="1"/>
  <c r="C1398" i="1" s="1"/>
  <c r="I2167" i="1"/>
  <c r="K2170" i="1"/>
  <c r="E1398" i="1" l="1"/>
  <c r="D1398" i="1"/>
  <c r="F1398" i="1" s="1"/>
  <c r="H1398" i="1" s="1"/>
  <c r="C1399" i="1" s="1"/>
  <c r="I2168" i="1"/>
  <c r="K2171" i="1"/>
  <c r="E1399" i="1" l="1"/>
  <c r="D1399" i="1"/>
  <c r="F1399" i="1" s="1"/>
  <c r="H1399" i="1" s="1"/>
  <c r="C1400" i="1" s="1"/>
  <c r="I2169" i="1"/>
  <c r="K2172" i="1"/>
  <c r="E1400" i="1" l="1"/>
  <c r="D1400" i="1"/>
  <c r="F1400" i="1" s="1"/>
  <c r="H1400" i="1" s="1"/>
  <c r="C1401" i="1" s="1"/>
  <c r="I2170" i="1"/>
  <c r="K2173" i="1"/>
  <c r="E1401" i="1" l="1"/>
  <c r="D1401" i="1"/>
  <c r="F1401" i="1" s="1"/>
  <c r="H1401" i="1" s="1"/>
  <c r="C1402" i="1" s="1"/>
  <c r="I2171" i="1"/>
  <c r="K2174" i="1"/>
  <c r="E1402" i="1" l="1"/>
  <c r="D1402" i="1"/>
  <c r="F1402" i="1" s="1"/>
  <c r="H1402" i="1" s="1"/>
  <c r="C1403" i="1" s="1"/>
  <c r="I2172" i="1"/>
  <c r="K2175" i="1"/>
  <c r="E1403" i="1" l="1"/>
  <c r="D1403" i="1"/>
  <c r="F1403" i="1" s="1"/>
  <c r="H1403" i="1" s="1"/>
  <c r="C1404" i="1" s="1"/>
  <c r="I2173" i="1"/>
  <c r="K2176" i="1"/>
  <c r="E1404" i="1" l="1"/>
  <c r="D1404" i="1"/>
  <c r="F1404" i="1" s="1"/>
  <c r="H1404" i="1" s="1"/>
  <c r="C1405" i="1" s="1"/>
  <c r="I2174" i="1"/>
  <c r="K2177" i="1"/>
  <c r="E1405" i="1" l="1"/>
  <c r="D1405" i="1"/>
  <c r="F1405" i="1" s="1"/>
  <c r="H1405" i="1" s="1"/>
  <c r="C1406" i="1" s="1"/>
  <c r="I2175" i="1"/>
  <c r="K2178" i="1"/>
  <c r="E1406" i="1" l="1"/>
  <c r="D1406" i="1"/>
  <c r="F1406" i="1" s="1"/>
  <c r="H1406" i="1" s="1"/>
  <c r="C1407" i="1" s="1"/>
  <c r="I2176" i="1"/>
  <c r="K2179" i="1"/>
  <c r="E1407" i="1" l="1"/>
  <c r="D1407" i="1"/>
  <c r="F1407" i="1" s="1"/>
  <c r="H1407" i="1" s="1"/>
  <c r="C1408" i="1" s="1"/>
  <c r="I2177" i="1"/>
  <c r="K2180" i="1"/>
  <c r="E1408" i="1" l="1"/>
  <c r="D1408" i="1"/>
  <c r="F1408" i="1" s="1"/>
  <c r="H1408" i="1" s="1"/>
  <c r="C1409" i="1" s="1"/>
  <c r="I2178" i="1"/>
  <c r="K2181" i="1"/>
  <c r="E1409" i="1" l="1"/>
  <c r="D1409" i="1"/>
  <c r="F1409" i="1" s="1"/>
  <c r="H1409" i="1" s="1"/>
  <c r="C1410" i="1" s="1"/>
  <c r="I2179" i="1"/>
  <c r="K2182" i="1"/>
  <c r="E1410" i="1" l="1"/>
  <c r="D1410" i="1"/>
  <c r="F1410" i="1" s="1"/>
  <c r="H1410" i="1" s="1"/>
  <c r="C1411" i="1" s="1"/>
  <c r="I2180" i="1"/>
  <c r="K2183" i="1"/>
  <c r="E1411" i="1" l="1"/>
  <c r="D1411" i="1"/>
  <c r="F1411" i="1" s="1"/>
  <c r="H1411" i="1" s="1"/>
  <c r="C1412" i="1" s="1"/>
  <c r="I2181" i="1"/>
  <c r="K2184" i="1"/>
  <c r="E1412" i="1" l="1"/>
  <c r="D1412" i="1"/>
  <c r="F1412" i="1" s="1"/>
  <c r="H1412" i="1" s="1"/>
  <c r="C1413" i="1" s="1"/>
  <c r="I2182" i="1"/>
  <c r="K2185" i="1"/>
  <c r="E1413" i="1" l="1"/>
  <c r="D1413" i="1"/>
  <c r="F1413" i="1" s="1"/>
  <c r="H1413" i="1" s="1"/>
  <c r="C1414" i="1" s="1"/>
  <c r="I2183" i="1"/>
  <c r="K2186" i="1"/>
  <c r="E1414" i="1" l="1"/>
  <c r="D1414" i="1"/>
  <c r="F1414" i="1" s="1"/>
  <c r="H1414" i="1" s="1"/>
  <c r="C1415" i="1" s="1"/>
  <c r="I2184" i="1"/>
  <c r="K2187" i="1"/>
  <c r="E1415" i="1" l="1"/>
  <c r="D1415" i="1"/>
  <c r="F1415" i="1" s="1"/>
  <c r="H1415" i="1" s="1"/>
  <c r="C1416" i="1" s="1"/>
  <c r="I2185" i="1"/>
  <c r="K2188" i="1"/>
  <c r="E1416" i="1" l="1"/>
  <c r="D1416" i="1"/>
  <c r="F1416" i="1" s="1"/>
  <c r="H1416" i="1" s="1"/>
  <c r="C1417" i="1" s="1"/>
  <c r="I2186" i="1"/>
  <c r="K2189" i="1"/>
  <c r="E1417" i="1" l="1"/>
  <c r="D1417" i="1"/>
  <c r="F1417" i="1" s="1"/>
  <c r="H1417" i="1" s="1"/>
  <c r="C1418" i="1" s="1"/>
  <c r="I2187" i="1"/>
  <c r="K2190" i="1"/>
  <c r="E1418" i="1" l="1"/>
  <c r="D1418" i="1"/>
  <c r="F1418" i="1" s="1"/>
  <c r="H1418" i="1" s="1"/>
  <c r="C1419" i="1" s="1"/>
  <c r="I2188" i="1"/>
  <c r="K2191" i="1"/>
  <c r="E1419" i="1" l="1"/>
  <c r="D1419" i="1"/>
  <c r="F1419" i="1" s="1"/>
  <c r="H1419" i="1" s="1"/>
  <c r="C1420" i="1" s="1"/>
  <c r="I2189" i="1"/>
  <c r="K2192" i="1"/>
  <c r="E1420" i="1" l="1"/>
  <c r="D1420" i="1"/>
  <c r="F1420" i="1" s="1"/>
  <c r="H1420" i="1" s="1"/>
  <c r="C1421" i="1" s="1"/>
  <c r="I2190" i="1"/>
  <c r="K2193" i="1"/>
  <c r="E1421" i="1" l="1"/>
  <c r="D1421" i="1"/>
  <c r="F1421" i="1" s="1"/>
  <c r="H1421" i="1" s="1"/>
  <c r="C1422" i="1" s="1"/>
  <c r="I2191" i="1"/>
  <c r="K2194" i="1"/>
  <c r="E1422" i="1" l="1"/>
  <c r="D1422" i="1"/>
  <c r="F1422" i="1" s="1"/>
  <c r="H1422" i="1" s="1"/>
  <c r="C1423" i="1" s="1"/>
  <c r="I2192" i="1"/>
  <c r="K2195" i="1"/>
  <c r="E1423" i="1" l="1"/>
  <c r="D1423" i="1"/>
  <c r="F1423" i="1" s="1"/>
  <c r="H1423" i="1" s="1"/>
  <c r="C1424" i="1" s="1"/>
  <c r="I2193" i="1"/>
  <c r="K2196" i="1"/>
  <c r="E1424" i="1" l="1"/>
  <c r="D1424" i="1"/>
  <c r="F1424" i="1" s="1"/>
  <c r="H1424" i="1" s="1"/>
  <c r="C1425" i="1" s="1"/>
  <c r="I2194" i="1"/>
  <c r="K2197" i="1"/>
  <c r="E1425" i="1" l="1"/>
  <c r="D1425" i="1"/>
  <c r="F1425" i="1" s="1"/>
  <c r="H1425" i="1" s="1"/>
  <c r="C1426" i="1" s="1"/>
  <c r="I2195" i="1"/>
  <c r="K2198" i="1"/>
  <c r="E1426" i="1" l="1"/>
  <c r="D1426" i="1"/>
  <c r="F1426" i="1" s="1"/>
  <c r="H1426" i="1" s="1"/>
  <c r="C1427" i="1" s="1"/>
  <c r="I2196" i="1"/>
  <c r="K2199" i="1"/>
  <c r="E1427" i="1" l="1"/>
  <c r="D1427" i="1"/>
  <c r="F1427" i="1" s="1"/>
  <c r="H1427" i="1" s="1"/>
  <c r="C1428" i="1" s="1"/>
  <c r="I2197" i="1"/>
  <c r="K2200" i="1"/>
  <c r="E1428" i="1" l="1"/>
  <c r="D1428" i="1"/>
  <c r="F1428" i="1" s="1"/>
  <c r="H1428" i="1" s="1"/>
  <c r="C1429" i="1" s="1"/>
  <c r="I2198" i="1"/>
  <c r="K2201" i="1"/>
  <c r="E1429" i="1" l="1"/>
  <c r="D1429" i="1"/>
  <c r="F1429" i="1" s="1"/>
  <c r="H1429" i="1" s="1"/>
  <c r="C1430" i="1" s="1"/>
  <c r="I2199" i="1"/>
  <c r="K2202" i="1"/>
  <c r="E1430" i="1" l="1"/>
  <c r="D1430" i="1"/>
  <c r="F1430" i="1" s="1"/>
  <c r="H1430" i="1" s="1"/>
  <c r="C1431" i="1" s="1"/>
  <c r="I2200" i="1"/>
  <c r="K2203" i="1"/>
  <c r="E1431" i="1" l="1"/>
  <c r="D1431" i="1"/>
  <c r="F1431" i="1" s="1"/>
  <c r="H1431" i="1" s="1"/>
  <c r="C1432" i="1" s="1"/>
  <c r="I2201" i="1"/>
  <c r="K2204" i="1"/>
  <c r="E1432" i="1" l="1"/>
  <c r="D1432" i="1"/>
  <c r="F1432" i="1" s="1"/>
  <c r="H1432" i="1" s="1"/>
  <c r="C1433" i="1" s="1"/>
  <c r="I2202" i="1"/>
  <c r="K2205" i="1"/>
  <c r="E1433" i="1" l="1"/>
  <c r="D1433" i="1"/>
  <c r="F1433" i="1" s="1"/>
  <c r="H1433" i="1" s="1"/>
  <c r="C1434" i="1" s="1"/>
  <c r="I2203" i="1"/>
  <c r="K2206" i="1"/>
  <c r="E1434" i="1" l="1"/>
  <c r="D1434" i="1"/>
  <c r="F1434" i="1" s="1"/>
  <c r="H1434" i="1" s="1"/>
  <c r="C1435" i="1" s="1"/>
  <c r="I2204" i="1"/>
  <c r="K2207" i="1"/>
  <c r="E1435" i="1" l="1"/>
  <c r="D1435" i="1"/>
  <c r="F1435" i="1" s="1"/>
  <c r="H1435" i="1" s="1"/>
  <c r="C1436" i="1" s="1"/>
  <c r="I2205" i="1"/>
  <c r="K2208" i="1"/>
  <c r="E1436" i="1" l="1"/>
  <c r="D1436" i="1"/>
  <c r="F1436" i="1" s="1"/>
  <c r="H1436" i="1" s="1"/>
  <c r="C1437" i="1" s="1"/>
  <c r="I2206" i="1"/>
  <c r="K2209" i="1"/>
  <c r="E1437" i="1" l="1"/>
  <c r="D1437" i="1"/>
  <c r="F1437" i="1" s="1"/>
  <c r="H1437" i="1" s="1"/>
  <c r="C1438" i="1" s="1"/>
  <c r="I2207" i="1"/>
  <c r="K2210" i="1"/>
  <c r="E1438" i="1" l="1"/>
  <c r="D1438" i="1"/>
  <c r="F1438" i="1" s="1"/>
  <c r="H1438" i="1" s="1"/>
  <c r="C1439" i="1" s="1"/>
  <c r="I2208" i="1"/>
  <c r="K2211" i="1"/>
  <c r="E1439" i="1" l="1"/>
  <c r="D1439" i="1"/>
  <c r="F1439" i="1" s="1"/>
  <c r="H1439" i="1" s="1"/>
  <c r="C1440" i="1" s="1"/>
  <c r="I2209" i="1"/>
  <c r="K2212" i="1"/>
  <c r="E1440" i="1" l="1"/>
  <c r="D1440" i="1"/>
  <c r="F1440" i="1" s="1"/>
  <c r="H1440" i="1" s="1"/>
  <c r="C1441" i="1" s="1"/>
  <c r="I2210" i="1"/>
  <c r="K2213" i="1"/>
  <c r="E1441" i="1" l="1"/>
  <c r="D1441" i="1"/>
  <c r="F1441" i="1" s="1"/>
  <c r="H1441" i="1" s="1"/>
  <c r="C1442" i="1" s="1"/>
  <c r="I2211" i="1"/>
  <c r="K2214" i="1"/>
  <c r="E1442" i="1" l="1"/>
  <c r="D1442" i="1"/>
  <c r="F1442" i="1" s="1"/>
  <c r="H1442" i="1" s="1"/>
  <c r="C1443" i="1" s="1"/>
  <c r="I2212" i="1"/>
  <c r="K2215" i="1"/>
  <c r="E1443" i="1" l="1"/>
  <c r="D1443" i="1"/>
  <c r="F1443" i="1" s="1"/>
  <c r="H1443" i="1" s="1"/>
  <c r="C1444" i="1" s="1"/>
  <c r="I2213" i="1"/>
  <c r="K2216" i="1"/>
  <c r="E1444" i="1" l="1"/>
  <c r="D1444" i="1"/>
  <c r="F1444" i="1" s="1"/>
  <c r="H1444" i="1" s="1"/>
  <c r="C1445" i="1" s="1"/>
  <c r="I2214" i="1"/>
  <c r="K2217" i="1"/>
  <c r="E1445" i="1" l="1"/>
  <c r="D1445" i="1"/>
  <c r="F1445" i="1" s="1"/>
  <c r="H1445" i="1" s="1"/>
  <c r="C1446" i="1" s="1"/>
  <c r="I2215" i="1"/>
  <c r="K2218" i="1"/>
  <c r="E1446" i="1" l="1"/>
  <c r="D1446" i="1"/>
  <c r="F1446" i="1" s="1"/>
  <c r="H1446" i="1" s="1"/>
  <c r="C1447" i="1" s="1"/>
  <c r="I2216" i="1"/>
  <c r="K2219" i="1"/>
  <c r="E1447" i="1" l="1"/>
  <c r="D1447" i="1"/>
  <c r="F1447" i="1" s="1"/>
  <c r="H1447" i="1" s="1"/>
  <c r="C1448" i="1" s="1"/>
  <c r="I2217" i="1"/>
  <c r="K2220" i="1"/>
  <c r="E1448" i="1" l="1"/>
  <c r="D1448" i="1"/>
  <c r="F1448" i="1" s="1"/>
  <c r="H1448" i="1" s="1"/>
  <c r="C1449" i="1" s="1"/>
  <c r="I2218" i="1"/>
  <c r="K2221" i="1"/>
  <c r="E1449" i="1" l="1"/>
  <c r="D1449" i="1"/>
  <c r="F1449" i="1" s="1"/>
  <c r="H1449" i="1" s="1"/>
  <c r="C1450" i="1" s="1"/>
  <c r="I2219" i="1"/>
  <c r="K2222" i="1"/>
  <c r="E1450" i="1" l="1"/>
  <c r="D1450" i="1"/>
  <c r="F1450" i="1" s="1"/>
  <c r="H1450" i="1" s="1"/>
  <c r="C1451" i="1" s="1"/>
  <c r="I2220" i="1"/>
  <c r="K2223" i="1"/>
  <c r="E1451" i="1" l="1"/>
  <c r="D1451" i="1"/>
  <c r="F1451" i="1" s="1"/>
  <c r="H1451" i="1" s="1"/>
  <c r="C1452" i="1" s="1"/>
  <c r="I2221" i="1"/>
  <c r="K2224" i="1"/>
  <c r="E1452" i="1" l="1"/>
  <c r="D1452" i="1"/>
  <c r="F1452" i="1" s="1"/>
  <c r="H1452" i="1" s="1"/>
  <c r="C1453" i="1" s="1"/>
  <c r="I2222" i="1"/>
  <c r="K2225" i="1"/>
  <c r="E1453" i="1" l="1"/>
  <c r="D1453" i="1"/>
  <c r="F1453" i="1" s="1"/>
  <c r="H1453" i="1" s="1"/>
  <c r="C1454" i="1" s="1"/>
  <c r="I2223" i="1"/>
  <c r="K2226" i="1"/>
  <c r="E1454" i="1" l="1"/>
  <c r="D1454" i="1"/>
  <c r="F1454" i="1" s="1"/>
  <c r="H1454" i="1" s="1"/>
  <c r="C1455" i="1" s="1"/>
  <c r="I2224" i="1"/>
  <c r="K2227" i="1"/>
  <c r="E1455" i="1" l="1"/>
  <c r="D1455" i="1"/>
  <c r="F1455" i="1" s="1"/>
  <c r="H1455" i="1" s="1"/>
  <c r="C1456" i="1" s="1"/>
  <c r="I2225" i="1"/>
  <c r="K2228" i="1"/>
  <c r="E1456" i="1" l="1"/>
  <c r="D1456" i="1"/>
  <c r="F1456" i="1" s="1"/>
  <c r="H1456" i="1" s="1"/>
  <c r="C1457" i="1" s="1"/>
  <c r="I2226" i="1"/>
  <c r="K2229" i="1"/>
  <c r="E1457" i="1" l="1"/>
  <c r="D1457" i="1"/>
  <c r="F1457" i="1" s="1"/>
  <c r="H1457" i="1" s="1"/>
  <c r="C1458" i="1" s="1"/>
  <c r="I2227" i="1"/>
  <c r="K2230" i="1"/>
  <c r="E1458" i="1" l="1"/>
  <c r="D1458" i="1"/>
  <c r="F1458" i="1" s="1"/>
  <c r="H1458" i="1" s="1"/>
  <c r="C1459" i="1" s="1"/>
  <c r="I2228" i="1"/>
  <c r="K2231" i="1"/>
  <c r="E1459" i="1" l="1"/>
  <c r="D1459" i="1"/>
  <c r="F1459" i="1" s="1"/>
  <c r="H1459" i="1" s="1"/>
  <c r="C1460" i="1" s="1"/>
  <c r="I2229" i="1"/>
  <c r="K2232" i="1"/>
  <c r="E1460" i="1" l="1"/>
  <c r="D1460" i="1"/>
  <c r="F1460" i="1" s="1"/>
  <c r="H1460" i="1" s="1"/>
  <c r="C1461" i="1" s="1"/>
  <c r="I2230" i="1"/>
  <c r="K2233" i="1"/>
  <c r="E1461" i="1" l="1"/>
  <c r="D1461" i="1"/>
  <c r="F1461" i="1" s="1"/>
  <c r="H1461" i="1" s="1"/>
  <c r="C1462" i="1" s="1"/>
  <c r="I2231" i="1"/>
  <c r="K2234" i="1"/>
  <c r="E1462" i="1" l="1"/>
  <c r="D1462" i="1"/>
  <c r="F1462" i="1" s="1"/>
  <c r="H1462" i="1" s="1"/>
  <c r="C1463" i="1" s="1"/>
  <c r="I2232" i="1"/>
  <c r="K2235" i="1"/>
  <c r="E1463" i="1" l="1"/>
  <c r="D1463" i="1"/>
  <c r="F1463" i="1" s="1"/>
  <c r="H1463" i="1" s="1"/>
  <c r="C1464" i="1" s="1"/>
  <c r="I2233" i="1"/>
  <c r="K2236" i="1"/>
  <c r="E1464" i="1" l="1"/>
  <c r="D1464" i="1"/>
  <c r="F1464" i="1" s="1"/>
  <c r="H1464" i="1" s="1"/>
  <c r="C1465" i="1" s="1"/>
  <c r="I2234" i="1"/>
  <c r="K2237" i="1"/>
  <c r="E1465" i="1" l="1"/>
  <c r="D1465" i="1"/>
  <c r="F1465" i="1" s="1"/>
  <c r="H1465" i="1" s="1"/>
  <c r="C1466" i="1" s="1"/>
  <c r="I2235" i="1"/>
  <c r="K2238" i="1"/>
  <c r="E1466" i="1" l="1"/>
  <c r="D1466" i="1"/>
  <c r="F1466" i="1" s="1"/>
  <c r="H1466" i="1" s="1"/>
  <c r="C1467" i="1" s="1"/>
  <c r="I2236" i="1"/>
  <c r="K2239" i="1"/>
  <c r="E1467" i="1" l="1"/>
  <c r="D1467" i="1"/>
  <c r="F1467" i="1" s="1"/>
  <c r="H1467" i="1" s="1"/>
  <c r="C1468" i="1" s="1"/>
  <c r="I2237" i="1"/>
  <c r="K2240" i="1"/>
  <c r="E1468" i="1" l="1"/>
  <c r="D1468" i="1"/>
  <c r="F1468" i="1" s="1"/>
  <c r="H1468" i="1" s="1"/>
  <c r="C1469" i="1" s="1"/>
  <c r="I2238" i="1"/>
  <c r="K2241" i="1"/>
  <c r="E1469" i="1" l="1"/>
  <c r="D1469" i="1"/>
  <c r="F1469" i="1" s="1"/>
  <c r="H1469" i="1" s="1"/>
  <c r="C1470" i="1" s="1"/>
  <c r="I2239" i="1"/>
  <c r="K2242" i="1"/>
  <c r="E1470" i="1" l="1"/>
  <c r="D1470" i="1"/>
  <c r="F1470" i="1" s="1"/>
  <c r="H1470" i="1" s="1"/>
  <c r="C1471" i="1" s="1"/>
  <c r="I2240" i="1"/>
  <c r="K2243" i="1"/>
  <c r="E1471" i="1" l="1"/>
  <c r="D1471" i="1"/>
  <c r="F1471" i="1" s="1"/>
  <c r="H1471" i="1" s="1"/>
  <c r="C1472" i="1" s="1"/>
  <c r="I2241" i="1"/>
  <c r="K2244" i="1"/>
  <c r="E1472" i="1" l="1"/>
  <c r="D1472" i="1"/>
  <c r="F1472" i="1" s="1"/>
  <c r="H1472" i="1" s="1"/>
  <c r="C1473" i="1" s="1"/>
  <c r="I2242" i="1"/>
  <c r="K2245" i="1"/>
  <c r="E1473" i="1" l="1"/>
  <c r="D1473" i="1"/>
  <c r="F1473" i="1" s="1"/>
  <c r="H1473" i="1" s="1"/>
  <c r="C1474" i="1" s="1"/>
  <c r="I2243" i="1"/>
  <c r="K2246" i="1"/>
  <c r="E1474" i="1" l="1"/>
  <c r="D1474" i="1"/>
  <c r="F1474" i="1" s="1"/>
  <c r="H1474" i="1" s="1"/>
  <c r="C1475" i="1" s="1"/>
  <c r="I2244" i="1"/>
  <c r="K2247" i="1"/>
  <c r="E1475" i="1" l="1"/>
  <c r="D1475" i="1"/>
  <c r="F1475" i="1" s="1"/>
  <c r="H1475" i="1" s="1"/>
  <c r="C1476" i="1" s="1"/>
  <c r="I2245" i="1"/>
  <c r="K2248" i="1"/>
  <c r="E1476" i="1" l="1"/>
  <c r="D1476" i="1"/>
  <c r="F1476" i="1" s="1"/>
  <c r="H1476" i="1" s="1"/>
  <c r="C1477" i="1" s="1"/>
  <c r="I2246" i="1"/>
  <c r="K2249" i="1"/>
  <c r="E1477" i="1" l="1"/>
  <c r="D1477" i="1"/>
  <c r="F1477" i="1" s="1"/>
  <c r="H1477" i="1" s="1"/>
  <c r="C1478" i="1" s="1"/>
  <c r="I2247" i="1"/>
  <c r="K2250" i="1"/>
  <c r="E1478" i="1" l="1"/>
  <c r="D1478" i="1"/>
  <c r="F1478" i="1" s="1"/>
  <c r="H1478" i="1" s="1"/>
  <c r="C1479" i="1" s="1"/>
  <c r="I2248" i="1"/>
  <c r="K2251" i="1"/>
  <c r="E1479" i="1" l="1"/>
  <c r="D1479" i="1"/>
  <c r="F1479" i="1" s="1"/>
  <c r="H1479" i="1" s="1"/>
  <c r="C1480" i="1" s="1"/>
  <c r="I2249" i="1"/>
  <c r="K2252" i="1"/>
  <c r="E1480" i="1" l="1"/>
  <c r="D1480" i="1"/>
  <c r="F1480" i="1" s="1"/>
  <c r="H1480" i="1" s="1"/>
  <c r="C1481" i="1" s="1"/>
  <c r="I2250" i="1"/>
  <c r="K2253" i="1"/>
  <c r="E1481" i="1" l="1"/>
  <c r="D1481" i="1"/>
  <c r="F1481" i="1" s="1"/>
  <c r="H1481" i="1" s="1"/>
  <c r="C1482" i="1" s="1"/>
  <c r="I2251" i="1"/>
  <c r="K2254" i="1"/>
  <c r="E1482" i="1" l="1"/>
  <c r="D1482" i="1"/>
  <c r="F1482" i="1" s="1"/>
  <c r="H1482" i="1" s="1"/>
  <c r="C1483" i="1" s="1"/>
  <c r="I2252" i="1"/>
  <c r="K2255" i="1"/>
  <c r="E1483" i="1" l="1"/>
  <c r="D1483" i="1"/>
  <c r="F1483" i="1" s="1"/>
  <c r="H1483" i="1" s="1"/>
  <c r="C1484" i="1" s="1"/>
  <c r="I2253" i="1"/>
  <c r="K2256" i="1"/>
  <c r="E1484" i="1" l="1"/>
  <c r="D1484" i="1"/>
  <c r="F1484" i="1" s="1"/>
  <c r="H1484" i="1" s="1"/>
  <c r="C1485" i="1" s="1"/>
  <c r="I2254" i="1"/>
  <c r="K2257" i="1"/>
  <c r="E1485" i="1" l="1"/>
  <c r="D1485" i="1"/>
  <c r="F1485" i="1" s="1"/>
  <c r="H1485" i="1" s="1"/>
  <c r="C1486" i="1" s="1"/>
  <c r="I2255" i="1"/>
  <c r="K2258" i="1"/>
  <c r="E1486" i="1" l="1"/>
  <c r="D1486" i="1"/>
  <c r="F1486" i="1" s="1"/>
  <c r="H1486" i="1" s="1"/>
  <c r="C1487" i="1" s="1"/>
  <c r="I2256" i="1"/>
  <c r="K2259" i="1"/>
  <c r="E1487" i="1" l="1"/>
  <c r="D1487" i="1"/>
  <c r="F1487" i="1" s="1"/>
  <c r="H1487" i="1"/>
  <c r="C1488" i="1" s="1"/>
  <c r="I2257" i="1"/>
  <c r="K2260" i="1"/>
  <c r="E1488" i="1" l="1"/>
  <c r="D1488" i="1"/>
  <c r="F1488" i="1" s="1"/>
  <c r="H1488" i="1" s="1"/>
  <c r="C1489" i="1" s="1"/>
  <c r="I2258" i="1"/>
  <c r="K2261" i="1"/>
  <c r="E1489" i="1" l="1"/>
  <c r="D1489" i="1"/>
  <c r="F1489" i="1" s="1"/>
  <c r="H1489" i="1" s="1"/>
  <c r="C1490" i="1" s="1"/>
  <c r="I2259" i="1"/>
  <c r="K2262" i="1"/>
  <c r="E1490" i="1" l="1"/>
  <c r="D1490" i="1"/>
  <c r="F1490" i="1" s="1"/>
  <c r="H1490" i="1" s="1"/>
  <c r="C1491" i="1" s="1"/>
  <c r="I2260" i="1"/>
  <c r="K2263" i="1"/>
  <c r="E1491" i="1" l="1"/>
  <c r="D1491" i="1"/>
  <c r="F1491" i="1" s="1"/>
  <c r="H1491" i="1" s="1"/>
  <c r="C1492" i="1" s="1"/>
  <c r="I2261" i="1"/>
  <c r="K2264" i="1"/>
  <c r="E1492" i="1" l="1"/>
  <c r="D1492" i="1"/>
  <c r="F1492" i="1" s="1"/>
  <c r="H1492" i="1" s="1"/>
  <c r="C1493" i="1" s="1"/>
  <c r="I2262" i="1"/>
  <c r="K2265" i="1"/>
  <c r="E1493" i="1" l="1"/>
  <c r="D1493" i="1"/>
  <c r="F1493" i="1" s="1"/>
  <c r="H1493" i="1" s="1"/>
  <c r="C1494" i="1" s="1"/>
  <c r="I2263" i="1"/>
  <c r="K2266" i="1"/>
  <c r="E1494" i="1" l="1"/>
  <c r="D1494" i="1"/>
  <c r="F1494" i="1" s="1"/>
  <c r="H1494" i="1" s="1"/>
  <c r="C1495" i="1" s="1"/>
  <c r="I2264" i="1"/>
  <c r="K2267" i="1"/>
  <c r="E1495" i="1" l="1"/>
  <c r="D1495" i="1"/>
  <c r="F1495" i="1" s="1"/>
  <c r="H1495" i="1" s="1"/>
  <c r="C1496" i="1" s="1"/>
  <c r="I2265" i="1"/>
  <c r="K2268" i="1"/>
  <c r="E1496" i="1" l="1"/>
  <c r="D1496" i="1"/>
  <c r="F1496" i="1" s="1"/>
  <c r="H1496" i="1" s="1"/>
  <c r="C1497" i="1" s="1"/>
  <c r="I2266" i="1"/>
  <c r="K2269" i="1"/>
  <c r="E1497" i="1" l="1"/>
  <c r="D1497" i="1"/>
  <c r="F1497" i="1" s="1"/>
  <c r="H1497" i="1" s="1"/>
  <c r="C1498" i="1" s="1"/>
  <c r="I2267" i="1"/>
  <c r="K2270" i="1"/>
  <c r="E1498" i="1" l="1"/>
  <c r="D1498" i="1"/>
  <c r="F1498" i="1" s="1"/>
  <c r="H1498" i="1" s="1"/>
  <c r="C1499" i="1" s="1"/>
  <c r="I2268" i="1"/>
  <c r="K2271" i="1"/>
  <c r="E1499" i="1" l="1"/>
  <c r="D1499" i="1"/>
  <c r="F1499" i="1" s="1"/>
  <c r="H1499" i="1" s="1"/>
  <c r="C1500" i="1" s="1"/>
  <c r="I2269" i="1"/>
  <c r="K2272" i="1"/>
  <c r="E1500" i="1" l="1"/>
  <c r="D1500" i="1"/>
  <c r="F1500" i="1" s="1"/>
  <c r="H1500" i="1" s="1"/>
  <c r="C1501" i="1" s="1"/>
  <c r="I2270" i="1"/>
  <c r="K2273" i="1"/>
  <c r="E1501" i="1" l="1"/>
  <c r="D1501" i="1"/>
  <c r="F1501" i="1" s="1"/>
  <c r="H1501" i="1" s="1"/>
  <c r="C1502" i="1" s="1"/>
  <c r="I2271" i="1"/>
  <c r="K2274" i="1"/>
  <c r="E1502" i="1" l="1"/>
  <c r="D1502" i="1"/>
  <c r="F1502" i="1" s="1"/>
  <c r="H1502" i="1" s="1"/>
  <c r="C1503" i="1" s="1"/>
  <c r="I2272" i="1"/>
  <c r="K2275" i="1"/>
  <c r="E1503" i="1" l="1"/>
  <c r="D1503" i="1"/>
  <c r="F1503" i="1" s="1"/>
  <c r="H1503" i="1" s="1"/>
  <c r="C1504" i="1" s="1"/>
  <c r="I2273" i="1"/>
  <c r="K2276" i="1"/>
  <c r="E1504" i="1" l="1"/>
  <c r="D1504" i="1"/>
  <c r="F1504" i="1" s="1"/>
  <c r="H1504" i="1" s="1"/>
  <c r="C1505" i="1" s="1"/>
  <c r="I2274" i="1"/>
  <c r="K2277" i="1"/>
  <c r="E1505" i="1" l="1"/>
  <c r="D1505" i="1"/>
  <c r="F1505" i="1" s="1"/>
  <c r="H1505" i="1" s="1"/>
  <c r="C1506" i="1" s="1"/>
  <c r="I2275" i="1"/>
  <c r="K2278" i="1"/>
  <c r="E1506" i="1" l="1"/>
  <c r="D1506" i="1"/>
  <c r="F1506" i="1" s="1"/>
  <c r="H1506" i="1" s="1"/>
  <c r="C1507" i="1" s="1"/>
  <c r="I2276" i="1"/>
  <c r="K2279" i="1"/>
  <c r="E1507" i="1" l="1"/>
  <c r="D1507" i="1"/>
  <c r="F1507" i="1" s="1"/>
  <c r="H1507" i="1" s="1"/>
  <c r="C1508" i="1" s="1"/>
  <c r="I2277" i="1"/>
  <c r="K2280" i="1"/>
  <c r="E1508" i="1" l="1"/>
  <c r="D1508" i="1"/>
  <c r="F1508" i="1" s="1"/>
  <c r="H1508" i="1" s="1"/>
  <c r="C1509" i="1" s="1"/>
  <c r="I2278" i="1"/>
  <c r="K2281" i="1"/>
  <c r="E1509" i="1" l="1"/>
  <c r="D1509" i="1"/>
  <c r="F1509" i="1" s="1"/>
  <c r="H1509" i="1" s="1"/>
  <c r="C1510" i="1" s="1"/>
  <c r="I2279" i="1"/>
  <c r="K2282" i="1"/>
  <c r="E1510" i="1" l="1"/>
  <c r="D1510" i="1"/>
  <c r="F1510" i="1" s="1"/>
  <c r="H1510" i="1" s="1"/>
  <c r="C1511" i="1" s="1"/>
  <c r="I2280" i="1"/>
  <c r="K2283" i="1"/>
  <c r="E1511" i="1" l="1"/>
  <c r="D1511" i="1"/>
  <c r="F1511" i="1" s="1"/>
  <c r="H1511" i="1" s="1"/>
  <c r="C1512" i="1" s="1"/>
  <c r="I2281" i="1"/>
  <c r="K2284" i="1"/>
  <c r="E1512" i="1" l="1"/>
  <c r="D1512" i="1"/>
  <c r="F1512" i="1" s="1"/>
  <c r="H1512" i="1" s="1"/>
  <c r="C1513" i="1" s="1"/>
  <c r="I2282" i="1"/>
  <c r="K2285" i="1"/>
  <c r="E1513" i="1" l="1"/>
  <c r="D1513" i="1"/>
  <c r="F1513" i="1" s="1"/>
  <c r="H1513" i="1" s="1"/>
  <c r="C1514" i="1" s="1"/>
  <c r="I2283" i="1"/>
  <c r="K2286" i="1"/>
  <c r="E1514" i="1" l="1"/>
  <c r="D1514" i="1"/>
  <c r="F1514" i="1" s="1"/>
  <c r="H1514" i="1" s="1"/>
  <c r="C1515" i="1" s="1"/>
  <c r="I2284" i="1"/>
  <c r="K2287" i="1"/>
  <c r="E1515" i="1" l="1"/>
  <c r="D1515" i="1"/>
  <c r="F1515" i="1" s="1"/>
  <c r="H1515" i="1" s="1"/>
  <c r="C1516" i="1" s="1"/>
  <c r="I2285" i="1"/>
  <c r="K2288" i="1"/>
  <c r="E1516" i="1" l="1"/>
  <c r="D1516" i="1"/>
  <c r="F1516" i="1" s="1"/>
  <c r="H1516" i="1" s="1"/>
  <c r="C1517" i="1" s="1"/>
  <c r="I2286" i="1"/>
  <c r="K2289" i="1"/>
  <c r="E1517" i="1" l="1"/>
  <c r="D1517" i="1"/>
  <c r="F1517" i="1" s="1"/>
  <c r="H1517" i="1" s="1"/>
  <c r="C1518" i="1" s="1"/>
  <c r="I2287" i="1"/>
  <c r="K2290" i="1"/>
  <c r="E1518" i="1" l="1"/>
  <c r="D1518" i="1"/>
  <c r="F1518" i="1" s="1"/>
  <c r="H1518" i="1" s="1"/>
  <c r="C1519" i="1" s="1"/>
  <c r="I2288" i="1"/>
  <c r="K2291" i="1"/>
  <c r="E1519" i="1" l="1"/>
  <c r="D1519" i="1"/>
  <c r="F1519" i="1" s="1"/>
  <c r="H1519" i="1" s="1"/>
  <c r="C1520" i="1" s="1"/>
  <c r="I2289" i="1"/>
  <c r="K2292" i="1"/>
  <c r="E1520" i="1" l="1"/>
  <c r="D1520" i="1"/>
  <c r="F1520" i="1" s="1"/>
  <c r="H1520" i="1" s="1"/>
  <c r="C1521" i="1" s="1"/>
  <c r="I2290" i="1"/>
  <c r="K2293" i="1"/>
  <c r="E1521" i="1" l="1"/>
  <c r="D1521" i="1"/>
  <c r="F1521" i="1" s="1"/>
  <c r="H1521" i="1" s="1"/>
  <c r="C1522" i="1" s="1"/>
  <c r="I2291" i="1"/>
  <c r="K2294" i="1"/>
  <c r="E1522" i="1" l="1"/>
  <c r="D1522" i="1"/>
  <c r="F1522" i="1" s="1"/>
  <c r="H1522" i="1" s="1"/>
  <c r="C1523" i="1" s="1"/>
  <c r="I2292" i="1"/>
  <c r="K2295" i="1"/>
  <c r="E1523" i="1" l="1"/>
  <c r="D1523" i="1"/>
  <c r="F1523" i="1" s="1"/>
  <c r="H1523" i="1" s="1"/>
  <c r="C1524" i="1" s="1"/>
  <c r="I2293" i="1"/>
  <c r="K2296" i="1"/>
  <c r="E1524" i="1" l="1"/>
  <c r="D1524" i="1"/>
  <c r="F1524" i="1" s="1"/>
  <c r="H1524" i="1" s="1"/>
  <c r="C1525" i="1" s="1"/>
  <c r="I2294" i="1"/>
  <c r="K2297" i="1"/>
  <c r="E1525" i="1" l="1"/>
  <c r="D1525" i="1"/>
  <c r="F1525" i="1" s="1"/>
  <c r="H1525" i="1" s="1"/>
  <c r="C1526" i="1" s="1"/>
  <c r="I2295" i="1"/>
  <c r="K2298" i="1"/>
  <c r="E1526" i="1" l="1"/>
  <c r="D1526" i="1"/>
  <c r="F1526" i="1" s="1"/>
  <c r="H1526" i="1" s="1"/>
  <c r="C1527" i="1" s="1"/>
  <c r="I2296" i="1"/>
  <c r="K2299" i="1"/>
  <c r="E1527" i="1" l="1"/>
  <c r="D1527" i="1"/>
  <c r="F1527" i="1" s="1"/>
  <c r="H1527" i="1" s="1"/>
  <c r="C1528" i="1" s="1"/>
  <c r="I2297" i="1"/>
  <c r="K2300" i="1"/>
  <c r="E1528" i="1" l="1"/>
  <c r="D1528" i="1"/>
  <c r="F1528" i="1" s="1"/>
  <c r="H1528" i="1" s="1"/>
  <c r="C1529" i="1" s="1"/>
  <c r="I2298" i="1"/>
  <c r="K2301" i="1"/>
  <c r="E1529" i="1" l="1"/>
  <c r="D1529" i="1"/>
  <c r="F1529" i="1" s="1"/>
  <c r="H1529" i="1" s="1"/>
  <c r="C1530" i="1" s="1"/>
  <c r="I2299" i="1"/>
  <c r="K2302" i="1"/>
  <c r="E1530" i="1" l="1"/>
  <c r="D1530" i="1"/>
  <c r="F1530" i="1" s="1"/>
  <c r="H1530" i="1" s="1"/>
  <c r="C1531" i="1" s="1"/>
  <c r="I2300" i="1"/>
  <c r="K2303" i="1"/>
  <c r="E1531" i="1" l="1"/>
  <c r="D1531" i="1"/>
  <c r="F1531" i="1" s="1"/>
  <c r="H1531" i="1" s="1"/>
  <c r="C1532" i="1" s="1"/>
  <c r="I2301" i="1"/>
  <c r="K2304" i="1"/>
  <c r="E1532" i="1" l="1"/>
  <c r="D1532" i="1"/>
  <c r="F1532" i="1" s="1"/>
  <c r="H1532" i="1" s="1"/>
  <c r="C1533" i="1" s="1"/>
  <c r="I2302" i="1"/>
  <c r="K2305" i="1"/>
  <c r="E1533" i="1" l="1"/>
  <c r="D1533" i="1"/>
  <c r="F1533" i="1" s="1"/>
  <c r="H1533" i="1" s="1"/>
  <c r="C1534" i="1" s="1"/>
  <c r="I2303" i="1"/>
  <c r="K2306" i="1"/>
  <c r="E1534" i="1" l="1"/>
  <c r="D1534" i="1"/>
  <c r="F1534" i="1" s="1"/>
  <c r="H1534" i="1" s="1"/>
  <c r="C1535" i="1" s="1"/>
  <c r="I2304" i="1"/>
  <c r="K2307" i="1"/>
  <c r="E1535" i="1" l="1"/>
  <c r="D1535" i="1"/>
  <c r="F1535" i="1" s="1"/>
  <c r="H1535" i="1" s="1"/>
  <c r="C1536" i="1" s="1"/>
  <c r="I2305" i="1"/>
  <c r="K2308" i="1"/>
  <c r="E1536" i="1" l="1"/>
  <c r="D1536" i="1"/>
  <c r="F1536" i="1" s="1"/>
  <c r="H1536" i="1" s="1"/>
  <c r="C1537" i="1" s="1"/>
  <c r="I2306" i="1"/>
  <c r="K2309" i="1"/>
  <c r="E1537" i="1" l="1"/>
  <c r="D1537" i="1"/>
  <c r="F1537" i="1" s="1"/>
  <c r="H1537" i="1" s="1"/>
  <c r="C1538" i="1" s="1"/>
  <c r="I2307" i="1"/>
  <c r="K2310" i="1"/>
  <c r="E1538" i="1" l="1"/>
  <c r="D1538" i="1"/>
  <c r="F1538" i="1" s="1"/>
  <c r="H1538" i="1" s="1"/>
  <c r="C1539" i="1" s="1"/>
  <c r="I2308" i="1"/>
  <c r="K2311" i="1"/>
  <c r="E1539" i="1" l="1"/>
  <c r="D1539" i="1"/>
  <c r="F1539" i="1" s="1"/>
  <c r="H1539" i="1" s="1"/>
  <c r="C1540" i="1" s="1"/>
  <c r="I2309" i="1"/>
  <c r="K2312" i="1"/>
  <c r="E1540" i="1" l="1"/>
  <c r="D1540" i="1"/>
  <c r="F1540" i="1" s="1"/>
  <c r="H1540" i="1" s="1"/>
  <c r="C1541" i="1" s="1"/>
  <c r="I2310" i="1"/>
  <c r="K2313" i="1"/>
  <c r="E1541" i="1" l="1"/>
  <c r="D1541" i="1"/>
  <c r="F1541" i="1" s="1"/>
  <c r="H1541" i="1" s="1"/>
  <c r="C1542" i="1" s="1"/>
  <c r="I2311" i="1"/>
  <c r="K2314" i="1"/>
  <c r="E1542" i="1" l="1"/>
  <c r="D1542" i="1"/>
  <c r="F1542" i="1" s="1"/>
  <c r="H1542" i="1" s="1"/>
  <c r="C1543" i="1" s="1"/>
  <c r="I2312" i="1"/>
  <c r="K2315" i="1"/>
  <c r="E1543" i="1" l="1"/>
  <c r="D1543" i="1"/>
  <c r="F1543" i="1" s="1"/>
  <c r="H1543" i="1" s="1"/>
  <c r="C1544" i="1" s="1"/>
  <c r="I2313" i="1"/>
  <c r="K2316" i="1"/>
  <c r="E1544" i="1" l="1"/>
  <c r="D1544" i="1"/>
  <c r="F1544" i="1" s="1"/>
  <c r="H1544" i="1" s="1"/>
  <c r="C1545" i="1" s="1"/>
  <c r="I2314" i="1"/>
  <c r="K2317" i="1"/>
  <c r="E1545" i="1" l="1"/>
  <c r="D1545" i="1"/>
  <c r="F1545" i="1" s="1"/>
  <c r="H1545" i="1" s="1"/>
  <c r="C1546" i="1" s="1"/>
  <c r="I2315" i="1"/>
  <c r="K2318" i="1"/>
  <c r="E1546" i="1" l="1"/>
  <c r="D1546" i="1"/>
  <c r="F1546" i="1" s="1"/>
  <c r="H1546" i="1" s="1"/>
  <c r="C1547" i="1" s="1"/>
  <c r="I2316" i="1"/>
  <c r="K2319" i="1"/>
  <c r="E1547" i="1" l="1"/>
  <c r="D1547" i="1"/>
  <c r="F1547" i="1" s="1"/>
  <c r="H1547" i="1" s="1"/>
  <c r="C1548" i="1" s="1"/>
  <c r="I2317" i="1"/>
  <c r="K2320" i="1"/>
  <c r="E1548" i="1" l="1"/>
  <c r="D1548" i="1"/>
  <c r="F1548" i="1" s="1"/>
  <c r="H1548" i="1" s="1"/>
  <c r="C1549" i="1" s="1"/>
  <c r="I2318" i="1"/>
  <c r="K2321" i="1"/>
  <c r="E1549" i="1" l="1"/>
  <c r="D1549" i="1"/>
  <c r="F1549" i="1" s="1"/>
  <c r="H1549" i="1" s="1"/>
  <c r="C1550" i="1" s="1"/>
  <c r="I2319" i="1"/>
  <c r="K2322" i="1"/>
  <c r="E1550" i="1" l="1"/>
  <c r="D1550" i="1"/>
  <c r="F1550" i="1" s="1"/>
  <c r="H1550" i="1" s="1"/>
  <c r="C1551" i="1" s="1"/>
  <c r="I2320" i="1"/>
  <c r="K2323" i="1"/>
  <c r="E1551" i="1" l="1"/>
  <c r="D1551" i="1"/>
  <c r="F1551" i="1" s="1"/>
  <c r="H1551" i="1" s="1"/>
  <c r="C1552" i="1" s="1"/>
  <c r="I2321" i="1"/>
  <c r="K2324" i="1"/>
  <c r="E1552" i="1" l="1"/>
  <c r="D1552" i="1"/>
  <c r="F1552" i="1" s="1"/>
  <c r="H1552" i="1" s="1"/>
  <c r="C1553" i="1" s="1"/>
  <c r="I2322" i="1"/>
  <c r="K2325" i="1"/>
  <c r="E1553" i="1" l="1"/>
  <c r="D1553" i="1"/>
  <c r="F1553" i="1" s="1"/>
  <c r="H1553" i="1" s="1"/>
  <c r="C1554" i="1" s="1"/>
  <c r="I2323" i="1"/>
  <c r="K2326" i="1"/>
  <c r="E1554" i="1" l="1"/>
  <c r="D1554" i="1"/>
  <c r="F1554" i="1" s="1"/>
  <c r="H1554" i="1" s="1"/>
  <c r="C1555" i="1" s="1"/>
  <c r="I2324" i="1"/>
  <c r="K2327" i="1"/>
  <c r="E1555" i="1" l="1"/>
  <c r="D1555" i="1"/>
  <c r="F1555" i="1" s="1"/>
  <c r="H1555" i="1"/>
  <c r="C1556" i="1" s="1"/>
  <c r="I2325" i="1"/>
  <c r="K2328" i="1"/>
  <c r="E1556" i="1" l="1"/>
  <c r="D1556" i="1"/>
  <c r="F1556" i="1" s="1"/>
  <c r="H1556" i="1" s="1"/>
  <c r="C1557" i="1" s="1"/>
  <c r="I2326" i="1"/>
  <c r="K2329" i="1"/>
  <c r="E1557" i="1" l="1"/>
  <c r="D1557" i="1"/>
  <c r="F1557" i="1" s="1"/>
  <c r="H1557" i="1" s="1"/>
  <c r="C1558" i="1" s="1"/>
  <c r="I2327" i="1"/>
  <c r="K2330" i="1"/>
  <c r="E1558" i="1" l="1"/>
  <c r="D1558" i="1"/>
  <c r="F1558" i="1" s="1"/>
  <c r="H1558" i="1" s="1"/>
  <c r="C1559" i="1" s="1"/>
  <c r="I2328" i="1"/>
  <c r="K2331" i="1"/>
  <c r="E1559" i="1" l="1"/>
  <c r="D1559" i="1"/>
  <c r="F1559" i="1" s="1"/>
  <c r="H1559" i="1" s="1"/>
  <c r="C1560" i="1" s="1"/>
  <c r="I2329" i="1"/>
  <c r="K2332" i="1"/>
  <c r="E1560" i="1" l="1"/>
  <c r="D1560" i="1"/>
  <c r="F1560" i="1" s="1"/>
  <c r="H1560" i="1" s="1"/>
  <c r="C1561" i="1" s="1"/>
  <c r="I2330" i="1"/>
  <c r="K2333" i="1"/>
  <c r="E1561" i="1" l="1"/>
  <c r="D1561" i="1"/>
  <c r="F1561" i="1" s="1"/>
  <c r="H1561" i="1" s="1"/>
  <c r="C1562" i="1" s="1"/>
  <c r="I2331" i="1"/>
  <c r="K2334" i="1"/>
  <c r="E1562" i="1" l="1"/>
  <c r="D1562" i="1"/>
  <c r="F1562" i="1" s="1"/>
  <c r="H1562" i="1" s="1"/>
  <c r="C1563" i="1" s="1"/>
  <c r="I2332" i="1"/>
  <c r="K2335" i="1"/>
  <c r="E1563" i="1" l="1"/>
  <c r="D1563" i="1"/>
  <c r="F1563" i="1" s="1"/>
  <c r="H1563" i="1" s="1"/>
  <c r="C1564" i="1" s="1"/>
  <c r="I2333" i="1"/>
  <c r="K2336" i="1"/>
  <c r="E1564" i="1" l="1"/>
  <c r="D1564" i="1"/>
  <c r="F1564" i="1" s="1"/>
  <c r="H1564" i="1" s="1"/>
  <c r="C1565" i="1" s="1"/>
  <c r="I2334" i="1"/>
  <c r="K2337" i="1"/>
  <c r="E1565" i="1" l="1"/>
  <c r="D1565" i="1"/>
  <c r="F1565" i="1" s="1"/>
  <c r="H1565" i="1" s="1"/>
  <c r="C1566" i="1" s="1"/>
  <c r="I2335" i="1"/>
  <c r="K2338" i="1"/>
  <c r="E1566" i="1" l="1"/>
  <c r="D1566" i="1"/>
  <c r="F1566" i="1" s="1"/>
  <c r="H1566" i="1" s="1"/>
  <c r="C1567" i="1" s="1"/>
  <c r="I2336" i="1"/>
  <c r="K2339" i="1"/>
  <c r="E1567" i="1" l="1"/>
  <c r="D1567" i="1"/>
  <c r="F1567" i="1" s="1"/>
  <c r="H1567" i="1" s="1"/>
  <c r="C1568" i="1" s="1"/>
  <c r="I2337" i="1"/>
  <c r="K2340" i="1"/>
  <c r="E1568" i="1" l="1"/>
  <c r="D1568" i="1"/>
  <c r="F1568" i="1" s="1"/>
  <c r="H1568" i="1" s="1"/>
  <c r="C1569" i="1" s="1"/>
  <c r="I2338" i="1"/>
  <c r="K2341" i="1"/>
  <c r="E1569" i="1" l="1"/>
  <c r="D1569" i="1"/>
  <c r="F1569" i="1" s="1"/>
  <c r="H1569" i="1" s="1"/>
  <c r="C1570" i="1" s="1"/>
  <c r="I2339" i="1"/>
  <c r="K2342" i="1"/>
  <c r="E1570" i="1" l="1"/>
  <c r="D1570" i="1"/>
  <c r="F1570" i="1" s="1"/>
  <c r="H1570" i="1" s="1"/>
  <c r="C1571" i="1" s="1"/>
  <c r="I2340" i="1"/>
  <c r="K2343" i="1"/>
  <c r="E1571" i="1" l="1"/>
  <c r="D1571" i="1"/>
  <c r="F1571" i="1" s="1"/>
  <c r="H1571" i="1" s="1"/>
  <c r="C1572" i="1" s="1"/>
  <c r="I2341" i="1"/>
  <c r="K2344" i="1"/>
  <c r="E1572" i="1" l="1"/>
  <c r="D1572" i="1"/>
  <c r="F1572" i="1" s="1"/>
  <c r="H1572" i="1" s="1"/>
  <c r="C1573" i="1" s="1"/>
  <c r="I2342" i="1"/>
  <c r="K2345" i="1"/>
  <c r="E1573" i="1" l="1"/>
  <c r="D1573" i="1"/>
  <c r="F1573" i="1" s="1"/>
  <c r="H1573" i="1" s="1"/>
  <c r="C1574" i="1" s="1"/>
  <c r="I2343" i="1"/>
  <c r="K2346" i="1"/>
  <c r="E1574" i="1" l="1"/>
  <c r="D1574" i="1"/>
  <c r="F1574" i="1" s="1"/>
  <c r="H1574" i="1" s="1"/>
  <c r="C1575" i="1" s="1"/>
  <c r="I2344" i="1"/>
  <c r="K2347" i="1"/>
  <c r="E1575" i="1" l="1"/>
  <c r="D1575" i="1"/>
  <c r="F1575" i="1" s="1"/>
  <c r="H1575" i="1" s="1"/>
  <c r="C1576" i="1" s="1"/>
  <c r="I2345" i="1"/>
  <c r="K2348" i="1"/>
  <c r="E1576" i="1" l="1"/>
  <c r="D1576" i="1"/>
  <c r="F1576" i="1" s="1"/>
  <c r="H1576" i="1" s="1"/>
  <c r="C1577" i="1" s="1"/>
  <c r="I2346" i="1"/>
  <c r="K2349" i="1"/>
  <c r="E1577" i="1" l="1"/>
  <c r="D1577" i="1"/>
  <c r="F1577" i="1" s="1"/>
  <c r="H1577" i="1" s="1"/>
  <c r="C1578" i="1" s="1"/>
  <c r="I2347" i="1"/>
  <c r="K2350" i="1"/>
  <c r="E1578" i="1" l="1"/>
  <c r="D1578" i="1"/>
  <c r="F1578" i="1" s="1"/>
  <c r="H1578" i="1" s="1"/>
  <c r="C1579" i="1" s="1"/>
  <c r="I2348" i="1"/>
  <c r="K2351" i="1"/>
  <c r="E1579" i="1" l="1"/>
  <c r="D1579" i="1"/>
  <c r="F1579" i="1" s="1"/>
  <c r="H1579" i="1" s="1"/>
  <c r="C1580" i="1" s="1"/>
  <c r="I2349" i="1"/>
  <c r="K2352" i="1"/>
  <c r="E1580" i="1" l="1"/>
  <c r="D1580" i="1"/>
  <c r="F1580" i="1" s="1"/>
  <c r="H1580" i="1" s="1"/>
  <c r="C1581" i="1" s="1"/>
  <c r="I2350" i="1"/>
  <c r="K2353" i="1"/>
  <c r="E1581" i="1" l="1"/>
  <c r="D1581" i="1"/>
  <c r="F1581" i="1" s="1"/>
  <c r="H1581" i="1" s="1"/>
  <c r="C1582" i="1" s="1"/>
  <c r="I2351" i="1"/>
  <c r="K2354" i="1"/>
  <c r="E1582" i="1" l="1"/>
  <c r="D1582" i="1"/>
  <c r="F1582" i="1" s="1"/>
  <c r="H1582" i="1" s="1"/>
  <c r="C1583" i="1" s="1"/>
  <c r="I2352" i="1"/>
  <c r="K2355" i="1"/>
  <c r="E1583" i="1" l="1"/>
  <c r="D1583" i="1"/>
  <c r="F1583" i="1" s="1"/>
  <c r="H1583" i="1" s="1"/>
  <c r="C1584" i="1" s="1"/>
  <c r="I2353" i="1"/>
  <c r="K2356" i="1"/>
  <c r="E1584" i="1" l="1"/>
  <c r="D1584" i="1"/>
  <c r="F1584" i="1" s="1"/>
  <c r="H1584" i="1" s="1"/>
  <c r="C1585" i="1" s="1"/>
  <c r="I2354" i="1"/>
  <c r="K2357" i="1"/>
  <c r="E1585" i="1" l="1"/>
  <c r="D1585" i="1"/>
  <c r="F1585" i="1" s="1"/>
  <c r="H1585" i="1" s="1"/>
  <c r="C1586" i="1" s="1"/>
  <c r="I2355" i="1"/>
  <c r="K2358" i="1"/>
  <c r="E1586" i="1" l="1"/>
  <c r="D1586" i="1"/>
  <c r="F1586" i="1" s="1"/>
  <c r="H1586" i="1" s="1"/>
  <c r="C1587" i="1" s="1"/>
  <c r="I2356" i="1"/>
  <c r="K2359" i="1"/>
  <c r="E1587" i="1" l="1"/>
  <c r="D1587" i="1"/>
  <c r="F1587" i="1" s="1"/>
  <c r="H1587" i="1" s="1"/>
  <c r="C1588" i="1" s="1"/>
  <c r="I2357" i="1"/>
  <c r="K2360" i="1"/>
  <c r="E1588" i="1" l="1"/>
  <c r="D1588" i="1"/>
  <c r="F1588" i="1" s="1"/>
  <c r="H1588" i="1" s="1"/>
  <c r="C1589" i="1" s="1"/>
  <c r="I2358" i="1"/>
  <c r="K2361" i="1"/>
  <c r="E1589" i="1" l="1"/>
  <c r="D1589" i="1"/>
  <c r="F1589" i="1" s="1"/>
  <c r="H1589" i="1" s="1"/>
  <c r="C1590" i="1" s="1"/>
  <c r="I2359" i="1"/>
  <c r="K2362" i="1"/>
  <c r="E1590" i="1" l="1"/>
  <c r="D1590" i="1"/>
  <c r="F1590" i="1" s="1"/>
  <c r="H1590" i="1" s="1"/>
  <c r="C1591" i="1" s="1"/>
  <c r="I2360" i="1"/>
  <c r="K2363" i="1"/>
  <c r="E1591" i="1" l="1"/>
  <c r="D1591" i="1"/>
  <c r="F1591" i="1" s="1"/>
  <c r="H1591" i="1" s="1"/>
  <c r="C1592" i="1" s="1"/>
  <c r="I2361" i="1"/>
  <c r="K2364" i="1"/>
  <c r="E1592" i="1" l="1"/>
  <c r="D1592" i="1"/>
  <c r="F1592" i="1" s="1"/>
  <c r="H1592" i="1" s="1"/>
  <c r="C1593" i="1" s="1"/>
  <c r="I2362" i="1"/>
  <c r="K2365" i="1"/>
  <c r="E1593" i="1" l="1"/>
  <c r="D1593" i="1"/>
  <c r="F1593" i="1" s="1"/>
  <c r="H1593" i="1" s="1"/>
  <c r="C1594" i="1" s="1"/>
  <c r="I2363" i="1"/>
  <c r="K2366" i="1"/>
  <c r="E1594" i="1" l="1"/>
  <c r="D1594" i="1"/>
  <c r="F1594" i="1" s="1"/>
  <c r="H1594" i="1" s="1"/>
  <c r="C1595" i="1" s="1"/>
  <c r="I2364" i="1"/>
  <c r="K2367" i="1"/>
  <c r="E1595" i="1" l="1"/>
  <c r="D1595" i="1"/>
  <c r="F1595" i="1" s="1"/>
  <c r="H1595" i="1" s="1"/>
  <c r="C1596" i="1" s="1"/>
  <c r="I2365" i="1"/>
  <c r="K2368" i="1"/>
  <c r="E1596" i="1" l="1"/>
  <c r="D1596" i="1"/>
  <c r="F1596" i="1" s="1"/>
  <c r="H1596" i="1" s="1"/>
  <c r="C1597" i="1" s="1"/>
  <c r="I2366" i="1"/>
  <c r="K2369" i="1"/>
  <c r="E1597" i="1" l="1"/>
  <c r="D1597" i="1"/>
  <c r="F1597" i="1" s="1"/>
  <c r="H1597" i="1" s="1"/>
  <c r="C1598" i="1" s="1"/>
  <c r="I2367" i="1"/>
  <c r="K2370" i="1"/>
  <c r="E1598" i="1" l="1"/>
  <c r="D1598" i="1"/>
  <c r="F1598" i="1" s="1"/>
  <c r="H1598" i="1" s="1"/>
  <c r="C1599" i="1" s="1"/>
  <c r="I2368" i="1"/>
  <c r="K2371" i="1"/>
  <c r="E1599" i="1" l="1"/>
  <c r="D1599" i="1"/>
  <c r="F1599" i="1" s="1"/>
  <c r="H1599" i="1" s="1"/>
  <c r="C1600" i="1" s="1"/>
  <c r="I2369" i="1"/>
  <c r="K2372" i="1"/>
  <c r="E1600" i="1" l="1"/>
  <c r="D1600" i="1"/>
  <c r="F1600" i="1" s="1"/>
  <c r="H1600" i="1" s="1"/>
  <c r="C1601" i="1" s="1"/>
  <c r="I2370" i="1"/>
  <c r="K2373" i="1"/>
  <c r="E1601" i="1" l="1"/>
  <c r="D1601" i="1"/>
  <c r="F1601" i="1" s="1"/>
  <c r="H1601" i="1" s="1"/>
  <c r="C1602" i="1" s="1"/>
  <c r="I2371" i="1"/>
  <c r="K2374" i="1"/>
  <c r="E1602" i="1" l="1"/>
  <c r="D1602" i="1"/>
  <c r="F1602" i="1" s="1"/>
  <c r="H1602" i="1" s="1"/>
  <c r="C1603" i="1" s="1"/>
  <c r="I2372" i="1"/>
  <c r="K2375" i="1"/>
  <c r="E1603" i="1" l="1"/>
  <c r="D1603" i="1"/>
  <c r="F1603" i="1" s="1"/>
  <c r="H1603" i="1" s="1"/>
  <c r="C1604" i="1" s="1"/>
  <c r="I2373" i="1"/>
  <c r="K2376" i="1"/>
  <c r="E1604" i="1" l="1"/>
  <c r="D1604" i="1"/>
  <c r="F1604" i="1" s="1"/>
  <c r="H1604" i="1" s="1"/>
  <c r="C1605" i="1" s="1"/>
  <c r="I2374" i="1"/>
  <c r="K2377" i="1"/>
  <c r="E1605" i="1" l="1"/>
  <c r="D1605" i="1"/>
  <c r="F1605" i="1" s="1"/>
  <c r="H1605" i="1" s="1"/>
  <c r="C1606" i="1" s="1"/>
  <c r="I2375" i="1"/>
  <c r="K2378" i="1"/>
  <c r="E1606" i="1" l="1"/>
  <c r="D1606" i="1"/>
  <c r="F1606" i="1" s="1"/>
  <c r="H1606" i="1" s="1"/>
  <c r="C1607" i="1" s="1"/>
  <c r="I2376" i="1"/>
  <c r="K2379" i="1"/>
  <c r="E1607" i="1" l="1"/>
  <c r="D1607" i="1"/>
  <c r="F1607" i="1" s="1"/>
  <c r="H1607" i="1" s="1"/>
  <c r="C1608" i="1" s="1"/>
  <c r="I2377" i="1"/>
  <c r="K2380" i="1"/>
  <c r="E1608" i="1" l="1"/>
  <c r="D1608" i="1"/>
  <c r="F1608" i="1" s="1"/>
  <c r="H1608" i="1" s="1"/>
  <c r="C1609" i="1" s="1"/>
  <c r="I2378" i="1"/>
  <c r="K2381" i="1"/>
  <c r="E1609" i="1" l="1"/>
  <c r="D1609" i="1"/>
  <c r="F1609" i="1" s="1"/>
  <c r="H1609" i="1" s="1"/>
  <c r="C1610" i="1" s="1"/>
  <c r="I2379" i="1"/>
  <c r="K2382" i="1"/>
  <c r="E1610" i="1" l="1"/>
  <c r="D1610" i="1"/>
  <c r="F1610" i="1" s="1"/>
  <c r="H1610" i="1" s="1"/>
  <c r="C1611" i="1" s="1"/>
  <c r="I2380" i="1"/>
  <c r="K2383" i="1"/>
  <c r="E1611" i="1" l="1"/>
  <c r="D1611" i="1"/>
  <c r="F1611" i="1" s="1"/>
  <c r="H1611" i="1" s="1"/>
  <c r="C1612" i="1" s="1"/>
  <c r="I2381" i="1"/>
  <c r="K2384" i="1"/>
  <c r="E1612" i="1" l="1"/>
  <c r="D1612" i="1"/>
  <c r="F1612" i="1" s="1"/>
  <c r="H1612" i="1" s="1"/>
  <c r="C1613" i="1" s="1"/>
  <c r="I2382" i="1"/>
  <c r="K2385" i="1"/>
  <c r="E1613" i="1" l="1"/>
  <c r="D1613" i="1"/>
  <c r="F1613" i="1" s="1"/>
  <c r="H1613" i="1" s="1"/>
  <c r="C1614" i="1" s="1"/>
  <c r="I2383" i="1"/>
  <c r="K2386" i="1"/>
  <c r="E1614" i="1" l="1"/>
  <c r="D1614" i="1"/>
  <c r="F1614" i="1" s="1"/>
  <c r="H1614" i="1" s="1"/>
  <c r="C1615" i="1" s="1"/>
  <c r="I2384" i="1"/>
  <c r="K2387" i="1"/>
  <c r="E1615" i="1" l="1"/>
  <c r="D1615" i="1"/>
  <c r="F1615" i="1" s="1"/>
  <c r="H1615" i="1" s="1"/>
  <c r="C1616" i="1" s="1"/>
  <c r="I2385" i="1"/>
  <c r="K2388" i="1"/>
  <c r="E1616" i="1" l="1"/>
  <c r="D1616" i="1"/>
  <c r="F1616" i="1" s="1"/>
  <c r="H1616" i="1" s="1"/>
  <c r="C1617" i="1" s="1"/>
  <c r="I2386" i="1"/>
  <c r="K2389" i="1"/>
  <c r="E1617" i="1" l="1"/>
  <c r="D1617" i="1"/>
  <c r="F1617" i="1" s="1"/>
  <c r="H1617" i="1" s="1"/>
  <c r="C1618" i="1" s="1"/>
  <c r="I2387" i="1"/>
  <c r="K2390" i="1"/>
  <c r="E1618" i="1" l="1"/>
  <c r="D1618" i="1"/>
  <c r="F1618" i="1" s="1"/>
  <c r="H1618" i="1" s="1"/>
  <c r="C1619" i="1" s="1"/>
  <c r="I2388" i="1"/>
  <c r="K2391" i="1"/>
  <c r="E1619" i="1" l="1"/>
  <c r="D1619" i="1"/>
  <c r="F1619" i="1" s="1"/>
  <c r="H1619" i="1" s="1"/>
  <c r="C1620" i="1" s="1"/>
  <c r="I2389" i="1"/>
  <c r="K2392" i="1"/>
  <c r="E1620" i="1" l="1"/>
  <c r="D1620" i="1"/>
  <c r="F1620" i="1" s="1"/>
  <c r="H1620" i="1" s="1"/>
  <c r="C1621" i="1" s="1"/>
  <c r="I2390" i="1"/>
  <c r="K2393" i="1"/>
  <c r="E1621" i="1" l="1"/>
  <c r="D1621" i="1"/>
  <c r="F1621" i="1" s="1"/>
  <c r="H1621" i="1" s="1"/>
  <c r="C1622" i="1" s="1"/>
  <c r="I2391" i="1"/>
  <c r="K2394" i="1"/>
  <c r="E1622" i="1" l="1"/>
  <c r="D1622" i="1"/>
  <c r="F1622" i="1" s="1"/>
  <c r="H1622" i="1" s="1"/>
  <c r="C1623" i="1" s="1"/>
  <c r="I2392" i="1"/>
  <c r="K2395" i="1"/>
  <c r="E1623" i="1" l="1"/>
  <c r="D1623" i="1"/>
  <c r="F1623" i="1" s="1"/>
  <c r="H1623" i="1" s="1"/>
  <c r="C1624" i="1" s="1"/>
  <c r="I2393" i="1"/>
  <c r="K2396" i="1"/>
  <c r="E1624" i="1" l="1"/>
  <c r="D1624" i="1"/>
  <c r="F1624" i="1" s="1"/>
  <c r="H1624" i="1" s="1"/>
  <c r="C1625" i="1" s="1"/>
  <c r="I2394" i="1"/>
  <c r="K2397" i="1"/>
  <c r="E1625" i="1" l="1"/>
  <c r="D1625" i="1"/>
  <c r="F1625" i="1" s="1"/>
  <c r="H1625" i="1" s="1"/>
  <c r="C1626" i="1" s="1"/>
  <c r="I2395" i="1"/>
  <c r="K2398" i="1"/>
  <c r="E1626" i="1" l="1"/>
  <c r="D1626" i="1"/>
  <c r="F1626" i="1" s="1"/>
  <c r="H1626" i="1" s="1"/>
  <c r="C1627" i="1" s="1"/>
  <c r="I2396" i="1"/>
  <c r="K2399" i="1"/>
  <c r="E1627" i="1" l="1"/>
  <c r="D1627" i="1"/>
  <c r="F1627" i="1" s="1"/>
  <c r="H1627" i="1" s="1"/>
  <c r="C1628" i="1" s="1"/>
  <c r="I2397" i="1"/>
  <c r="K2400" i="1"/>
  <c r="E1628" i="1" l="1"/>
  <c r="D1628" i="1"/>
  <c r="F1628" i="1" s="1"/>
  <c r="H1628" i="1" s="1"/>
  <c r="C1629" i="1" s="1"/>
  <c r="I2398" i="1"/>
  <c r="K2401" i="1"/>
  <c r="E1629" i="1" l="1"/>
  <c r="D1629" i="1"/>
  <c r="F1629" i="1" s="1"/>
  <c r="H1629" i="1" s="1"/>
  <c r="C1630" i="1" s="1"/>
  <c r="I2399" i="1"/>
  <c r="K2402" i="1"/>
  <c r="E1630" i="1" l="1"/>
  <c r="D1630" i="1"/>
  <c r="F1630" i="1" s="1"/>
  <c r="H1630" i="1" s="1"/>
  <c r="C1631" i="1" s="1"/>
  <c r="I2400" i="1"/>
  <c r="K2403" i="1"/>
  <c r="E1631" i="1" l="1"/>
  <c r="D1631" i="1"/>
  <c r="F1631" i="1" s="1"/>
  <c r="H1631" i="1" s="1"/>
  <c r="C1632" i="1" s="1"/>
  <c r="I2401" i="1"/>
  <c r="K2404" i="1"/>
  <c r="E1632" i="1" l="1"/>
  <c r="D1632" i="1"/>
  <c r="F1632" i="1" s="1"/>
  <c r="H1632" i="1" s="1"/>
  <c r="C1633" i="1" s="1"/>
  <c r="I2402" i="1"/>
  <c r="K2405" i="1"/>
  <c r="E1633" i="1" l="1"/>
  <c r="D1633" i="1"/>
  <c r="F1633" i="1" s="1"/>
  <c r="H1633" i="1" s="1"/>
  <c r="C1634" i="1" s="1"/>
  <c r="I2403" i="1"/>
  <c r="K2406" i="1"/>
  <c r="E1634" i="1" l="1"/>
  <c r="D1634" i="1"/>
  <c r="F1634" i="1" s="1"/>
  <c r="H1634" i="1" s="1"/>
  <c r="C1635" i="1" s="1"/>
  <c r="I2404" i="1"/>
  <c r="K2407" i="1"/>
  <c r="E1635" i="1" l="1"/>
  <c r="D1635" i="1"/>
  <c r="F1635" i="1" s="1"/>
  <c r="H1635" i="1" s="1"/>
  <c r="C1636" i="1" s="1"/>
  <c r="I2405" i="1"/>
  <c r="K2408" i="1"/>
  <c r="E1636" i="1" l="1"/>
  <c r="D1636" i="1"/>
  <c r="F1636" i="1" s="1"/>
  <c r="H1636" i="1" s="1"/>
  <c r="C1637" i="1" s="1"/>
  <c r="I2406" i="1"/>
  <c r="K2409" i="1"/>
  <c r="E1637" i="1" l="1"/>
  <c r="D1637" i="1"/>
  <c r="F1637" i="1" s="1"/>
  <c r="H1637" i="1" s="1"/>
  <c r="C1638" i="1" s="1"/>
  <c r="I2407" i="1"/>
  <c r="K2410" i="1"/>
  <c r="E1638" i="1" l="1"/>
  <c r="D1638" i="1"/>
  <c r="F1638" i="1" s="1"/>
  <c r="H1638" i="1" s="1"/>
  <c r="C1639" i="1" s="1"/>
  <c r="I2408" i="1"/>
  <c r="K2411" i="1"/>
  <c r="E1639" i="1" l="1"/>
  <c r="D1639" i="1"/>
  <c r="F1639" i="1" s="1"/>
  <c r="H1639" i="1" s="1"/>
  <c r="C1640" i="1" s="1"/>
  <c r="I2409" i="1"/>
  <c r="K2412" i="1"/>
  <c r="E1640" i="1" l="1"/>
  <c r="D1640" i="1"/>
  <c r="F1640" i="1" s="1"/>
  <c r="H1640" i="1" s="1"/>
  <c r="C1641" i="1" s="1"/>
  <c r="I2410" i="1"/>
  <c r="K2413" i="1"/>
  <c r="E1641" i="1" l="1"/>
  <c r="D1641" i="1"/>
  <c r="F1641" i="1" s="1"/>
  <c r="H1641" i="1" s="1"/>
  <c r="C1642" i="1" s="1"/>
  <c r="I2411" i="1"/>
  <c r="K2414" i="1"/>
  <c r="E1642" i="1" l="1"/>
  <c r="D1642" i="1"/>
  <c r="F1642" i="1" s="1"/>
  <c r="H1642" i="1" s="1"/>
  <c r="C1643" i="1" s="1"/>
  <c r="I2412" i="1"/>
  <c r="K2415" i="1"/>
  <c r="E1643" i="1" l="1"/>
  <c r="D1643" i="1"/>
  <c r="F1643" i="1" s="1"/>
  <c r="H1643" i="1" s="1"/>
  <c r="C1644" i="1" s="1"/>
  <c r="I2413" i="1"/>
  <c r="K2416" i="1"/>
  <c r="E1644" i="1" l="1"/>
  <c r="D1644" i="1"/>
  <c r="F1644" i="1" s="1"/>
  <c r="H1644" i="1" s="1"/>
  <c r="C1645" i="1" s="1"/>
  <c r="I2414" i="1"/>
  <c r="K2417" i="1"/>
  <c r="E1645" i="1" l="1"/>
  <c r="D1645" i="1"/>
  <c r="F1645" i="1" s="1"/>
  <c r="H1645" i="1" s="1"/>
  <c r="C1646" i="1" s="1"/>
  <c r="I2415" i="1"/>
  <c r="K2418" i="1"/>
  <c r="E1646" i="1" l="1"/>
  <c r="D1646" i="1"/>
  <c r="F1646" i="1" s="1"/>
  <c r="H1646" i="1" s="1"/>
  <c r="C1647" i="1" s="1"/>
  <c r="I2416" i="1"/>
  <c r="K2419" i="1"/>
  <c r="E1647" i="1" l="1"/>
  <c r="D1647" i="1"/>
  <c r="F1647" i="1" s="1"/>
  <c r="H1647" i="1" s="1"/>
  <c r="C1648" i="1" s="1"/>
  <c r="I2417" i="1"/>
  <c r="K2420" i="1"/>
  <c r="E1648" i="1" l="1"/>
  <c r="D1648" i="1"/>
  <c r="F1648" i="1" s="1"/>
  <c r="H1648" i="1" s="1"/>
  <c r="C1649" i="1" s="1"/>
  <c r="I2418" i="1"/>
  <c r="K2421" i="1"/>
  <c r="E1649" i="1" l="1"/>
  <c r="D1649" i="1"/>
  <c r="F1649" i="1" s="1"/>
  <c r="H1649" i="1" s="1"/>
  <c r="C1650" i="1" s="1"/>
  <c r="I2419" i="1"/>
  <c r="K2422" i="1"/>
  <c r="E1650" i="1" l="1"/>
  <c r="D1650" i="1"/>
  <c r="F1650" i="1" s="1"/>
  <c r="H1650" i="1" s="1"/>
  <c r="C1651" i="1" s="1"/>
  <c r="I2420" i="1"/>
  <c r="K2423" i="1"/>
  <c r="E1651" i="1" l="1"/>
  <c r="D1651" i="1"/>
  <c r="F1651" i="1" s="1"/>
  <c r="H1651" i="1" s="1"/>
  <c r="C1652" i="1" s="1"/>
  <c r="I2421" i="1"/>
  <c r="K2424" i="1"/>
  <c r="E1652" i="1" l="1"/>
  <c r="D1652" i="1"/>
  <c r="F1652" i="1" s="1"/>
  <c r="H1652" i="1" s="1"/>
  <c r="C1653" i="1" s="1"/>
  <c r="I2422" i="1"/>
  <c r="K2425" i="1"/>
  <c r="E1653" i="1" l="1"/>
  <c r="D1653" i="1"/>
  <c r="F1653" i="1" s="1"/>
  <c r="H1653" i="1" s="1"/>
  <c r="C1654" i="1" s="1"/>
  <c r="I2423" i="1"/>
  <c r="K2426" i="1"/>
  <c r="E1654" i="1" l="1"/>
  <c r="D1654" i="1"/>
  <c r="F1654" i="1" s="1"/>
  <c r="H1654" i="1" s="1"/>
  <c r="C1655" i="1" s="1"/>
  <c r="I2424" i="1"/>
  <c r="K2427" i="1"/>
  <c r="E1655" i="1" l="1"/>
  <c r="D1655" i="1"/>
  <c r="F1655" i="1" s="1"/>
  <c r="H1655" i="1" s="1"/>
  <c r="C1656" i="1" s="1"/>
  <c r="I2425" i="1"/>
  <c r="K2428" i="1"/>
  <c r="E1656" i="1" l="1"/>
  <c r="D1656" i="1"/>
  <c r="F1656" i="1" s="1"/>
  <c r="H1656" i="1" s="1"/>
  <c r="C1657" i="1" s="1"/>
  <c r="I2426" i="1"/>
  <c r="K2429" i="1"/>
  <c r="E1657" i="1" l="1"/>
  <c r="D1657" i="1"/>
  <c r="F1657" i="1" s="1"/>
  <c r="H1657" i="1" s="1"/>
  <c r="C1658" i="1" s="1"/>
  <c r="I2427" i="1"/>
  <c r="K2430" i="1"/>
  <c r="E1658" i="1" l="1"/>
  <c r="D1658" i="1"/>
  <c r="F1658" i="1" s="1"/>
  <c r="H1658" i="1" s="1"/>
  <c r="C1659" i="1" s="1"/>
  <c r="I2428" i="1"/>
  <c r="K2431" i="1"/>
  <c r="E1659" i="1" l="1"/>
  <c r="D1659" i="1"/>
  <c r="F1659" i="1" s="1"/>
  <c r="H1659" i="1" s="1"/>
  <c r="C1660" i="1" s="1"/>
  <c r="I2429" i="1"/>
  <c r="K2432" i="1"/>
  <c r="E1660" i="1" l="1"/>
  <c r="D1660" i="1"/>
  <c r="F1660" i="1" s="1"/>
  <c r="H1660" i="1" s="1"/>
  <c r="C1661" i="1" s="1"/>
  <c r="I2430" i="1"/>
  <c r="K2433" i="1"/>
  <c r="E1661" i="1" l="1"/>
  <c r="D1661" i="1"/>
  <c r="F1661" i="1" s="1"/>
  <c r="H1661" i="1" s="1"/>
  <c r="C1662" i="1" s="1"/>
  <c r="I2431" i="1"/>
  <c r="K2434" i="1"/>
  <c r="E1662" i="1" l="1"/>
  <c r="D1662" i="1"/>
  <c r="F1662" i="1" s="1"/>
  <c r="H1662" i="1" s="1"/>
  <c r="C1663" i="1" s="1"/>
  <c r="I2432" i="1"/>
  <c r="K2435" i="1"/>
  <c r="E1663" i="1" l="1"/>
  <c r="D1663" i="1"/>
  <c r="F1663" i="1" s="1"/>
  <c r="H1663" i="1" s="1"/>
  <c r="C1664" i="1" s="1"/>
  <c r="I2433" i="1"/>
  <c r="K2436" i="1"/>
  <c r="E1664" i="1" l="1"/>
  <c r="D1664" i="1"/>
  <c r="F1664" i="1" s="1"/>
  <c r="H1664" i="1" s="1"/>
  <c r="C1665" i="1" s="1"/>
  <c r="I2434" i="1"/>
  <c r="K2437" i="1"/>
  <c r="E1665" i="1" l="1"/>
  <c r="D1665" i="1"/>
  <c r="F1665" i="1" s="1"/>
  <c r="H1665" i="1" s="1"/>
  <c r="C1666" i="1" s="1"/>
  <c r="I2435" i="1"/>
  <c r="K2438" i="1"/>
  <c r="E1666" i="1" l="1"/>
  <c r="D1666" i="1"/>
  <c r="F1666" i="1" s="1"/>
  <c r="H1666" i="1" s="1"/>
  <c r="C1667" i="1" s="1"/>
  <c r="I2436" i="1"/>
  <c r="K2439" i="1"/>
  <c r="E1667" i="1" l="1"/>
  <c r="D1667" i="1"/>
  <c r="F1667" i="1" s="1"/>
  <c r="H1667" i="1" s="1"/>
  <c r="C1668" i="1" s="1"/>
  <c r="I2437" i="1"/>
  <c r="K2440" i="1"/>
  <c r="E1668" i="1" l="1"/>
  <c r="D1668" i="1"/>
  <c r="F1668" i="1" s="1"/>
  <c r="H1668" i="1" s="1"/>
  <c r="C1669" i="1" s="1"/>
  <c r="I2438" i="1"/>
  <c r="K2441" i="1"/>
  <c r="E1669" i="1" l="1"/>
  <c r="D1669" i="1"/>
  <c r="F1669" i="1" s="1"/>
  <c r="H1669" i="1" s="1"/>
  <c r="C1670" i="1" s="1"/>
  <c r="I2439" i="1"/>
  <c r="K2442" i="1"/>
  <c r="E1670" i="1" l="1"/>
  <c r="D1670" i="1"/>
  <c r="F1670" i="1" s="1"/>
  <c r="H1670" i="1" s="1"/>
  <c r="C1671" i="1" s="1"/>
  <c r="I2440" i="1"/>
  <c r="K2443" i="1"/>
  <c r="E1671" i="1" l="1"/>
  <c r="D1671" i="1"/>
  <c r="F1671" i="1" s="1"/>
  <c r="H1671" i="1" s="1"/>
  <c r="C1672" i="1" s="1"/>
  <c r="I2441" i="1"/>
  <c r="K2444" i="1"/>
  <c r="E1672" i="1" l="1"/>
  <c r="D1672" i="1"/>
  <c r="F1672" i="1" s="1"/>
  <c r="H1672" i="1" s="1"/>
  <c r="C1673" i="1" s="1"/>
  <c r="I2442" i="1"/>
  <c r="K2445" i="1"/>
  <c r="E1673" i="1" l="1"/>
  <c r="D1673" i="1"/>
  <c r="F1673" i="1" s="1"/>
  <c r="H1673" i="1" s="1"/>
  <c r="C1674" i="1" s="1"/>
  <c r="I2443" i="1"/>
  <c r="K2446" i="1"/>
  <c r="E1674" i="1" l="1"/>
  <c r="D1674" i="1"/>
  <c r="F1674" i="1" s="1"/>
  <c r="H1674" i="1" s="1"/>
  <c r="C1675" i="1" s="1"/>
  <c r="I2444" i="1"/>
  <c r="K2447" i="1"/>
  <c r="E1675" i="1" l="1"/>
  <c r="D1675" i="1"/>
  <c r="F1675" i="1" s="1"/>
  <c r="H1675" i="1" s="1"/>
  <c r="C1676" i="1" s="1"/>
  <c r="I2445" i="1"/>
  <c r="K2448" i="1"/>
  <c r="E1676" i="1" l="1"/>
  <c r="D1676" i="1"/>
  <c r="F1676" i="1" s="1"/>
  <c r="H1676" i="1" s="1"/>
  <c r="C1677" i="1" s="1"/>
  <c r="I2446" i="1"/>
  <c r="K2449" i="1"/>
  <c r="E1677" i="1" l="1"/>
  <c r="D1677" i="1"/>
  <c r="F1677" i="1" s="1"/>
  <c r="H1677" i="1" s="1"/>
  <c r="C1678" i="1" s="1"/>
  <c r="I2447" i="1"/>
  <c r="K2450" i="1"/>
  <c r="E1678" i="1" l="1"/>
  <c r="D1678" i="1"/>
  <c r="F1678" i="1" s="1"/>
  <c r="H1678" i="1" s="1"/>
  <c r="C1679" i="1" s="1"/>
  <c r="I2448" i="1"/>
  <c r="K2451" i="1"/>
  <c r="E1679" i="1" l="1"/>
  <c r="D1679" i="1"/>
  <c r="F1679" i="1" s="1"/>
  <c r="H1679" i="1" s="1"/>
  <c r="C1680" i="1" s="1"/>
  <c r="I2449" i="1"/>
  <c r="K2452" i="1"/>
  <c r="E1680" i="1" l="1"/>
  <c r="D1680" i="1"/>
  <c r="F1680" i="1" s="1"/>
  <c r="H1680" i="1" s="1"/>
  <c r="C1681" i="1" s="1"/>
  <c r="I2450" i="1"/>
  <c r="K2453" i="1"/>
  <c r="E1681" i="1" l="1"/>
  <c r="D1681" i="1"/>
  <c r="F1681" i="1" s="1"/>
  <c r="H1681" i="1" s="1"/>
  <c r="C1682" i="1" s="1"/>
  <c r="I2451" i="1"/>
  <c r="K2454" i="1"/>
  <c r="E1682" i="1" l="1"/>
  <c r="D1682" i="1"/>
  <c r="F1682" i="1" s="1"/>
  <c r="H1682" i="1" s="1"/>
  <c r="C1683" i="1" s="1"/>
  <c r="I2452" i="1"/>
  <c r="K2455" i="1"/>
  <c r="E1683" i="1" l="1"/>
  <c r="D1683" i="1"/>
  <c r="F1683" i="1" s="1"/>
  <c r="H1683" i="1" s="1"/>
  <c r="C1684" i="1" s="1"/>
  <c r="I2453" i="1"/>
  <c r="K2456" i="1"/>
  <c r="E1684" i="1" l="1"/>
  <c r="D1684" i="1"/>
  <c r="F1684" i="1" s="1"/>
  <c r="H1684" i="1" s="1"/>
  <c r="C1685" i="1" s="1"/>
  <c r="I2454" i="1"/>
  <c r="K2457" i="1"/>
  <c r="E1685" i="1" l="1"/>
  <c r="D1685" i="1"/>
  <c r="F1685" i="1" s="1"/>
  <c r="H1685" i="1" s="1"/>
  <c r="C1686" i="1" s="1"/>
  <c r="I2455" i="1"/>
  <c r="K2458" i="1"/>
  <c r="E1686" i="1" l="1"/>
  <c r="D1686" i="1"/>
  <c r="F1686" i="1" s="1"/>
  <c r="H1686" i="1" s="1"/>
  <c r="C1687" i="1" s="1"/>
  <c r="I2456" i="1"/>
  <c r="K2459" i="1"/>
  <c r="E1687" i="1" l="1"/>
  <c r="D1687" i="1"/>
  <c r="F1687" i="1" s="1"/>
  <c r="H1687" i="1" s="1"/>
  <c r="C1688" i="1" s="1"/>
  <c r="I2457" i="1"/>
  <c r="K2460" i="1"/>
  <c r="E1688" i="1" l="1"/>
  <c r="D1688" i="1"/>
  <c r="F1688" i="1" s="1"/>
  <c r="H1688" i="1" s="1"/>
  <c r="C1689" i="1" s="1"/>
  <c r="I2458" i="1"/>
  <c r="K2461" i="1"/>
  <c r="E1689" i="1" l="1"/>
  <c r="D1689" i="1"/>
  <c r="F1689" i="1" s="1"/>
  <c r="H1689" i="1" s="1"/>
  <c r="C1690" i="1" s="1"/>
  <c r="I2459" i="1"/>
  <c r="K2462" i="1"/>
  <c r="E1690" i="1" l="1"/>
  <c r="D1690" i="1"/>
  <c r="F1690" i="1" s="1"/>
  <c r="H1690" i="1" s="1"/>
  <c r="C1691" i="1" s="1"/>
  <c r="I2460" i="1"/>
  <c r="K2463" i="1"/>
  <c r="E1691" i="1" l="1"/>
  <c r="D1691" i="1"/>
  <c r="F1691" i="1" s="1"/>
  <c r="H1691" i="1" s="1"/>
  <c r="C1692" i="1" s="1"/>
  <c r="I2461" i="1"/>
  <c r="K2464" i="1"/>
  <c r="E1692" i="1" l="1"/>
  <c r="D1692" i="1"/>
  <c r="F1692" i="1" s="1"/>
  <c r="H1692" i="1" s="1"/>
  <c r="C1693" i="1" s="1"/>
  <c r="I2462" i="1"/>
  <c r="K2465" i="1"/>
  <c r="E1693" i="1" l="1"/>
  <c r="D1693" i="1"/>
  <c r="F1693" i="1" s="1"/>
  <c r="H1693" i="1" s="1"/>
  <c r="C1694" i="1" s="1"/>
  <c r="I2463" i="1"/>
  <c r="K2466" i="1"/>
  <c r="E1694" i="1" l="1"/>
  <c r="D1694" i="1"/>
  <c r="F1694" i="1" s="1"/>
  <c r="H1694" i="1" s="1"/>
  <c r="C1695" i="1" s="1"/>
  <c r="I2464" i="1"/>
  <c r="K2467" i="1"/>
  <c r="E1695" i="1" l="1"/>
  <c r="D1695" i="1"/>
  <c r="F1695" i="1" s="1"/>
  <c r="H1695" i="1" s="1"/>
  <c r="C1696" i="1" s="1"/>
  <c r="I2465" i="1"/>
  <c r="K2468" i="1"/>
  <c r="E1696" i="1" l="1"/>
  <c r="D1696" i="1"/>
  <c r="F1696" i="1" s="1"/>
  <c r="H1696" i="1" s="1"/>
  <c r="C1697" i="1" s="1"/>
  <c r="I2466" i="1"/>
  <c r="K2469" i="1"/>
  <c r="E1697" i="1" l="1"/>
  <c r="D1697" i="1"/>
  <c r="F1697" i="1" s="1"/>
  <c r="H1697" i="1" s="1"/>
  <c r="C1698" i="1" s="1"/>
  <c r="I2467" i="1"/>
  <c r="K2470" i="1"/>
  <c r="E1698" i="1" l="1"/>
  <c r="D1698" i="1"/>
  <c r="F1698" i="1" s="1"/>
  <c r="H1698" i="1" s="1"/>
  <c r="C1699" i="1" s="1"/>
  <c r="I2468" i="1"/>
  <c r="K2471" i="1"/>
  <c r="E1699" i="1" l="1"/>
  <c r="D1699" i="1"/>
  <c r="F1699" i="1" s="1"/>
  <c r="H1699" i="1" s="1"/>
  <c r="C1700" i="1" s="1"/>
  <c r="I2469" i="1"/>
  <c r="K2472" i="1"/>
  <c r="E1700" i="1" l="1"/>
  <c r="D1700" i="1"/>
  <c r="F1700" i="1" s="1"/>
  <c r="H1700" i="1" s="1"/>
  <c r="C1701" i="1" s="1"/>
  <c r="I2470" i="1"/>
  <c r="K2473" i="1"/>
  <c r="E1701" i="1" l="1"/>
  <c r="D1701" i="1"/>
  <c r="F1701" i="1" s="1"/>
  <c r="H1701" i="1" s="1"/>
  <c r="C1702" i="1" s="1"/>
  <c r="I2471" i="1"/>
  <c r="K2474" i="1"/>
  <c r="E1702" i="1" l="1"/>
  <c r="D1702" i="1"/>
  <c r="F1702" i="1" s="1"/>
  <c r="H1702" i="1" s="1"/>
  <c r="C1703" i="1" s="1"/>
  <c r="I2472" i="1"/>
  <c r="K2475" i="1"/>
  <c r="E1703" i="1" l="1"/>
  <c r="D1703" i="1"/>
  <c r="F1703" i="1" s="1"/>
  <c r="H1703" i="1" s="1"/>
  <c r="C1704" i="1" s="1"/>
  <c r="I2473" i="1"/>
  <c r="K2476" i="1"/>
  <c r="E1704" i="1" l="1"/>
  <c r="D1704" i="1"/>
  <c r="F1704" i="1" s="1"/>
  <c r="H1704" i="1" s="1"/>
  <c r="C1705" i="1" s="1"/>
  <c r="I2474" i="1"/>
  <c r="K2477" i="1"/>
  <c r="E1705" i="1" l="1"/>
  <c r="D1705" i="1"/>
  <c r="F1705" i="1" s="1"/>
  <c r="H1705" i="1" s="1"/>
  <c r="C1706" i="1" s="1"/>
  <c r="I2475" i="1"/>
  <c r="K2478" i="1"/>
  <c r="E1706" i="1" l="1"/>
  <c r="D1706" i="1"/>
  <c r="F1706" i="1" s="1"/>
  <c r="H1706" i="1" s="1"/>
  <c r="C1707" i="1" s="1"/>
  <c r="I2476" i="1"/>
  <c r="K2479" i="1"/>
  <c r="E1707" i="1" l="1"/>
  <c r="D1707" i="1"/>
  <c r="F1707" i="1" s="1"/>
  <c r="H1707" i="1" s="1"/>
  <c r="C1708" i="1" s="1"/>
  <c r="I2477" i="1"/>
  <c r="K2480" i="1"/>
  <c r="E1708" i="1" l="1"/>
  <c r="D1708" i="1"/>
  <c r="F1708" i="1" s="1"/>
  <c r="H1708" i="1" s="1"/>
  <c r="C1709" i="1" s="1"/>
  <c r="I2478" i="1"/>
  <c r="K2481" i="1"/>
  <c r="E1709" i="1" l="1"/>
  <c r="D1709" i="1"/>
  <c r="F1709" i="1" s="1"/>
  <c r="H1709" i="1" s="1"/>
  <c r="C1710" i="1" s="1"/>
  <c r="I2479" i="1"/>
  <c r="K2482" i="1"/>
  <c r="E1710" i="1" l="1"/>
  <c r="D1710" i="1"/>
  <c r="F1710" i="1" s="1"/>
  <c r="H1710" i="1" s="1"/>
  <c r="C1711" i="1" s="1"/>
  <c r="I2480" i="1"/>
  <c r="K2483" i="1"/>
  <c r="E1711" i="1" l="1"/>
  <c r="D1711" i="1"/>
  <c r="F1711" i="1" s="1"/>
  <c r="H1711" i="1" s="1"/>
  <c r="C1712" i="1" s="1"/>
  <c r="I2481" i="1"/>
  <c r="K2484" i="1"/>
  <c r="E1712" i="1" l="1"/>
  <c r="D1712" i="1"/>
  <c r="F1712" i="1" s="1"/>
  <c r="H1712" i="1" s="1"/>
  <c r="C1713" i="1" s="1"/>
  <c r="I2482" i="1"/>
  <c r="K2485" i="1"/>
  <c r="E1713" i="1" l="1"/>
  <c r="D1713" i="1"/>
  <c r="F1713" i="1" s="1"/>
  <c r="H1713" i="1" s="1"/>
  <c r="C1714" i="1" s="1"/>
  <c r="I2483" i="1"/>
  <c r="K2486" i="1"/>
  <c r="E1714" i="1" l="1"/>
  <c r="D1714" i="1"/>
  <c r="F1714" i="1" s="1"/>
  <c r="H1714" i="1" s="1"/>
  <c r="C1715" i="1" s="1"/>
  <c r="I2484" i="1"/>
  <c r="K2487" i="1"/>
  <c r="E1715" i="1" l="1"/>
  <c r="D1715" i="1"/>
  <c r="F1715" i="1" s="1"/>
  <c r="H1715" i="1" s="1"/>
  <c r="C1716" i="1" s="1"/>
  <c r="I2485" i="1"/>
  <c r="K2488" i="1"/>
  <c r="E1716" i="1" l="1"/>
  <c r="D1716" i="1"/>
  <c r="F1716" i="1" s="1"/>
  <c r="H1716" i="1" s="1"/>
  <c r="C1717" i="1" s="1"/>
  <c r="I2486" i="1"/>
  <c r="K2489" i="1"/>
  <c r="E1717" i="1" l="1"/>
  <c r="D1717" i="1"/>
  <c r="F1717" i="1" s="1"/>
  <c r="H1717" i="1" s="1"/>
  <c r="C1718" i="1" s="1"/>
  <c r="I2487" i="1"/>
  <c r="K2490" i="1"/>
  <c r="E1718" i="1" l="1"/>
  <c r="D1718" i="1"/>
  <c r="F1718" i="1" s="1"/>
  <c r="H1718" i="1" s="1"/>
  <c r="C1719" i="1" s="1"/>
  <c r="I2488" i="1"/>
  <c r="K2491" i="1"/>
  <c r="E1719" i="1" l="1"/>
  <c r="D1719" i="1"/>
  <c r="F1719" i="1" s="1"/>
  <c r="H1719" i="1" s="1"/>
  <c r="C1720" i="1" s="1"/>
  <c r="I2489" i="1"/>
  <c r="K2492" i="1"/>
  <c r="E1720" i="1" l="1"/>
  <c r="D1720" i="1"/>
  <c r="F1720" i="1" s="1"/>
  <c r="H1720" i="1" s="1"/>
  <c r="C1721" i="1" s="1"/>
  <c r="I2490" i="1"/>
  <c r="K2493" i="1"/>
  <c r="E1721" i="1" l="1"/>
  <c r="D1721" i="1"/>
  <c r="F1721" i="1" s="1"/>
  <c r="H1721" i="1" s="1"/>
  <c r="C1722" i="1" s="1"/>
  <c r="I2491" i="1"/>
  <c r="K2494" i="1"/>
  <c r="E1722" i="1" l="1"/>
  <c r="D1722" i="1"/>
  <c r="F1722" i="1" s="1"/>
  <c r="H1722" i="1" s="1"/>
  <c r="C1723" i="1" s="1"/>
  <c r="I2492" i="1"/>
  <c r="K2495" i="1"/>
  <c r="E1723" i="1" l="1"/>
  <c r="D1723" i="1"/>
  <c r="F1723" i="1" s="1"/>
  <c r="H1723" i="1" s="1"/>
  <c r="C1724" i="1" s="1"/>
  <c r="I2493" i="1"/>
  <c r="K2496" i="1"/>
  <c r="E1724" i="1" l="1"/>
  <c r="D1724" i="1"/>
  <c r="F1724" i="1" s="1"/>
  <c r="H1724" i="1" s="1"/>
  <c r="C1725" i="1" s="1"/>
  <c r="I2494" i="1"/>
  <c r="K2497" i="1"/>
  <c r="E1725" i="1" l="1"/>
  <c r="D1725" i="1"/>
  <c r="F1725" i="1" s="1"/>
  <c r="H1725" i="1" s="1"/>
  <c r="C1726" i="1" s="1"/>
  <c r="I2495" i="1"/>
  <c r="K2498" i="1"/>
  <c r="E1726" i="1" l="1"/>
  <c r="D1726" i="1"/>
  <c r="F1726" i="1" s="1"/>
  <c r="H1726" i="1" s="1"/>
  <c r="C1727" i="1" s="1"/>
  <c r="I2496" i="1"/>
  <c r="K2499" i="1"/>
  <c r="E1727" i="1" l="1"/>
  <c r="D1727" i="1"/>
  <c r="F1727" i="1" s="1"/>
  <c r="H1727" i="1" s="1"/>
  <c r="C1728" i="1" s="1"/>
  <c r="I2497" i="1"/>
  <c r="K2500" i="1"/>
  <c r="E1728" i="1" l="1"/>
  <c r="D1728" i="1"/>
  <c r="F1728" i="1" s="1"/>
  <c r="H1728" i="1" s="1"/>
  <c r="C1729" i="1" s="1"/>
  <c r="I2498" i="1"/>
  <c r="K2501" i="1"/>
  <c r="E1729" i="1" l="1"/>
  <c r="D1729" i="1"/>
  <c r="F1729" i="1" s="1"/>
  <c r="H1729" i="1" s="1"/>
  <c r="C1730" i="1" s="1"/>
  <c r="I2499" i="1"/>
  <c r="K2502" i="1"/>
  <c r="E1730" i="1" l="1"/>
  <c r="D1730" i="1"/>
  <c r="F1730" i="1" s="1"/>
  <c r="H1730" i="1" s="1"/>
  <c r="C1731" i="1" s="1"/>
  <c r="I2500" i="1"/>
  <c r="K2503" i="1"/>
  <c r="E1731" i="1" l="1"/>
  <c r="D1731" i="1"/>
  <c r="F1731" i="1" s="1"/>
  <c r="H1731" i="1" s="1"/>
  <c r="C1732" i="1" s="1"/>
  <c r="I2501" i="1"/>
  <c r="K2504" i="1"/>
  <c r="E1732" i="1" l="1"/>
  <c r="D1732" i="1"/>
  <c r="F1732" i="1" s="1"/>
  <c r="H1732" i="1" s="1"/>
  <c r="C1733" i="1" s="1"/>
  <c r="I2502" i="1"/>
  <c r="K2505" i="1"/>
  <c r="E1733" i="1" l="1"/>
  <c r="D1733" i="1"/>
  <c r="F1733" i="1" s="1"/>
  <c r="H1733" i="1" s="1"/>
  <c r="C1734" i="1" s="1"/>
  <c r="I2503" i="1"/>
  <c r="K2506" i="1"/>
  <c r="E1734" i="1" l="1"/>
  <c r="D1734" i="1"/>
  <c r="F1734" i="1" s="1"/>
  <c r="H1734" i="1" s="1"/>
  <c r="C1735" i="1" s="1"/>
  <c r="I2504" i="1"/>
  <c r="K2507" i="1"/>
  <c r="E1735" i="1" l="1"/>
  <c r="D1735" i="1"/>
  <c r="F1735" i="1" s="1"/>
  <c r="H1735" i="1" s="1"/>
  <c r="C1736" i="1" s="1"/>
  <c r="I2505" i="1"/>
  <c r="K2508" i="1"/>
  <c r="E1736" i="1" l="1"/>
  <c r="D1736" i="1"/>
  <c r="F1736" i="1" s="1"/>
  <c r="H1736" i="1" s="1"/>
  <c r="C1737" i="1" s="1"/>
  <c r="I2506" i="1"/>
  <c r="K2509" i="1"/>
  <c r="E1737" i="1" l="1"/>
  <c r="D1737" i="1"/>
  <c r="F1737" i="1" s="1"/>
  <c r="H1737" i="1" s="1"/>
  <c r="C1738" i="1" s="1"/>
  <c r="I2507" i="1"/>
  <c r="K2510" i="1"/>
  <c r="E1738" i="1" l="1"/>
  <c r="D1738" i="1"/>
  <c r="F1738" i="1" s="1"/>
  <c r="H1738" i="1" s="1"/>
  <c r="C1739" i="1" s="1"/>
  <c r="I2508" i="1"/>
  <c r="K2511" i="1"/>
  <c r="E1739" i="1" l="1"/>
  <c r="D1739" i="1"/>
  <c r="F1739" i="1" s="1"/>
  <c r="H1739" i="1" s="1"/>
  <c r="C1740" i="1" s="1"/>
  <c r="I2509" i="1"/>
  <c r="K2512" i="1"/>
  <c r="E1740" i="1" l="1"/>
  <c r="D1740" i="1"/>
  <c r="F1740" i="1" s="1"/>
  <c r="H1740" i="1" s="1"/>
  <c r="C1741" i="1" s="1"/>
  <c r="I2510" i="1"/>
  <c r="K2513" i="1"/>
  <c r="E1741" i="1" l="1"/>
  <c r="D1741" i="1"/>
  <c r="F1741" i="1" s="1"/>
  <c r="H1741" i="1" s="1"/>
  <c r="C1742" i="1" s="1"/>
  <c r="I2511" i="1"/>
  <c r="K2514" i="1"/>
  <c r="E1742" i="1" l="1"/>
  <c r="D1742" i="1"/>
  <c r="F1742" i="1" s="1"/>
  <c r="H1742" i="1" s="1"/>
  <c r="C1743" i="1" s="1"/>
  <c r="I2512" i="1"/>
  <c r="K2515" i="1"/>
  <c r="E1743" i="1" l="1"/>
  <c r="D1743" i="1"/>
  <c r="F1743" i="1" s="1"/>
  <c r="H1743" i="1" s="1"/>
  <c r="C1744" i="1" s="1"/>
  <c r="I2513" i="1"/>
  <c r="K2516" i="1"/>
  <c r="E1744" i="1" l="1"/>
  <c r="D1744" i="1"/>
  <c r="F1744" i="1" s="1"/>
  <c r="H1744" i="1" s="1"/>
  <c r="C1745" i="1" s="1"/>
  <c r="I2514" i="1"/>
  <c r="K2517" i="1"/>
  <c r="E1745" i="1" l="1"/>
  <c r="D1745" i="1"/>
  <c r="F1745" i="1" s="1"/>
  <c r="H1745" i="1" s="1"/>
  <c r="C1746" i="1" s="1"/>
  <c r="I2515" i="1"/>
  <c r="K2518" i="1"/>
  <c r="E1746" i="1" l="1"/>
  <c r="D1746" i="1"/>
  <c r="F1746" i="1" s="1"/>
  <c r="H1746" i="1" s="1"/>
  <c r="C1747" i="1" s="1"/>
  <c r="I2516" i="1"/>
  <c r="K2519" i="1"/>
  <c r="E1747" i="1" l="1"/>
  <c r="D1747" i="1"/>
  <c r="F1747" i="1" s="1"/>
  <c r="H1747" i="1" s="1"/>
  <c r="C1748" i="1" s="1"/>
  <c r="I2517" i="1"/>
  <c r="K2520" i="1"/>
  <c r="E1748" i="1" l="1"/>
  <c r="D1748" i="1"/>
  <c r="F1748" i="1" s="1"/>
  <c r="H1748" i="1" s="1"/>
  <c r="C1749" i="1" s="1"/>
  <c r="I2518" i="1"/>
  <c r="K2521" i="1"/>
  <c r="E1749" i="1" l="1"/>
  <c r="D1749" i="1"/>
  <c r="F1749" i="1" s="1"/>
  <c r="H1749" i="1" s="1"/>
  <c r="C1750" i="1" s="1"/>
  <c r="I2519" i="1"/>
  <c r="K2522" i="1"/>
  <c r="E1750" i="1" l="1"/>
  <c r="D1750" i="1"/>
  <c r="F1750" i="1" s="1"/>
  <c r="H1750" i="1" s="1"/>
  <c r="C1751" i="1" s="1"/>
  <c r="I2520" i="1"/>
  <c r="K2523" i="1"/>
  <c r="E1751" i="1" l="1"/>
  <c r="D1751" i="1"/>
  <c r="F1751" i="1" s="1"/>
  <c r="H1751" i="1" s="1"/>
  <c r="C1752" i="1" s="1"/>
  <c r="I2521" i="1"/>
  <c r="K2524" i="1"/>
  <c r="E1752" i="1" l="1"/>
  <c r="D1752" i="1"/>
  <c r="F1752" i="1" s="1"/>
  <c r="H1752" i="1" s="1"/>
  <c r="C1753" i="1" s="1"/>
  <c r="I2522" i="1"/>
  <c r="K2525" i="1"/>
  <c r="E1753" i="1" l="1"/>
  <c r="D1753" i="1"/>
  <c r="F1753" i="1" s="1"/>
  <c r="H1753" i="1" s="1"/>
  <c r="C1754" i="1" s="1"/>
  <c r="I2523" i="1"/>
  <c r="K2526" i="1"/>
  <c r="E1754" i="1" l="1"/>
  <c r="D1754" i="1"/>
  <c r="F1754" i="1" s="1"/>
  <c r="H1754" i="1" s="1"/>
  <c r="C1755" i="1" s="1"/>
  <c r="I2524" i="1"/>
  <c r="K2527" i="1"/>
  <c r="E1755" i="1" l="1"/>
  <c r="D1755" i="1"/>
  <c r="F1755" i="1" s="1"/>
  <c r="H1755" i="1" s="1"/>
  <c r="C1756" i="1" s="1"/>
  <c r="I2525" i="1"/>
  <c r="K2528" i="1"/>
  <c r="E1756" i="1" l="1"/>
  <c r="D1756" i="1"/>
  <c r="F1756" i="1" s="1"/>
  <c r="H1756" i="1" s="1"/>
  <c r="C1757" i="1" s="1"/>
  <c r="I2526" i="1"/>
  <c r="K2529" i="1"/>
  <c r="E1757" i="1" l="1"/>
  <c r="D1757" i="1"/>
  <c r="F1757" i="1" s="1"/>
  <c r="H1757" i="1" s="1"/>
  <c r="C1758" i="1" s="1"/>
  <c r="I2527" i="1"/>
  <c r="K2530" i="1"/>
  <c r="E1758" i="1" l="1"/>
  <c r="D1758" i="1"/>
  <c r="F1758" i="1" s="1"/>
  <c r="H1758" i="1" s="1"/>
  <c r="C1759" i="1" s="1"/>
  <c r="I2528" i="1"/>
  <c r="K2531" i="1"/>
  <c r="E1759" i="1" l="1"/>
  <c r="D1759" i="1"/>
  <c r="F1759" i="1" s="1"/>
  <c r="H1759" i="1" s="1"/>
  <c r="C1760" i="1" s="1"/>
  <c r="I2529" i="1"/>
  <c r="K2532" i="1"/>
  <c r="E1760" i="1" l="1"/>
  <c r="D1760" i="1"/>
  <c r="F1760" i="1" s="1"/>
  <c r="H1760" i="1" s="1"/>
  <c r="C1761" i="1" s="1"/>
  <c r="I2530" i="1"/>
  <c r="K2533" i="1"/>
  <c r="E1761" i="1" l="1"/>
  <c r="D1761" i="1"/>
  <c r="F1761" i="1" s="1"/>
  <c r="H1761" i="1" s="1"/>
  <c r="C1762" i="1" s="1"/>
  <c r="I2531" i="1"/>
  <c r="K2534" i="1"/>
  <c r="E1762" i="1" l="1"/>
  <c r="D1762" i="1"/>
  <c r="F1762" i="1" s="1"/>
  <c r="H1762" i="1" s="1"/>
  <c r="C1763" i="1" s="1"/>
  <c r="I2532" i="1"/>
  <c r="K2535" i="1"/>
  <c r="E1763" i="1" l="1"/>
  <c r="D1763" i="1"/>
  <c r="F1763" i="1" s="1"/>
  <c r="H1763" i="1" s="1"/>
  <c r="C1764" i="1" s="1"/>
  <c r="I2533" i="1"/>
  <c r="K2536" i="1"/>
  <c r="E1764" i="1" l="1"/>
  <c r="D1764" i="1"/>
  <c r="F1764" i="1" s="1"/>
  <c r="H1764" i="1" s="1"/>
  <c r="C1765" i="1" s="1"/>
  <c r="I2534" i="1"/>
  <c r="K2537" i="1"/>
  <c r="E1765" i="1" l="1"/>
  <c r="D1765" i="1"/>
  <c r="F1765" i="1" s="1"/>
  <c r="H1765" i="1" s="1"/>
  <c r="C1766" i="1" s="1"/>
  <c r="I2535" i="1"/>
  <c r="K2538" i="1"/>
  <c r="E1766" i="1" l="1"/>
  <c r="D1766" i="1"/>
  <c r="F1766" i="1" s="1"/>
  <c r="H1766" i="1" s="1"/>
  <c r="C1767" i="1" s="1"/>
  <c r="I2536" i="1"/>
  <c r="K2539" i="1"/>
  <c r="E1767" i="1" l="1"/>
  <c r="D1767" i="1"/>
  <c r="F1767" i="1" s="1"/>
  <c r="H1767" i="1" s="1"/>
  <c r="C1768" i="1" s="1"/>
  <c r="I2537" i="1"/>
  <c r="K2540" i="1"/>
  <c r="E1768" i="1" l="1"/>
  <c r="D1768" i="1"/>
  <c r="F1768" i="1" s="1"/>
  <c r="H1768" i="1" s="1"/>
  <c r="C1769" i="1" s="1"/>
  <c r="I2538" i="1"/>
  <c r="K2541" i="1"/>
  <c r="E1769" i="1" l="1"/>
  <c r="D1769" i="1"/>
  <c r="F1769" i="1" s="1"/>
  <c r="H1769" i="1" s="1"/>
  <c r="C1770" i="1" s="1"/>
  <c r="I2539" i="1"/>
  <c r="K2542" i="1"/>
  <c r="E1770" i="1" l="1"/>
  <c r="D1770" i="1"/>
  <c r="F1770" i="1" s="1"/>
  <c r="H1770" i="1" s="1"/>
  <c r="C1771" i="1" s="1"/>
  <c r="I2540" i="1"/>
  <c r="K2543" i="1"/>
  <c r="E1771" i="1" l="1"/>
  <c r="D1771" i="1"/>
  <c r="F1771" i="1" s="1"/>
  <c r="H1771" i="1" s="1"/>
  <c r="C1772" i="1" s="1"/>
  <c r="I2541" i="1"/>
  <c r="K2544" i="1"/>
  <c r="E1772" i="1" l="1"/>
  <c r="D1772" i="1"/>
  <c r="F1772" i="1" s="1"/>
  <c r="H1772" i="1" s="1"/>
  <c r="C1773" i="1" s="1"/>
  <c r="I2542" i="1"/>
  <c r="K2545" i="1"/>
  <c r="E1773" i="1" l="1"/>
  <c r="D1773" i="1"/>
  <c r="F1773" i="1" s="1"/>
  <c r="H1773" i="1" s="1"/>
  <c r="C1774" i="1" s="1"/>
  <c r="I2543" i="1"/>
  <c r="K2546" i="1"/>
  <c r="E1774" i="1" l="1"/>
  <c r="D1774" i="1"/>
  <c r="F1774" i="1" s="1"/>
  <c r="H1774" i="1" s="1"/>
  <c r="C1775" i="1" s="1"/>
  <c r="I2544" i="1"/>
  <c r="K2547" i="1"/>
  <c r="E1775" i="1" l="1"/>
  <c r="D1775" i="1"/>
  <c r="F1775" i="1" s="1"/>
  <c r="H1775" i="1" s="1"/>
  <c r="C1776" i="1" s="1"/>
  <c r="I2545" i="1"/>
  <c r="K2548" i="1"/>
  <c r="E1776" i="1" l="1"/>
  <c r="D1776" i="1"/>
  <c r="F1776" i="1" s="1"/>
  <c r="H1776" i="1" s="1"/>
  <c r="C1777" i="1" s="1"/>
  <c r="I2546" i="1"/>
  <c r="K2549" i="1"/>
  <c r="E1777" i="1" l="1"/>
  <c r="D1777" i="1"/>
  <c r="F1777" i="1" s="1"/>
  <c r="H1777" i="1" s="1"/>
  <c r="C1778" i="1" s="1"/>
  <c r="I2547" i="1"/>
  <c r="K2550" i="1"/>
  <c r="E1778" i="1" l="1"/>
  <c r="D1778" i="1"/>
  <c r="F1778" i="1" s="1"/>
  <c r="H1778" i="1" s="1"/>
  <c r="C1779" i="1" s="1"/>
  <c r="I2548" i="1"/>
  <c r="K2551" i="1"/>
  <c r="E1779" i="1" l="1"/>
  <c r="D1779" i="1"/>
  <c r="F1779" i="1" s="1"/>
  <c r="H1779" i="1" s="1"/>
  <c r="C1780" i="1" s="1"/>
  <c r="I2549" i="1"/>
  <c r="K2552" i="1"/>
  <c r="E1780" i="1" l="1"/>
  <c r="D1780" i="1"/>
  <c r="F1780" i="1" s="1"/>
  <c r="H1780" i="1" s="1"/>
  <c r="C1781" i="1" s="1"/>
  <c r="I2550" i="1"/>
  <c r="K2553" i="1"/>
  <c r="E1781" i="1" l="1"/>
  <c r="D1781" i="1"/>
  <c r="F1781" i="1" s="1"/>
  <c r="H1781" i="1" s="1"/>
  <c r="C1782" i="1" s="1"/>
  <c r="I2551" i="1"/>
  <c r="K2554" i="1"/>
  <c r="E1782" i="1" l="1"/>
  <c r="D1782" i="1"/>
  <c r="F1782" i="1" s="1"/>
  <c r="H1782" i="1" s="1"/>
  <c r="C1783" i="1" s="1"/>
  <c r="I2552" i="1"/>
  <c r="K2555" i="1"/>
  <c r="E1783" i="1" l="1"/>
  <c r="D1783" i="1"/>
  <c r="F1783" i="1" s="1"/>
  <c r="H1783" i="1" s="1"/>
  <c r="C1784" i="1" s="1"/>
  <c r="I2553" i="1"/>
  <c r="K2556" i="1"/>
  <c r="E1784" i="1" l="1"/>
  <c r="D1784" i="1"/>
  <c r="F1784" i="1" s="1"/>
  <c r="H1784" i="1" s="1"/>
  <c r="C1785" i="1" s="1"/>
  <c r="I2554" i="1"/>
  <c r="K2557" i="1"/>
  <c r="E1785" i="1" l="1"/>
  <c r="D1785" i="1"/>
  <c r="F1785" i="1" s="1"/>
  <c r="H1785" i="1" s="1"/>
  <c r="C1786" i="1" s="1"/>
  <c r="I2555" i="1"/>
  <c r="K2558" i="1"/>
  <c r="E1786" i="1" l="1"/>
  <c r="D1786" i="1"/>
  <c r="F1786" i="1" s="1"/>
  <c r="H1786" i="1" s="1"/>
  <c r="C1787" i="1" s="1"/>
  <c r="I2556" i="1"/>
  <c r="K2559" i="1"/>
  <c r="E1787" i="1" l="1"/>
  <c r="D1787" i="1"/>
  <c r="F1787" i="1" s="1"/>
  <c r="H1787" i="1" s="1"/>
  <c r="C1788" i="1" s="1"/>
  <c r="I2557" i="1"/>
  <c r="K2560" i="1"/>
  <c r="E1788" i="1" l="1"/>
  <c r="D1788" i="1"/>
  <c r="F1788" i="1" s="1"/>
  <c r="H1788" i="1" s="1"/>
  <c r="C1789" i="1" s="1"/>
  <c r="I2558" i="1"/>
  <c r="K2561" i="1"/>
  <c r="E1789" i="1" l="1"/>
  <c r="D1789" i="1"/>
  <c r="F1789" i="1" s="1"/>
  <c r="H1789" i="1" s="1"/>
  <c r="C1790" i="1" s="1"/>
  <c r="I2559" i="1"/>
  <c r="K2562" i="1"/>
  <c r="E1790" i="1" l="1"/>
  <c r="D1790" i="1"/>
  <c r="F1790" i="1" s="1"/>
  <c r="H1790" i="1" s="1"/>
  <c r="C1791" i="1" s="1"/>
  <c r="I2560" i="1"/>
  <c r="K2563" i="1"/>
  <c r="E1791" i="1" l="1"/>
  <c r="D1791" i="1"/>
  <c r="F1791" i="1" s="1"/>
  <c r="H1791" i="1" s="1"/>
  <c r="C1792" i="1" s="1"/>
  <c r="I2561" i="1"/>
  <c r="K2564" i="1"/>
  <c r="E1792" i="1" l="1"/>
  <c r="D1792" i="1"/>
  <c r="F1792" i="1" s="1"/>
  <c r="H1792" i="1" s="1"/>
  <c r="C1793" i="1" s="1"/>
  <c r="I2562" i="1"/>
  <c r="K2565" i="1"/>
  <c r="E1793" i="1" l="1"/>
  <c r="D1793" i="1"/>
  <c r="F1793" i="1" s="1"/>
  <c r="H1793" i="1" s="1"/>
  <c r="C1794" i="1" s="1"/>
  <c r="I2563" i="1"/>
  <c r="K2566" i="1"/>
  <c r="E1794" i="1" l="1"/>
  <c r="D1794" i="1"/>
  <c r="F1794" i="1" s="1"/>
  <c r="H1794" i="1" s="1"/>
  <c r="C1795" i="1" s="1"/>
  <c r="I2564" i="1"/>
  <c r="K2567" i="1"/>
  <c r="E1795" i="1" l="1"/>
  <c r="D1795" i="1"/>
  <c r="F1795" i="1" s="1"/>
  <c r="H1795" i="1" s="1"/>
  <c r="C1796" i="1" s="1"/>
  <c r="I2565" i="1"/>
  <c r="K2568" i="1"/>
  <c r="E1796" i="1" l="1"/>
  <c r="D1796" i="1"/>
  <c r="F1796" i="1" s="1"/>
  <c r="H1796" i="1" s="1"/>
  <c r="C1797" i="1" s="1"/>
  <c r="I2566" i="1"/>
  <c r="K2569" i="1"/>
  <c r="E1797" i="1" l="1"/>
  <c r="D1797" i="1"/>
  <c r="F1797" i="1" s="1"/>
  <c r="H1797" i="1" s="1"/>
  <c r="C1798" i="1" s="1"/>
  <c r="I2567" i="1"/>
  <c r="K2570" i="1"/>
  <c r="E1798" i="1" l="1"/>
  <c r="D1798" i="1"/>
  <c r="F1798" i="1" s="1"/>
  <c r="H1798" i="1" s="1"/>
  <c r="C1799" i="1" s="1"/>
  <c r="I2568" i="1"/>
  <c r="K2571" i="1"/>
  <c r="E1799" i="1" l="1"/>
  <c r="D1799" i="1"/>
  <c r="F1799" i="1" s="1"/>
  <c r="H1799" i="1" s="1"/>
  <c r="C1800" i="1" s="1"/>
  <c r="I2569" i="1"/>
  <c r="K2572" i="1"/>
  <c r="E1800" i="1" l="1"/>
  <c r="D1800" i="1"/>
  <c r="F1800" i="1" s="1"/>
  <c r="H1800" i="1" s="1"/>
  <c r="C1801" i="1" s="1"/>
  <c r="I2570" i="1"/>
  <c r="K2573" i="1"/>
  <c r="E1801" i="1" l="1"/>
  <c r="D1801" i="1"/>
  <c r="F1801" i="1" s="1"/>
  <c r="H1801" i="1" s="1"/>
  <c r="C1802" i="1" s="1"/>
  <c r="I2571" i="1"/>
  <c r="K2574" i="1"/>
  <c r="E1802" i="1" l="1"/>
  <c r="D1802" i="1"/>
  <c r="F1802" i="1" s="1"/>
  <c r="H1802" i="1" s="1"/>
  <c r="C1803" i="1" s="1"/>
  <c r="I2572" i="1"/>
  <c r="K2575" i="1"/>
  <c r="E1803" i="1" l="1"/>
  <c r="D1803" i="1"/>
  <c r="F1803" i="1" s="1"/>
  <c r="H1803" i="1" s="1"/>
  <c r="C1804" i="1" s="1"/>
  <c r="I2573" i="1"/>
  <c r="K2576" i="1"/>
  <c r="E1804" i="1" l="1"/>
  <c r="D1804" i="1"/>
  <c r="F1804" i="1" s="1"/>
  <c r="H1804" i="1" s="1"/>
  <c r="C1805" i="1" s="1"/>
  <c r="I2574" i="1"/>
  <c r="K2577" i="1"/>
  <c r="E1805" i="1" l="1"/>
  <c r="D1805" i="1"/>
  <c r="F1805" i="1" s="1"/>
  <c r="H1805" i="1" s="1"/>
  <c r="C1806" i="1" s="1"/>
  <c r="I2575" i="1"/>
  <c r="K2578" i="1"/>
  <c r="E1806" i="1" l="1"/>
  <c r="D1806" i="1"/>
  <c r="F1806" i="1" s="1"/>
  <c r="H1806" i="1" s="1"/>
  <c r="C1807" i="1" s="1"/>
  <c r="I2576" i="1"/>
  <c r="K2579" i="1"/>
  <c r="E1807" i="1" l="1"/>
  <c r="D1807" i="1"/>
  <c r="F1807" i="1" s="1"/>
  <c r="H1807" i="1" s="1"/>
  <c r="C1808" i="1" s="1"/>
  <c r="I2577" i="1"/>
  <c r="K2580" i="1"/>
  <c r="E1808" i="1" l="1"/>
  <c r="D1808" i="1"/>
  <c r="F1808" i="1" s="1"/>
  <c r="H1808" i="1" s="1"/>
  <c r="C1809" i="1" s="1"/>
  <c r="I2578" i="1"/>
  <c r="K2581" i="1"/>
  <c r="E1809" i="1" l="1"/>
  <c r="D1809" i="1"/>
  <c r="F1809" i="1" s="1"/>
  <c r="H1809" i="1" s="1"/>
  <c r="C1810" i="1" s="1"/>
  <c r="I2579" i="1"/>
  <c r="K2582" i="1"/>
  <c r="E1810" i="1" l="1"/>
  <c r="D1810" i="1"/>
  <c r="F1810" i="1" s="1"/>
  <c r="H1810" i="1" s="1"/>
  <c r="C1811" i="1" s="1"/>
  <c r="I2580" i="1"/>
  <c r="K2583" i="1"/>
  <c r="E1811" i="1" l="1"/>
  <c r="D1811" i="1"/>
  <c r="F1811" i="1" s="1"/>
  <c r="H1811" i="1" s="1"/>
  <c r="C1812" i="1" s="1"/>
  <c r="I2581" i="1"/>
  <c r="K2584" i="1"/>
  <c r="E1812" i="1" l="1"/>
  <c r="D1812" i="1"/>
  <c r="F1812" i="1" s="1"/>
  <c r="H1812" i="1" s="1"/>
  <c r="C1813" i="1" s="1"/>
  <c r="I2582" i="1"/>
  <c r="K2585" i="1"/>
  <c r="E1813" i="1" l="1"/>
  <c r="D1813" i="1"/>
  <c r="F1813" i="1" s="1"/>
  <c r="H1813" i="1" s="1"/>
  <c r="C1814" i="1" s="1"/>
  <c r="I2583" i="1"/>
  <c r="K2586" i="1"/>
  <c r="E1814" i="1" l="1"/>
  <c r="D1814" i="1"/>
  <c r="F1814" i="1" s="1"/>
  <c r="H1814" i="1" s="1"/>
  <c r="C1815" i="1" s="1"/>
  <c r="I2584" i="1"/>
  <c r="K2587" i="1"/>
  <c r="E1815" i="1" l="1"/>
  <c r="D1815" i="1"/>
  <c r="F1815" i="1" s="1"/>
  <c r="H1815" i="1" s="1"/>
  <c r="C1816" i="1" s="1"/>
  <c r="I2585" i="1"/>
  <c r="K2588" i="1"/>
  <c r="E1816" i="1" l="1"/>
  <c r="D1816" i="1"/>
  <c r="F1816" i="1" s="1"/>
  <c r="H1816" i="1" s="1"/>
  <c r="C1817" i="1" s="1"/>
  <c r="I2586" i="1"/>
  <c r="K2589" i="1"/>
  <c r="E1817" i="1" l="1"/>
  <c r="D1817" i="1"/>
  <c r="F1817" i="1" s="1"/>
  <c r="H1817" i="1" s="1"/>
  <c r="C1818" i="1" s="1"/>
  <c r="I2587" i="1"/>
  <c r="K2590" i="1"/>
  <c r="E1818" i="1" l="1"/>
  <c r="D1818" i="1"/>
  <c r="F1818" i="1" s="1"/>
  <c r="H1818" i="1" s="1"/>
  <c r="C1819" i="1" s="1"/>
  <c r="I2588" i="1"/>
  <c r="K2591" i="1"/>
  <c r="E1819" i="1" l="1"/>
  <c r="D1819" i="1"/>
  <c r="F1819" i="1" s="1"/>
  <c r="H1819" i="1" s="1"/>
  <c r="C1820" i="1" s="1"/>
  <c r="I2589" i="1"/>
  <c r="K2592" i="1"/>
  <c r="E1820" i="1" l="1"/>
  <c r="D1820" i="1"/>
  <c r="F1820" i="1" s="1"/>
  <c r="H1820" i="1" s="1"/>
  <c r="C1821" i="1" s="1"/>
  <c r="I2590" i="1"/>
  <c r="K2593" i="1"/>
  <c r="E1821" i="1" l="1"/>
  <c r="D1821" i="1"/>
  <c r="F1821" i="1" s="1"/>
  <c r="H1821" i="1" s="1"/>
  <c r="C1822" i="1" s="1"/>
  <c r="I2591" i="1"/>
  <c r="K2594" i="1"/>
  <c r="E1822" i="1" l="1"/>
  <c r="D1822" i="1"/>
  <c r="F1822" i="1" s="1"/>
  <c r="H1822" i="1" s="1"/>
  <c r="C1823" i="1" s="1"/>
  <c r="I2592" i="1"/>
  <c r="K2595" i="1"/>
  <c r="E1823" i="1" l="1"/>
  <c r="D1823" i="1"/>
  <c r="F1823" i="1" s="1"/>
  <c r="H1823" i="1" s="1"/>
  <c r="C1824" i="1" s="1"/>
  <c r="I2593" i="1"/>
  <c r="K2596" i="1"/>
  <c r="E1824" i="1" l="1"/>
  <c r="D1824" i="1"/>
  <c r="F1824" i="1" s="1"/>
  <c r="H1824" i="1" s="1"/>
  <c r="C1825" i="1" s="1"/>
  <c r="I2594" i="1"/>
  <c r="K2597" i="1"/>
  <c r="E1825" i="1" l="1"/>
  <c r="D1825" i="1"/>
  <c r="F1825" i="1" s="1"/>
  <c r="H1825" i="1" s="1"/>
  <c r="C1826" i="1" s="1"/>
  <c r="I2595" i="1"/>
  <c r="K2598" i="1"/>
  <c r="E1826" i="1" l="1"/>
  <c r="D1826" i="1"/>
  <c r="F1826" i="1" s="1"/>
  <c r="H1826" i="1" s="1"/>
  <c r="C1827" i="1" s="1"/>
  <c r="I2596" i="1"/>
  <c r="K2599" i="1"/>
  <c r="E1827" i="1" l="1"/>
  <c r="D1827" i="1"/>
  <c r="F1827" i="1" s="1"/>
  <c r="H1827" i="1" s="1"/>
  <c r="C1828" i="1" s="1"/>
  <c r="I2597" i="1"/>
  <c r="K2600" i="1"/>
  <c r="E1828" i="1" l="1"/>
  <c r="D1828" i="1"/>
  <c r="F1828" i="1" s="1"/>
  <c r="H1828" i="1" s="1"/>
  <c r="C1829" i="1" s="1"/>
  <c r="I2598" i="1"/>
  <c r="K2601" i="1"/>
  <c r="E1829" i="1" l="1"/>
  <c r="D1829" i="1"/>
  <c r="F1829" i="1" s="1"/>
  <c r="H1829" i="1" s="1"/>
  <c r="C1830" i="1" s="1"/>
  <c r="I2599" i="1"/>
  <c r="K2602" i="1"/>
  <c r="E1830" i="1" l="1"/>
  <c r="D1830" i="1"/>
  <c r="F1830" i="1" s="1"/>
  <c r="H1830" i="1" s="1"/>
  <c r="C1831" i="1" s="1"/>
  <c r="I2600" i="1"/>
  <c r="E1831" i="1" l="1"/>
  <c r="D1831" i="1"/>
  <c r="F1831" i="1" s="1"/>
  <c r="H1831" i="1" s="1"/>
  <c r="C1832" i="1" s="1"/>
  <c r="I2601" i="1"/>
  <c r="E1832" i="1" l="1"/>
  <c r="D1832" i="1"/>
  <c r="F1832" i="1" s="1"/>
  <c r="H1832" i="1" s="1"/>
  <c r="C1833" i="1" s="1"/>
  <c r="I2602" i="1"/>
  <c r="E1833" i="1" l="1"/>
  <c r="D1833" i="1"/>
  <c r="F1833" i="1" s="1"/>
  <c r="H1833" i="1" s="1"/>
  <c r="C1834" i="1" s="1"/>
  <c r="E1834" i="1" l="1"/>
  <c r="D1834" i="1"/>
  <c r="F1834" i="1" s="1"/>
  <c r="H1834" i="1" s="1"/>
  <c r="C1835" i="1" s="1"/>
  <c r="E1835" i="1" l="1"/>
  <c r="D1835" i="1"/>
  <c r="F1835" i="1" s="1"/>
  <c r="H1835" i="1" s="1"/>
  <c r="C1836" i="1" s="1"/>
  <c r="E1836" i="1" l="1"/>
  <c r="D1836" i="1"/>
  <c r="F1836" i="1" s="1"/>
  <c r="H1836" i="1" s="1"/>
  <c r="C1837" i="1" s="1"/>
  <c r="E1837" i="1" l="1"/>
  <c r="D1837" i="1"/>
  <c r="F1837" i="1" s="1"/>
  <c r="H1837" i="1" s="1"/>
  <c r="C1838" i="1" s="1"/>
  <c r="E1838" i="1" l="1"/>
  <c r="D1838" i="1"/>
  <c r="F1838" i="1" s="1"/>
  <c r="H1838" i="1" s="1"/>
  <c r="C1839" i="1" s="1"/>
  <c r="E1839" i="1" l="1"/>
  <c r="D1839" i="1"/>
  <c r="F1839" i="1" s="1"/>
  <c r="H1839" i="1" s="1"/>
  <c r="C1840" i="1" s="1"/>
  <c r="E1840" i="1" l="1"/>
  <c r="D1840" i="1"/>
  <c r="F1840" i="1" s="1"/>
  <c r="H1840" i="1" s="1"/>
  <c r="C1841" i="1" s="1"/>
  <c r="E1841" i="1" l="1"/>
  <c r="D1841" i="1"/>
  <c r="F1841" i="1" s="1"/>
  <c r="H1841" i="1" s="1"/>
  <c r="C1842" i="1" s="1"/>
  <c r="E1842" i="1" l="1"/>
  <c r="D1842" i="1"/>
  <c r="F1842" i="1" s="1"/>
  <c r="H1842" i="1" s="1"/>
  <c r="C1843" i="1" s="1"/>
  <c r="E1843" i="1" l="1"/>
  <c r="D1843" i="1"/>
  <c r="F1843" i="1" s="1"/>
  <c r="H1843" i="1" s="1"/>
  <c r="C1844" i="1" s="1"/>
  <c r="E1844" i="1" l="1"/>
  <c r="D1844" i="1"/>
  <c r="F1844" i="1" s="1"/>
  <c r="H1844" i="1" s="1"/>
  <c r="C1845" i="1" s="1"/>
  <c r="E1845" i="1" l="1"/>
  <c r="D1845" i="1"/>
  <c r="F1845" i="1" s="1"/>
  <c r="H1845" i="1" s="1"/>
  <c r="C1846" i="1" s="1"/>
  <c r="E1846" i="1" l="1"/>
  <c r="D1846" i="1"/>
  <c r="F1846" i="1" s="1"/>
  <c r="H1846" i="1" s="1"/>
  <c r="C1847" i="1" s="1"/>
  <c r="E1847" i="1" l="1"/>
  <c r="D1847" i="1"/>
  <c r="F1847" i="1" s="1"/>
  <c r="H1847" i="1" s="1"/>
  <c r="C1848" i="1" s="1"/>
  <c r="E1848" i="1" l="1"/>
  <c r="D1848" i="1"/>
  <c r="F1848" i="1" s="1"/>
  <c r="H1848" i="1" s="1"/>
  <c r="C1849" i="1" s="1"/>
  <c r="E1849" i="1" l="1"/>
  <c r="D1849" i="1"/>
  <c r="F1849" i="1" s="1"/>
  <c r="H1849" i="1" s="1"/>
  <c r="C1850" i="1" s="1"/>
  <c r="E1850" i="1" l="1"/>
  <c r="D1850" i="1"/>
  <c r="F1850" i="1" s="1"/>
  <c r="H1850" i="1" s="1"/>
  <c r="C1851" i="1" s="1"/>
  <c r="E1851" i="1" l="1"/>
  <c r="D1851" i="1"/>
  <c r="F1851" i="1" s="1"/>
  <c r="H1851" i="1" s="1"/>
  <c r="C1852" i="1" s="1"/>
  <c r="E1852" i="1" l="1"/>
  <c r="D1852" i="1"/>
  <c r="F1852" i="1" s="1"/>
  <c r="H1852" i="1" s="1"/>
  <c r="C1853" i="1" s="1"/>
  <c r="E1853" i="1" l="1"/>
  <c r="D1853" i="1"/>
  <c r="F1853" i="1" s="1"/>
  <c r="H1853" i="1" s="1"/>
  <c r="C1854" i="1" s="1"/>
  <c r="E1854" i="1" l="1"/>
  <c r="D1854" i="1"/>
  <c r="F1854" i="1" s="1"/>
  <c r="H1854" i="1" s="1"/>
  <c r="C1855" i="1" s="1"/>
  <c r="E1855" i="1" l="1"/>
  <c r="D1855" i="1"/>
  <c r="F1855" i="1" s="1"/>
  <c r="H1855" i="1" s="1"/>
  <c r="C1856" i="1" s="1"/>
  <c r="E1856" i="1" l="1"/>
  <c r="D1856" i="1"/>
  <c r="F1856" i="1" s="1"/>
  <c r="H1856" i="1" s="1"/>
  <c r="C1857" i="1" s="1"/>
  <c r="E1857" i="1" l="1"/>
  <c r="D1857" i="1"/>
  <c r="F1857" i="1" s="1"/>
  <c r="H1857" i="1" s="1"/>
  <c r="C1858" i="1" s="1"/>
  <c r="E1858" i="1" l="1"/>
  <c r="D1858" i="1"/>
  <c r="F1858" i="1" s="1"/>
  <c r="H1858" i="1" s="1"/>
  <c r="C1859" i="1" s="1"/>
  <c r="E1859" i="1" l="1"/>
  <c r="D1859" i="1"/>
  <c r="F1859" i="1" s="1"/>
  <c r="H1859" i="1" s="1"/>
  <c r="C1860" i="1" s="1"/>
  <c r="E1860" i="1" l="1"/>
  <c r="D1860" i="1"/>
  <c r="F1860" i="1" s="1"/>
  <c r="H1860" i="1" s="1"/>
  <c r="C1861" i="1" s="1"/>
  <c r="E1861" i="1" l="1"/>
  <c r="D1861" i="1"/>
  <c r="F1861" i="1" s="1"/>
  <c r="H1861" i="1" s="1"/>
  <c r="C1862" i="1" s="1"/>
  <c r="E1862" i="1" l="1"/>
  <c r="D1862" i="1"/>
  <c r="F1862" i="1" s="1"/>
  <c r="H1862" i="1" s="1"/>
  <c r="C1863" i="1" s="1"/>
  <c r="E1863" i="1" l="1"/>
  <c r="D1863" i="1"/>
  <c r="F1863" i="1" s="1"/>
  <c r="H1863" i="1" s="1"/>
  <c r="C1864" i="1" s="1"/>
  <c r="E1864" i="1" l="1"/>
  <c r="D1864" i="1"/>
  <c r="F1864" i="1" s="1"/>
  <c r="H1864" i="1" s="1"/>
  <c r="C1865" i="1" s="1"/>
  <c r="E1865" i="1" l="1"/>
  <c r="D1865" i="1"/>
  <c r="F1865" i="1" s="1"/>
  <c r="H1865" i="1" s="1"/>
  <c r="C1866" i="1" s="1"/>
  <c r="E1866" i="1" l="1"/>
  <c r="D1866" i="1"/>
  <c r="F1866" i="1" s="1"/>
  <c r="H1866" i="1" s="1"/>
  <c r="C1867" i="1" s="1"/>
  <c r="E1867" i="1" l="1"/>
  <c r="D1867" i="1"/>
  <c r="F1867" i="1" s="1"/>
  <c r="H1867" i="1" s="1"/>
  <c r="C1868" i="1" s="1"/>
  <c r="E1868" i="1" l="1"/>
  <c r="D1868" i="1"/>
  <c r="F1868" i="1" s="1"/>
  <c r="H1868" i="1" s="1"/>
  <c r="C1869" i="1" s="1"/>
  <c r="E1869" i="1" l="1"/>
  <c r="D1869" i="1"/>
  <c r="F1869" i="1" s="1"/>
  <c r="H1869" i="1" s="1"/>
  <c r="C1870" i="1" s="1"/>
  <c r="E1870" i="1" l="1"/>
  <c r="D1870" i="1"/>
  <c r="F1870" i="1" s="1"/>
  <c r="H1870" i="1" s="1"/>
  <c r="C1871" i="1" s="1"/>
  <c r="E1871" i="1" l="1"/>
  <c r="D1871" i="1"/>
  <c r="F1871" i="1" s="1"/>
  <c r="H1871" i="1" s="1"/>
  <c r="C1872" i="1" s="1"/>
  <c r="E1872" i="1" l="1"/>
  <c r="D1872" i="1"/>
  <c r="F1872" i="1" s="1"/>
  <c r="H1872" i="1" s="1"/>
  <c r="C1873" i="1" s="1"/>
  <c r="E1873" i="1" l="1"/>
  <c r="D1873" i="1"/>
  <c r="F1873" i="1" s="1"/>
  <c r="H1873" i="1" s="1"/>
  <c r="C1874" i="1" s="1"/>
  <c r="E1874" i="1" l="1"/>
  <c r="D1874" i="1"/>
  <c r="F1874" i="1" s="1"/>
  <c r="H1874" i="1" s="1"/>
  <c r="C1875" i="1" s="1"/>
  <c r="E1875" i="1" l="1"/>
  <c r="D1875" i="1"/>
  <c r="F1875" i="1" s="1"/>
  <c r="H1875" i="1" s="1"/>
  <c r="C1876" i="1" s="1"/>
  <c r="E1876" i="1" l="1"/>
  <c r="D1876" i="1"/>
  <c r="F1876" i="1" s="1"/>
  <c r="H1876" i="1" s="1"/>
  <c r="C1877" i="1" s="1"/>
  <c r="E1877" i="1" l="1"/>
  <c r="D1877" i="1"/>
  <c r="F1877" i="1" s="1"/>
  <c r="H1877" i="1" s="1"/>
  <c r="C1878" i="1" s="1"/>
  <c r="E1878" i="1" l="1"/>
  <c r="D1878" i="1"/>
  <c r="F1878" i="1" s="1"/>
  <c r="H1878" i="1" s="1"/>
  <c r="C1879" i="1" s="1"/>
  <c r="E1879" i="1" l="1"/>
  <c r="D1879" i="1"/>
  <c r="F1879" i="1" s="1"/>
  <c r="H1879" i="1" s="1"/>
  <c r="C1880" i="1" s="1"/>
  <c r="E1880" i="1" l="1"/>
  <c r="D1880" i="1"/>
  <c r="F1880" i="1" s="1"/>
  <c r="H1880" i="1" s="1"/>
  <c r="C1881" i="1" s="1"/>
  <c r="E1881" i="1" l="1"/>
  <c r="D1881" i="1"/>
  <c r="F1881" i="1" s="1"/>
  <c r="H1881" i="1" s="1"/>
  <c r="C1882" i="1" s="1"/>
  <c r="E1882" i="1" l="1"/>
  <c r="D1882" i="1"/>
  <c r="F1882" i="1" s="1"/>
  <c r="H1882" i="1" s="1"/>
  <c r="C1883" i="1" s="1"/>
  <c r="E1883" i="1" l="1"/>
  <c r="D1883" i="1"/>
  <c r="F1883" i="1" s="1"/>
  <c r="H1883" i="1" s="1"/>
  <c r="C1884" i="1" s="1"/>
  <c r="E1884" i="1" l="1"/>
  <c r="D1884" i="1"/>
  <c r="F1884" i="1" s="1"/>
  <c r="H1884" i="1" s="1"/>
  <c r="C1885" i="1" s="1"/>
  <c r="E1885" i="1" l="1"/>
  <c r="D1885" i="1"/>
  <c r="F1885" i="1" s="1"/>
  <c r="H1885" i="1" s="1"/>
  <c r="C1886" i="1" s="1"/>
  <c r="E1886" i="1" l="1"/>
  <c r="D1886" i="1"/>
  <c r="F1886" i="1" s="1"/>
  <c r="H1886" i="1" s="1"/>
  <c r="C1887" i="1" s="1"/>
  <c r="E1887" i="1" l="1"/>
  <c r="D1887" i="1"/>
  <c r="F1887" i="1" s="1"/>
  <c r="H1887" i="1" s="1"/>
  <c r="C1888" i="1" s="1"/>
  <c r="E1888" i="1" l="1"/>
  <c r="D1888" i="1"/>
  <c r="F1888" i="1" s="1"/>
  <c r="H1888" i="1" s="1"/>
  <c r="C1889" i="1" s="1"/>
  <c r="E1889" i="1" l="1"/>
  <c r="D1889" i="1"/>
  <c r="F1889" i="1" s="1"/>
  <c r="H1889" i="1" s="1"/>
  <c r="C1890" i="1" s="1"/>
  <c r="E1890" i="1" l="1"/>
  <c r="D1890" i="1"/>
  <c r="F1890" i="1" s="1"/>
  <c r="H1890" i="1" s="1"/>
  <c r="C1891" i="1" s="1"/>
  <c r="E1891" i="1" l="1"/>
  <c r="D1891" i="1"/>
  <c r="F1891" i="1" s="1"/>
  <c r="H1891" i="1" s="1"/>
  <c r="C1892" i="1" s="1"/>
  <c r="E1892" i="1" l="1"/>
  <c r="D1892" i="1"/>
  <c r="F1892" i="1" s="1"/>
  <c r="H1892" i="1" s="1"/>
  <c r="C1893" i="1" s="1"/>
  <c r="E1893" i="1" l="1"/>
  <c r="D1893" i="1"/>
  <c r="F1893" i="1" s="1"/>
  <c r="H1893" i="1" s="1"/>
  <c r="C1894" i="1" s="1"/>
  <c r="E1894" i="1" l="1"/>
  <c r="D1894" i="1"/>
  <c r="F1894" i="1" s="1"/>
  <c r="H1894" i="1" s="1"/>
  <c r="C1895" i="1" s="1"/>
  <c r="E1895" i="1" l="1"/>
  <c r="D1895" i="1"/>
  <c r="F1895" i="1" s="1"/>
  <c r="H1895" i="1" s="1"/>
  <c r="C1896" i="1" s="1"/>
  <c r="E1896" i="1" l="1"/>
  <c r="D1896" i="1"/>
  <c r="F1896" i="1" s="1"/>
  <c r="H1896" i="1" s="1"/>
  <c r="C1897" i="1" s="1"/>
  <c r="E1897" i="1" l="1"/>
  <c r="D1897" i="1"/>
  <c r="F1897" i="1" s="1"/>
  <c r="H1897" i="1" s="1"/>
  <c r="C1898" i="1" s="1"/>
  <c r="E1898" i="1" l="1"/>
  <c r="D1898" i="1"/>
  <c r="F1898" i="1" s="1"/>
  <c r="H1898" i="1" s="1"/>
  <c r="C1899" i="1" s="1"/>
  <c r="E1899" i="1" l="1"/>
  <c r="D1899" i="1"/>
  <c r="F1899" i="1" s="1"/>
  <c r="H1899" i="1" s="1"/>
  <c r="C1900" i="1" s="1"/>
  <c r="E1900" i="1" l="1"/>
  <c r="D1900" i="1"/>
  <c r="F1900" i="1" s="1"/>
  <c r="H1900" i="1" s="1"/>
  <c r="C1901" i="1" s="1"/>
  <c r="E1901" i="1" l="1"/>
  <c r="D1901" i="1"/>
  <c r="F1901" i="1" s="1"/>
  <c r="H1901" i="1" s="1"/>
  <c r="C1902" i="1" s="1"/>
  <c r="E1902" i="1" l="1"/>
  <c r="D1902" i="1"/>
  <c r="F1902" i="1" s="1"/>
  <c r="H1902" i="1" s="1"/>
  <c r="C1903" i="1" s="1"/>
  <c r="E1903" i="1" l="1"/>
  <c r="D1903" i="1"/>
  <c r="F1903" i="1" s="1"/>
  <c r="H1903" i="1" s="1"/>
  <c r="C1904" i="1" s="1"/>
  <c r="E1904" i="1" l="1"/>
  <c r="D1904" i="1"/>
  <c r="F1904" i="1" s="1"/>
  <c r="H1904" i="1" s="1"/>
  <c r="C1905" i="1" s="1"/>
  <c r="E1905" i="1" l="1"/>
  <c r="D1905" i="1"/>
  <c r="F1905" i="1" s="1"/>
  <c r="H1905" i="1" s="1"/>
  <c r="C1906" i="1" s="1"/>
  <c r="E1906" i="1" l="1"/>
  <c r="D1906" i="1"/>
  <c r="F1906" i="1" s="1"/>
  <c r="H1906" i="1" s="1"/>
  <c r="C1907" i="1" s="1"/>
  <c r="E1907" i="1" l="1"/>
  <c r="D1907" i="1"/>
  <c r="F1907" i="1" s="1"/>
  <c r="H1907" i="1" s="1"/>
  <c r="C1908" i="1" s="1"/>
  <c r="E1908" i="1" l="1"/>
  <c r="D1908" i="1"/>
  <c r="F1908" i="1" s="1"/>
  <c r="H1908" i="1" s="1"/>
  <c r="C1909" i="1" s="1"/>
  <c r="E1909" i="1" l="1"/>
  <c r="D1909" i="1"/>
  <c r="F1909" i="1" s="1"/>
  <c r="H1909" i="1" s="1"/>
  <c r="C1910" i="1" s="1"/>
  <c r="E1910" i="1" l="1"/>
  <c r="D1910" i="1"/>
  <c r="F1910" i="1" s="1"/>
  <c r="H1910" i="1" s="1"/>
  <c r="C1911" i="1" s="1"/>
  <c r="E1911" i="1" l="1"/>
  <c r="D1911" i="1"/>
  <c r="F1911" i="1" s="1"/>
  <c r="H1911" i="1" s="1"/>
  <c r="C1912" i="1" s="1"/>
  <c r="E1912" i="1" l="1"/>
  <c r="D1912" i="1"/>
  <c r="F1912" i="1" s="1"/>
  <c r="H1912" i="1" s="1"/>
  <c r="C1913" i="1" s="1"/>
  <c r="E1913" i="1" l="1"/>
  <c r="D1913" i="1"/>
  <c r="F1913" i="1" s="1"/>
  <c r="H1913" i="1" s="1"/>
  <c r="C1914" i="1" s="1"/>
  <c r="E1914" i="1" l="1"/>
  <c r="D1914" i="1"/>
  <c r="F1914" i="1" s="1"/>
  <c r="H1914" i="1" s="1"/>
  <c r="C1915" i="1" s="1"/>
  <c r="E1915" i="1" l="1"/>
  <c r="D1915" i="1"/>
  <c r="F1915" i="1" s="1"/>
  <c r="H1915" i="1" s="1"/>
  <c r="C1916" i="1" s="1"/>
  <c r="E1916" i="1" l="1"/>
  <c r="D1916" i="1"/>
  <c r="F1916" i="1" s="1"/>
  <c r="H1916" i="1" s="1"/>
  <c r="C1917" i="1" s="1"/>
  <c r="E1917" i="1" l="1"/>
  <c r="D1917" i="1"/>
  <c r="F1917" i="1" s="1"/>
  <c r="H1917" i="1" s="1"/>
  <c r="C1918" i="1" s="1"/>
  <c r="E1918" i="1" l="1"/>
  <c r="D1918" i="1"/>
  <c r="F1918" i="1" s="1"/>
  <c r="H1918" i="1" s="1"/>
  <c r="C1919" i="1" s="1"/>
  <c r="E1919" i="1" l="1"/>
  <c r="D1919" i="1"/>
  <c r="F1919" i="1" s="1"/>
  <c r="H1919" i="1" s="1"/>
  <c r="C1920" i="1" s="1"/>
  <c r="E1920" i="1" l="1"/>
  <c r="D1920" i="1"/>
  <c r="F1920" i="1" s="1"/>
  <c r="H1920" i="1" s="1"/>
  <c r="C1921" i="1" s="1"/>
  <c r="E1921" i="1" l="1"/>
  <c r="D1921" i="1"/>
  <c r="F1921" i="1" s="1"/>
  <c r="H1921" i="1" s="1"/>
  <c r="C1922" i="1" s="1"/>
  <c r="E1922" i="1" l="1"/>
  <c r="D1922" i="1"/>
  <c r="F1922" i="1" s="1"/>
  <c r="H1922" i="1" s="1"/>
  <c r="C1923" i="1" s="1"/>
  <c r="E1923" i="1" l="1"/>
  <c r="D1923" i="1"/>
  <c r="F1923" i="1" s="1"/>
  <c r="H1923" i="1" s="1"/>
  <c r="C1924" i="1" s="1"/>
  <c r="E1924" i="1" l="1"/>
  <c r="D1924" i="1"/>
  <c r="F1924" i="1" s="1"/>
  <c r="H1924" i="1" s="1"/>
  <c r="C1925" i="1" s="1"/>
  <c r="E1925" i="1" l="1"/>
  <c r="D1925" i="1"/>
  <c r="F1925" i="1" s="1"/>
  <c r="H1925" i="1" s="1"/>
  <c r="C1926" i="1" s="1"/>
  <c r="E1926" i="1" l="1"/>
  <c r="D1926" i="1"/>
  <c r="F1926" i="1" s="1"/>
  <c r="H1926" i="1" s="1"/>
  <c r="C1927" i="1" s="1"/>
  <c r="E1927" i="1" l="1"/>
  <c r="D1927" i="1"/>
  <c r="F1927" i="1" s="1"/>
  <c r="H1927" i="1" s="1"/>
  <c r="C1928" i="1" s="1"/>
  <c r="E1928" i="1" l="1"/>
  <c r="D1928" i="1"/>
  <c r="F1928" i="1" s="1"/>
  <c r="H1928" i="1" s="1"/>
  <c r="C1929" i="1" s="1"/>
  <c r="E1929" i="1" l="1"/>
  <c r="D1929" i="1"/>
  <c r="F1929" i="1" s="1"/>
  <c r="H1929" i="1" s="1"/>
  <c r="C1930" i="1" s="1"/>
  <c r="E1930" i="1" l="1"/>
  <c r="D1930" i="1"/>
  <c r="F1930" i="1" s="1"/>
  <c r="H1930" i="1" s="1"/>
  <c r="C1931" i="1" s="1"/>
  <c r="E1931" i="1" l="1"/>
  <c r="D1931" i="1"/>
  <c r="F1931" i="1" s="1"/>
  <c r="H1931" i="1" s="1"/>
  <c r="C1932" i="1" s="1"/>
  <c r="E1932" i="1" l="1"/>
  <c r="D1932" i="1"/>
  <c r="F1932" i="1" s="1"/>
  <c r="H1932" i="1" s="1"/>
  <c r="C1933" i="1" s="1"/>
  <c r="E1933" i="1" l="1"/>
  <c r="D1933" i="1"/>
  <c r="F1933" i="1" s="1"/>
  <c r="H1933" i="1" s="1"/>
  <c r="C1934" i="1" s="1"/>
  <c r="E1934" i="1" l="1"/>
  <c r="D1934" i="1"/>
  <c r="F1934" i="1" s="1"/>
  <c r="H1934" i="1" s="1"/>
  <c r="C1935" i="1" s="1"/>
  <c r="E1935" i="1" l="1"/>
  <c r="D1935" i="1"/>
  <c r="F1935" i="1" s="1"/>
  <c r="H1935" i="1" s="1"/>
  <c r="C1936" i="1" s="1"/>
  <c r="E1936" i="1" l="1"/>
  <c r="D1936" i="1"/>
  <c r="F1936" i="1" s="1"/>
  <c r="H1936" i="1" s="1"/>
  <c r="C1937" i="1" s="1"/>
  <c r="E1937" i="1" l="1"/>
  <c r="D1937" i="1"/>
  <c r="F1937" i="1" s="1"/>
  <c r="H1937" i="1" s="1"/>
  <c r="C1938" i="1" s="1"/>
  <c r="E1938" i="1" l="1"/>
  <c r="D1938" i="1"/>
  <c r="F1938" i="1" s="1"/>
  <c r="H1938" i="1" s="1"/>
  <c r="C1939" i="1" s="1"/>
  <c r="E1939" i="1" l="1"/>
  <c r="D1939" i="1"/>
  <c r="F1939" i="1" s="1"/>
  <c r="H1939" i="1" s="1"/>
  <c r="C1940" i="1" s="1"/>
  <c r="E1940" i="1" l="1"/>
  <c r="D1940" i="1"/>
  <c r="F1940" i="1" s="1"/>
  <c r="H1940" i="1" s="1"/>
  <c r="C1941" i="1" s="1"/>
  <c r="E1941" i="1" l="1"/>
  <c r="D1941" i="1"/>
  <c r="F1941" i="1" s="1"/>
  <c r="H1941" i="1" s="1"/>
  <c r="C1942" i="1" s="1"/>
  <c r="E1942" i="1" l="1"/>
  <c r="D1942" i="1"/>
  <c r="F1942" i="1" s="1"/>
  <c r="H1942" i="1" s="1"/>
  <c r="C1943" i="1" s="1"/>
  <c r="E1943" i="1" l="1"/>
  <c r="D1943" i="1"/>
  <c r="F1943" i="1" s="1"/>
  <c r="H1943" i="1" s="1"/>
  <c r="C1944" i="1" s="1"/>
  <c r="E1944" i="1" l="1"/>
  <c r="D1944" i="1"/>
  <c r="F1944" i="1" s="1"/>
  <c r="H1944" i="1" s="1"/>
  <c r="C1945" i="1" s="1"/>
  <c r="E1945" i="1" l="1"/>
  <c r="D1945" i="1"/>
  <c r="F1945" i="1" s="1"/>
  <c r="H1945" i="1" s="1"/>
  <c r="C1946" i="1" s="1"/>
  <c r="E1946" i="1" l="1"/>
  <c r="D1946" i="1"/>
  <c r="F1946" i="1" s="1"/>
  <c r="H1946" i="1" s="1"/>
  <c r="C1947" i="1" s="1"/>
  <c r="E1947" i="1" l="1"/>
  <c r="D1947" i="1"/>
  <c r="F1947" i="1" s="1"/>
  <c r="H1947" i="1" s="1"/>
  <c r="C1948" i="1" s="1"/>
  <c r="E1948" i="1" l="1"/>
  <c r="D1948" i="1"/>
  <c r="F1948" i="1" s="1"/>
  <c r="H1948" i="1" s="1"/>
  <c r="C1949" i="1" s="1"/>
  <c r="E1949" i="1" l="1"/>
  <c r="D1949" i="1"/>
  <c r="F1949" i="1" s="1"/>
  <c r="H1949" i="1" s="1"/>
  <c r="C1950" i="1" s="1"/>
  <c r="E1950" i="1" l="1"/>
  <c r="D1950" i="1"/>
  <c r="F1950" i="1" s="1"/>
  <c r="H1950" i="1" s="1"/>
  <c r="C1951" i="1" s="1"/>
  <c r="E1951" i="1" l="1"/>
  <c r="D1951" i="1"/>
  <c r="F1951" i="1" s="1"/>
  <c r="H1951" i="1" s="1"/>
  <c r="C1952" i="1" s="1"/>
  <c r="E1952" i="1" l="1"/>
  <c r="D1952" i="1"/>
  <c r="F1952" i="1" s="1"/>
  <c r="H1952" i="1" s="1"/>
  <c r="C1953" i="1" s="1"/>
  <c r="E1953" i="1" l="1"/>
  <c r="D1953" i="1"/>
  <c r="F1953" i="1" s="1"/>
  <c r="H1953" i="1" s="1"/>
  <c r="C1954" i="1" s="1"/>
  <c r="E1954" i="1" l="1"/>
  <c r="D1954" i="1"/>
  <c r="F1954" i="1" s="1"/>
  <c r="H1954" i="1" s="1"/>
  <c r="C1955" i="1" s="1"/>
  <c r="E1955" i="1" l="1"/>
  <c r="D1955" i="1"/>
  <c r="F1955" i="1" s="1"/>
  <c r="H1955" i="1" s="1"/>
  <c r="C1956" i="1" s="1"/>
  <c r="E1956" i="1" l="1"/>
  <c r="D1956" i="1"/>
  <c r="F1956" i="1" s="1"/>
  <c r="H1956" i="1" s="1"/>
  <c r="C1957" i="1" s="1"/>
  <c r="E1957" i="1" l="1"/>
  <c r="D1957" i="1"/>
  <c r="F1957" i="1" s="1"/>
  <c r="H1957" i="1" s="1"/>
  <c r="C1958" i="1" s="1"/>
  <c r="E1958" i="1" l="1"/>
  <c r="D1958" i="1"/>
  <c r="F1958" i="1" s="1"/>
  <c r="H1958" i="1" s="1"/>
  <c r="C1959" i="1" s="1"/>
  <c r="E1959" i="1" l="1"/>
  <c r="D1959" i="1"/>
  <c r="F1959" i="1" s="1"/>
  <c r="H1959" i="1" s="1"/>
  <c r="C1960" i="1" s="1"/>
  <c r="E1960" i="1" l="1"/>
  <c r="D1960" i="1"/>
  <c r="F1960" i="1" s="1"/>
  <c r="H1960" i="1" s="1"/>
  <c r="C1961" i="1" s="1"/>
  <c r="E1961" i="1" l="1"/>
  <c r="D1961" i="1"/>
  <c r="F1961" i="1" s="1"/>
  <c r="H1961" i="1" s="1"/>
  <c r="C1962" i="1" s="1"/>
  <c r="E1962" i="1" l="1"/>
  <c r="D1962" i="1"/>
  <c r="F1962" i="1" s="1"/>
  <c r="H1962" i="1" s="1"/>
  <c r="C1963" i="1" s="1"/>
  <c r="E1963" i="1" l="1"/>
  <c r="D1963" i="1"/>
  <c r="F1963" i="1" s="1"/>
  <c r="H1963" i="1" s="1"/>
  <c r="C1964" i="1" s="1"/>
  <c r="E1964" i="1" l="1"/>
  <c r="D1964" i="1"/>
  <c r="F1964" i="1" s="1"/>
  <c r="H1964" i="1" s="1"/>
  <c r="C1965" i="1" s="1"/>
  <c r="E1965" i="1" l="1"/>
  <c r="D1965" i="1"/>
  <c r="F1965" i="1" s="1"/>
  <c r="H1965" i="1" s="1"/>
  <c r="C1966" i="1" s="1"/>
  <c r="E1966" i="1" l="1"/>
  <c r="D1966" i="1"/>
  <c r="F1966" i="1" s="1"/>
  <c r="H1966" i="1" s="1"/>
  <c r="C1967" i="1" s="1"/>
  <c r="E1967" i="1" l="1"/>
  <c r="D1967" i="1"/>
  <c r="F1967" i="1" s="1"/>
  <c r="H1967" i="1" s="1"/>
  <c r="C1968" i="1" s="1"/>
  <c r="E1968" i="1" l="1"/>
  <c r="D1968" i="1"/>
  <c r="F1968" i="1" s="1"/>
  <c r="H1968" i="1" s="1"/>
  <c r="C1969" i="1" s="1"/>
  <c r="E1969" i="1" l="1"/>
  <c r="D1969" i="1"/>
  <c r="F1969" i="1" s="1"/>
  <c r="H1969" i="1" s="1"/>
  <c r="C1970" i="1" s="1"/>
  <c r="E1970" i="1" l="1"/>
  <c r="D1970" i="1"/>
  <c r="F1970" i="1" s="1"/>
  <c r="H1970" i="1" s="1"/>
  <c r="C1971" i="1" s="1"/>
  <c r="E1971" i="1" l="1"/>
  <c r="D1971" i="1"/>
  <c r="F1971" i="1" s="1"/>
  <c r="H1971" i="1" s="1"/>
  <c r="C1972" i="1" s="1"/>
  <c r="E1972" i="1" l="1"/>
  <c r="D1972" i="1"/>
  <c r="F1972" i="1" s="1"/>
  <c r="H1972" i="1" s="1"/>
  <c r="C1973" i="1" s="1"/>
  <c r="E1973" i="1" l="1"/>
  <c r="D1973" i="1"/>
  <c r="F1973" i="1" s="1"/>
  <c r="H1973" i="1" s="1"/>
  <c r="C1974" i="1" s="1"/>
  <c r="E1974" i="1" l="1"/>
  <c r="D1974" i="1"/>
  <c r="F1974" i="1" s="1"/>
  <c r="H1974" i="1" s="1"/>
  <c r="C1975" i="1" s="1"/>
  <c r="E1975" i="1" l="1"/>
  <c r="D1975" i="1"/>
  <c r="F1975" i="1" s="1"/>
  <c r="H1975" i="1" s="1"/>
  <c r="C1976" i="1" s="1"/>
  <c r="E1976" i="1" l="1"/>
  <c r="D1976" i="1"/>
  <c r="F1976" i="1" s="1"/>
  <c r="H1976" i="1" s="1"/>
  <c r="C1977" i="1" s="1"/>
  <c r="E1977" i="1" l="1"/>
  <c r="D1977" i="1"/>
  <c r="F1977" i="1" s="1"/>
  <c r="H1977" i="1" s="1"/>
  <c r="C1978" i="1" s="1"/>
  <c r="E1978" i="1" l="1"/>
  <c r="D1978" i="1"/>
  <c r="F1978" i="1" s="1"/>
  <c r="H1978" i="1" s="1"/>
  <c r="C1979" i="1" s="1"/>
  <c r="E1979" i="1" l="1"/>
  <c r="D1979" i="1"/>
  <c r="F1979" i="1" s="1"/>
  <c r="H1979" i="1" s="1"/>
  <c r="C1980" i="1" s="1"/>
  <c r="E1980" i="1" l="1"/>
  <c r="D1980" i="1"/>
  <c r="F1980" i="1" s="1"/>
  <c r="H1980" i="1" s="1"/>
  <c r="C1981" i="1" s="1"/>
  <c r="E1981" i="1" l="1"/>
  <c r="D1981" i="1"/>
  <c r="F1981" i="1" s="1"/>
  <c r="H1981" i="1" s="1"/>
  <c r="C1982" i="1" s="1"/>
  <c r="E1982" i="1" l="1"/>
  <c r="D1982" i="1"/>
  <c r="F1982" i="1" s="1"/>
  <c r="H1982" i="1" s="1"/>
  <c r="C1983" i="1" s="1"/>
  <c r="E1983" i="1" l="1"/>
  <c r="D1983" i="1"/>
  <c r="F1983" i="1" s="1"/>
  <c r="H1983" i="1" s="1"/>
  <c r="C1984" i="1" s="1"/>
  <c r="E1984" i="1" l="1"/>
  <c r="D1984" i="1"/>
  <c r="F1984" i="1" s="1"/>
  <c r="H1984" i="1" s="1"/>
  <c r="C1985" i="1" s="1"/>
  <c r="E1985" i="1" l="1"/>
  <c r="D1985" i="1"/>
  <c r="F1985" i="1" s="1"/>
  <c r="H1985" i="1" s="1"/>
  <c r="C1986" i="1" s="1"/>
  <c r="E1986" i="1" l="1"/>
  <c r="D1986" i="1"/>
  <c r="F1986" i="1" s="1"/>
  <c r="H1986" i="1" s="1"/>
  <c r="C1987" i="1" s="1"/>
  <c r="E1987" i="1" l="1"/>
  <c r="D1987" i="1"/>
  <c r="F1987" i="1" s="1"/>
  <c r="H1987" i="1" s="1"/>
  <c r="C1988" i="1" s="1"/>
  <c r="E1988" i="1" l="1"/>
  <c r="D1988" i="1"/>
  <c r="F1988" i="1" s="1"/>
  <c r="H1988" i="1" s="1"/>
  <c r="C1989" i="1" s="1"/>
  <c r="E1989" i="1" l="1"/>
  <c r="D1989" i="1"/>
  <c r="F1989" i="1" s="1"/>
  <c r="H1989" i="1" s="1"/>
  <c r="C1990" i="1" s="1"/>
  <c r="E1990" i="1" l="1"/>
  <c r="D1990" i="1"/>
  <c r="F1990" i="1" s="1"/>
  <c r="H1990" i="1" s="1"/>
  <c r="C1991" i="1" s="1"/>
  <c r="E1991" i="1" l="1"/>
  <c r="D1991" i="1"/>
  <c r="F1991" i="1" s="1"/>
  <c r="H1991" i="1" s="1"/>
  <c r="C1992" i="1" s="1"/>
  <c r="E1992" i="1" l="1"/>
  <c r="D1992" i="1"/>
  <c r="F1992" i="1" s="1"/>
  <c r="H1992" i="1" s="1"/>
  <c r="C1993" i="1" s="1"/>
  <c r="E1993" i="1" l="1"/>
  <c r="D1993" i="1"/>
  <c r="F1993" i="1" s="1"/>
  <c r="H1993" i="1" s="1"/>
  <c r="C1994" i="1" s="1"/>
  <c r="E1994" i="1" l="1"/>
  <c r="D1994" i="1"/>
  <c r="F1994" i="1" s="1"/>
  <c r="H1994" i="1" s="1"/>
  <c r="C1995" i="1" s="1"/>
  <c r="E1995" i="1" l="1"/>
  <c r="D1995" i="1"/>
  <c r="F1995" i="1" s="1"/>
  <c r="H1995" i="1" s="1"/>
  <c r="C1996" i="1" s="1"/>
  <c r="E1996" i="1" l="1"/>
  <c r="D1996" i="1"/>
  <c r="F1996" i="1" s="1"/>
  <c r="H1996" i="1" s="1"/>
  <c r="C1997" i="1" s="1"/>
  <c r="E1997" i="1" l="1"/>
  <c r="D1997" i="1"/>
  <c r="F1997" i="1" s="1"/>
  <c r="H1997" i="1" s="1"/>
  <c r="C1998" i="1" s="1"/>
  <c r="E1998" i="1" l="1"/>
  <c r="D1998" i="1"/>
  <c r="F1998" i="1" s="1"/>
  <c r="H1998" i="1" s="1"/>
  <c r="C1999" i="1" s="1"/>
  <c r="E1999" i="1" l="1"/>
  <c r="D1999" i="1"/>
  <c r="F1999" i="1" s="1"/>
  <c r="H1999" i="1" s="1"/>
  <c r="C2000" i="1" s="1"/>
  <c r="E2000" i="1" l="1"/>
  <c r="D2000" i="1"/>
  <c r="F2000" i="1" s="1"/>
  <c r="H2000" i="1" s="1"/>
  <c r="C2001" i="1" s="1"/>
  <c r="E2001" i="1" l="1"/>
  <c r="D2001" i="1"/>
  <c r="F2001" i="1" s="1"/>
  <c r="H2001" i="1" s="1"/>
  <c r="C2002" i="1" s="1"/>
  <c r="E2002" i="1" l="1"/>
  <c r="D2002" i="1"/>
  <c r="F2002" i="1" s="1"/>
  <c r="H2002" i="1" s="1"/>
  <c r="C2003" i="1" s="1"/>
  <c r="E2003" i="1" l="1"/>
  <c r="D2003" i="1"/>
  <c r="F2003" i="1" s="1"/>
  <c r="H2003" i="1" s="1"/>
  <c r="C2004" i="1" s="1"/>
  <c r="E2004" i="1" l="1"/>
  <c r="D2004" i="1"/>
  <c r="F2004" i="1" s="1"/>
  <c r="H2004" i="1" s="1"/>
  <c r="C2005" i="1" s="1"/>
  <c r="E2005" i="1" l="1"/>
  <c r="D2005" i="1"/>
  <c r="F2005" i="1" s="1"/>
  <c r="H2005" i="1" s="1"/>
  <c r="C2006" i="1" s="1"/>
  <c r="E2006" i="1" l="1"/>
  <c r="D2006" i="1"/>
  <c r="F2006" i="1" s="1"/>
  <c r="H2006" i="1" s="1"/>
  <c r="C2007" i="1" s="1"/>
  <c r="E2007" i="1" l="1"/>
  <c r="D2007" i="1"/>
  <c r="F2007" i="1" s="1"/>
  <c r="H2007" i="1" s="1"/>
  <c r="C2008" i="1" s="1"/>
  <c r="E2008" i="1" l="1"/>
  <c r="D2008" i="1"/>
  <c r="F2008" i="1" s="1"/>
  <c r="H2008" i="1" s="1"/>
  <c r="C2009" i="1" s="1"/>
  <c r="E2009" i="1" l="1"/>
  <c r="D2009" i="1"/>
  <c r="F2009" i="1" s="1"/>
  <c r="H2009" i="1" s="1"/>
  <c r="C2010" i="1" s="1"/>
  <c r="E2010" i="1" l="1"/>
  <c r="D2010" i="1"/>
  <c r="F2010" i="1" s="1"/>
  <c r="H2010" i="1" s="1"/>
  <c r="C2011" i="1" s="1"/>
  <c r="E2011" i="1" l="1"/>
  <c r="D2011" i="1"/>
  <c r="F2011" i="1" s="1"/>
  <c r="H2011" i="1" s="1"/>
  <c r="C2012" i="1" s="1"/>
  <c r="E2012" i="1" l="1"/>
  <c r="D2012" i="1"/>
  <c r="F2012" i="1" s="1"/>
  <c r="H2012" i="1" s="1"/>
  <c r="C2013" i="1" s="1"/>
  <c r="E2013" i="1" l="1"/>
  <c r="D2013" i="1"/>
  <c r="F2013" i="1" s="1"/>
  <c r="H2013" i="1" s="1"/>
  <c r="C2014" i="1" s="1"/>
  <c r="E2014" i="1" l="1"/>
  <c r="D2014" i="1"/>
  <c r="F2014" i="1" s="1"/>
  <c r="H2014" i="1" s="1"/>
  <c r="C2015" i="1" s="1"/>
  <c r="E2015" i="1" l="1"/>
  <c r="D2015" i="1"/>
  <c r="F2015" i="1" s="1"/>
  <c r="H2015" i="1" s="1"/>
  <c r="C2016" i="1" s="1"/>
  <c r="E2016" i="1" l="1"/>
  <c r="D2016" i="1"/>
  <c r="F2016" i="1" s="1"/>
  <c r="H2016" i="1" s="1"/>
  <c r="C2017" i="1" s="1"/>
  <c r="E2017" i="1" l="1"/>
  <c r="D2017" i="1"/>
  <c r="F2017" i="1" s="1"/>
  <c r="H2017" i="1" s="1"/>
  <c r="C2018" i="1" s="1"/>
  <c r="E2018" i="1" l="1"/>
  <c r="D2018" i="1"/>
  <c r="F2018" i="1" s="1"/>
  <c r="H2018" i="1" s="1"/>
  <c r="C2019" i="1" s="1"/>
  <c r="E2019" i="1" l="1"/>
  <c r="D2019" i="1"/>
  <c r="F2019" i="1" s="1"/>
  <c r="H2019" i="1" s="1"/>
  <c r="C2020" i="1" s="1"/>
  <c r="E2020" i="1" l="1"/>
  <c r="D2020" i="1"/>
  <c r="F2020" i="1" s="1"/>
  <c r="H2020" i="1" s="1"/>
  <c r="C2021" i="1" s="1"/>
  <c r="E2021" i="1" l="1"/>
  <c r="D2021" i="1"/>
  <c r="F2021" i="1" s="1"/>
  <c r="H2021" i="1" s="1"/>
  <c r="C2022" i="1" s="1"/>
  <c r="E2022" i="1" l="1"/>
  <c r="D2022" i="1"/>
  <c r="F2022" i="1" s="1"/>
  <c r="H2022" i="1" s="1"/>
  <c r="C2023" i="1" s="1"/>
  <c r="E2023" i="1" l="1"/>
  <c r="D2023" i="1"/>
  <c r="F2023" i="1" s="1"/>
  <c r="H2023" i="1" s="1"/>
  <c r="C2024" i="1" s="1"/>
  <c r="E2024" i="1" l="1"/>
  <c r="D2024" i="1"/>
  <c r="F2024" i="1" s="1"/>
  <c r="H2024" i="1" s="1"/>
  <c r="C2025" i="1" s="1"/>
  <c r="E2025" i="1" l="1"/>
  <c r="D2025" i="1"/>
  <c r="F2025" i="1" s="1"/>
  <c r="H2025" i="1" s="1"/>
  <c r="C2026" i="1" s="1"/>
  <c r="E2026" i="1" l="1"/>
  <c r="D2026" i="1"/>
  <c r="F2026" i="1" s="1"/>
  <c r="H2026" i="1" s="1"/>
  <c r="C2027" i="1" s="1"/>
  <c r="E2027" i="1" l="1"/>
  <c r="D2027" i="1"/>
  <c r="F2027" i="1" s="1"/>
  <c r="H2027" i="1" s="1"/>
  <c r="C2028" i="1" s="1"/>
  <c r="E2028" i="1" l="1"/>
  <c r="D2028" i="1"/>
  <c r="F2028" i="1" s="1"/>
  <c r="H2028" i="1" s="1"/>
  <c r="C2029" i="1" s="1"/>
  <c r="E2029" i="1" l="1"/>
  <c r="D2029" i="1"/>
  <c r="F2029" i="1" s="1"/>
  <c r="H2029" i="1" s="1"/>
  <c r="C2030" i="1" s="1"/>
  <c r="E2030" i="1" l="1"/>
  <c r="D2030" i="1"/>
  <c r="F2030" i="1" s="1"/>
  <c r="H2030" i="1" s="1"/>
  <c r="C2031" i="1" s="1"/>
  <c r="E2031" i="1" l="1"/>
  <c r="D2031" i="1"/>
  <c r="F2031" i="1" s="1"/>
  <c r="H2031" i="1" s="1"/>
  <c r="C2032" i="1" s="1"/>
  <c r="E2032" i="1" l="1"/>
  <c r="D2032" i="1"/>
  <c r="F2032" i="1" s="1"/>
  <c r="H2032" i="1" s="1"/>
  <c r="C2033" i="1" s="1"/>
  <c r="E2033" i="1" l="1"/>
  <c r="D2033" i="1"/>
  <c r="F2033" i="1" s="1"/>
  <c r="H2033" i="1" s="1"/>
  <c r="C2034" i="1" s="1"/>
  <c r="E2034" i="1" l="1"/>
  <c r="D2034" i="1"/>
  <c r="F2034" i="1" s="1"/>
  <c r="H2034" i="1" s="1"/>
  <c r="C2035" i="1" s="1"/>
  <c r="E2035" i="1" l="1"/>
  <c r="D2035" i="1"/>
  <c r="F2035" i="1" s="1"/>
  <c r="H2035" i="1" s="1"/>
  <c r="C2036" i="1" s="1"/>
  <c r="E2036" i="1" l="1"/>
  <c r="D2036" i="1"/>
  <c r="F2036" i="1" s="1"/>
  <c r="H2036" i="1" s="1"/>
  <c r="C2037" i="1" s="1"/>
  <c r="E2037" i="1" l="1"/>
  <c r="D2037" i="1"/>
  <c r="F2037" i="1" s="1"/>
  <c r="H2037" i="1" s="1"/>
  <c r="C2038" i="1" s="1"/>
  <c r="E2038" i="1" l="1"/>
  <c r="D2038" i="1"/>
  <c r="F2038" i="1" s="1"/>
  <c r="H2038" i="1" s="1"/>
  <c r="C2039" i="1" s="1"/>
  <c r="E2039" i="1" l="1"/>
  <c r="D2039" i="1"/>
  <c r="F2039" i="1" s="1"/>
  <c r="H2039" i="1" s="1"/>
  <c r="C2040" i="1" s="1"/>
  <c r="E2040" i="1" l="1"/>
  <c r="D2040" i="1"/>
  <c r="F2040" i="1" s="1"/>
  <c r="H2040" i="1" s="1"/>
  <c r="C2041" i="1" s="1"/>
  <c r="E2041" i="1" l="1"/>
  <c r="D2041" i="1"/>
  <c r="F2041" i="1" s="1"/>
  <c r="H2041" i="1" s="1"/>
  <c r="C2042" i="1" s="1"/>
  <c r="E2042" i="1" l="1"/>
  <c r="D2042" i="1"/>
  <c r="F2042" i="1" s="1"/>
  <c r="H2042" i="1" s="1"/>
  <c r="C2043" i="1" s="1"/>
  <c r="E2043" i="1" l="1"/>
  <c r="D2043" i="1"/>
  <c r="F2043" i="1" s="1"/>
  <c r="H2043" i="1" s="1"/>
  <c r="C2044" i="1" s="1"/>
  <c r="E2044" i="1" l="1"/>
  <c r="D2044" i="1"/>
  <c r="F2044" i="1" s="1"/>
  <c r="H2044" i="1" s="1"/>
  <c r="C2045" i="1" s="1"/>
  <c r="E2045" i="1" l="1"/>
  <c r="D2045" i="1"/>
  <c r="F2045" i="1" s="1"/>
  <c r="H2045" i="1" s="1"/>
  <c r="C2046" i="1" s="1"/>
  <c r="E2046" i="1" l="1"/>
  <c r="D2046" i="1"/>
  <c r="F2046" i="1" s="1"/>
  <c r="H2046" i="1" s="1"/>
  <c r="C2047" i="1" s="1"/>
  <c r="E2047" i="1" l="1"/>
  <c r="D2047" i="1"/>
  <c r="F2047" i="1" s="1"/>
  <c r="H2047" i="1" s="1"/>
  <c r="C2048" i="1" s="1"/>
  <c r="E2048" i="1" l="1"/>
  <c r="D2048" i="1"/>
  <c r="F2048" i="1" s="1"/>
  <c r="H2048" i="1" s="1"/>
  <c r="C2049" i="1" s="1"/>
  <c r="E2049" i="1" l="1"/>
  <c r="D2049" i="1"/>
  <c r="F2049" i="1" s="1"/>
  <c r="H2049" i="1" s="1"/>
  <c r="C2050" i="1" s="1"/>
  <c r="E2050" i="1" l="1"/>
  <c r="D2050" i="1"/>
  <c r="F2050" i="1" s="1"/>
  <c r="H2050" i="1" s="1"/>
  <c r="C2051" i="1" s="1"/>
  <c r="E2051" i="1" l="1"/>
  <c r="D2051" i="1"/>
  <c r="F2051" i="1" s="1"/>
  <c r="H2051" i="1" s="1"/>
  <c r="C2052" i="1" s="1"/>
  <c r="E2052" i="1" l="1"/>
  <c r="D2052" i="1"/>
  <c r="F2052" i="1" s="1"/>
  <c r="H2052" i="1" s="1"/>
  <c r="C2053" i="1" s="1"/>
  <c r="E2053" i="1" l="1"/>
  <c r="D2053" i="1"/>
  <c r="F2053" i="1" s="1"/>
  <c r="H2053" i="1" s="1"/>
  <c r="C2054" i="1" s="1"/>
  <c r="E2054" i="1" l="1"/>
  <c r="D2054" i="1"/>
  <c r="F2054" i="1" s="1"/>
  <c r="H2054" i="1" s="1"/>
  <c r="C2055" i="1" s="1"/>
  <c r="E2055" i="1" l="1"/>
  <c r="D2055" i="1"/>
  <c r="F2055" i="1" s="1"/>
  <c r="H2055" i="1" s="1"/>
  <c r="C2056" i="1" s="1"/>
  <c r="E2056" i="1" l="1"/>
  <c r="D2056" i="1"/>
  <c r="F2056" i="1" s="1"/>
  <c r="H2056" i="1" s="1"/>
  <c r="C2057" i="1" s="1"/>
  <c r="E2057" i="1" l="1"/>
  <c r="D2057" i="1"/>
  <c r="F2057" i="1" s="1"/>
  <c r="H2057" i="1" s="1"/>
  <c r="C2058" i="1" s="1"/>
  <c r="E2058" i="1" l="1"/>
  <c r="D2058" i="1"/>
  <c r="F2058" i="1" s="1"/>
  <c r="H2058" i="1" s="1"/>
  <c r="C2059" i="1" s="1"/>
  <c r="E2059" i="1" l="1"/>
  <c r="D2059" i="1"/>
  <c r="F2059" i="1" s="1"/>
  <c r="H2059" i="1" s="1"/>
  <c r="C2060" i="1" s="1"/>
  <c r="E2060" i="1" l="1"/>
  <c r="D2060" i="1"/>
  <c r="F2060" i="1" s="1"/>
  <c r="H2060" i="1" s="1"/>
  <c r="C2061" i="1" s="1"/>
  <c r="E2061" i="1" l="1"/>
  <c r="D2061" i="1"/>
  <c r="F2061" i="1" s="1"/>
  <c r="H2061" i="1" s="1"/>
  <c r="C2062" i="1" s="1"/>
  <c r="E2062" i="1" l="1"/>
  <c r="D2062" i="1"/>
  <c r="F2062" i="1" s="1"/>
  <c r="H2062" i="1" s="1"/>
  <c r="C2063" i="1" s="1"/>
  <c r="E2063" i="1" l="1"/>
  <c r="D2063" i="1"/>
  <c r="F2063" i="1" s="1"/>
  <c r="H2063" i="1" s="1"/>
  <c r="C2064" i="1" s="1"/>
  <c r="E2064" i="1" l="1"/>
  <c r="D2064" i="1"/>
  <c r="F2064" i="1" s="1"/>
  <c r="H2064" i="1" s="1"/>
  <c r="C2065" i="1" s="1"/>
  <c r="E2065" i="1" l="1"/>
  <c r="D2065" i="1"/>
  <c r="F2065" i="1" s="1"/>
  <c r="H2065" i="1" s="1"/>
  <c r="C2066" i="1" s="1"/>
  <c r="E2066" i="1" l="1"/>
  <c r="D2066" i="1"/>
  <c r="F2066" i="1" s="1"/>
  <c r="H2066" i="1" s="1"/>
  <c r="C2067" i="1" s="1"/>
  <c r="E2067" i="1" l="1"/>
  <c r="D2067" i="1"/>
  <c r="F2067" i="1" s="1"/>
  <c r="H2067" i="1" s="1"/>
  <c r="C2068" i="1" s="1"/>
  <c r="E2068" i="1" l="1"/>
  <c r="D2068" i="1"/>
  <c r="F2068" i="1" s="1"/>
  <c r="H2068" i="1" s="1"/>
  <c r="C2069" i="1" s="1"/>
  <c r="E2069" i="1" l="1"/>
  <c r="D2069" i="1"/>
  <c r="F2069" i="1" s="1"/>
  <c r="H2069" i="1" s="1"/>
  <c r="C2070" i="1" s="1"/>
  <c r="E2070" i="1" l="1"/>
  <c r="D2070" i="1"/>
  <c r="F2070" i="1" s="1"/>
  <c r="H2070" i="1" s="1"/>
  <c r="C2071" i="1" s="1"/>
  <c r="E2071" i="1" l="1"/>
  <c r="D2071" i="1"/>
  <c r="F2071" i="1" s="1"/>
  <c r="H2071" i="1" s="1"/>
  <c r="C2072" i="1" s="1"/>
  <c r="E2072" i="1" l="1"/>
  <c r="D2072" i="1"/>
  <c r="F2072" i="1" s="1"/>
  <c r="H2072" i="1" s="1"/>
  <c r="C2073" i="1" s="1"/>
  <c r="E2073" i="1" l="1"/>
  <c r="D2073" i="1"/>
  <c r="F2073" i="1" s="1"/>
  <c r="H2073" i="1" s="1"/>
  <c r="C2074" i="1" s="1"/>
  <c r="E2074" i="1" l="1"/>
  <c r="D2074" i="1"/>
  <c r="F2074" i="1" s="1"/>
  <c r="H2074" i="1" s="1"/>
  <c r="C2075" i="1" s="1"/>
  <c r="E2075" i="1" l="1"/>
  <c r="D2075" i="1"/>
  <c r="F2075" i="1" s="1"/>
  <c r="H2075" i="1" s="1"/>
  <c r="C2076" i="1" s="1"/>
  <c r="E2076" i="1" l="1"/>
  <c r="D2076" i="1"/>
  <c r="F2076" i="1" s="1"/>
  <c r="H2076" i="1" s="1"/>
  <c r="C2077" i="1" s="1"/>
  <c r="E2077" i="1" l="1"/>
  <c r="D2077" i="1"/>
  <c r="F2077" i="1" s="1"/>
  <c r="H2077" i="1" s="1"/>
  <c r="C2078" i="1" s="1"/>
  <c r="E2078" i="1" l="1"/>
  <c r="D2078" i="1"/>
  <c r="F2078" i="1" s="1"/>
  <c r="H2078" i="1" s="1"/>
  <c r="C2079" i="1" s="1"/>
  <c r="E2079" i="1" l="1"/>
  <c r="D2079" i="1"/>
  <c r="F2079" i="1" s="1"/>
  <c r="H2079" i="1" s="1"/>
  <c r="C2080" i="1" s="1"/>
  <c r="E2080" i="1" l="1"/>
  <c r="D2080" i="1"/>
  <c r="F2080" i="1" s="1"/>
  <c r="H2080" i="1" s="1"/>
  <c r="C2081" i="1" s="1"/>
  <c r="E2081" i="1" l="1"/>
  <c r="D2081" i="1"/>
  <c r="F2081" i="1" s="1"/>
  <c r="H2081" i="1" s="1"/>
  <c r="C2082" i="1" s="1"/>
  <c r="E2082" i="1" l="1"/>
  <c r="D2082" i="1"/>
  <c r="F2082" i="1" s="1"/>
  <c r="H2082" i="1" s="1"/>
  <c r="C2083" i="1" s="1"/>
  <c r="E2083" i="1" l="1"/>
  <c r="D2083" i="1"/>
  <c r="F2083" i="1" s="1"/>
  <c r="H2083" i="1" s="1"/>
  <c r="C2084" i="1" s="1"/>
  <c r="E2084" i="1" l="1"/>
  <c r="D2084" i="1"/>
  <c r="F2084" i="1" s="1"/>
  <c r="H2084" i="1" s="1"/>
  <c r="C2085" i="1" s="1"/>
  <c r="E2085" i="1" l="1"/>
  <c r="D2085" i="1"/>
  <c r="F2085" i="1" s="1"/>
  <c r="H2085" i="1" s="1"/>
  <c r="C2086" i="1" s="1"/>
  <c r="E2086" i="1" l="1"/>
  <c r="D2086" i="1"/>
  <c r="F2086" i="1" s="1"/>
  <c r="H2086" i="1" s="1"/>
  <c r="C2087" i="1" s="1"/>
  <c r="E2087" i="1" l="1"/>
  <c r="D2087" i="1"/>
  <c r="F2087" i="1" s="1"/>
  <c r="H2087" i="1" s="1"/>
  <c r="C2088" i="1" s="1"/>
  <c r="E2088" i="1" l="1"/>
  <c r="D2088" i="1"/>
  <c r="F2088" i="1" s="1"/>
  <c r="H2088" i="1" s="1"/>
  <c r="C2089" i="1" s="1"/>
  <c r="E2089" i="1" l="1"/>
  <c r="D2089" i="1"/>
  <c r="F2089" i="1" s="1"/>
  <c r="H2089" i="1" s="1"/>
  <c r="C2090" i="1" s="1"/>
  <c r="E2090" i="1" l="1"/>
  <c r="D2090" i="1"/>
  <c r="F2090" i="1" s="1"/>
  <c r="H2090" i="1" s="1"/>
  <c r="C2091" i="1" s="1"/>
  <c r="E2091" i="1" l="1"/>
  <c r="D2091" i="1"/>
  <c r="F2091" i="1" s="1"/>
  <c r="H2091" i="1" s="1"/>
  <c r="C2092" i="1" s="1"/>
  <c r="E2092" i="1" l="1"/>
  <c r="D2092" i="1"/>
  <c r="F2092" i="1" s="1"/>
  <c r="H2092" i="1" s="1"/>
  <c r="C2093" i="1" s="1"/>
  <c r="E2093" i="1" l="1"/>
  <c r="D2093" i="1"/>
  <c r="F2093" i="1" s="1"/>
  <c r="H2093" i="1" s="1"/>
  <c r="C2094" i="1" s="1"/>
  <c r="E2094" i="1" l="1"/>
  <c r="D2094" i="1"/>
  <c r="F2094" i="1" s="1"/>
  <c r="H2094" i="1" s="1"/>
  <c r="C2095" i="1" s="1"/>
  <c r="E2095" i="1" l="1"/>
  <c r="D2095" i="1"/>
  <c r="F2095" i="1" s="1"/>
  <c r="H2095" i="1" s="1"/>
  <c r="C2096" i="1" s="1"/>
  <c r="E2096" i="1" l="1"/>
  <c r="D2096" i="1"/>
  <c r="F2096" i="1" s="1"/>
  <c r="H2096" i="1" s="1"/>
  <c r="C2097" i="1" s="1"/>
  <c r="E2097" i="1" l="1"/>
  <c r="D2097" i="1"/>
  <c r="F2097" i="1" s="1"/>
  <c r="H2097" i="1" s="1"/>
  <c r="C2098" i="1" s="1"/>
  <c r="E2098" i="1" l="1"/>
  <c r="D2098" i="1"/>
  <c r="F2098" i="1" s="1"/>
  <c r="H2098" i="1" s="1"/>
  <c r="C2099" i="1" s="1"/>
  <c r="E2099" i="1" l="1"/>
  <c r="D2099" i="1"/>
  <c r="F2099" i="1" s="1"/>
  <c r="H2099" i="1" s="1"/>
  <c r="C2100" i="1" s="1"/>
  <c r="E2100" i="1" l="1"/>
  <c r="D2100" i="1"/>
  <c r="F2100" i="1" s="1"/>
  <c r="H2100" i="1" s="1"/>
  <c r="C2101" i="1" s="1"/>
  <c r="E2101" i="1" l="1"/>
  <c r="D2101" i="1"/>
  <c r="F2101" i="1" s="1"/>
  <c r="H2101" i="1" s="1"/>
  <c r="C2102" i="1" s="1"/>
  <c r="E2102" i="1" l="1"/>
  <c r="D2102" i="1"/>
  <c r="F2102" i="1" s="1"/>
  <c r="H2102" i="1" s="1"/>
  <c r="C2103" i="1" s="1"/>
  <c r="E2103" i="1" l="1"/>
  <c r="D2103" i="1"/>
  <c r="F2103" i="1" s="1"/>
  <c r="H2103" i="1" s="1"/>
  <c r="C2104" i="1" s="1"/>
  <c r="E2104" i="1" l="1"/>
  <c r="D2104" i="1"/>
  <c r="F2104" i="1" s="1"/>
  <c r="H2104" i="1" s="1"/>
  <c r="C2105" i="1" s="1"/>
  <c r="E2105" i="1" l="1"/>
  <c r="D2105" i="1"/>
  <c r="F2105" i="1" s="1"/>
  <c r="H2105" i="1" s="1"/>
  <c r="C2106" i="1" s="1"/>
  <c r="E2106" i="1" l="1"/>
  <c r="D2106" i="1"/>
  <c r="F2106" i="1" s="1"/>
  <c r="H2106" i="1" s="1"/>
  <c r="C2107" i="1" s="1"/>
  <c r="E2107" i="1" l="1"/>
  <c r="D2107" i="1"/>
  <c r="F2107" i="1" s="1"/>
  <c r="H2107" i="1" s="1"/>
  <c r="C2108" i="1" s="1"/>
  <c r="E2108" i="1" l="1"/>
  <c r="D2108" i="1"/>
  <c r="F2108" i="1" s="1"/>
  <c r="H2108" i="1" s="1"/>
  <c r="C2109" i="1" s="1"/>
  <c r="E2109" i="1" l="1"/>
  <c r="D2109" i="1"/>
  <c r="F2109" i="1" s="1"/>
  <c r="H2109" i="1" s="1"/>
  <c r="C2110" i="1" s="1"/>
  <c r="E2110" i="1" l="1"/>
  <c r="D2110" i="1"/>
  <c r="F2110" i="1" s="1"/>
  <c r="H2110" i="1" s="1"/>
  <c r="C2111" i="1" s="1"/>
  <c r="E2111" i="1" l="1"/>
  <c r="D2111" i="1"/>
  <c r="F2111" i="1" s="1"/>
  <c r="H2111" i="1" s="1"/>
  <c r="C2112" i="1" s="1"/>
  <c r="E2112" i="1" l="1"/>
  <c r="D2112" i="1"/>
  <c r="F2112" i="1" s="1"/>
  <c r="H2112" i="1" s="1"/>
  <c r="C2113" i="1" s="1"/>
  <c r="E2113" i="1" l="1"/>
  <c r="D2113" i="1"/>
  <c r="F2113" i="1" s="1"/>
  <c r="H2113" i="1" s="1"/>
  <c r="C2114" i="1" s="1"/>
  <c r="E2114" i="1" l="1"/>
  <c r="D2114" i="1"/>
  <c r="F2114" i="1" s="1"/>
  <c r="H2114" i="1" s="1"/>
  <c r="C2115" i="1" s="1"/>
  <c r="E2115" i="1" l="1"/>
  <c r="D2115" i="1"/>
  <c r="F2115" i="1" s="1"/>
  <c r="H2115" i="1" s="1"/>
  <c r="C2116" i="1" s="1"/>
  <c r="E2116" i="1" l="1"/>
  <c r="D2116" i="1"/>
  <c r="F2116" i="1" s="1"/>
  <c r="H2116" i="1" s="1"/>
  <c r="C2117" i="1" s="1"/>
  <c r="E2117" i="1" l="1"/>
  <c r="D2117" i="1"/>
  <c r="F2117" i="1" s="1"/>
  <c r="H2117" i="1" s="1"/>
  <c r="C2118" i="1" s="1"/>
  <c r="E2118" i="1" l="1"/>
  <c r="D2118" i="1"/>
  <c r="F2118" i="1" s="1"/>
  <c r="H2118" i="1" s="1"/>
  <c r="C2119" i="1" s="1"/>
  <c r="E2119" i="1" l="1"/>
  <c r="D2119" i="1"/>
  <c r="F2119" i="1" s="1"/>
  <c r="H2119" i="1" s="1"/>
  <c r="C2120" i="1" s="1"/>
  <c r="E2120" i="1" l="1"/>
  <c r="D2120" i="1"/>
  <c r="F2120" i="1" s="1"/>
  <c r="H2120" i="1" s="1"/>
  <c r="C2121" i="1" s="1"/>
  <c r="E2121" i="1" l="1"/>
  <c r="D2121" i="1"/>
  <c r="F2121" i="1" s="1"/>
  <c r="H2121" i="1" s="1"/>
  <c r="C2122" i="1" s="1"/>
  <c r="E2122" i="1" l="1"/>
  <c r="D2122" i="1"/>
  <c r="F2122" i="1" s="1"/>
  <c r="H2122" i="1" s="1"/>
  <c r="C2123" i="1" s="1"/>
  <c r="E2123" i="1" l="1"/>
  <c r="D2123" i="1"/>
  <c r="F2123" i="1" s="1"/>
  <c r="H2123" i="1" s="1"/>
  <c r="C2124" i="1" s="1"/>
  <c r="E2124" i="1" l="1"/>
  <c r="D2124" i="1"/>
  <c r="F2124" i="1" s="1"/>
  <c r="H2124" i="1" s="1"/>
  <c r="C2125" i="1" s="1"/>
  <c r="E2125" i="1" l="1"/>
  <c r="D2125" i="1"/>
  <c r="F2125" i="1" s="1"/>
  <c r="H2125" i="1" s="1"/>
  <c r="C2126" i="1" s="1"/>
  <c r="E2126" i="1" l="1"/>
  <c r="D2126" i="1"/>
  <c r="F2126" i="1" s="1"/>
  <c r="H2126" i="1" s="1"/>
  <c r="C2127" i="1" s="1"/>
  <c r="E2127" i="1" l="1"/>
  <c r="D2127" i="1"/>
  <c r="F2127" i="1" s="1"/>
  <c r="H2127" i="1" s="1"/>
  <c r="C2128" i="1" s="1"/>
  <c r="E2128" i="1" l="1"/>
  <c r="D2128" i="1"/>
  <c r="F2128" i="1" s="1"/>
  <c r="H2128" i="1" s="1"/>
  <c r="C2129" i="1" s="1"/>
  <c r="E2129" i="1" l="1"/>
  <c r="D2129" i="1"/>
  <c r="F2129" i="1" s="1"/>
  <c r="H2129" i="1" s="1"/>
  <c r="C2130" i="1" s="1"/>
  <c r="E2130" i="1" l="1"/>
  <c r="D2130" i="1"/>
  <c r="F2130" i="1" s="1"/>
  <c r="H2130" i="1" s="1"/>
  <c r="C2131" i="1" s="1"/>
  <c r="E2131" i="1" l="1"/>
  <c r="D2131" i="1"/>
  <c r="F2131" i="1" s="1"/>
  <c r="H2131" i="1" s="1"/>
  <c r="C2132" i="1" s="1"/>
  <c r="E2132" i="1" l="1"/>
  <c r="D2132" i="1"/>
  <c r="F2132" i="1" s="1"/>
  <c r="H2132" i="1" s="1"/>
  <c r="C2133" i="1" s="1"/>
  <c r="E2133" i="1" l="1"/>
  <c r="D2133" i="1"/>
  <c r="F2133" i="1" s="1"/>
  <c r="H2133" i="1" s="1"/>
  <c r="C2134" i="1" s="1"/>
  <c r="E2134" i="1" l="1"/>
  <c r="D2134" i="1"/>
  <c r="F2134" i="1" s="1"/>
  <c r="H2134" i="1" s="1"/>
  <c r="C2135" i="1" s="1"/>
  <c r="E2135" i="1" l="1"/>
  <c r="D2135" i="1"/>
  <c r="F2135" i="1" s="1"/>
  <c r="H2135" i="1" s="1"/>
  <c r="C2136" i="1" s="1"/>
  <c r="E2136" i="1" l="1"/>
  <c r="D2136" i="1"/>
  <c r="F2136" i="1" s="1"/>
  <c r="H2136" i="1" s="1"/>
  <c r="C2137" i="1" s="1"/>
  <c r="E2137" i="1" l="1"/>
  <c r="D2137" i="1"/>
  <c r="F2137" i="1" s="1"/>
  <c r="H2137" i="1" s="1"/>
  <c r="C2138" i="1" s="1"/>
  <c r="E2138" i="1" l="1"/>
  <c r="D2138" i="1"/>
  <c r="F2138" i="1" s="1"/>
  <c r="H2138" i="1" s="1"/>
  <c r="C2139" i="1" s="1"/>
  <c r="E2139" i="1" l="1"/>
  <c r="D2139" i="1"/>
  <c r="F2139" i="1" s="1"/>
  <c r="H2139" i="1" s="1"/>
  <c r="C2140" i="1" s="1"/>
  <c r="E2140" i="1" l="1"/>
  <c r="D2140" i="1"/>
  <c r="F2140" i="1" s="1"/>
  <c r="H2140" i="1" s="1"/>
  <c r="C2141" i="1" s="1"/>
  <c r="E2141" i="1" l="1"/>
  <c r="D2141" i="1"/>
  <c r="F2141" i="1" s="1"/>
  <c r="H2141" i="1" s="1"/>
  <c r="C2142" i="1" s="1"/>
  <c r="E2142" i="1" l="1"/>
  <c r="D2142" i="1"/>
  <c r="F2142" i="1" s="1"/>
  <c r="H2142" i="1" s="1"/>
  <c r="C2143" i="1" s="1"/>
  <c r="E2143" i="1" l="1"/>
  <c r="D2143" i="1"/>
  <c r="F2143" i="1" s="1"/>
  <c r="H2143" i="1" s="1"/>
  <c r="C2144" i="1" s="1"/>
  <c r="E2144" i="1" l="1"/>
  <c r="D2144" i="1"/>
  <c r="F2144" i="1" s="1"/>
  <c r="H2144" i="1" s="1"/>
  <c r="C2145" i="1" s="1"/>
  <c r="E2145" i="1" l="1"/>
  <c r="D2145" i="1"/>
  <c r="F2145" i="1" s="1"/>
  <c r="H2145" i="1" s="1"/>
  <c r="C2146" i="1" s="1"/>
  <c r="E2146" i="1" l="1"/>
  <c r="D2146" i="1"/>
  <c r="F2146" i="1" s="1"/>
  <c r="H2146" i="1" s="1"/>
  <c r="C2147" i="1" s="1"/>
  <c r="E2147" i="1" l="1"/>
  <c r="D2147" i="1"/>
  <c r="F2147" i="1" s="1"/>
  <c r="H2147" i="1" s="1"/>
  <c r="C2148" i="1" s="1"/>
  <c r="E2148" i="1" l="1"/>
  <c r="D2148" i="1"/>
  <c r="F2148" i="1" s="1"/>
  <c r="H2148" i="1" s="1"/>
  <c r="C2149" i="1" s="1"/>
  <c r="E2149" i="1" l="1"/>
  <c r="D2149" i="1"/>
  <c r="F2149" i="1" s="1"/>
  <c r="H2149" i="1" s="1"/>
  <c r="C2150" i="1" s="1"/>
  <c r="E2150" i="1" l="1"/>
  <c r="D2150" i="1"/>
  <c r="F2150" i="1" s="1"/>
  <c r="H2150" i="1" s="1"/>
  <c r="C2151" i="1" s="1"/>
  <c r="E2151" i="1" l="1"/>
  <c r="D2151" i="1"/>
  <c r="F2151" i="1" s="1"/>
  <c r="H2151" i="1" s="1"/>
  <c r="C2152" i="1" s="1"/>
  <c r="E2152" i="1" l="1"/>
  <c r="D2152" i="1"/>
  <c r="F2152" i="1" s="1"/>
  <c r="H2152" i="1" s="1"/>
  <c r="C2153" i="1" s="1"/>
  <c r="E2153" i="1" l="1"/>
  <c r="D2153" i="1"/>
  <c r="F2153" i="1" s="1"/>
  <c r="H2153" i="1" s="1"/>
  <c r="C2154" i="1" s="1"/>
  <c r="E2154" i="1" l="1"/>
  <c r="D2154" i="1"/>
  <c r="F2154" i="1" s="1"/>
  <c r="H2154" i="1" s="1"/>
  <c r="C2155" i="1" s="1"/>
  <c r="E2155" i="1" l="1"/>
  <c r="D2155" i="1"/>
  <c r="F2155" i="1" s="1"/>
  <c r="H2155" i="1" s="1"/>
  <c r="C2156" i="1" s="1"/>
  <c r="E2156" i="1" l="1"/>
  <c r="D2156" i="1"/>
  <c r="F2156" i="1" s="1"/>
  <c r="H2156" i="1" s="1"/>
  <c r="C2157" i="1" s="1"/>
  <c r="E2157" i="1" l="1"/>
  <c r="D2157" i="1"/>
  <c r="F2157" i="1" s="1"/>
  <c r="H2157" i="1" s="1"/>
  <c r="C2158" i="1" s="1"/>
  <c r="E2158" i="1" l="1"/>
  <c r="D2158" i="1"/>
  <c r="F2158" i="1" s="1"/>
  <c r="H2158" i="1" s="1"/>
  <c r="C2159" i="1" s="1"/>
  <c r="E2159" i="1" l="1"/>
  <c r="D2159" i="1"/>
  <c r="F2159" i="1" s="1"/>
  <c r="H2159" i="1" s="1"/>
  <c r="C2160" i="1" s="1"/>
  <c r="E2160" i="1" l="1"/>
  <c r="D2160" i="1"/>
  <c r="F2160" i="1" s="1"/>
  <c r="H2160" i="1" s="1"/>
  <c r="C2161" i="1" s="1"/>
  <c r="E2161" i="1" l="1"/>
  <c r="D2161" i="1"/>
  <c r="F2161" i="1" s="1"/>
  <c r="H2161" i="1" s="1"/>
  <c r="C2162" i="1" s="1"/>
  <c r="E2162" i="1" l="1"/>
  <c r="D2162" i="1"/>
  <c r="F2162" i="1" s="1"/>
  <c r="H2162" i="1" s="1"/>
  <c r="C2163" i="1" s="1"/>
  <c r="E2163" i="1" l="1"/>
  <c r="D2163" i="1"/>
  <c r="F2163" i="1" s="1"/>
  <c r="H2163" i="1" s="1"/>
  <c r="C2164" i="1" s="1"/>
  <c r="E2164" i="1" l="1"/>
  <c r="D2164" i="1"/>
  <c r="F2164" i="1" s="1"/>
  <c r="H2164" i="1" s="1"/>
  <c r="C2165" i="1" s="1"/>
  <c r="E2165" i="1" l="1"/>
  <c r="D2165" i="1"/>
  <c r="F2165" i="1" s="1"/>
  <c r="H2165" i="1" s="1"/>
  <c r="C2166" i="1" s="1"/>
  <c r="E2166" i="1" l="1"/>
  <c r="D2166" i="1"/>
  <c r="F2166" i="1" s="1"/>
  <c r="H2166" i="1" s="1"/>
  <c r="C2167" i="1" s="1"/>
  <c r="E2167" i="1" l="1"/>
  <c r="D2167" i="1"/>
  <c r="F2167" i="1" s="1"/>
  <c r="H2167" i="1" s="1"/>
  <c r="C2168" i="1" s="1"/>
  <c r="E2168" i="1" l="1"/>
  <c r="D2168" i="1"/>
  <c r="F2168" i="1" s="1"/>
  <c r="H2168" i="1" s="1"/>
  <c r="C2169" i="1" s="1"/>
  <c r="E2169" i="1" l="1"/>
  <c r="D2169" i="1"/>
  <c r="F2169" i="1" s="1"/>
  <c r="H2169" i="1" s="1"/>
  <c r="C2170" i="1" s="1"/>
  <c r="E2170" i="1" l="1"/>
  <c r="D2170" i="1"/>
  <c r="F2170" i="1" s="1"/>
  <c r="H2170" i="1" s="1"/>
  <c r="C2171" i="1" s="1"/>
  <c r="E2171" i="1" l="1"/>
  <c r="D2171" i="1"/>
  <c r="F2171" i="1" s="1"/>
  <c r="H2171" i="1" s="1"/>
  <c r="C2172" i="1" s="1"/>
  <c r="E2172" i="1" l="1"/>
  <c r="D2172" i="1"/>
  <c r="F2172" i="1" s="1"/>
  <c r="H2172" i="1" s="1"/>
  <c r="C2173" i="1" s="1"/>
  <c r="E2173" i="1" l="1"/>
  <c r="D2173" i="1"/>
  <c r="F2173" i="1" s="1"/>
  <c r="H2173" i="1" s="1"/>
  <c r="C2174" i="1" s="1"/>
  <c r="E2174" i="1" l="1"/>
  <c r="D2174" i="1"/>
  <c r="F2174" i="1" s="1"/>
  <c r="H2174" i="1" s="1"/>
  <c r="C2175" i="1" s="1"/>
  <c r="E2175" i="1" l="1"/>
  <c r="D2175" i="1"/>
  <c r="F2175" i="1" s="1"/>
  <c r="H2175" i="1" s="1"/>
  <c r="C2176" i="1" s="1"/>
  <c r="E2176" i="1" l="1"/>
  <c r="D2176" i="1"/>
  <c r="F2176" i="1" s="1"/>
  <c r="H2176" i="1" s="1"/>
  <c r="C2177" i="1" s="1"/>
  <c r="E2177" i="1" l="1"/>
  <c r="D2177" i="1"/>
  <c r="F2177" i="1" s="1"/>
  <c r="H2177" i="1" s="1"/>
  <c r="C2178" i="1" s="1"/>
  <c r="E2178" i="1" l="1"/>
  <c r="D2178" i="1"/>
  <c r="F2178" i="1" s="1"/>
  <c r="H2178" i="1" s="1"/>
  <c r="C2179" i="1" s="1"/>
  <c r="E2179" i="1" l="1"/>
  <c r="D2179" i="1"/>
  <c r="F2179" i="1" s="1"/>
  <c r="H2179" i="1" s="1"/>
  <c r="C2180" i="1" s="1"/>
  <c r="E2180" i="1" l="1"/>
  <c r="D2180" i="1"/>
  <c r="F2180" i="1" s="1"/>
  <c r="H2180" i="1" s="1"/>
  <c r="C2181" i="1" s="1"/>
  <c r="E2181" i="1" l="1"/>
  <c r="D2181" i="1"/>
  <c r="F2181" i="1" s="1"/>
  <c r="H2181" i="1" s="1"/>
  <c r="C2182" i="1" s="1"/>
  <c r="E2182" i="1" l="1"/>
  <c r="D2182" i="1"/>
  <c r="F2182" i="1" s="1"/>
  <c r="H2182" i="1" s="1"/>
  <c r="C2183" i="1" s="1"/>
  <c r="E2183" i="1" l="1"/>
  <c r="D2183" i="1"/>
  <c r="F2183" i="1" s="1"/>
  <c r="H2183" i="1" s="1"/>
  <c r="C2184" i="1" s="1"/>
  <c r="E2184" i="1" l="1"/>
  <c r="D2184" i="1"/>
  <c r="F2184" i="1" s="1"/>
  <c r="H2184" i="1" s="1"/>
  <c r="C2185" i="1" s="1"/>
  <c r="E2185" i="1" l="1"/>
  <c r="D2185" i="1"/>
  <c r="F2185" i="1" s="1"/>
  <c r="H2185" i="1" s="1"/>
  <c r="C2186" i="1" s="1"/>
  <c r="E2186" i="1" l="1"/>
  <c r="D2186" i="1"/>
  <c r="F2186" i="1" s="1"/>
  <c r="H2186" i="1" s="1"/>
  <c r="C2187" i="1" s="1"/>
  <c r="E2187" i="1" l="1"/>
  <c r="D2187" i="1"/>
  <c r="F2187" i="1" s="1"/>
  <c r="H2187" i="1" s="1"/>
  <c r="C2188" i="1" s="1"/>
  <c r="E2188" i="1" l="1"/>
  <c r="D2188" i="1"/>
  <c r="F2188" i="1" s="1"/>
  <c r="H2188" i="1" s="1"/>
  <c r="C2189" i="1" s="1"/>
  <c r="E2189" i="1" l="1"/>
  <c r="D2189" i="1"/>
  <c r="F2189" i="1" s="1"/>
  <c r="H2189" i="1" s="1"/>
  <c r="C2190" i="1" s="1"/>
  <c r="E2190" i="1" l="1"/>
  <c r="D2190" i="1"/>
  <c r="F2190" i="1" s="1"/>
  <c r="H2190" i="1" s="1"/>
  <c r="C2191" i="1" s="1"/>
  <c r="E2191" i="1" l="1"/>
  <c r="D2191" i="1"/>
  <c r="F2191" i="1" s="1"/>
  <c r="H2191" i="1" s="1"/>
  <c r="C2192" i="1" s="1"/>
  <c r="E2192" i="1" l="1"/>
  <c r="D2192" i="1"/>
  <c r="F2192" i="1" s="1"/>
  <c r="H2192" i="1" s="1"/>
  <c r="C2193" i="1" s="1"/>
  <c r="E2193" i="1" l="1"/>
  <c r="D2193" i="1"/>
  <c r="F2193" i="1" s="1"/>
  <c r="H2193" i="1" s="1"/>
  <c r="C2194" i="1" s="1"/>
  <c r="E2194" i="1" l="1"/>
  <c r="D2194" i="1"/>
  <c r="F2194" i="1" s="1"/>
  <c r="H2194" i="1" s="1"/>
  <c r="C2195" i="1" s="1"/>
  <c r="E2195" i="1" l="1"/>
  <c r="D2195" i="1"/>
  <c r="F2195" i="1" s="1"/>
  <c r="H2195" i="1" s="1"/>
  <c r="C2196" i="1" s="1"/>
  <c r="E2196" i="1" l="1"/>
  <c r="D2196" i="1"/>
  <c r="F2196" i="1" s="1"/>
  <c r="H2196" i="1" s="1"/>
  <c r="C2197" i="1" s="1"/>
  <c r="E2197" i="1" l="1"/>
  <c r="D2197" i="1"/>
  <c r="F2197" i="1" s="1"/>
  <c r="H2197" i="1" s="1"/>
  <c r="C2198" i="1" s="1"/>
  <c r="E2198" i="1" l="1"/>
  <c r="D2198" i="1"/>
  <c r="F2198" i="1" s="1"/>
  <c r="H2198" i="1" s="1"/>
  <c r="C2199" i="1" s="1"/>
  <c r="E2199" i="1" l="1"/>
  <c r="D2199" i="1"/>
  <c r="F2199" i="1" s="1"/>
  <c r="H2199" i="1" s="1"/>
  <c r="C2200" i="1" s="1"/>
  <c r="E2200" i="1" l="1"/>
  <c r="D2200" i="1"/>
  <c r="F2200" i="1" s="1"/>
  <c r="H2200" i="1" s="1"/>
  <c r="C2201" i="1" s="1"/>
  <c r="E2201" i="1" l="1"/>
  <c r="D2201" i="1"/>
  <c r="F2201" i="1" s="1"/>
  <c r="H2201" i="1" s="1"/>
  <c r="C2202" i="1" s="1"/>
  <c r="E2202" i="1" l="1"/>
  <c r="D2202" i="1"/>
  <c r="F2202" i="1" s="1"/>
  <c r="H2202" i="1" s="1"/>
  <c r="C2203" i="1" s="1"/>
  <c r="E2203" i="1" l="1"/>
  <c r="D2203" i="1"/>
  <c r="F2203" i="1" s="1"/>
  <c r="H2203" i="1" s="1"/>
  <c r="C2204" i="1" s="1"/>
  <c r="E2204" i="1" l="1"/>
  <c r="D2204" i="1"/>
  <c r="F2204" i="1" s="1"/>
  <c r="H2204" i="1" s="1"/>
  <c r="C2205" i="1" s="1"/>
  <c r="E2205" i="1" l="1"/>
  <c r="D2205" i="1"/>
  <c r="F2205" i="1" s="1"/>
  <c r="H2205" i="1" s="1"/>
  <c r="C2206" i="1" s="1"/>
  <c r="E2206" i="1" l="1"/>
  <c r="D2206" i="1"/>
  <c r="F2206" i="1" s="1"/>
  <c r="H2206" i="1" s="1"/>
  <c r="C2207" i="1" s="1"/>
  <c r="E2207" i="1" l="1"/>
  <c r="D2207" i="1"/>
  <c r="F2207" i="1" s="1"/>
  <c r="H2207" i="1" s="1"/>
  <c r="C2208" i="1" s="1"/>
  <c r="E2208" i="1" l="1"/>
  <c r="D2208" i="1"/>
  <c r="F2208" i="1" s="1"/>
  <c r="H2208" i="1" s="1"/>
  <c r="C2209" i="1" s="1"/>
  <c r="E2209" i="1" l="1"/>
  <c r="D2209" i="1"/>
  <c r="F2209" i="1" s="1"/>
  <c r="H2209" i="1" s="1"/>
  <c r="C2210" i="1" s="1"/>
  <c r="E2210" i="1" l="1"/>
  <c r="D2210" i="1"/>
  <c r="F2210" i="1" s="1"/>
  <c r="H2210" i="1" s="1"/>
  <c r="C2211" i="1" s="1"/>
  <c r="E2211" i="1" l="1"/>
  <c r="D2211" i="1"/>
  <c r="F2211" i="1" s="1"/>
  <c r="H2211" i="1" s="1"/>
  <c r="C2212" i="1" s="1"/>
  <c r="E2212" i="1" l="1"/>
  <c r="D2212" i="1"/>
  <c r="F2212" i="1" s="1"/>
  <c r="H2212" i="1" s="1"/>
  <c r="C2213" i="1" s="1"/>
  <c r="E2213" i="1" l="1"/>
  <c r="D2213" i="1"/>
  <c r="F2213" i="1" s="1"/>
  <c r="H2213" i="1" s="1"/>
  <c r="C2214" i="1" s="1"/>
  <c r="E2214" i="1" l="1"/>
  <c r="D2214" i="1"/>
  <c r="F2214" i="1" s="1"/>
  <c r="H2214" i="1" s="1"/>
  <c r="C2215" i="1" s="1"/>
  <c r="E2215" i="1" l="1"/>
  <c r="D2215" i="1"/>
  <c r="F2215" i="1" s="1"/>
  <c r="H2215" i="1" s="1"/>
  <c r="C2216" i="1" s="1"/>
  <c r="E2216" i="1" l="1"/>
  <c r="D2216" i="1"/>
  <c r="F2216" i="1" s="1"/>
  <c r="H2216" i="1" s="1"/>
  <c r="C2217" i="1" s="1"/>
  <c r="E2217" i="1" l="1"/>
  <c r="D2217" i="1"/>
  <c r="F2217" i="1" s="1"/>
  <c r="H2217" i="1" s="1"/>
  <c r="C2218" i="1" s="1"/>
  <c r="E2218" i="1" l="1"/>
  <c r="D2218" i="1"/>
  <c r="F2218" i="1" s="1"/>
  <c r="H2218" i="1" s="1"/>
  <c r="C2219" i="1" s="1"/>
  <c r="E2219" i="1" l="1"/>
  <c r="D2219" i="1"/>
  <c r="F2219" i="1" s="1"/>
  <c r="H2219" i="1" s="1"/>
  <c r="C2220" i="1" s="1"/>
  <c r="E2220" i="1" l="1"/>
  <c r="D2220" i="1"/>
  <c r="F2220" i="1" s="1"/>
  <c r="H2220" i="1" s="1"/>
  <c r="C2221" i="1" s="1"/>
  <c r="E2221" i="1" l="1"/>
  <c r="D2221" i="1"/>
  <c r="F2221" i="1" s="1"/>
  <c r="H2221" i="1" s="1"/>
  <c r="C2222" i="1" s="1"/>
  <c r="E2222" i="1" l="1"/>
  <c r="D2222" i="1"/>
  <c r="F2222" i="1" s="1"/>
  <c r="H2222" i="1" s="1"/>
  <c r="C2223" i="1" s="1"/>
  <c r="E2223" i="1" l="1"/>
  <c r="D2223" i="1"/>
  <c r="F2223" i="1" s="1"/>
  <c r="H2223" i="1" s="1"/>
  <c r="C2224" i="1" s="1"/>
  <c r="E2224" i="1" l="1"/>
  <c r="D2224" i="1"/>
  <c r="F2224" i="1" s="1"/>
  <c r="H2224" i="1" s="1"/>
  <c r="C2225" i="1" s="1"/>
  <c r="E2225" i="1" l="1"/>
  <c r="D2225" i="1"/>
  <c r="F2225" i="1" s="1"/>
  <c r="H2225" i="1" s="1"/>
  <c r="C2226" i="1" s="1"/>
  <c r="E2226" i="1" l="1"/>
  <c r="D2226" i="1"/>
  <c r="F2226" i="1" s="1"/>
  <c r="H2226" i="1" s="1"/>
  <c r="C2227" i="1" s="1"/>
  <c r="E2227" i="1" l="1"/>
  <c r="D2227" i="1"/>
  <c r="F2227" i="1" s="1"/>
  <c r="H2227" i="1" s="1"/>
  <c r="C2228" i="1" s="1"/>
  <c r="E2228" i="1" l="1"/>
  <c r="D2228" i="1"/>
  <c r="F2228" i="1" s="1"/>
  <c r="H2228" i="1" s="1"/>
  <c r="C2229" i="1" s="1"/>
  <c r="E2229" i="1" l="1"/>
  <c r="D2229" i="1"/>
  <c r="F2229" i="1" s="1"/>
  <c r="H2229" i="1" s="1"/>
  <c r="C2230" i="1" s="1"/>
  <c r="E2230" i="1" l="1"/>
  <c r="D2230" i="1"/>
  <c r="F2230" i="1" s="1"/>
  <c r="H2230" i="1" s="1"/>
  <c r="C2231" i="1" s="1"/>
  <c r="E2231" i="1" l="1"/>
  <c r="D2231" i="1"/>
  <c r="F2231" i="1" s="1"/>
  <c r="H2231" i="1" s="1"/>
  <c r="C2232" i="1" s="1"/>
  <c r="E2232" i="1" l="1"/>
  <c r="D2232" i="1"/>
  <c r="F2232" i="1" s="1"/>
  <c r="H2232" i="1" s="1"/>
  <c r="C2233" i="1" s="1"/>
  <c r="E2233" i="1" l="1"/>
  <c r="D2233" i="1"/>
  <c r="F2233" i="1" s="1"/>
  <c r="H2233" i="1" s="1"/>
  <c r="C2234" i="1" s="1"/>
  <c r="E2234" i="1" l="1"/>
  <c r="D2234" i="1"/>
  <c r="F2234" i="1" s="1"/>
  <c r="H2234" i="1" s="1"/>
  <c r="C2235" i="1" s="1"/>
  <c r="E2235" i="1" l="1"/>
  <c r="D2235" i="1"/>
  <c r="F2235" i="1" s="1"/>
  <c r="H2235" i="1"/>
  <c r="C2236" i="1" s="1"/>
  <c r="E2236" i="1" l="1"/>
  <c r="D2236" i="1"/>
  <c r="F2236" i="1" s="1"/>
  <c r="H2236" i="1" s="1"/>
  <c r="C2237" i="1" s="1"/>
  <c r="E2237" i="1" l="1"/>
  <c r="D2237" i="1"/>
  <c r="F2237" i="1" s="1"/>
  <c r="H2237" i="1" s="1"/>
  <c r="C2238" i="1" s="1"/>
  <c r="E2238" i="1" l="1"/>
  <c r="D2238" i="1"/>
  <c r="F2238" i="1" s="1"/>
  <c r="H2238" i="1" s="1"/>
  <c r="C2239" i="1" s="1"/>
  <c r="E2239" i="1" l="1"/>
  <c r="D2239" i="1"/>
  <c r="F2239" i="1" s="1"/>
  <c r="H2239" i="1" s="1"/>
  <c r="C2240" i="1" s="1"/>
  <c r="E2240" i="1" l="1"/>
  <c r="D2240" i="1"/>
  <c r="F2240" i="1" s="1"/>
  <c r="H2240" i="1" s="1"/>
  <c r="C2241" i="1" s="1"/>
  <c r="E2241" i="1" l="1"/>
  <c r="D2241" i="1"/>
  <c r="F2241" i="1" s="1"/>
  <c r="H2241" i="1" s="1"/>
  <c r="C2242" i="1" s="1"/>
  <c r="E2242" i="1" l="1"/>
  <c r="D2242" i="1"/>
  <c r="F2242" i="1" s="1"/>
  <c r="H2242" i="1" s="1"/>
  <c r="C2243" i="1" s="1"/>
  <c r="E2243" i="1" l="1"/>
  <c r="D2243" i="1"/>
  <c r="F2243" i="1" s="1"/>
  <c r="H2243" i="1" s="1"/>
  <c r="C2244" i="1" s="1"/>
  <c r="E2244" i="1" l="1"/>
  <c r="D2244" i="1"/>
  <c r="F2244" i="1" s="1"/>
  <c r="H2244" i="1" s="1"/>
  <c r="C2245" i="1" s="1"/>
  <c r="E2245" i="1" l="1"/>
  <c r="D2245" i="1"/>
  <c r="F2245" i="1" s="1"/>
  <c r="H2245" i="1" s="1"/>
  <c r="C2246" i="1" s="1"/>
  <c r="E2246" i="1" l="1"/>
  <c r="D2246" i="1"/>
  <c r="F2246" i="1" s="1"/>
  <c r="H2246" i="1" s="1"/>
  <c r="C2247" i="1" s="1"/>
  <c r="E2247" i="1" l="1"/>
  <c r="D2247" i="1"/>
  <c r="F2247" i="1" s="1"/>
  <c r="H2247" i="1" s="1"/>
  <c r="C2248" i="1" s="1"/>
  <c r="E2248" i="1" l="1"/>
  <c r="D2248" i="1"/>
  <c r="F2248" i="1" s="1"/>
  <c r="H2248" i="1" s="1"/>
  <c r="C2249" i="1" s="1"/>
  <c r="E2249" i="1" l="1"/>
  <c r="D2249" i="1"/>
  <c r="F2249" i="1" s="1"/>
  <c r="H2249" i="1" s="1"/>
  <c r="C2250" i="1" s="1"/>
  <c r="E2250" i="1" l="1"/>
  <c r="D2250" i="1"/>
  <c r="F2250" i="1" s="1"/>
  <c r="H2250" i="1" s="1"/>
  <c r="C2251" i="1" s="1"/>
  <c r="E2251" i="1" l="1"/>
  <c r="D2251" i="1"/>
  <c r="F2251" i="1" s="1"/>
  <c r="H2251" i="1" s="1"/>
  <c r="C2252" i="1" s="1"/>
  <c r="E2252" i="1" l="1"/>
  <c r="D2252" i="1"/>
  <c r="F2252" i="1" s="1"/>
  <c r="H2252" i="1" s="1"/>
  <c r="C2253" i="1" s="1"/>
  <c r="E2253" i="1" l="1"/>
  <c r="D2253" i="1"/>
  <c r="F2253" i="1" s="1"/>
  <c r="H2253" i="1" s="1"/>
  <c r="C2254" i="1" s="1"/>
  <c r="E2254" i="1" l="1"/>
  <c r="D2254" i="1"/>
  <c r="F2254" i="1" s="1"/>
  <c r="H2254" i="1" s="1"/>
  <c r="C2255" i="1" s="1"/>
  <c r="E2255" i="1" l="1"/>
  <c r="D2255" i="1"/>
  <c r="F2255" i="1" s="1"/>
  <c r="H2255" i="1" s="1"/>
  <c r="C2256" i="1" s="1"/>
  <c r="E2256" i="1" l="1"/>
  <c r="D2256" i="1"/>
  <c r="F2256" i="1" s="1"/>
  <c r="H2256" i="1" s="1"/>
  <c r="C2257" i="1" s="1"/>
  <c r="E2257" i="1" l="1"/>
  <c r="D2257" i="1"/>
  <c r="F2257" i="1" s="1"/>
  <c r="H2257" i="1" s="1"/>
  <c r="C2258" i="1" s="1"/>
  <c r="E2258" i="1" l="1"/>
  <c r="D2258" i="1"/>
  <c r="F2258" i="1" s="1"/>
  <c r="H2258" i="1" s="1"/>
  <c r="C2259" i="1" s="1"/>
  <c r="E2259" i="1" l="1"/>
  <c r="D2259" i="1"/>
  <c r="F2259" i="1" s="1"/>
  <c r="H2259" i="1" s="1"/>
  <c r="C2260" i="1" s="1"/>
  <c r="E2260" i="1" l="1"/>
  <c r="D2260" i="1"/>
  <c r="F2260" i="1" s="1"/>
  <c r="H2260" i="1" s="1"/>
  <c r="C2261" i="1" s="1"/>
  <c r="E2261" i="1" l="1"/>
  <c r="D2261" i="1"/>
  <c r="F2261" i="1" s="1"/>
  <c r="H2261" i="1" s="1"/>
  <c r="C2262" i="1" s="1"/>
  <c r="E2262" i="1" l="1"/>
  <c r="D2262" i="1"/>
  <c r="F2262" i="1" s="1"/>
  <c r="H2262" i="1" s="1"/>
  <c r="C2263" i="1" s="1"/>
  <c r="E2263" i="1" l="1"/>
  <c r="D2263" i="1"/>
  <c r="F2263" i="1" s="1"/>
  <c r="H2263" i="1" s="1"/>
  <c r="C2264" i="1" s="1"/>
  <c r="E2264" i="1" l="1"/>
  <c r="D2264" i="1"/>
  <c r="F2264" i="1" s="1"/>
  <c r="H2264" i="1" s="1"/>
  <c r="C2265" i="1" s="1"/>
  <c r="E2265" i="1" l="1"/>
  <c r="D2265" i="1"/>
  <c r="F2265" i="1" s="1"/>
  <c r="H2265" i="1" s="1"/>
  <c r="C2266" i="1" s="1"/>
  <c r="E2266" i="1" l="1"/>
  <c r="D2266" i="1"/>
  <c r="F2266" i="1" s="1"/>
  <c r="H2266" i="1" s="1"/>
  <c r="C2267" i="1" s="1"/>
  <c r="E2267" i="1" l="1"/>
  <c r="D2267" i="1"/>
  <c r="F2267" i="1" s="1"/>
  <c r="H2267" i="1" s="1"/>
  <c r="C2268" i="1" s="1"/>
  <c r="E2268" i="1" l="1"/>
  <c r="D2268" i="1"/>
  <c r="F2268" i="1" s="1"/>
  <c r="H2268" i="1" s="1"/>
  <c r="C2269" i="1" s="1"/>
  <c r="E2269" i="1" l="1"/>
  <c r="D2269" i="1"/>
  <c r="F2269" i="1" s="1"/>
  <c r="H2269" i="1" s="1"/>
  <c r="C2270" i="1" s="1"/>
  <c r="E2270" i="1" l="1"/>
  <c r="D2270" i="1"/>
  <c r="F2270" i="1" s="1"/>
  <c r="H2270" i="1" s="1"/>
  <c r="C2271" i="1" s="1"/>
  <c r="E2271" i="1" l="1"/>
  <c r="D2271" i="1"/>
  <c r="F2271" i="1" s="1"/>
  <c r="H2271" i="1" s="1"/>
  <c r="C2272" i="1" s="1"/>
  <c r="E2272" i="1" l="1"/>
  <c r="D2272" i="1"/>
  <c r="F2272" i="1" s="1"/>
  <c r="H2272" i="1" s="1"/>
  <c r="C2273" i="1" s="1"/>
  <c r="E2273" i="1" l="1"/>
  <c r="D2273" i="1"/>
  <c r="F2273" i="1" s="1"/>
  <c r="H2273" i="1" s="1"/>
  <c r="C2274" i="1" s="1"/>
  <c r="E2274" i="1" l="1"/>
  <c r="D2274" i="1"/>
  <c r="F2274" i="1" s="1"/>
  <c r="H2274" i="1" s="1"/>
  <c r="C2275" i="1" s="1"/>
  <c r="E2275" i="1" l="1"/>
  <c r="D2275" i="1"/>
  <c r="F2275" i="1" s="1"/>
  <c r="H2275" i="1" s="1"/>
  <c r="C2276" i="1" s="1"/>
  <c r="E2276" i="1" l="1"/>
  <c r="D2276" i="1"/>
  <c r="F2276" i="1" s="1"/>
  <c r="H2276" i="1" s="1"/>
  <c r="C2277" i="1" s="1"/>
  <c r="E2277" i="1" l="1"/>
  <c r="D2277" i="1"/>
  <c r="F2277" i="1" s="1"/>
  <c r="H2277" i="1" s="1"/>
  <c r="C2278" i="1" s="1"/>
  <c r="E2278" i="1" l="1"/>
  <c r="D2278" i="1"/>
  <c r="F2278" i="1" s="1"/>
  <c r="H2278" i="1" s="1"/>
  <c r="C2279" i="1" s="1"/>
  <c r="E2279" i="1" l="1"/>
  <c r="D2279" i="1"/>
  <c r="F2279" i="1" s="1"/>
  <c r="H2279" i="1" s="1"/>
  <c r="C2280" i="1" s="1"/>
  <c r="E2280" i="1" l="1"/>
  <c r="D2280" i="1"/>
  <c r="F2280" i="1" s="1"/>
  <c r="H2280" i="1" s="1"/>
  <c r="C2281" i="1" s="1"/>
  <c r="E2281" i="1" l="1"/>
  <c r="D2281" i="1"/>
  <c r="F2281" i="1" s="1"/>
  <c r="H2281" i="1" s="1"/>
  <c r="C2282" i="1" s="1"/>
  <c r="E2282" i="1" l="1"/>
  <c r="D2282" i="1"/>
  <c r="F2282" i="1" s="1"/>
  <c r="H2282" i="1" s="1"/>
  <c r="C2283" i="1" s="1"/>
  <c r="E2283" i="1" l="1"/>
  <c r="D2283" i="1"/>
  <c r="F2283" i="1" s="1"/>
  <c r="H2283" i="1" s="1"/>
  <c r="C2284" i="1" s="1"/>
  <c r="E2284" i="1" l="1"/>
  <c r="D2284" i="1"/>
  <c r="F2284" i="1" s="1"/>
  <c r="H2284" i="1" s="1"/>
  <c r="C2285" i="1" s="1"/>
  <c r="E2285" i="1" l="1"/>
  <c r="D2285" i="1"/>
  <c r="F2285" i="1" s="1"/>
  <c r="H2285" i="1" s="1"/>
  <c r="C2286" i="1" s="1"/>
  <c r="E2286" i="1" l="1"/>
  <c r="D2286" i="1"/>
  <c r="F2286" i="1" s="1"/>
  <c r="H2286" i="1" s="1"/>
  <c r="C2287" i="1" s="1"/>
  <c r="E2287" i="1" l="1"/>
  <c r="D2287" i="1"/>
  <c r="F2287" i="1" s="1"/>
  <c r="H2287" i="1" s="1"/>
  <c r="C2288" i="1" s="1"/>
  <c r="E2288" i="1" l="1"/>
  <c r="D2288" i="1"/>
  <c r="F2288" i="1" s="1"/>
  <c r="H2288" i="1" s="1"/>
  <c r="C2289" i="1" s="1"/>
  <c r="E2289" i="1" l="1"/>
  <c r="D2289" i="1"/>
  <c r="F2289" i="1" s="1"/>
  <c r="H2289" i="1" s="1"/>
  <c r="C2290" i="1" s="1"/>
  <c r="E2290" i="1" l="1"/>
  <c r="D2290" i="1"/>
  <c r="F2290" i="1" s="1"/>
  <c r="H2290" i="1" s="1"/>
  <c r="C2291" i="1" s="1"/>
  <c r="E2291" i="1" l="1"/>
  <c r="D2291" i="1"/>
  <c r="F2291" i="1" s="1"/>
  <c r="H2291" i="1" s="1"/>
  <c r="C2292" i="1" s="1"/>
  <c r="E2292" i="1" l="1"/>
  <c r="D2292" i="1"/>
  <c r="F2292" i="1" s="1"/>
  <c r="H2292" i="1" s="1"/>
  <c r="C2293" i="1" s="1"/>
  <c r="E2293" i="1" l="1"/>
  <c r="D2293" i="1"/>
  <c r="F2293" i="1" s="1"/>
  <c r="H2293" i="1" s="1"/>
  <c r="C2294" i="1" s="1"/>
  <c r="E2294" i="1" l="1"/>
  <c r="D2294" i="1"/>
  <c r="F2294" i="1" s="1"/>
  <c r="H2294" i="1" s="1"/>
  <c r="C2295" i="1" s="1"/>
  <c r="E2295" i="1" l="1"/>
  <c r="D2295" i="1"/>
  <c r="F2295" i="1" s="1"/>
  <c r="H2295" i="1" s="1"/>
  <c r="C2296" i="1" s="1"/>
  <c r="E2296" i="1" l="1"/>
  <c r="D2296" i="1"/>
  <c r="F2296" i="1" s="1"/>
  <c r="H2296" i="1" s="1"/>
  <c r="C2297" i="1" s="1"/>
  <c r="E2297" i="1" l="1"/>
  <c r="D2297" i="1"/>
  <c r="F2297" i="1" s="1"/>
  <c r="H2297" i="1" s="1"/>
  <c r="C2298" i="1" s="1"/>
  <c r="E2298" i="1" l="1"/>
  <c r="D2298" i="1"/>
  <c r="F2298" i="1" s="1"/>
  <c r="H2298" i="1" s="1"/>
  <c r="C2299" i="1" s="1"/>
  <c r="E2299" i="1" l="1"/>
  <c r="D2299" i="1"/>
  <c r="F2299" i="1" s="1"/>
  <c r="H2299" i="1" s="1"/>
  <c r="C2300" i="1" s="1"/>
  <c r="E2300" i="1" l="1"/>
  <c r="D2300" i="1"/>
  <c r="F2300" i="1" s="1"/>
  <c r="H2300" i="1" s="1"/>
  <c r="C2301" i="1" s="1"/>
  <c r="E2301" i="1" l="1"/>
  <c r="D2301" i="1"/>
  <c r="F2301" i="1" s="1"/>
  <c r="H2301" i="1" s="1"/>
  <c r="C2302" i="1" s="1"/>
  <c r="E2302" i="1" l="1"/>
  <c r="D2302" i="1"/>
  <c r="F2302" i="1" s="1"/>
  <c r="H2302" i="1" s="1"/>
  <c r="C2303" i="1" s="1"/>
  <c r="E2303" i="1" l="1"/>
  <c r="D2303" i="1"/>
  <c r="F2303" i="1" s="1"/>
  <c r="H2303" i="1" s="1"/>
  <c r="C2304" i="1" s="1"/>
  <c r="E2304" i="1" l="1"/>
  <c r="D2304" i="1"/>
  <c r="F2304" i="1" s="1"/>
  <c r="H2304" i="1" s="1"/>
  <c r="C2305" i="1" s="1"/>
  <c r="E2305" i="1" l="1"/>
  <c r="D2305" i="1"/>
  <c r="F2305" i="1" s="1"/>
  <c r="H2305" i="1" s="1"/>
  <c r="C2306" i="1" s="1"/>
  <c r="E2306" i="1" l="1"/>
  <c r="D2306" i="1"/>
  <c r="F2306" i="1" s="1"/>
  <c r="H2306" i="1" s="1"/>
  <c r="C2307" i="1" s="1"/>
  <c r="E2307" i="1" l="1"/>
  <c r="D2307" i="1"/>
  <c r="F2307" i="1" s="1"/>
  <c r="H2307" i="1" s="1"/>
  <c r="C2308" i="1" s="1"/>
  <c r="E2308" i="1" l="1"/>
  <c r="D2308" i="1"/>
  <c r="F2308" i="1" s="1"/>
  <c r="H2308" i="1" s="1"/>
  <c r="C2309" i="1" s="1"/>
  <c r="E2309" i="1" l="1"/>
  <c r="D2309" i="1"/>
  <c r="F2309" i="1" s="1"/>
  <c r="H2309" i="1" s="1"/>
  <c r="C2310" i="1" s="1"/>
  <c r="E2310" i="1" l="1"/>
  <c r="D2310" i="1"/>
  <c r="F2310" i="1" s="1"/>
  <c r="H2310" i="1" s="1"/>
  <c r="C2311" i="1" s="1"/>
  <c r="E2311" i="1" l="1"/>
  <c r="D2311" i="1"/>
  <c r="F2311" i="1" s="1"/>
  <c r="H2311" i="1" s="1"/>
  <c r="C2312" i="1" s="1"/>
  <c r="E2312" i="1" l="1"/>
  <c r="D2312" i="1"/>
  <c r="F2312" i="1" s="1"/>
  <c r="H2312" i="1" s="1"/>
  <c r="C2313" i="1" s="1"/>
  <c r="E2313" i="1" l="1"/>
  <c r="D2313" i="1"/>
  <c r="F2313" i="1" s="1"/>
  <c r="H2313" i="1" s="1"/>
  <c r="C2314" i="1" s="1"/>
  <c r="E2314" i="1" l="1"/>
  <c r="D2314" i="1"/>
  <c r="F2314" i="1" s="1"/>
  <c r="H2314" i="1" s="1"/>
  <c r="C2315" i="1" s="1"/>
  <c r="E2315" i="1" l="1"/>
  <c r="D2315" i="1"/>
  <c r="F2315" i="1" s="1"/>
  <c r="H2315" i="1" s="1"/>
  <c r="C2316" i="1" s="1"/>
  <c r="E2316" i="1" l="1"/>
  <c r="D2316" i="1"/>
  <c r="F2316" i="1" s="1"/>
  <c r="H2316" i="1" s="1"/>
  <c r="C2317" i="1" s="1"/>
  <c r="E2317" i="1" l="1"/>
  <c r="D2317" i="1"/>
  <c r="F2317" i="1" s="1"/>
  <c r="H2317" i="1" s="1"/>
  <c r="C2318" i="1" s="1"/>
  <c r="E2318" i="1" l="1"/>
  <c r="D2318" i="1"/>
  <c r="F2318" i="1" s="1"/>
  <c r="H2318" i="1" s="1"/>
  <c r="C2319" i="1" s="1"/>
  <c r="E2319" i="1" l="1"/>
  <c r="D2319" i="1"/>
  <c r="F2319" i="1" s="1"/>
  <c r="H2319" i="1" s="1"/>
  <c r="C2320" i="1" s="1"/>
  <c r="E2320" i="1" l="1"/>
  <c r="D2320" i="1"/>
  <c r="F2320" i="1" s="1"/>
  <c r="H2320" i="1" s="1"/>
  <c r="C2321" i="1" s="1"/>
  <c r="E2321" i="1" l="1"/>
  <c r="D2321" i="1"/>
  <c r="F2321" i="1" s="1"/>
  <c r="H2321" i="1" s="1"/>
  <c r="C2322" i="1" s="1"/>
  <c r="E2322" i="1" l="1"/>
  <c r="D2322" i="1"/>
  <c r="F2322" i="1" s="1"/>
  <c r="H2322" i="1" s="1"/>
  <c r="C2323" i="1" s="1"/>
  <c r="E2323" i="1" l="1"/>
  <c r="D2323" i="1"/>
  <c r="F2323" i="1" s="1"/>
  <c r="H2323" i="1" s="1"/>
  <c r="C2324" i="1" s="1"/>
  <c r="E2324" i="1" l="1"/>
  <c r="D2324" i="1"/>
  <c r="F2324" i="1" s="1"/>
  <c r="H2324" i="1" s="1"/>
  <c r="C2325" i="1" s="1"/>
  <c r="E2325" i="1" l="1"/>
  <c r="D2325" i="1"/>
  <c r="F2325" i="1" s="1"/>
  <c r="H2325" i="1" s="1"/>
  <c r="C2326" i="1" s="1"/>
  <c r="E2326" i="1" l="1"/>
  <c r="D2326" i="1"/>
  <c r="F2326" i="1" s="1"/>
  <c r="H2326" i="1" s="1"/>
  <c r="C2327" i="1" s="1"/>
  <c r="E2327" i="1" l="1"/>
  <c r="D2327" i="1"/>
  <c r="F2327" i="1" s="1"/>
  <c r="H2327" i="1" s="1"/>
  <c r="C2328" i="1" s="1"/>
  <c r="E2328" i="1" l="1"/>
  <c r="D2328" i="1"/>
  <c r="F2328" i="1" s="1"/>
  <c r="H2328" i="1" s="1"/>
  <c r="C2329" i="1" s="1"/>
  <c r="E2329" i="1" l="1"/>
  <c r="D2329" i="1"/>
  <c r="F2329" i="1" s="1"/>
  <c r="H2329" i="1" s="1"/>
  <c r="C2330" i="1" s="1"/>
  <c r="E2330" i="1" l="1"/>
  <c r="D2330" i="1"/>
  <c r="F2330" i="1" s="1"/>
  <c r="H2330" i="1" s="1"/>
  <c r="C2331" i="1" s="1"/>
  <c r="E2331" i="1" l="1"/>
  <c r="D2331" i="1"/>
  <c r="F2331" i="1" s="1"/>
  <c r="H2331" i="1" s="1"/>
  <c r="C2332" i="1" s="1"/>
  <c r="E2332" i="1" l="1"/>
  <c r="D2332" i="1"/>
  <c r="F2332" i="1" s="1"/>
  <c r="H2332" i="1" s="1"/>
  <c r="C2333" i="1" s="1"/>
  <c r="E2333" i="1" l="1"/>
  <c r="D2333" i="1"/>
  <c r="F2333" i="1" s="1"/>
  <c r="H2333" i="1" s="1"/>
  <c r="C2334" i="1" s="1"/>
  <c r="E2334" i="1" l="1"/>
  <c r="D2334" i="1"/>
  <c r="F2334" i="1" s="1"/>
  <c r="H2334" i="1" s="1"/>
  <c r="C2335" i="1" s="1"/>
  <c r="E2335" i="1" l="1"/>
  <c r="D2335" i="1"/>
  <c r="F2335" i="1" s="1"/>
  <c r="H2335" i="1" s="1"/>
  <c r="C2336" i="1" s="1"/>
  <c r="E2336" i="1" l="1"/>
  <c r="D2336" i="1"/>
  <c r="F2336" i="1" s="1"/>
  <c r="H2336" i="1" s="1"/>
  <c r="C2337" i="1" s="1"/>
  <c r="E2337" i="1" l="1"/>
  <c r="D2337" i="1"/>
  <c r="F2337" i="1" s="1"/>
  <c r="H2337" i="1" s="1"/>
  <c r="C2338" i="1" s="1"/>
  <c r="E2338" i="1" l="1"/>
  <c r="D2338" i="1"/>
  <c r="F2338" i="1" s="1"/>
  <c r="H2338" i="1" s="1"/>
  <c r="C2339" i="1" s="1"/>
  <c r="E2339" i="1" l="1"/>
  <c r="D2339" i="1"/>
  <c r="F2339" i="1" s="1"/>
  <c r="H2339" i="1" s="1"/>
  <c r="C2340" i="1" s="1"/>
  <c r="E2340" i="1" l="1"/>
  <c r="D2340" i="1"/>
  <c r="F2340" i="1" s="1"/>
  <c r="H2340" i="1" s="1"/>
  <c r="C2341" i="1" s="1"/>
  <c r="E2341" i="1" l="1"/>
  <c r="D2341" i="1"/>
  <c r="F2341" i="1" s="1"/>
  <c r="H2341" i="1" s="1"/>
  <c r="C2342" i="1" s="1"/>
  <c r="E2342" i="1" l="1"/>
  <c r="D2342" i="1"/>
  <c r="F2342" i="1" s="1"/>
  <c r="H2342" i="1" s="1"/>
  <c r="C2343" i="1" s="1"/>
  <c r="E2343" i="1" l="1"/>
  <c r="D2343" i="1"/>
  <c r="F2343" i="1" s="1"/>
  <c r="H2343" i="1" s="1"/>
  <c r="C2344" i="1" s="1"/>
  <c r="E2344" i="1" l="1"/>
  <c r="D2344" i="1"/>
  <c r="F2344" i="1" s="1"/>
  <c r="H2344" i="1" s="1"/>
  <c r="C2345" i="1" s="1"/>
  <c r="E2345" i="1" l="1"/>
  <c r="D2345" i="1"/>
  <c r="F2345" i="1" s="1"/>
  <c r="H2345" i="1" s="1"/>
  <c r="C2346" i="1" s="1"/>
  <c r="E2346" i="1" l="1"/>
  <c r="D2346" i="1"/>
  <c r="F2346" i="1" s="1"/>
  <c r="H2346" i="1" s="1"/>
  <c r="C2347" i="1" s="1"/>
  <c r="E2347" i="1" l="1"/>
  <c r="D2347" i="1"/>
  <c r="F2347" i="1" s="1"/>
  <c r="H2347" i="1" s="1"/>
  <c r="C2348" i="1" s="1"/>
  <c r="E2348" i="1" l="1"/>
  <c r="D2348" i="1"/>
  <c r="F2348" i="1" s="1"/>
  <c r="H2348" i="1" s="1"/>
  <c r="C2349" i="1" s="1"/>
  <c r="E2349" i="1" l="1"/>
  <c r="D2349" i="1"/>
  <c r="F2349" i="1" s="1"/>
  <c r="H2349" i="1" s="1"/>
  <c r="C2350" i="1" s="1"/>
  <c r="E2350" i="1" l="1"/>
  <c r="D2350" i="1"/>
  <c r="F2350" i="1" s="1"/>
  <c r="H2350" i="1" s="1"/>
  <c r="C2351" i="1" s="1"/>
  <c r="E2351" i="1" l="1"/>
  <c r="D2351" i="1"/>
  <c r="F2351" i="1" s="1"/>
  <c r="H2351" i="1" s="1"/>
  <c r="C2352" i="1" s="1"/>
  <c r="E2352" i="1" l="1"/>
  <c r="D2352" i="1"/>
  <c r="F2352" i="1" s="1"/>
  <c r="H2352" i="1" s="1"/>
  <c r="C2353" i="1" s="1"/>
  <c r="E2353" i="1" l="1"/>
  <c r="D2353" i="1"/>
  <c r="F2353" i="1" s="1"/>
  <c r="H2353" i="1" s="1"/>
  <c r="C2354" i="1" s="1"/>
  <c r="E2354" i="1" l="1"/>
  <c r="D2354" i="1"/>
  <c r="F2354" i="1" s="1"/>
  <c r="H2354" i="1" s="1"/>
  <c r="C2355" i="1" s="1"/>
  <c r="E2355" i="1" l="1"/>
  <c r="D2355" i="1"/>
  <c r="F2355" i="1" s="1"/>
  <c r="H2355" i="1" s="1"/>
  <c r="C2356" i="1" s="1"/>
  <c r="E2356" i="1" l="1"/>
  <c r="D2356" i="1"/>
  <c r="F2356" i="1" s="1"/>
  <c r="H2356" i="1" s="1"/>
  <c r="C2357" i="1" s="1"/>
  <c r="E2357" i="1" l="1"/>
  <c r="D2357" i="1"/>
  <c r="F2357" i="1" s="1"/>
  <c r="H2357" i="1" s="1"/>
  <c r="C2358" i="1" s="1"/>
  <c r="E2358" i="1" l="1"/>
  <c r="D2358" i="1"/>
  <c r="F2358" i="1" s="1"/>
  <c r="H2358" i="1" s="1"/>
  <c r="C2359" i="1" s="1"/>
  <c r="E2359" i="1" l="1"/>
  <c r="D2359" i="1"/>
  <c r="F2359" i="1" s="1"/>
  <c r="H2359" i="1" s="1"/>
  <c r="C2360" i="1" s="1"/>
  <c r="E2360" i="1" l="1"/>
  <c r="D2360" i="1"/>
  <c r="F2360" i="1" s="1"/>
  <c r="H2360" i="1" s="1"/>
  <c r="C2361" i="1" s="1"/>
  <c r="E2361" i="1" l="1"/>
  <c r="D2361" i="1"/>
  <c r="F2361" i="1" s="1"/>
  <c r="H2361" i="1" s="1"/>
  <c r="C2362" i="1" s="1"/>
  <c r="E2362" i="1" l="1"/>
  <c r="D2362" i="1"/>
  <c r="F2362" i="1" s="1"/>
  <c r="H2362" i="1" s="1"/>
  <c r="C2363" i="1" s="1"/>
  <c r="E2363" i="1" l="1"/>
  <c r="D2363" i="1"/>
  <c r="F2363" i="1" s="1"/>
  <c r="H2363" i="1" s="1"/>
  <c r="C2364" i="1" s="1"/>
  <c r="E2364" i="1" l="1"/>
  <c r="D2364" i="1"/>
  <c r="F2364" i="1" s="1"/>
  <c r="H2364" i="1" s="1"/>
  <c r="C2365" i="1" s="1"/>
  <c r="E2365" i="1" l="1"/>
  <c r="D2365" i="1"/>
  <c r="F2365" i="1" s="1"/>
  <c r="H2365" i="1" s="1"/>
  <c r="C2366" i="1" s="1"/>
  <c r="E2366" i="1" l="1"/>
  <c r="D2366" i="1"/>
  <c r="F2366" i="1" s="1"/>
  <c r="H2366" i="1" s="1"/>
  <c r="C2367" i="1" s="1"/>
  <c r="E2367" i="1" l="1"/>
  <c r="D2367" i="1"/>
  <c r="F2367" i="1" s="1"/>
  <c r="H2367" i="1" s="1"/>
  <c r="C2368" i="1" s="1"/>
  <c r="E2368" i="1" l="1"/>
  <c r="D2368" i="1"/>
  <c r="F2368" i="1" s="1"/>
  <c r="H2368" i="1" s="1"/>
  <c r="C2369" i="1" s="1"/>
  <c r="E2369" i="1" l="1"/>
  <c r="D2369" i="1"/>
  <c r="F2369" i="1" s="1"/>
  <c r="H2369" i="1" s="1"/>
  <c r="C2370" i="1" s="1"/>
  <c r="E2370" i="1" l="1"/>
  <c r="D2370" i="1"/>
  <c r="F2370" i="1" s="1"/>
  <c r="H2370" i="1" s="1"/>
  <c r="C2371" i="1" s="1"/>
  <c r="E2371" i="1" l="1"/>
  <c r="D2371" i="1"/>
  <c r="F2371" i="1" s="1"/>
  <c r="H2371" i="1" s="1"/>
  <c r="C2372" i="1" s="1"/>
  <c r="E2372" i="1" l="1"/>
  <c r="D2372" i="1"/>
  <c r="F2372" i="1" s="1"/>
  <c r="H2372" i="1" s="1"/>
  <c r="C2373" i="1" s="1"/>
  <c r="E2373" i="1" l="1"/>
  <c r="D2373" i="1"/>
  <c r="F2373" i="1" s="1"/>
  <c r="H2373" i="1" s="1"/>
  <c r="C2374" i="1" s="1"/>
  <c r="E2374" i="1" l="1"/>
  <c r="D2374" i="1"/>
  <c r="F2374" i="1" s="1"/>
  <c r="H2374" i="1" s="1"/>
  <c r="C2375" i="1" s="1"/>
  <c r="E2375" i="1" l="1"/>
  <c r="D2375" i="1"/>
  <c r="F2375" i="1" s="1"/>
  <c r="H2375" i="1" s="1"/>
  <c r="C2376" i="1" s="1"/>
  <c r="E2376" i="1" l="1"/>
  <c r="D2376" i="1"/>
  <c r="F2376" i="1" s="1"/>
  <c r="H2376" i="1" s="1"/>
  <c r="C2377" i="1" s="1"/>
  <c r="E2377" i="1" l="1"/>
  <c r="D2377" i="1"/>
  <c r="F2377" i="1" s="1"/>
  <c r="H2377" i="1" s="1"/>
  <c r="C2378" i="1" s="1"/>
  <c r="E2378" i="1" l="1"/>
  <c r="D2378" i="1"/>
  <c r="F2378" i="1" s="1"/>
  <c r="H2378" i="1" s="1"/>
  <c r="C2379" i="1" s="1"/>
  <c r="E2379" i="1" l="1"/>
  <c r="D2379" i="1"/>
  <c r="F2379" i="1" s="1"/>
  <c r="H2379" i="1" s="1"/>
  <c r="C2380" i="1" s="1"/>
  <c r="E2380" i="1" l="1"/>
  <c r="D2380" i="1"/>
  <c r="F2380" i="1" s="1"/>
  <c r="H2380" i="1" s="1"/>
  <c r="C2381" i="1" s="1"/>
  <c r="E2381" i="1" l="1"/>
  <c r="D2381" i="1"/>
  <c r="F2381" i="1" s="1"/>
  <c r="H2381" i="1" s="1"/>
  <c r="C2382" i="1" s="1"/>
  <c r="E2382" i="1" l="1"/>
  <c r="D2382" i="1"/>
  <c r="F2382" i="1" s="1"/>
  <c r="H2382" i="1" s="1"/>
  <c r="C2383" i="1" s="1"/>
  <c r="E2383" i="1" l="1"/>
  <c r="D2383" i="1"/>
  <c r="F2383" i="1" s="1"/>
  <c r="H2383" i="1" s="1"/>
  <c r="C2384" i="1" s="1"/>
  <c r="E2384" i="1" l="1"/>
  <c r="D2384" i="1"/>
  <c r="F2384" i="1" s="1"/>
  <c r="H2384" i="1" s="1"/>
  <c r="C2385" i="1" s="1"/>
  <c r="E2385" i="1" l="1"/>
  <c r="D2385" i="1"/>
  <c r="F2385" i="1" s="1"/>
  <c r="H2385" i="1" s="1"/>
  <c r="C2386" i="1" s="1"/>
  <c r="E2386" i="1" l="1"/>
  <c r="D2386" i="1"/>
  <c r="F2386" i="1" s="1"/>
  <c r="H2386" i="1" s="1"/>
  <c r="C2387" i="1" s="1"/>
  <c r="E2387" i="1" l="1"/>
  <c r="D2387" i="1"/>
  <c r="F2387" i="1" s="1"/>
  <c r="H2387" i="1" s="1"/>
  <c r="C2388" i="1" s="1"/>
  <c r="E2388" i="1" l="1"/>
  <c r="D2388" i="1"/>
  <c r="F2388" i="1" s="1"/>
  <c r="H2388" i="1" s="1"/>
  <c r="C2389" i="1" s="1"/>
  <c r="E2389" i="1" l="1"/>
  <c r="D2389" i="1"/>
  <c r="F2389" i="1" s="1"/>
  <c r="H2389" i="1" s="1"/>
  <c r="C2390" i="1" s="1"/>
  <c r="E2390" i="1" l="1"/>
  <c r="D2390" i="1"/>
  <c r="F2390" i="1" s="1"/>
  <c r="H2390" i="1" s="1"/>
  <c r="C2391" i="1" s="1"/>
  <c r="E2391" i="1" l="1"/>
  <c r="D2391" i="1"/>
  <c r="F2391" i="1" s="1"/>
  <c r="H2391" i="1" s="1"/>
  <c r="C2392" i="1" s="1"/>
  <c r="E2392" i="1" l="1"/>
  <c r="D2392" i="1"/>
  <c r="F2392" i="1" s="1"/>
  <c r="H2392" i="1" s="1"/>
  <c r="C2393" i="1" s="1"/>
  <c r="E2393" i="1" l="1"/>
  <c r="D2393" i="1"/>
  <c r="F2393" i="1" s="1"/>
  <c r="H2393" i="1" s="1"/>
  <c r="C2394" i="1" s="1"/>
  <c r="E2394" i="1" l="1"/>
  <c r="D2394" i="1"/>
  <c r="F2394" i="1" s="1"/>
  <c r="H2394" i="1" s="1"/>
  <c r="C2395" i="1" s="1"/>
  <c r="E2395" i="1" l="1"/>
  <c r="D2395" i="1"/>
  <c r="F2395" i="1" s="1"/>
  <c r="H2395" i="1" s="1"/>
  <c r="C2396" i="1" s="1"/>
  <c r="E2396" i="1" l="1"/>
  <c r="D2396" i="1"/>
  <c r="F2396" i="1" s="1"/>
  <c r="H2396" i="1" s="1"/>
  <c r="C2397" i="1" s="1"/>
  <c r="E2397" i="1" l="1"/>
  <c r="D2397" i="1"/>
  <c r="F2397" i="1" s="1"/>
  <c r="H2397" i="1" s="1"/>
  <c r="C2398" i="1" s="1"/>
  <c r="E2398" i="1" l="1"/>
  <c r="D2398" i="1"/>
  <c r="F2398" i="1" s="1"/>
  <c r="H2398" i="1" s="1"/>
  <c r="C2399" i="1" s="1"/>
  <c r="E2399" i="1" l="1"/>
  <c r="D2399" i="1"/>
  <c r="F2399" i="1" s="1"/>
  <c r="H2399" i="1" s="1"/>
  <c r="C2400" i="1" s="1"/>
  <c r="E2400" i="1" l="1"/>
  <c r="D2400" i="1"/>
  <c r="F2400" i="1" s="1"/>
  <c r="H2400" i="1" s="1"/>
  <c r="C2401" i="1" s="1"/>
  <c r="E2401" i="1" l="1"/>
  <c r="D2401" i="1"/>
  <c r="F2401" i="1" s="1"/>
  <c r="H2401" i="1" s="1"/>
  <c r="C2402" i="1" s="1"/>
  <c r="E2402" i="1" l="1"/>
  <c r="D2402" i="1"/>
  <c r="F2402" i="1" s="1"/>
  <c r="H2402" i="1" s="1"/>
  <c r="C2403" i="1" s="1"/>
  <c r="E2403" i="1" l="1"/>
  <c r="D2403" i="1"/>
  <c r="F2403" i="1" s="1"/>
  <c r="H2403" i="1" s="1"/>
  <c r="C2404" i="1" s="1"/>
  <c r="E2404" i="1" l="1"/>
  <c r="D2404" i="1"/>
  <c r="F2404" i="1" s="1"/>
  <c r="H2404" i="1" s="1"/>
  <c r="C2405" i="1" s="1"/>
  <c r="E2405" i="1" l="1"/>
  <c r="D2405" i="1"/>
  <c r="F2405" i="1" s="1"/>
  <c r="H2405" i="1" s="1"/>
  <c r="C2406" i="1" s="1"/>
  <c r="E2406" i="1" l="1"/>
  <c r="D2406" i="1"/>
  <c r="F2406" i="1" s="1"/>
  <c r="H2406" i="1" s="1"/>
  <c r="C2407" i="1" s="1"/>
  <c r="E2407" i="1" l="1"/>
  <c r="D2407" i="1"/>
  <c r="F2407" i="1" s="1"/>
  <c r="H2407" i="1" s="1"/>
  <c r="C2408" i="1" s="1"/>
  <c r="E2408" i="1" l="1"/>
  <c r="D2408" i="1"/>
  <c r="F2408" i="1" s="1"/>
  <c r="H2408" i="1" s="1"/>
  <c r="C2409" i="1" s="1"/>
  <c r="E2409" i="1" l="1"/>
  <c r="D2409" i="1"/>
  <c r="F2409" i="1" s="1"/>
  <c r="H2409" i="1" s="1"/>
  <c r="C2410" i="1" s="1"/>
  <c r="E2410" i="1" l="1"/>
  <c r="D2410" i="1"/>
  <c r="F2410" i="1" s="1"/>
  <c r="H2410" i="1" s="1"/>
  <c r="C2411" i="1" s="1"/>
  <c r="E2411" i="1" l="1"/>
  <c r="D2411" i="1"/>
  <c r="F2411" i="1" s="1"/>
  <c r="H2411" i="1" s="1"/>
  <c r="C2412" i="1" s="1"/>
  <c r="E2412" i="1" l="1"/>
  <c r="D2412" i="1"/>
  <c r="F2412" i="1" s="1"/>
  <c r="H2412" i="1" s="1"/>
  <c r="C2413" i="1" s="1"/>
  <c r="E2413" i="1" l="1"/>
  <c r="D2413" i="1"/>
  <c r="F2413" i="1" s="1"/>
  <c r="H2413" i="1" s="1"/>
  <c r="C2414" i="1" s="1"/>
  <c r="E2414" i="1" l="1"/>
  <c r="D2414" i="1"/>
  <c r="F2414" i="1" s="1"/>
  <c r="H2414" i="1" s="1"/>
  <c r="C2415" i="1" s="1"/>
  <c r="E2415" i="1" l="1"/>
  <c r="D2415" i="1"/>
  <c r="F2415" i="1" s="1"/>
  <c r="H2415" i="1" s="1"/>
  <c r="C2416" i="1" s="1"/>
  <c r="E2416" i="1" l="1"/>
  <c r="D2416" i="1"/>
  <c r="F2416" i="1" s="1"/>
  <c r="H2416" i="1" s="1"/>
  <c r="C2417" i="1" s="1"/>
  <c r="E2417" i="1" l="1"/>
  <c r="D2417" i="1"/>
  <c r="F2417" i="1" s="1"/>
  <c r="H2417" i="1" s="1"/>
  <c r="C2418" i="1" s="1"/>
  <c r="E2418" i="1" l="1"/>
  <c r="D2418" i="1"/>
  <c r="F2418" i="1" s="1"/>
  <c r="H2418" i="1" s="1"/>
  <c r="C2419" i="1" s="1"/>
  <c r="E2419" i="1" l="1"/>
  <c r="D2419" i="1"/>
  <c r="F2419" i="1" s="1"/>
  <c r="H2419" i="1" s="1"/>
  <c r="C2420" i="1" s="1"/>
  <c r="E2420" i="1" l="1"/>
  <c r="D2420" i="1"/>
  <c r="F2420" i="1" s="1"/>
  <c r="H2420" i="1" s="1"/>
  <c r="C2421" i="1" s="1"/>
  <c r="E2421" i="1" l="1"/>
  <c r="D2421" i="1"/>
  <c r="F2421" i="1" s="1"/>
  <c r="H2421" i="1" s="1"/>
  <c r="C2422" i="1" s="1"/>
  <c r="E2422" i="1" l="1"/>
  <c r="D2422" i="1"/>
  <c r="F2422" i="1" s="1"/>
  <c r="H2422" i="1" s="1"/>
  <c r="C2423" i="1" s="1"/>
  <c r="E2423" i="1" l="1"/>
  <c r="D2423" i="1"/>
  <c r="F2423" i="1" s="1"/>
  <c r="H2423" i="1"/>
  <c r="C2424" i="1" s="1"/>
  <c r="E2424" i="1" l="1"/>
  <c r="D2424" i="1"/>
  <c r="F2424" i="1" s="1"/>
  <c r="H2424" i="1" s="1"/>
  <c r="C2425" i="1" s="1"/>
  <c r="E2425" i="1" l="1"/>
  <c r="D2425" i="1"/>
  <c r="F2425" i="1" s="1"/>
  <c r="H2425" i="1" s="1"/>
  <c r="C2426" i="1" s="1"/>
  <c r="E2426" i="1" l="1"/>
  <c r="D2426" i="1"/>
  <c r="F2426" i="1" s="1"/>
  <c r="H2426" i="1" s="1"/>
  <c r="C2427" i="1" s="1"/>
  <c r="E2427" i="1" l="1"/>
  <c r="D2427" i="1"/>
  <c r="F2427" i="1" s="1"/>
  <c r="H2427" i="1" s="1"/>
  <c r="C2428" i="1" s="1"/>
  <c r="E2428" i="1" l="1"/>
  <c r="D2428" i="1"/>
  <c r="F2428" i="1" s="1"/>
  <c r="H2428" i="1"/>
  <c r="C2429" i="1" s="1"/>
  <c r="E2429" i="1" l="1"/>
  <c r="D2429" i="1"/>
  <c r="F2429" i="1" s="1"/>
  <c r="H2429" i="1" s="1"/>
  <c r="C2430" i="1" s="1"/>
  <c r="E2430" i="1" l="1"/>
  <c r="D2430" i="1"/>
  <c r="F2430" i="1" s="1"/>
  <c r="H2430" i="1" s="1"/>
  <c r="C2431" i="1" s="1"/>
  <c r="E2431" i="1" l="1"/>
  <c r="D2431" i="1"/>
  <c r="F2431" i="1" s="1"/>
  <c r="H2431" i="1" s="1"/>
  <c r="C2432" i="1" s="1"/>
  <c r="E2432" i="1" l="1"/>
  <c r="D2432" i="1"/>
  <c r="F2432" i="1" s="1"/>
  <c r="H2432" i="1" s="1"/>
  <c r="C2433" i="1" s="1"/>
  <c r="E2433" i="1" l="1"/>
  <c r="D2433" i="1"/>
  <c r="F2433" i="1" s="1"/>
  <c r="H2433" i="1" s="1"/>
  <c r="C2434" i="1" s="1"/>
  <c r="E2434" i="1" l="1"/>
  <c r="D2434" i="1"/>
  <c r="F2434" i="1" s="1"/>
  <c r="H2434" i="1" s="1"/>
  <c r="C2435" i="1" s="1"/>
  <c r="E2435" i="1" l="1"/>
  <c r="D2435" i="1"/>
  <c r="F2435" i="1" s="1"/>
  <c r="H2435" i="1" s="1"/>
  <c r="C2436" i="1" s="1"/>
  <c r="E2436" i="1" l="1"/>
  <c r="D2436" i="1"/>
  <c r="F2436" i="1" s="1"/>
  <c r="H2436" i="1" s="1"/>
  <c r="C2437" i="1" s="1"/>
  <c r="E2437" i="1" l="1"/>
  <c r="D2437" i="1"/>
  <c r="F2437" i="1" s="1"/>
  <c r="H2437" i="1" s="1"/>
  <c r="C2438" i="1" s="1"/>
  <c r="E2438" i="1" l="1"/>
  <c r="D2438" i="1"/>
  <c r="F2438" i="1" s="1"/>
  <c r="H2438" i="1" s="1"/>
  <c r="C2439" i="1" s="1"/>
  <c r="E2439" i="1" l="1"/>
  <c r="D2439" i="1"/>
  <c r="F2439" i="1" s="1"/>
  <c r="H2439" i="1" s="1"/>
  <c r="C2440" i="1" s="1"/>
  <c r="E2440" i="1" l="1"/>
  <c r="D2440" i="1"/>
  <c r="F2440" i="1" s="1"/>
  <c r="H2440" i="1" s="1"/>
  <c r="C2441" i="1" s="1"/>
  <c r="E2441" i="1" l="1"/>
  <c r="D2441" i="1"/>
  <c r="F2441" i="1" s="1"/>
  <c r="H2441" i="1" s="1"/>
  <c r="C2442" i="1" s="1"/>
  <c r="E2442" i="1" l="1"/>
  <c r="D2442" i="1"/>
  <c r="F2442" i="1" s="1"/>
  <c r="H2442" i="1" s="1"/>
  <c r="C2443" i="1" s="1"/>
  <c r="E2443" i="1" l="1"/>
  <c r="D2443" i="1"/>
  <c r="F2443" i="1" s="1"/>
  <c r="H2443" i="1" s="1"/>
  <c r="C2444" i="1" s="1"/>
  <c r="E2444" i="1" l="1"/>
  <c r="D2444" i="1"/>
  <c r="F2444" i="1" s="1"/>
  <c r="H2444" i="1" s="1"/>
  <c r="C2445" i="1" s="1"/>
  <c r="E2445" i="1" l="1"/>
  <c r="D2445" i="1"/>
  <c r="F2445" i="1" s="1"/>
  <c r="H2445" i="1" s="1"/>
  <c r="C2446" i="1" s="1"/>
  <c r="E2446" i="1" l="1"/>
  <c r="D2446" i="1"/>
  <c r="F2446" i="1" s="1"/>
  <c r="H2446" i="1" s="1"/>
  <c r="C2447" i="1" s="1"/>
  <c r="E2447" i="1" l="1"/>
  <c r="D2447" i="1"/>
  <c r="F2447" i="1" s="1"/>
  <c r="H2447" i="1" s="1"/>
  <c r="C2448" i="1" s="1"/>
  <c r="E2448" i="1" l="1"/>
  <c r="D2448" i="1"/>
  <c r="F2448" i="1" s="1"/>
  <c r="H2448" i="1" s="1"/>
  <c r="C2449" i="1" s="1"/>
  <c r="E2449" i="1" l="1"/>
  <c r="D2449" i="1"/>
  <c r="F2449" i="1" s="1"/>
  <c r="H2449" i="1" s="1"/>
  <c r="C2450" i="1" s="1"/>
  <c r="E2450" i="1" l="1"/>
  <c r="D2450" i="1"/>
  <c r="F2450" i="1" s="1"/>
  <c r="H2450" i="1" s="1"/>
  <c r="C2451" i="1" s="1"/>
  <c r="E2451" i="1" l="1"/>
  <c r="D2451" i="1"/>
  <c r="F2451" i="1" s="1"/>
  <c r="H2451" i="1" s="1"/>
  <c r="C2452" i="1" s="1"/>
  <c r="E2452" i="1" l="1"/>
  <c r="D2452" i="1"/>
  <c r="F2452" i="1" s="1"/>
  <c r="H2452" i="1" s="1"/>
  <c r="C2453" i="1" s="1"/>
  <c r="E2453" i="1" l="1"/>
  <c r="D2453" i="1"/>
  <c r="F2453" i="1" l="1"/>
  <c r="H2453" i="1" s="1"/>
  <c r="C2454" i="1" s="1"/>
  <c r="E2454" i="1" l="1"/>
  <c r="D2454" i="1"/>
  <c r="F2454" i="1" s="1"/>
  <c r="H2454" i="1" s="1"/>
  <c r="C2455" i="1" s="1"/>
  <c r="E2455" i="1" l="1"/>
  <c r="D2455" i="1"/>
  <c r="F2455" i="1" s="1"/>
  <c r="H2455" i="1" s="1"/>
  <c r="C2456" i="1" s="1"/>
  <c r="E2456" i="1" l="1"/>
  <c r="D2456" i="1"/>
  <c r="F2456" i="1" s="1"/>
  <c r="H2456" i="1" s="1"/>
  <c r="C2457" i="1" s="1"/>
  <c r="E2457" i="1" l="1"/>
  <c r="D2457" i="1"/>
  <c r="F2457" i="1" s="1"/>
  <c r="H2457" i="1" s="1"/>
  <c r="C2458" i="1" s="1"/>
  <c r="E2458" i="1" l="1"/>
  <c r="D2458" i="1"/>
  <c r="F2458" i="1" s="1"/>
  <c r="H2458" i="1" s="1"/>
  <c r="C2459" i="1" s="1"/>
  <c r="E2459" i="1" l="1"/>
  <c r="D2459" i="1"/>
  <c r="F2459" i="1" s="1"/>
  <c r="H2459" i="1" s="1"/>
  <c r="C2460" i="1" s="1"/>
  <c r="E2460" i="1" l="1"/>
  <c r="D2460" i="1"/>
  <c r="F2460" i="1" s="1"/>
  <c r="H2460" i="1" s="1"/>
  <c r="C2461" i="1" s="1"/>
  <c r="E2461" i="1" l="1"/>
  <c r="D2461" i="1"/>
  <c r="F2461" i="1" s="1"/>
  <c r="H2461" i="1" s="1"/>
  <c r="C2462" i="1" s="1"/>
  <c r="E2462" i="1" l="1"/>
  <c r="D2462" i="1"/>
  <c r="F2462" i="1" s="1"/>
  <c r="H2462" i="1" s="1"/>
  <c r="C2463" i="1" s="1"/>
  <c r="E2463" i="1" l="1"/>
  <c r="D2463" i="1"/>
  <c r="F2463" i="1" s="1"/>
  <c r="H2463" i="1" s="1"/>
  <c r="C2464" i="1" s="1"/>
  <c r="E2464" i="1" l="1"/>
  <c r="D2464" i="1"/>
  <c r="F2464" i="1" l="1"/>
  <c r="H2464" i="1" s="1"/>
  <c r="C2465" i="1" s="1"/>
  <c r="E2465" i="1" l="1"/>
  <c r="D2465" i="1"/>
  <c r="F2465" i="1" s="1"/>
  <c r="H2465" i="1" s="1"/>
  <c r="C2466" i="1" s="1"/>
  <c r="E2466" i="1" l="1"/>
  <c r="D2466" i="1"/>
  <c r="F2466" i="1" s="1"/>
  <c r="H2466" i="1" s="1"/>
  <c r="C2467" i="1" s="1"/>
  <c r="E2467" i="1" l="1"/>
  <c r="D2467" i="1"/>
  <c r="F2467" i="1" s="1"/>
  <c r="H2467" i="1"/>
  <c r="C2468" i="1" s="1"/>
  <c r="E2468" i="1" l="1"/>
  <c r="D2468" i="1"/>
  <c r="F2468" i="1" s="1"/>
  <c r="H2468" i="1" s="1"/>
  <c r="C2469" i="1" s="1"/>
  <c r="E2469" i="1" l="1"/>
  <c r="D2469" i="1"/>
  <c r="F2469" i="1" s="1"/>
  <c r="H2469" i="1" s="1"/>
  <c r="C2470" i="1" s="1"/>
  <c r="E2470" i="1" l="1"/>
  <c r="D2470" i="1"/>
  <c r="F2470" i="1" s="1"/>
  <c r="H2470" i="1" s="1"/>
  <c r="C2471" i="1" s="1"/>
  <c r="E2471" i="1" l="1"/>
  <c r="D2471" i="1"/>
  <c r="F2471" i="1" s="1"/>
  <c r="H2471" i="1" s="1"/>
  <c r="C2472" i="1" s="1"/>
  <c r="E2472" i="1" l="1"/>
  <c r="D2472" i="1"/>
  <c r="F2472" i="1" s="1"/>
  <c r="H2472" i="1" s="1"/>
  <c r="C2473" i="1" s="1"/>
  <c r="E2473" i="1" l="1"/>
  <c r="D2473" i="1"/>
  <c r="F2473" i="1" s="1"/>
  <c r="H2473" i="1" s="1"/>
  <c r="C2474" i="1" s="1"/>
  <c r="E2474" i="1" l="1"/>
  <c r="D2474" i="1"/>
  <c r="F2474" i="1" s="1"/>
  <c r="H2474" i="1" s="1"/>
  <c r="C2475" i="1" s="1"/>
  <c r="E2475" i="1" l="1"/>
  <c r="D2475" i="1"/>
  <c r="F2475" i="1" s="1"/>
  <c r="H2475" i="1" s="1"/>
  <c r="C2476" i="1" s="1"/>
  <c r="E2476" i="1" l="1"/>
  <c r="D2476" i="1"/>
  <c r="F2476" i="1" s="1"/>
  <c r="H2476" i="1" s="1"/>
  <c r="C2477" i="1" s="1"/>
  <c r="E2477" i="1" l="1"/>
  <c r="D2477" i="1"/>
  <c r="F2477" i="1" s="1"/>
  <c r="H2477" i="1" s="1"/>
  <c r="C2478" i="1" s="1"/>
  <c r="E2478" i="1" l="1"/>
  <c r="D2478" i="1"/>
  <c r="F2478" i="1" s="1"/>
  <c r="H2478" i="1" s="1"/>
  <c r="C2479" i="1" s="1"/>
  <c r="E2479" i="1" l="1"/>
  <c r="D2479" i="1"/>
  <c r="F2479" i="1" s="1"/>
  <c r="H2479" i="1" s="1"/>
  <c r="C2480" i="1" s="1"/>
  <c r="E2480" i="1" l="1"/>
  <c r="D2480" i="1"/>
  <c r="F2480" i="1" s="1"/>
  <c r="H2480" i="1" s="1"/>
  <c r="C2481" i="1" s="1"/>
  <c r="E2481" i="1" l="1"/>
  <c r="D2481" i="1"/>
  <c r="F2481" i="1" s="1"/>
  <c r="H2481" i="1" s="1"/>
  <c r="C2482" i="1" s="1"/>
  <c r="E2482" i="1" l="1"/>
  <c r="D2482" i="1"/>
  <c r="F2482" i="1" s="1"/>
  <c r="H2482" i="1" s="1"/>
  <c r="C2483" i="1" s="1"/>
  <c r="E2483" i="1" l="1"/>
  <c r="D2483" i="1"/>
  <c r="F2483" i="1" s="1"/>
  <c r="H2483" i="1" s="1"/>
  <c r="C2484" i="1" s="1"/>
  <c r="E2484" i="1" l="1"/>
  <c r="D2484" i="1"/>
  <c r="F2484" i="1" s="1"/>
  <c r="H2484" i="1" s="1"/>
  <c r="C2485" i="1" s="1"/>
  <c r="E2485" i="1" l="1"/>
  <c r="D2485" i="1"/>
  <c r="F2485" i="1" s="1"/>
  <c r="H2485" i="1" s="1"/>
  <c r="C2486" i="1" s="1"/>
  <c r="E2486" i="1" l="1"/>
  <c r="D2486" i="1"/>
  <c r="F2486" i="1" s="1"/>
  <c r="H2486" i="1" s="1"/>
  <c r="C2487" i="1" s="1"/>
  <c r="E2487" i="1" l="1"/>
  <c r="D2487" i="1"/>
  <c r="F2487" i="1" s="1"/>
  <c r="H2487" i="1" s="1"/>
  <c r="C2488" i="1" s="1"/>
  <c r="E2488" i="1" l="1"/>
  <c r="D2488" i="1"/>
  <c r="F2488" i="1" s="1"/>
  <c r="H2488" i="1" s="1"/>
  <c r="C2489" i="1" s="1"/>
  <c r="E2489" i="1" l="1"/>
  <c r="D2489" i="1"/>
  <c r="F2489" i="1" s="1"/>
  <c r="H2489" i="1" s="1"/>
  <c r="C2490" i="1" s="1"/>
  <c r="E2490" i="1" l="1"/>
  <c r="D2490" i="1"/>
  <c r="F2490" i="1" s="1"/>
  <c r="H2490" i="1" s="1"/>
  <c r="C2491" i="1" s="1"/>
  <c r="E2491" i="1" l="1"/>
  <c r="D2491" i="1"/>
  <c r="F2491" i="1" s="1"/>
  <c r="H2491" i="1" s="1"/>
  <c r="C2492" i="1" s="1"/>
  <c r="E2492" i="1" l="1"/>
  <c r="D2492" i="1"/>
  <c r="F2492" i="1" s="1"/>
  <c r="H2492" i="1" s="1"/>
  <c r="C2493" i="1" s="1"/>
  <c r="E2493" i="1" l="1"/>
  <c r="D2493" i="1"/>
  <c r="F2493" i="1" s="1"/>
  <c r="H2493" i="1" s="1"/>
  <c r="C2494" i="1" s="1"/>
  <c r="E2494" i="1" l="1"/>
  <c r="D2494" i="1"/>
  <c r="F2494" i="1" s="1"/>
  <c r="H2494" i="1" s="1"/>
  <c r="C2495" i="1" s="1"/>
  <c r="E2495" i="1" l="1"/>
  <c r="D2495" i="1"/>
  <c r="F2495" i="1" s="1"/>
  <c r="H2495" i="1" s="1"/>
  <c r="C2496" i="1" s="1"/>
  <c r="E2496" i="1" l="1"/>
  <c r="D2496" i="1"/>
  <c r="F2496" i="1" s="1"/>
  <c r="H2496" i="1" s="1"/>
  <c r="C2497" i="1" s="1"/>
  <c r="E2497" i="1" l="1"/>
  <c r="D2497" i="1"/>
  <c r="F2497" i="1" s="1"/>
  <c r="H2497" i="1" s="1"/>
  <c r="C2498" i="1" s="1"/>
  <c r="E2498" i="1" l="1"/>
  <c r="D2498" i="1"/>
  <c r="F2498" i="1" s="1"/>
  <c r="H2498" i="1" s="1"/>
  <c r="C2499" i="1" s="1"/>
  <c r="E2499" i="1" l="1"/>
  <c r="D2499" i="1"/>
  <c r="F2499" i="1" s="1"/>
  <c r="H2499" i="1" s="1"/>
  <c r="C2500" i="1" s="1"/>
  <c r="E2500" i="1" l="1"/>
  <c r="D2500" i="1"/>
  <c r="F2500" i="1" s="1"/>
  <c r="H2500" i="1" s="1"/>
  <c r="C2501" i="1" s="1"/>
  <c r="E2501" i="1" l="1"/>
  <c r="D2501" i="1"/>
  <c r="F2501" i="1" s="1"/>
  <c r="H2501" i="1" s="1"/>
  <c r="C2502" i="1" s="1"/>
  <c r="E2502" i="1" l="1"/>
  <c r="D2502" i="1"/>
  <c r="F2502" i="1" s="1"/>
  <c r="H2502" i="1" s="1"/>
  <c r="C2503" i="1" s="1"/>
  <c r="E2503" i="1" l="1"/>
  <c r="D2503" i="1"/>
  <c r="F2503" i="1" s="1"/>
  <c r="H2503" i="1" s="1"/>
  <c r="C2504" i="1" s="1"/>
  <c r="E2504" i="1" l="1"/>
  <c r="D2504" i="1"/>
  <c r="F2504" i="1" s="1"/>
  <c r="H2504" i="1" s="1"/>
  <c r="C2505" i="1" s="1"/>
  <c r="E2505" i="1" l="1"/>
  <c r="D2505" i="1"/>
  <c r="F2505" i="1" s="1"/>
  <c r="H2505" i="1" s="1"/>
  <c r="C2506" i="1" s="1"/>
  <c r="E2506" i="1" l="1"/>
  <c r="D2506" i="1"/>
  <c r="F2506" i="1" s="1"/>
  <c r="H2506" i="1" s="1"/>
  <c r="C2507" i="1" s="1"/>
  <c r="E2507" i="1" l="1"/>
  <c r="D2507" i="1"/>
  <c r="F2507" i="1" s="1"/>
  <c r="H2507" i="1" s="1"/>
  <c r="C2508" i="1" s="1"/>
  <c r="E2508" i="1" l="1"/>
  <c r="D2508" i="1"/>
  <c r="F2508" i="1" s="1"/>
  <c r="H2508" i="1" s="1"/>
  <c r="C2509" i="1" s="1"/>
  <c r="E2509" i="1" l="1"/>
  <c r="D2509" i="1"/>
  <c r="F2509" i="1" s="1"/>
  <c r="H2509" i="1" s="1"/>
  <c r="C2510" i="1" s="1"/>
  <c r="E2510" i="1" l="1"/>
  <c r="D2510" i="1"/>
  <c r="F2510" i="1" s="1"/>
  <c r="H2510" i="1" s="1"/>
  <c r="C2511" i="1" s="1"/>
  <c r="E2511" i="1" l="1"/>
  <c r="D2511" i="1"/>
  <c r="F2511" i="1" s="1"/>
  <c r="H2511" i="1" s="1"/>
  <c r="C2512" i="1" s="1"/>
  <c r="E2512" i="1" l="1"/>
  <c r="D2512" i="1"/>
  <c r="F2512" i="1" s="1"/>
  <c r="H2512" i="1" s="1"/>
  <c r="C2513" i="1" s="1"/>
  <c r="E2513" i="1" l="1"/>
  <c r="D2513" i="1"/>
  <c r="F2513" i="1" s="1"/>
  <c r="H2513" i="1" s="1"/>
  <c r="C2514" i="1" s="1"/>
  <c r="E2514" i="1" l="1"/>
  <c r="D2514" i="1"/>
  <c r="F2514" i="1" s="1"/>
  <c r="H2514" i="1" s="1"/>
  <c r="C2515" i="1" s="1"/>
  <c r="E2515" i="1" l="1"/>
  <c r="D2515" i="1"/>
  <c r="F2515" i="1" s="1"/>
  <c r="H2515" i="1" s="1"/>
  <c r="C2516" i="1" s="1"/>
  <c r="E2516" i="1" l="1"/>
  <c r="D2516" i="1"/>
  <c r="F2516" i="1" s="1"/>
  <c r="H2516" i="1" s="1"/>
  <c r="C2517" i="1" s="1"/>
  <c r="E2517" i="1" l="1"/>
  <c r="D2517" i="1"/>
  <c r="F2517" i="1" s="1"/>
  <c r="H2517" i="1" s="1"/>
  <c r="C2518" i="1" s="1"/>
  <c r="E2518" i="1" l="1"/>
  <c r="D2518" i="1"/>
  <c r="F2518" i="1" s="1"/>
  <c r="H2518" i="1" s="1"/>
  <c r="C2519" i="1" s="1"/>
  <c r="E2519" i="1" l="1"/>
  <c r="D2519" i="1"/>
  <c r="F2519" i="1" s="1"/>
  <c r="H2519" i="1" s="1"/>
  <c r="C2520" i="1" s="1"/>
  <c r="E2520" i="1" l="1"/>
  <c r="D2520" i="1"/>
  <c r="F2520" i="1" s="1"/>
  <c r="H2520" i="1" s="1"/>
  <c r="C2521" i="1" s="1"/>
  <c r="E2521" i="1" l="1"/>
  <c r="D2521" i="1"/>
  <c r="F2521" i="1" s="1"/>
  <c r="H2521" i="1" s="1"/>
  <c r="C2522" i="1" s="1"/>
  <c r="E2522" i="1" l="1"/>
  <c r="D2522" i="1"/>
  <c r="F2522" i="1" s="1"/>
  <c r="H2522" i="1" s="1"/>
  <c r="C2523" i="1" s="1"/>
  <c r="E2523" i="1" l="1"/>
  <c r="D2523" i="1"/>
  <c r="F2523" i="1" s="1"/>
  <c r="H2523" i="1" s="1"/>
  <c r="C2524" i="1" s="1"/>
  <c r="E2524" i="1" l="1"/>
  <c r="D2524" i="1"/>
  <c r="F2524" i="1" s="1"/>
  <c r="H2524" i="1" s="1"/>
  <c r="C2525" i="1" s="1"/>
  <c r="E2525" i="1" l="1"/>
  <c r="D2525" i="1"/>
  <c r="F2525" i="1" s="1"/>
  <c r="H2525" i="1" s="1"/>
  <c r="C2526" i="1" s="1"/>
  <c r="E2526" i="1" l="1"/>
  <c r="D2526" i="1"/>
  <c r="F2526" i="1" s="1"/>
  <c r="H2526" i="1" s="1"/>
  <c r="C2527" i="1" s="1"/>
  <c r="E2527" i="1" l="1"/>
  <c r="D2527" i="1"/>
  <c r="F2527" i="1" s="1"/>
  <c r="H2527" i="1" s="1"/>
  <c r="C2528" i="1" s="1"/>
  <c r="E2528" i="1" l="1"/>
  <c r="D2528" i="1"/>
  <c r="F2528" i="1" s="1"/>
  <c r="H2528" i="1" s="1"/>
  <c r="C2529" i="1" s="1"/>
  <c r="E2529" i="1" l="1"/>
  <c r="D2529" i="1"/>
  <c r="F2529" i="1" s="1"/>
  <c r="H2529" i="1" s="1"/>
  <c r="C2530" i="1" s="1"/>
  <c r="E2530" i="1" l="1"/>
  <c r="D2530" i="1"/>
  <c r="F2530" i="1" s="1"/>
  <c r="H2530" i="1" s="1"/>
  <c r="C2531" i="1" s="1"/>
  <c r="E2531" i="1" l="1"/>
  <c r="D2531" i="1"/>
  <c r="F2531" i="1" s="1"/>
  <c r="H2531" i="1" s="1"/>
  <c r="C2532" i="1" s="1"/>
  <c r="E2532" i="1" l="1"/>
  <c r="D2532" i="1"/>
  <c r="F2532" i="1" s="1"/>
  <c r="H2532" i="1" s="1"/>
  <c r="C2533" i="1" s="1"/>
  <c r="E2533" i="1" l="1"/>
  <c r="D2533" i="1"/>
  <c r="F2533" i="1" s="1"/>
  <c r="H2533" i="1" s="1"/>
  <c r="C2534" i="1" s="1"/>
  <c r="E2534" i="1" l="1"/>
  <c r="D2534" i="1"/>
  <c r="F2534" i="1" s="1"/>
  <c r="H2534" i="1" s="1"/>
  <c r="C2535" i="1" s="1"/>
  <c r="E2535" i="1" l="1"/>
  <c r="D2535" i="1"/>
  <c r="F2535" i="1" s="1"/>
  <c r="H2535" i="1" s="1"/>
  <c r="C2536" i="1" s="1"/>
  <c r="E2536" i="1" l="1"/>
  <c r="D2536" i="1"/>
  <c r="F2536" i="1" s="1"/>
  <c r="H2536" i="1" s="1"/>
  <c r="C2537" i="1" s="1"/>
  <c r="E2537" i="1" l="1"/>
  <c r="D2537" i="1"/>
  <c r="F2537" i="1" s="1"/>
  <c r="H2537" i="1" s="1"/>
  <c r="C2538" i="1" s="1"/>
  <c r="E2538" i="1" l="1"/>
  <c r="D2538" i="1"/>
  <c r="F2538" i="1" s="1"/>
  <c r="H2538" i="1" s="1"/>
  <c r="C2539" i="1" s="1"/>
  <c r="E2539" i="1" l="1"/>
  <c r="D2539" i="1"/>
  <c r="F2539" i="1" s="1"/>
  <c r="H2539" i="1" s="1"/>
  <c r="C2540" i="1" s="1"/>
  <c r="E2540" i="1" l="1"/>
  <c r="D2540" i="1"/>
  <c r="F2540" i="1" s="1"/>
  <c r="H2540" i="1" s="1"/>
  <c r="C2541" i="1" s="1"/>
  <c r="E2541" i="1" l="1"/>
  <c r="D2541" i="1"/>
  <c r="F2541" i="1" s="1"/>
  <c r="H2541" i="1" s="1"/>
  <c r="C2542" i="1" s="1"/>
  <c r="E2542" i="1" l="1"/>
  <c r="D2542" i="1"/>
  <c r="F2542" i="1" s="1"/>
  <c r="H2542" i="1" s="1"/>
  <c r="C2543" i="1" s="1"/>
  <c r="E2543" i="1" l="1"/>
  <c r="D2543" i="1"/>
  <c r="F2543" i="1" s="1"/>
  <c r="H2543" i="1" s="1"/>
  <c r="C2544" i="1" s="1"/>
  <c r="E2544" i="1" l="1"/>
  <c r="D2544" i="1"/>
  <c r="F2544" i="1" s="1"/>
  <c r="H2544" i="1" s="1"/>
  <c r="C2545" i="1" s="1"/>
  <c r="E2545" i="1" l="1"/>
  <c r="D2545" i="1"/>
  <c r="F2545" i="1" s="1"/>
  <c r="H2545" i="1" s="1"/>
  <c r="C2546" i="1" s="1"/>
  <c r="E2546" i="1" l="1"/>
  <c r="D2546" i="1"/>
  <c r="F2546" i="1" s="1"/>
  <c r="H2546" i="1" s="1"/>
  <c r="C2547" i="1" s="1"/>
  <c r="E2547" i="1" l="1"/>
  <c r="D2547" i="1"/>
  <c r="F2547" i="1" s="1"/>
  <c r="H2547" i="1" s="1"/>
  <c r="C2548" i="1" s="1"/>
  <c r="E2548" i="1" l="1"/>
  <c r="D2548" i="1"/>
  <c r="F2548" i="1" s="1"/>
  <c r="H2548" i="1" s="1"/>
  <c r="C2549" i="1" s="1"/>
  <c r="E2549" i="1" l="1"/>
  <c r="D2549" i="1"/>
  <c r="F2549" i="1" s="1"/>
  <c r="H2549" i="1" s="1"/>
  <c r="C2550" i="1" s="1"/>
  <c r="E2550" i="1" l="1"/>
  <c r="D2550" i="1"/>
  <c r="F2550" i="1" s="1"/>
  <c r="H2550" i="1" s="1"/>
  <c r="C2551" i="1" s="1"/>
  <c r="E2551" i="1" l="1"/>
  <c r="D2551" i="1"/>
  <c r="F2551" i="1" s="1"/>
  <c r="H2551" i="1" s="1"/>
  <c r="C2552" i="1" s="1"/>
  <c r="E2552" i="1" l="1"/>
  <c r="D2552" i="1"/>
  <c r="F2552" i="1" s="1"/>
  <c r="H2552" i="1" s="1"/>
  <c r="C2553" i="1" s="1"/>
  <c r="E2553" i="1" l="1"/>
  <c r="D2553" i="1"/>
  <c r="F2553" i="1" s="1"/>
  <c r="H2553" i="1" s="1"/>
  <c r="C2554" i="1" s="1"/>
  <c r="E2554" i="1" l="1"/>
  <c r="D2554" i="1"/>
  <c r="F2554" i="1" s="1"/>
  <c r="H2554" i="1" s="1"/>
  <c r="C2555" i="1" s="1"/>
  <c r="E2555" i="1" l="1"/>
  <c r="D2555" i="1"/>
  <c r="F2555" i="1" s="1"/>
  <c r="H2555" i="1" s="1"/>
  <c r="C2556" i="1" s="1"/>
  <c r="E2556" i="1" l="1"/>
  <c r="D2556" i="1"/>
  <c r="F2556" i="1" s="1"/>
  <c r="H2556" i="1" s="1"/>
  <c r="C2557" i="1" s="1"/>
  <c r="E2557" i="1" l="1"/>
  <c r="D2557" i="1"/>
  <c r="F2557" i="1" s="1"/>
  <c r="H2557" i="1" s="1"/>
  <c r="C2558" i="1" s="1"/>
  <c r="E2558" i="1" l="1"/>
  <c r="D2558" i="1"/>
  <c r="F2558" i="1" s="1"/>
  <c r="H2558" i="1" s="1"/>
  <c r="C2559" i="1" s="1"/>
  <c r="E2559" i="1" l="1"/>
  <c r="D2559" i="1"/>
  <c r="F2559" i="1" s="1"/>
  <c r="H2559" i="1" s="1"/>
  <c r="C2560" i="1" s="1"/>
  <c r="E2560" i="1" l="1"/>
  <c r="D2560" i="1"/>
  <c r="F2560" i="1" s="1"/>
  <c r="H2560" i="1" s="1"/>
  <c r="C2561" i="1" s="1"/>
  <c r="E2561" i="1" l="1"/>
  <c r="D2561" i="1"/>
  <c r="F2561" i="1" s="1"/>
  <c r="H2561" i="1" s="1"/>
  <c r="C2562" i="1" s="1"/>
  <c r="E2562" i="1" l="1"/>
  <c r="D2562" i="1"/>
  <c r="F2562" i="1" s="1"/>
  <c r="H2562" i="1" s="1"/>
  <c r="C2563" i="1" s="1"/>
  <c r="E2563" i="1" l="1"/>
  <c r="D2563" i="1"/>
  <c r="F2563" i="1" s="1"/>
  <c r="H2563" i="1" s="1"/>
  <c r="C2564" i="1" s="1"/>
  <c r="E2564" i="1" l="1"/>
  <c r="D2564" i="1"/>
  <c r="F2564" i="1" s="1"/>
  <c r="H2564" i="1" s="1"/>
  <c r="C2565" i="1" s="1"/>
  <c r="E2565" i="1" l="1"/>
  <c r="D2565" i="1"/>
  <c r="F2565" i="1" s="1"/>
  <c r="H2565" i="1" s="1"/>
  <c r="C2566" i="1" s="1"/>
  <c r="E2566" i="1" l="1"/>
  <c r="D2566" i="1"/>
  <c r="F2566" i="1" s="1"/>
  <c r="H2566" i="1" s="1"/>
  <c r="C2567" i="1" s="1"/>
  <c r="E2567" i="1" l="1"/>
  <c r="D2567" i="1"/>
  <c r="F2567" i="1" s="1"/>
  <c r="H2567" i="1" s="1"/>
  <c r="C2568" i="1" s="1"/>
  <c r="E2568" i="1" l="1"/>
  <c r="D2568" i="1"/>
  <c r="F2568" i="1" s="1"/>
  <c r="H2568" i="1" s="1"/>
  <c r="C2569" i="1" s="1"/>
  <c r="E2569" i="1" l="1"/>
  <c r="D2569" i="1"/>
  <c r="F2569" i="1" s="1"/>
  <c r="H2569" i="1" s="1"/>
  <c r="C2570" i="1" s="1"/>
  <c r="E2570" i="1" l="1"/>
  <c r="D2570" i="1"/>
  <c r="F2570" i="1" s="1"/>
  <c r="H2570" i="1" s="1"/>
  <c r="C2571" i="1" s="1"/>
  <c r="E2571" i="1" l="1"/>
  <c r="D2571" i="1"/>
  <c r="F2571" i="1" s="1"/>
  <c r="H2571" i="1" s="1"/>
  <c r="C2572" i="1" s="1"/>
  <c r="E2572" i="1" l="1"/>
  <c r="D2572" i="1"/>
  <c r="F2572" i="1" s="1"/>
  <c r="H2572" i="1" s="1"/>
  <c r="C2573" i="1" s="1"/>
  <c r="E2573" i="1" l="1"/>
  <c r="D2573" i="1"/>
  <c r="F2573" i="1" s="1"/>
  <c r="H2573" i="1" s="1"/>
  <c r="C2574" i="1" s="1"/>
  <c r="E2574" i="1" l="1"/>
  <c r="D2574" i="1"/>
  <c r="F2574" i="1" s="1"/>
  <c r="H2574" i="1" s="1"/>
  <c r="C2575" i="1" s="1"/>
  <c r="E2575" i="1" l="1"/>
  <c r="D2575" i="1"/>
  <c r="F2575" i="1" s="1"/>
  <c r="H2575" i="1" s="1"/>
  <c r="C2576" i="1" s="1"/>
  <c r="E2576" i="1" l="1"/>
  <c r="D2576" i="1"/>
  <c r="F2576" i="1" s="1"/>
  <c r="H2576" i="1" s="1"/>
  <c r="C2577" i="1" s="1"/>
  <c r="E2577" i="1" l="1"/>
  <c r="D2577" i="1"/>
  <c r="F2577" i="1" s="1"/>
  <c r="H2577" i="1" s="1"/>
  <c r="C2578" i="1" s="1"/>
  <c r="E2578" i="1" l="1"/>
  <c r="D2578" i="1"/>
  <c r="F2578" i="1" s="1"/>
  <c r="H2578" i="1" s="1"/>
  <c r="C2579" i="1" s="1"/>
  <c r="E2579" i="1" l="1"/>
  <c r="D2579" i="1"/>
  <c r="F2579" i="1" s="1"/>
  <c r="H2579" i="1" s="1"/>
  <c r="C2580" i="1" s="1"/>
  <c r="E2580" i="1" l="1"/>
  <c r="D2580" i="1"/>
  <c r="F2580" i="1" s="1"/>
  <c r="H2580" i="1" s="1"/>
  <c r="C2581" i="1" s="1"/>
  <c r="E2581" i="1" l="1"/>
  <c r="D2581" i="1"/>
  <c r="F2581" i="1" s="1"/>
  <c r="H2581" i="1" s="1"/>
  <c r="C2582" i="1" s="1"/>
  <c r="E2582" i="1" l="1"/>
  <c r="D2582" i="1"/>
  <c r="F2582" i="1" s="1"/>
  <c r="H2582" i="1" s="1"/>
  <c r="C2583" i="1" s="1"/>
  <c r="E2583" i="1" l="1"/>
  <c r="D2583" i="1"/>
  <c r="F2583" i="1" s="1"/>
  <c r="H2583" i="1" s="1"/>
  <c r="C2584" i="1" s="1"/>
  <c r="E2584" i="1" l="1"/>
  <c r="D2584" i="1"/>
  <c r="F2584" i="1" s="1"/>
  <c r="H2584" i="1" s="1"/>
  <c r="C2585" i="1" s="1"/>
  <c r="E2585" i="1" l="1"/>
  <c r="D2585" i="1"/>
  <c r="F2585" i="1" s="1"/>
  <c r="H2585" i="1" s="1"/>
  <c r="C2586" i="1" s="1"/>
  <c r="E2586" i="1" l="1"/>
  <c r="D2586" i="1"/>
  <c r="F2586" i="1" s="1"/>
  <c r="H2586" i="1"/>
  <c r="C2587" i="1" s="1"/>
  <c r="E2587" i="1" l="1"/>
  <c r="D2587" i="1"/>
  <c r="F2587" i="1" s="1"/>
  <c r="H2587" i="1" s="1"/>
  <c r="C2588" i="1" s="1"/>
  <c r="E2588" i="1" l="1"/>
  <c r="D2588" i="1"/>
  <c r="F2588" i="1" s="1"/>
  <c r="H2588" i="1" s="1"/>
  <c r="C2589" i="1" s="1"/>
  <c r="E2589" i="1" l="1"/>
  <c r="D2589" i="1"/>
  <c r="F2589" i="1" s="1"/>
  <c r="H2589" i="1" s="1"/>
  <c r="C2590" i="1" s="1"/>
  <c r="E2590" i="1" l="1"/>
  <c r="D2590" i="1"/>
  <c r="F2590" i="1" s="1"/>
  <c r="H2590" i="1" s="1"/>
  <c r="C2591" i="1" s="1"/>
  <c r="E2591" i="1" l="1"/>
  <c r="D2591" i="1"/>
  <c r="F2591" i="1" s="1"/>
  <c r="H2591" i="1" s="1"/>
  <c r="C2592" i="1" s="1"/>
  <c r="E2592" i="1" l="1"/>
  <c r="D2592" i="1"/>
  <c r="F2592" i="1" s="1"/>
  <c r="H2592" i="1" s="1"/>
  <c r="C2593" i="1" s="1"/>
  <c r="E2593" i="1" l="1"/>
  <c r="D2593" i="1"/>
  <c r="F2593" i="1" s="1"/>
  <c r="H2593" i="1" s="1"/>
  <c r="C2594" i="1" s="1"/>
  <c r="E2594" i="1" l="1"/>
  <c r="D2594" i="1"/>
  <c r="F2594" i="1" s="1"/>
  <c r="H2594" i="1" s="1"/>
  <c r="C2595" i="1" s="1"/>
  <c r="E2595" i="1" l="1"/>
  <c r="D2595" i="1"/>
  <c r="F2595" i="1" s="1"/>
  <c r="H2595" i="1" s="1"/>
  <c r="C2596" i="1" s="1"/>
  <c r="E2596" i="1" l="1"/>
  <c r="D2596" i="1"/>
  <c r="F2596" i="1" s="1"/>
  <c r="H2596" i="1" s="1"/>
  <c r="C2597" i="1" s="1"/>
  <c r="E2597" i="1" l="1"/>
  <c r="D2597" i="1"/>
  <c r="F2597" i="1" s="1"/>
  <c r="H2597" i="1" s="1"/>
  <c r="C2598" i="1" s="1"/>
  <c r="E2598" i="1" l="1"/>
  <c r="D2598" i="1"/>
  <c r="F2598" i="1" s="1"/>
  <c r="H2598" i="1" s="1"/>
  <c r="C2599" i="1" s="1"/>
  <c r="E2599" i="1" l="1"/>
  <c r="D2599" i="1"/>
  <c r="F2599" i="1" s="1"/>
  <c r="H2599" i="1" s="1"/>
  <c r="C2600" i="1" s="1"/>
  <c r="E2600" i="1" l="1"/>
  <c r="D2600" i="1"/>
  <c r="F2600" i="1" s="1"/>
  <c r="H2600" i="1" s="1"/>
  <c r="C2601" i="1" s="1"/>
  <c r="E2601" i="1" l="1"/>
  <c r="D2601" i="1"/>
  <c r="F2601" i="1" s="1"/>
  <c r="H2601" i="1" s="1"/>
  <c r="C2602" i="1" s="1"/>
  <c r="E2602" i="1" l="1"/>
  <c r="D7" i="1" s="1"/>
  <c r="D8" i="1" s="1"/>
  <c r="D2602" i="1"/>
  <c r="F2602" i="1" s="1"/>
  <c r="D6" i="1" s="1"/>
  <c r="H2602" i="1"/>
</calcChain>
</file>

<file path=xl/sharedStrings.xml><?xml version="1.0" encoding="utf-8"?>
<sst xmlns="http://schemas.openxmlformats.org/spreadsheetml/2006/main" count="446" uniqueCount="446">
  <si>
    <t>貸款資料輸入區</t>
  </si>
  <si>
    <t>貸款資訊區</t>
  </si>
  <si>
    <t>查找特定時間點</t>
  </si>
  <si>
    <t>貸款金額</t>
    <phoneticPr fontId="2" type="noConversion"/>
  </si>
  <si>
    <t>月利率</t>
    <phoneticPr fontId="2" type="noConversion"/>
  </si>
  <si>
    <t>總貸款期數(月)</t>
    <phoneticPr fontId="2" type="noConversion"/>
  </si>
  <si>
    <t>總還款金額</t>
    <phoneticPr fontId="2" type="noConversion"/>
  </si>
  <si>
    <t>總還利息</t>
    <phoneticPr fontId="2" type="noConversion"/>
  </si>
  <si>
    <t>每年平均利息</t>
    <phoneticPr fontId="2" type="noConversion"/>
  </si>
  <si>
    <t>查找還款年分</t>
    <phoneticPr fontId="2" type="noConversion"/>
  </si>
  <si>
    <t>查找還款月數</t>
    <phoneticPr fontId="2" type="noConversion"/>
  </si>
  <si>
    <t>還款特定期數</t>
    <phoneticPr fontId="2" type="noConversion"/>
  </si>
  <si>
    <t>期數</t>
    <phoneticPr fontId="2" type="noConversion"/>
  </si>
  <si>
    <t>利息支付</t>
    <phoneticPr fontId="2" type="noConversion"/>
  </si>
  <si>
    <t>本金償還</t>
    <phoneticPr fontId="2" type="noConversion"/>
  </si>
  <si>
    <t>提早支付</t>
    <phoneticPr fontId="2" type="noConversion"/>
  </si>
  <si>
    <t>期末餘額</t>
    <phoneticPr fontId="2" type="noConversion"/>
  </si>
  <si>
    <t>貸款年份</t>
    <phoneticPr fontId="2" type="noConversion"/>
  </si>
  <si>
    <t>月付金額</t>
    <phoneticPr fontId="2" type="noConversion"/>
  </si>
  <si>
    <t>月利率(%)</t>
  </si>
  <si>
    <t>年利率(%)</t>
    <phoneticPr fontId="2" type="noConversion"/>
  </si>
  <si>
    <t>第1年第1月</t>
    <phoneticPr fontId="2" type="noConversion"/>
  </si>
  <si>
    <t>第5年第5月</t>
  </si>
  <si>
    <t>第12年第12月</t>
  </si>
  <si>
    <t>第1年第2月</t>
  </si>
  <si>
    <t>第1年第3月</t>
  </si>
  <si>
    <t>第1年第4月</t>
  </si>
  <si>
    <t>第1年第5月</t>
  </si>
  <si>
    <t>第1年第6月</t>
  </si>
  <si>
    <t>第1年第7月</t>
  </si>
  <si>
    <t>第1年第8月</t>
  </si>
  <si>
    <t>第1年第9月</t>
    <phoneticPr fontId="2" type="noConversion"/>
  </si>
  <si>
    <t>第1年第10月</t>
    <phoneticPr fontId="2" type="noConversion"/>
  </si>
  <si>
    <t>第1年第12月</t>
    <phoneticPr fontId="2" type="noConversion"/>
  </si>
  <si>
    <t>第1年第11月</t>
    <phoneticPr fontId="2" type="noConversion"/>
  </si>
  <si>
    <t>第2年第1月</t>
    <phoneticPr fontId="2" type="noConversion"/>
  </si>
  <si>
    <t>第2年第2月</t>
    <phoneticPr fontId="2" type="noConversion"/>
  </si>
  <si>
    <t>第2年第3月</t>
    <phoneticPr fontId="2" type="noConversion"/>
  </si>
  <si>
    <t>第2年第4月</t>
    <phoneticPr fontId="2" type="noConversion"/>
  </si>
  <si>
    <t>第2年第5月</t>
    <phoneticPr fontId="2" type="noConversion"/>
  </si>
  <si>
    <t>第2年第6月</t>
    <phoneticPr fontId="2" type="noConversion"/>
  </si>
  <si>
    <t>第2年第7月</t>
    <phoneticPr fontId="2" type="noConversion"/>
  </si>
  <si>
    <t>第2年第8月</t>
    <phoneticPr fontId="2" type="noConversion"/>
  </si>
  <si>
    <t>第2年第9月</t>
    <phoneticPr fontId="2" type="noConversion"/>
  </si>
  <si>
    <t>第2年第10月</t>
    <phoneticPr fontId="2" type="noConversion"/>
  </si>
  <si>
    <t>第2年第11月</t>
    <phoneticPr fontId="2" type="noConversion"/>
  </si>
  <si>
    <t>第2年第12月</t>
    <phoneticPr fontId="2" type="noConversion"/>
  </si>
  <si>
    <t>第3年第1月</t>
    <phoneticPr fontId="2" type="noConversion"/>
  </si>
  <si>
    <t>第3年第2月</t>
  </si>
  <si>
    <t>第3年第3月</t>
    <phoneticPr fontId="2" type="noConversion"/>
  </si>
  <si>
    <t>第3年第4月</t>
    <phoneticPr fontId="2" type="noConversion"/>
  </si>
  <si>
    <t>第3年第5月</t>
    <phoneticPr fontId="2" type="noConversion"/>
  </si>
  <si>
    <t>第3年第6月</t>
    <phoneticPr fontId="2" type="noConversion"/>
  </si>
  <si>
    <t>第3年第7月</t>
    <phoneticPr fontId="2" type="noConversion"/>
  </si>
  <si>
    <t>第3年第8月</t>
    <phoneticPr fontId="2" type="noConversion"/>
  </si>
  <si>
    <t>第3年第9月</t>
    <phoneticPr fontId="2" type="noConversion"/>
  </si>
  <si>
    <t>第3年第10月</t>
    <phoneticPr fontId="2" type="noConversion"/>
  </si>
  <si>
    <t>第3年第11月</t>
    <phoneticPr fontId="2" type="noConversion"/>
  </si>
  <si>
    <t>第3年第12月</t>
    <phoneticPr fontId="2" type="noConversion"/>
  </si>
  <si>
    <t>第4年第1月</t>
    <phoneticPr fontId="2" type="noConversion"/>
  </si>
  <si>
    <t>第4年第2月</t>
    <phoneticPr fontId="2" type="noConversion"/>
  </si>
  <si>
    <t>第4年第3月</t>
    <phoneticPr fontId="2" type="noConversion"/>
  </si>
  <si>
    <t>第4年第4月</t>
    <phoneticPr fontId="2" type="noConversion"/>
  </si>
  <si>
    <t>第4年第5月</t>
    <phoneticPr fontId="2" type="noConversion"/>
  </si>
  <si>
    <t>第4年第6月</t>
    <phoneticPr fontId="2" type="noConversion"/>
  </si>
  <si>
    <t>第4年第7月</t>
    <phoneticPr fontId="2" type="noConversion"/>
  </si>
  <si>
    <t>第4年第8月</t>
    <phoneticPr fontId="2" type="noConversion"/>
  </si>
  <si>
    <t>第4年第9月</t>
    <phoneticPr fontId="2" type="noConversion"/>
  </si>
  <si>
    <t>第4年第10月</t>
    <phoneticPr fontId="2" type="noConversion"/>
  </si>
  <si>
    <t>第4年第11月</t>
    <phoneticPr fontId="2" type="noConversion"/>
  </si>
  <si>
    <t>第4年第12月</t>
    <phoneticPr fontId="2" type="noConversion"/>
  </si>
  <si>
    <t>第5年第1月</t>
    <phoneticPr fontId="2" type="noConversion"/>
  </si>
  <si>
    <t>第5年第2月</t>
    <phoneticPr fontId="2" type="noConversion"/>
  </si>
  <si>
    <t>第5年第3月</t>
    <phoneticPr fontId="2" type="noConversion"/>
  </si>
  <si>
    <t>第5年第4月</t>
    <phoneticPr fontId="2" type="noConversion"/>
  </si>
  <si>
    <t>第5年第6月</t>
    <phoneticPr fontId="2" type="noConversion"/>
  </si>
  <si>
    <t>第5年第7月</t>
  </si>
  <si>
    <t>第5年第8月</t>
    <phoneticPr fontId="2" type="noConversion"/>
  </si>
  <si>
    <t>第5年第9月</t>
    <phoneticPr fontId="2" type="noConversion"/>
  </si>
  <si>
    <t>第5年第10月</t>
    <phoneticPr fontId="2" type="noConversion"/>
  </si>
  <si>
    <t>第5年第11月</t>
    <phoneticPr fontId="2" type="noConversion"/>
  </si>
  <si>
    <t>第5年第12月</t>
    <phoneticPr fontId="2" type="noConversion"/>
  </si>
  <si>
    <t>第6年第1月</t>
    <phoneticPr fontId="2" type="noConversion"/>
  </si>
  <si>
    <t>第6年第2月</t>
    <phoneticPr fontId="2" type="noConversion"/>
  </si>
  <si>
    <t>第6年第3月</t>
  </si>
  <si>
    <t>第7年第4月</t>
    <phoneticPr fontId="2" type="noConversion"/>
  </si>
  <si>
    <t>第6年第5月</t>
    <phoneticPr fontId="2" type="noConversion"/>
  </si>
  <si>
    <t>第6年第4月</t>
    <phoneticPr fontId="2" type="noConversion"/>
  </si>
  <si>
    <t>第6年第6月</t>
    <phoneticPr fontId="2" type="noConversion"/>
  </si>
  <si>
    <t>第6年第7月</t>
    <phoneticPr fontId="2" type="noConversion"/>
  </si>
  <si>
    <t>第6年第8月</t>
    <phoneticPr fontId="2" type="noConversion"/>
  </si>
  <si>
    <t>第6年第9月</t>
    <phoneticPr fontId="2" type="noConversion"/>
  </si>
  <si>
    <t>第6年第10月</t>
    <phoneticPr fontId="2" type="noConversion"/>
  </si>
  <si>
    <t>第6年第11月</t>
    <phoneticPr fontId="2" type="noConversion"/>
  </si>
  <si>
    <t>第6年第12月</t>
    <phoneticPr fontId="2" type="noConversion"/>
  </si>
  <si>
    <t>第7年第1月</t>
    <phoneticPr fontId="2" type="noConversion"/>
  </si>
  <si>
    <t>第7年第2月</t>
    <phoneticPr fontId="2" type="noConversion"/>
  </si>
  <si>
    <t>第7年第3月</t>
    <phoneticPr fontId="2" type="noConversion"/>
  </si>
  <si>
    <t>第7年第5月</t>
    <phoneticPr fontId="2" type="noConversion"/>
  </si>
  <si>
    <t>第7年第6月</t>
    <phoneticPr fontId="2" type="noConversion"/>
  </si>
  <si>
    <t>第7年第7月</t>
    <phoneticPr fontId="2" type="noConversion"/>
  </si>
  <si>
    <t>第7年第8月</t>
    <phoneticPr fontId="2" type="noConversion"/>
  </si>
  <si>
    <t>第7年第9月</t>
    <phoneticPr fontId="2" type="noConversion"/>
  </si>
  <si>
    <t>第7年第10月</t>
    <phoneticPr fontId="2" type="noConversion"/>
  </si>
  <si>
    <t>第7年第11月</t>
    <phoneticPr fontId="2" type="noConversion"/>
  </si>
  <si>
    <t>第7年第12月</t>
    <phoneticPr fontId="2" type="noConversion"/>
  </si>
  <si>
    <t>第8年第1月</t>
    <phoneticPr fontId="2" type="noConversion"/>
  </si>
  <si>
    <t>第8年第2月</t>
    <phoneticPr fontId="2" type="noConversion"/>
  </si>
  <si>
    <t>第8年第3月</t>
    <phoneticPr fontId="2" type="noConversion"/>
  </si>
  <si>
    <t>第8年第4月</t>
    <phoneticPr fontId="2" type="noConversion"/>
  </si>
  <si>
    <t>第8年第5月</t>
    <phoneticPr fontId="2" type="noConversion"/>
  </si>
  <si>
    <t>第8年第6月</t>
    <phoneticPr fontId="2" type="noConversion"/>
  </si>
  <si>
    <t>第8年第7月</t>
  </si>
  <si>
    <t>第8年第8月</t>
    <phoneticPr fontId="2" type="noConversion"/>
  </si>
  <si>
    <t>第8年第9月</t>
    <phoneticPr fontId="2" type="noConversion"/>
  </si>
  <si>
    <t>第8年第10月</t>
    <phoneticPr fontId="2" type="noConversion"/>
  </si>
  <si>
    <t>第8年第11月</t>
    <phoneticPr fontId="2" type="noConversion"/>
  </si>
  <si>
    <t>第8年第12月</t>
    <phoneticPr fontId="2" type="noConversion"/>
  </si>
  <si>
    <t>第9年第1月</t>
    <phoneticPr fontId="2" type="noConversion"/>
  </si>
  <si>
    <t>第9年第2月</t>
    <phoneticPr fontId="2" type="noConversion"/>
  </si>
  <si>
    <t>第9年第3月</t>
    <phoneticPr fontId="2" type="noConversion"/>
  </si>
  <si>
    <t>第9年第4月</t>
    <phoneticPr fontId="2" type="noConversion"/>
  </si>
  <si>
    <t>第9年第5月</t>
    <phoneticPr fontId="2" type="noConversion"/>
  </si>
  <si>
    <t>第9年第6月</t>
    <phoneticPr fontId="2" type="noConversion"/>
  </si>
  <si>
    <t>第9年第7月</t>
    <phoneticPr fontId="2" type="noConversion"/>
  </si>
  <si>
    <t>第9年第8月</t>
    <phoneticPr fontId="2" type="noConversion"/>
  </si>
  <si>
    <t>第9年第9月</t>
    <phoneticPr fontId="2" type="noConversion"/>
  </si>
  <si>
    <t>第9年第10月</t>
    <phoneticPr fontId="2" type="noConversion"/>
  </si>
  <si>
    <t>第9年第11月</t>
  </si>
  <si>
    <t>第9年第12月</t>
    <phoneticPr fontId="2" type="noConversion"/>
  </si>
  <si>
    <t>第10年第1月</t>
    <phoneticPr fontId="2" type="noConversion"/>
  </si>
  <si>
    <t>第10年第2月</t>
    <phoneticPr fontId="2" type="noConversion"/>
  </si>
  <si>
    <t>第10年第3月</t>
    <phoneticPr fontId="2" type="noConversion"/>
  </si>
  <si>
    <t>第10年第4月</t>
    <phoneticPr fontId="2" type="noConversion"/>
  </si>
  <si>
    <t>第10年第5月</t>
    <phoneticPr fontId="2" type="noConversion"/>
  </si>
  <si>
    <t>第10年第6月</t>
    <phoneticPr fontId="2" type="noConversion"/>
  </si>
  <si>
    <t>第10年第7月</t>
    <phoneticPr fontId="2" type="noConversion"/>
  </si>
  <si>
    <t>第10年第8月</t>
    <phoneticPr fontId="2" type="noConversion"/>
  </si>
  <si>
    <t>第10年第9月</t>
    <phoneticPr fontId="2" type="noConversion"/>
  </si>
  <si>
    <t>第10年第10月</t>
    <phoneticPr fontId="2" type="noConversion"/>
  </si>
  <si>
    <t>第10年第11月</t>
    <phoneticPr fontId="2" type="noConversion"/>
  </si>
  <si>
    <t>第10年第12月</t>
    <phoneticPr fontId="2" type="noConversion"/>
  </si>
  <si>
    <t>第11年第1月</t>
    <phoneticPr fontId="2" type="noConversion"/>
  </si>
  <si>
    <t>第11年第2月</t>
    <phoneticPr fontId="2" type="noConversion"/>
  </si>
  <si>
    <t>第11年第3月</t>
    <phoneticPr fontId="2" type="noConversion"/>
  </si>
  <si>
    <t>第11年第4月</t>
    <phoneticPr fontId="2" type="noConversion"/>
  </si>
  <si>
    <t>第11年第5月</t>
    <phoneticPr fontId="2" type="noConversion"/>
  </si>
  <si>
    <t>第11年第6月</t>
    <phoneticPr fontId="2" type="noConversion"/>
  </si>
  <si>
    <t>第11年第7月</t>
    <phoneticPr fontId="2" type="noConversion"/>
  </si>
  <si>
    <t>第11年第8月</t>
    <phoneticPr fontId="2" type="noConversion"/>
  </si>
  <si>
    <t>第11年第9月</t>
    <phoneticPr fontId="2" type="noConversion"/>
  </si>
  <si>
    <t>第11年第10月</t>
    <phoneticPr fontId="2" type="noConversion"/>
  </si>
  <si>
    <t>第11年第11月</t>
    <phoneticPr fontId="2" type="noConversion"/>
  </si>
  <si>
    <t>第11年第12月</t>
    <phoneticPr fontId="2" type="noConversion"/>
  </si>
  <si>
    <t>第12年第1月</t>
    <phoneticPr fontId="2" type="noConversion"/>
  </si>
  <si>
    <t>第12年第2月</t>
    <phoneticPr fontId="2" type="noConversion"/>
  </si>
  <si>
    <t>第12年第3月</t>
    <phoneticPr fontId="2" type="noConversion"/>
  </si>
  <si>
    <t>第12年第4月</t>
    <phoneticPr fontId="2" type="noConversion"/>
  </si>
  <si>
    <t>第12年第5月</t>
    <phoneticPr fontId="2" type="noConversion"/>
  </si>
  <si>
    <t>第12年第6月</t>
    <phoneticPr fontId="2" type="noConversion"/>
  </si>
  <si>
    <t>第12年第7月</t>
    <phoneticPr fontId="2" type="noConversion"/>
  </si>
  <si>
    <t>第12年第8月</t>
    <phoneticPr fontId="2" type="noConversion"/>
  </si>
  <si>
    <t>第12年第9月</t>
    <phoneticPr fontId="2" type="noConversion"/>
  </si>
  <si>
    <t>第12年第10月</t>
    <phoneticPr fontId="2" type="noConversion"/>
  </si>
  <si>
    <t>第12年第11月</t>
    <phoneticPr fontId="2" type="noConversion"/>
  </si>
  <si>
    <t>第13年第1月</t>
    <phoneticPr fontId="2" type="noConversion"/>
  </si>
  <si>
    <t>第13年第2月</t>
    <phoneticPr fontId="2" type="noConversion"/>
  </si>
  <si>
    <t>第13年第3月</t>
    <phoneticPr fontId="2" type="noConversion"/>
  </si>
  <si>
    <t>第13年第4月</t>
    <phoneticPr fontId="2" type="noConversion"/>
  </si>
  <si>
    <t>第13年第5月</t>
    <phoneticPr fontId="2" type="noConversion"/>
  </si>
  <si>
    <t>第13年第6月</t>
    <phoneticPr fontId="2" type="noConversion"/>
  </si>
  <si>
    <t>第13年第7月</t>
    <phoneticPr fontId="2" type="noConversion"/>
  </si>
  <si>
    <t>第13年第8月</t>
    <phoneticPr fontId="2" type="noConversion"/>
  </si>
  <si>
    <t>第13年第9月</t>
    <phoneticPr fontId="2" type="noConversion"/>
  </si>
  <si>
    <t>第13年第10月</t>
    <phoneticPr fontId="2" type="noConversion"/>
  </si>
  <si>
    <t>第13年第11月</t>
    <phoneticPr fontId="2" type="noConversion"/>
  </si>
  <si>
    <t>第13年第12月</t>
    <phoneticPr fontId="2" type="noConversion"/>
  </si>
  <si>
    <t>本金餘額</t>
    <phoneticPr fontId="2" type="noConversion"/>
  </si>
  <si>
    <t>總期數</t>
    <phoneticPr fontId="2" type="noConversion"/>
  </si>
  <si>
    <t>原本金</t>
    <phoneticPr fontId="2" type="noConversion"/>
  </si>
  <si>
    <t>第14年第1月</t>
    <phoneticPr fontId="2" type="noConversion"/>
  </si>
  <si>
    <t>第14年第2月</t>
  </si>
  <si>
    <t>第14年第3月</t>
  </si>
  <si>
    <t>第14年第4月</t>
  </si>
  <si>
    <t>第14年第5月</t>
  </si>
  <si>
    <t>第14年第6月</t>
  </si>
  <si>
    <t>第14年第7月</t>
  </si>
  <si>
    <t>第14年第8月</t>
  </si>
  <si>
    <t>第14年第9月</t>
  </si>
  <si>
    <t>第14年第10月</t>
  </si>
  <si>
    <t>第14年第11月</t>
  </si>
  <si>
    <t>第14年第12月</t>
  </si>
  <si>
    <t>第15年第1月</t>
    <phoneticPr fontId="2" type="noConversion"/>
  </si>
  <si>
    <t>第15年第2月</t>
  </si>
  <si>
    <t>第15年第3月</t>
  </si>
  <si>
    <t>第15年第4月</t>
  </si>
  <si>
    <t>第15年第5月</t>
  </si>
  <si>
    <t>第15年第6月</t>
  </si>
  <si>
    <t>第15年第7月</t>
  </si>
  <si>
    <t>第15年第8月</t>
  </si>
  <si>
    <t>第15年第9月</t>
  </si>
  <si>
    <t>第15年第10月</t>
  </si>
  <si>
    <t>第15年第11月</t>
  </si>
  <si>
    <t>第15年第12月</t>
  </si>
  <si>
    <t>第16年第1月</t>
    <phoneticPr fontId="2" type="noConversion"/>
  </si>
  <si>
    <t>第16年第2月</t>
  </si>
  <si>
    <t>第16年第3月</t>
  </si>
  <si>
    <t>第16年第4月</t>
  </si>
  <si>
    <t>第16年第5月</t>
  </si>
  <si>
    <t>第16年第6月</t>
  </si>
  <si>
    <t>第16年第7月</t>
  </si>
  <si>
    <t>第16年第8月</t>
  </si>
  <si>
    <t>第16年第9月</t>
  </si>
  <si>
    <t>第16年第10月</t>
  </si>
  <si>
    <t>第16年第11月</t>
  </si>
  <si>
    <t>第16年第12月</t>
  </si>
  <si>
    <t>第17年第1月</t>
    <phoneticPr fontId="2" type="noConversion"/>
  </si>
  <si>
    <t>第17年第2月</t>
  </si>
  <si>
    <t>第17年第3月</t>
  </si>
  <si>
    <t>第17年第4月</t>
  </si>
  <si>
    <t>第17年第5月</t>
  </si>
  <si>
    <t>第17年第6月</t>
  </si>
  <si>
    <t>第17年第7月</t>
  </si>
  <si>
    <t>第17年第8月</t>
  </si>
  <si>
    <t>第17年第9月</t>
  </si>
  <si>
    <t>第17年第10月</t>
  </si>
  <si>
    <t>第17年第11月</t>
  </si>
  <si>
    <t>第17年第12月</t>
  </si>
  <si>
    <t>第18年第1月</t>
    <phoneticPr fontId="2" type="noConversion"/>
  </si>
  <si>
    <t>第18年第2月</t>
  </si>
  <si>
    <t>第18年第3月</t>
  </si>
  <si>
    <t>第18年第4月</t>
  </si>
  <si>
    <t>第18年第5月</t>
  </si>
  <si>
    <t>第18年第6月</t>
  </si>
  <si>
    <t>第18年第7月</t>
  </si>
  <si>
    <t>第18年第8月</t>
  </si>
  <si>
    <t>第18年第9月</t>
  </si>
  <si>
    <t>第18年第10月</t>
  </si>
  <si>
    <t>第18年第11月</t>
  </si>
  <si>
    <t>第18年第12月</t>
  </si>
  <si>
    <t>第19年第1月</t>
    <phoneticPr fontId="2" type="noConversion"/>
  </si>
  <si>
    <t>第19年第2月</t>
  </si>
  <si>
    <t>第19年第3月</t>
  </si>
  <si>
    <t>第19年第4月</t>
  </si>
  <si>
    <t>第19年第5月</t>
  </si>
  <si>
    <t>第19年第6月</t>
  </si>
  <si>
    <t>第19年第7月</t>
  </si>
  <si>
    <t>第19年第8月</t>
  </si>
  <si>
    <t>第19年第9月</t>
  </si>
  <si>
    <t>第19年第10月</t>
  </si>
  <si>
    <t>第19年第11月</t>
  </si>
  <si>
    <t>第19年第12月</t>
  </si>
  <si>
    <t>第20年第1月</t>
    <phoneticPr fontId="2" type="noConversion"/>
  </si>
  <si>
    <t>第20年第2月</t>
  </si>
  <si>
    <t>第20年第3月</t>
  </si>
  <si>
    <t>第20年第4月</t>
  </si>
  <si>
    <t>第20年第5月</t>
  </si>
  <si>
    <t>第20年第6月</t>
  </si>
  <si>
    <t>第20年第7月</t>
  </si>
  <si>
    <t>第20年第8月</t>
  </si>
  <si>
    <t>第20年第9月</t>
  </si>
  <si>
    <t>第20年第10月</t>
  </si>
  <si>
    <t>第20年第11月</t>
  </si>
  <si>
    <t>第20年第12月</t>
  </si>
  <si>
    <t>第21年第1月</t>
    <phoneticPr fontId="2" type="noConversion"/>
  </si>
  <si>
    <t>第22年第1月</t>
    <phoneticPr fontId="2" type="noConversion"/>
  </si>
  <si>
    <t>第23年第1月</t>
    <phoneticPr fontId="2" type="noConversion"/>
  </si>
  <si>
    <t>第21年第2月</t>
  </si>
  <si>
    <t>第21年第3月</t>
  </si>
  <si>
    <t>第21年第4月</t>
  </si>
  <si>
    <t>第21年第5月</t>
  </si>
  <si>
    <t>第21年第6月</t>
  </si>
  <si>
    <t>第21年第7月</t>
  </si>
  <si>
    <t>第21年第8月</t>
  </si>
  <si>
    <t>第21年第9月</t>
  </si>
  <si>
    <t>第21年第10月</t>
  </si>
  <si>
    <t>第21年第11月</t>
  </si>
  <si>
    <t>第21年第12月</t>
  </si>
  <si>
    <t>第22年第2月</t>
  </si>
  <si>
    <t>第22年第3月</t>
  </si>
  <si>
    <t>第22年第4月</t>
  </si>
  <si>
    <t>第22年第5月</t>
  </si>
  <si>
    <t>第22年第6月</t>
  </si>
  <si>
    <t>第22年第7月</t>
  </si>
  <si>
    <t>第22年第8月</t>
  </si>
  <si>
    <t>第22年第9月</t>
  </si>
  <si>
    <t>第22年第10月</t>
  </si>
  <si>
    <t>第22年第11月</t>
  </si>
  <si>
    <t>第22年第12月</t>
  </si>
  <si>
    <t>第23年第2月</t>
  </si>
  <si>
    <t>第23年第3月</t>
  </si>
  <si>
    <t>第23年第4月</t>
  </si>
  <si>
    <t>第23年第5月</t>
  </si>
  <si>
    <t>第23年第6月</t>
  </si>
  <si>
    <t>第23年第7月</t>
  </si>
  <si>
    <t>第23年第8月</t>
  </si>
  <si>
    <t>第23年第9月</t>
  </si>
  <si>
    <t>第23年第10月</t>
  </si>
  <si>
    <t>第23年第11月</t>
  </si>
  <si>
    <t>第23年第12月</t>
  </si>
  <si>
    <t>第24年第1月</t>
    <phoneticPr fontId="2" type="noConversion"/>
  </si>
  <si>
    <t>第24年第2月</t>
  </si>
  <si>
    <t>第24年第3月</t>
  </si>
  <si>
    <t>第24年第4月</t>
  </si>
  <si>
    <t>第24年第5月</t>
  </si>
  <si>
    <t>第24年第6月</t>
  </si>
  <si>
    <t>第24年第7月</t>
  </si>
  <si>
    <t>第24年第8月</t>
  </si>
  <si>
    <t>第24年第9月</t>
  </si>
  <si>
    <t>第24年第10月</t>
  </si>
  <si>
    <t>第24年第11月</t>
  </si>
  <si>
    <t>第24年第12月</t>
  </si>
  <si>
    <t>第25年第1月</t>
    <phoneticPr fontId="2" type="noConversion"/>
  </si>
  <si>
    <t>第25年第2月</t>
  </si>
  <si>
    <t>第25年第3月</t>
  </si>
  <si>
    <t>第25年第4月</t>
  </si>
  <si>
    <t>第25年第5月</t>
  </si>
  <si>
    <t>第25年第6月</t>
  </si>
  <si>
    <t>第25年第7月</t>
  </si>
  <si>
    <t>第25年第8月</t>
  </si>
  <si>
    <t>第25年第9月</t>
  </si>
  <si>
    <t>第25年第10月</t>
  </si>
  <si>
    <t>第25年第11月</t>
  </si>
  <si>
    <t>第25年第12月</t>
  </si>
  <si>
    <t>第26年第1月</t>
    <phoneticPr fontId="2" type="noConversion"/>
  </si>
  <si>
    <t>第26年第2月</t>
  </si>
  <si>
    <t>第26年第3月</t>
  </si>
  <si>
    <t>第26年第4月</t>
  </si>
  <si>
    <t>第26年第5月</t>
  </si>
  <si>
    <t>第26年第6月</t>
  </si>
  <si>
    <t>第26年第7月</t>
  </si>
  <si>
    <t>第26年第8月</t>
  </si>
  <si>
    <t>第26年第9月</t>
  </si>
  <si>
    <t>第26年第10月</t>
  </si>
  <si>
    <t>第26年第11月</t>
  </si>
  <si>
    <t>第26年第12月</t>
  </si>
  <si>
    <t>第27年第1月</t>
    <phoneticPr fontId="2" type="noConversion"/>
  </si>
  <si>
    <t>第27年第2月</t>
  </si>
  <si>
    <t>第27年第3月</t>
  </si>
  <si>
    <t>第27年第4月</t>
  </si>
  <si>
    <t>第27年第5月</t>
  </si>
  <si>
    <t>第27年第6月</t>
  </si>
  <si>
    <t>第27年第7月</t>
  </si>
  <si>
    <t>第27年第8月</t>
  </si>
  <si>
    <t>第27年第9月</t>
  </si>
  <si>
    <t>第27年第10月</t>
  </si>
  <si>
    <t>第27年第11月</t>
  </si>
  <si>
    <t>第27年第12月</t>
  </si>
  <si>
    <t>第28年第1月</t>
    <phoneticPr fontId="2" type="noConversion"/>
  </si>
  <si>
    <t>第28年第2月</t>
  </si>
  <si>
    <t>第28年第3月</t>
  </si>
  <si>
    <t>第28年第4月</t>
  </si>
  <si>
    <t>第28年第5月</t>
  </si>
  <si>
    <t>第28年第6月</t>
  </si>
  <si>
    <t>第28年第7月</t>
  </si>
  <si>
    <t>第28年第8月</t>
  </si>
  <si>
    <t>第28年第9月</t>
  </si>
  <si>
    <t>第28年第10月</t>
  </si>
  <si>
    <t>第28年第11月</t>
  </si>
  <si>
    <t>第28年第12月</t>
  </si>
  <si>
    <t>第29年第1月</t>
    <phoneticPr fontId="2" type="noConversion"/>
  </si>
  <si>
    <t>第29年第2月</t>
  </si>
  <si>
    <t>第29年第3月</t>
  </si>
  <si>
    <t>第29年第4月</t>
  </si>
  <si>
    <t>第29年第5月</t>
  </si>
  <si>
    <t>第29年第6月</t>
  </si>
  <si>
    <t>第29年第7月</t>
  </si>
  <si>
    <t>第29年第8月</t>
  </si>
  <si>
    <t>第29年第9月</t>
  </si>
  <si>
    <t>第29年第10月</t>
  </si>
  <si>
    <t>第29年第11月</t>
  </si>
  <si>
    <t>第29年第12月</t>
  </si>
  <si>
    <t>第30年第1月</t>
    <phoneticPr fontId="2" type="noConversion"/>
  </si>
  <si>
    <t>第30年第2月</t>
  </si>
  <si>
    <t>第30年第3月</t>
  </si>
  <si>
    <t>第30年第4月</t>
  </si>
  <si>
    <t>第30年第5月</t>
  </si>
  <si>
    <t>第30年第6月</t>
  </si>
  <si>
    <t>第30年第7月</t>
  </si>
  <si>
    <t>第30年第8月</t>
  </si>
  <si>
    <t>第30年第9月</t>
  </si>
  <si>
    <t>第30年第10月</t>
  </si>
  <si>
    <t>第30年第11月</t>
  </si>
  <si>
    <t>第30年第12月</t>
  </si>
  <si>
    <t xml:space="preserve">還款日期(月) </t>
    <phoneticPr fontId="2" type="noConversion"/>
  </si>
  <si>
    <t>第31年第1月</t>
    <phoneticPr fontId="2" type="noConversion"/>
  </si>
  <si>
    <t>第31年第2月</t>
  </si>
  <si>
    <t>第31年第3月</t>
  </si>
  <si>
    <t>第31年第4月</t>
  </si>
  <si>
    <t>第31年第5月</t>
  </si>
  <si>
    <t>第31年第6月</t>
  </si>
  <si>
    <t>第31年第7月</t>
  </si>
  <si>
    <t>第31年第8月</t>
  </si>
  <si>
    <t>第31年第9月</t>
  </si>
  <si>
    <t>第31年第10月</t>
  </si>
  <si>
    <t>第31年第11月</t>
  </si>
  <si>
    <t>第31年第12月</t>
  </si>
  <si>
    <t>第32年第1月</t>
    <phoneticPr fontId="2" type="noConversion"/>
  </si>
  <si>
    <t>第32年第2月</t>
  </si>
  <si>
    <t>第32年第3月</t>
  </si>
  <si>
    <t>第32年第4月</t>
  </si>
  <si>
    <t>第32年第5月</t>
  </si>
  <si>
    <t>第32年第6月</t>
  </si>
  <si>
    <t>第32年第7月</t>
  </si>
  <si>
    <t>第32年第8月</t>
  </si>
  <si>
    <t>第32年第9月</t>
  </si>
  <si>
    <t>第32年第10月</t>
  </si>
  <si>
    <t>第32年第11月</t>
  </si>
  <si>
    <t>第32年第12月</t>
  </si>
  <si>
    <t>第33年第1月</t>
    <phoneticPr fontId="2" type="noConversion"/>
  </si>
  <si>
    <t>第33年第2月</t>
  </si>
  <si>
    <t>第33年第3月</t>
  </si>
  <si>
    <t>第33年第4月</t>
  </si>
  <si>
    <t>第33年第5月</t>
  </si>
  <si>
    <t>第33年第6月</t>
  </si>
  <si>
    <t>第33年第7月</t>
  </si>
  <si>
    <t>第33年第8月</t>
  </si>
  <si>
    <t>第33年第9月</t>
  </si>
  <si>
    <t>第33年第10月</t>
  </si>
  <si>
    <t>第33年第11月</t>
  </si>
  <si>
    <t>第33年第12月</t>
  </si>
  <si>
    <t>第34年第1月</t>
    <phoneticPr fontId="2" type="noConversion"/>
  </si>
  <si>
    <t>第34年第2月</t>
  </si>
  <si>
    <t>第34年第3月</t>
  </si>
  <si>
    <t>第34年第4月</t>
  </si>
  <si>
    <t>第34年第5月</t>
  </si>
  <si>
    <t>第34年第6月</t>
  </si>
  <si>
    <t>第34年第7月</t>
  </si>
  <si>
    <t>第34年第8月</t>
  </si>
  <si>
    <t>第34年第9月</t>
  </si>
  <si>
    <t>第34年第10月</t>
  </si>
  <si>
    <t>第34年第11月</t>
  </si>
  <si>
    <t>第34年第12月</t>
  </si>
  <si>
    <t>第35年第1月</t>
    <phoneticPr fontId="2" type="noConversion"/>
  </si>
  <si>
    <t>第35年第2月</t>
  </si>
  <si>
    <t>第35年第3月</t>
  </si>
  <si>
    <t>第35年第4月</t>
  </si>
  <si>
    <t>第35年第5月</t>
  </si>
  <si>
    <t>第35年第6月</t>
  </si>
  <si>
    <t>第35年第7月</t>
  </si>
  <si>
    <t>第35年第8月</t>
  </si>
  <si>
    <t>第35年第9月</t>
  </si>
  <si>
    <t>第35年第10月</t>
  </si>
  <si>
    <t>第35年第11月</t>
  </si>
  <si>
    <t>第35年第12月</t>
  </si>
  <si>
    <t>其餘請利用查詢對應期數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</si>
</sst>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6" formatCode="&quot;$&quot;#,##0;[Red]\-&quot;$&quot;#,##0"/>
    <numFmt numFmtId="8" formatCode="&quot;$&quot;#,##0.00;[Red]\-&quot;$&quot;#,##0.00"/>
    <numFmt numFmtId="44" formatCode="_-&quot;$&quot;* #,##0.00_-;\-&quot;$&quot;* #,##0.00_-;_-&quot;$&quot;* &quot;-&quot;??_-;_-@_-"/>
    <numFmt numFmtId="176" formatCode="&quot;$&quot;#,##0_);[Red]\(&quot;$&quot;#,##0\)"/>
    <numFmt numFmtId="177" formatCode="_-&quot;$&quot;* #,##0_-;\-&quot;$&quot;* #,##0_-;_-&quot;$&quot;* &quot;-&quot;??_-;_-@_-"/>
    <numFmt numFmtId="178" formatCode="_-[$$-404]* #,##0_-;\-[$$-404]* #,##0_-;_-[$$-404]* &quot;-&quot;??_-;_-@_-"/>
    <numFmt numFmtId="179" formatCode="m&quot;月&quot;d&quot;日&quot;"/>
    <numFmt numFmtId="180" formatCode="0_);[Red]\(0\)"/>
  </numFmts>
  <fonts count="5" x14ac:knownFonts="1">
    <font>
      <sz val="12"/>
      <color theme="1"/>
      <name val="微軟正黑體"/>
      <family val="2"/>
      <charset val="136"/>
      <scheme val="minor"/>
    </font>
    <font>
      <sz val="12"/>
      <color rgb="FF006100"/>
      <name val="微軟正黑體"/>
      <family val="2"/>
      <charset val="136"/>
      <scheme val="minor"/>
    </font>
    <font>
      <sz val="9"/>
      <name val="微軟正黑體"/>
      <family val="2"/>
      <charset val="136"/>
      <scheme val="minor"/>
    </font>
    <font>
      <sz val="12"/>
      <color theme="1"/>
      <name val="微軟正黑體"/>
      <family val="2"/>
      <charset val="136"/>
      <scheme val="minor"/>
    </font>
    <font>
      <sz val="12"/>
      <color rgb="FF3F3F76"/>
      <name val="微軟正黑體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0" fontId="4" fillId="3" borderId="1" applyNumberFormat="0" applyAlignment="0" applyProtection="0">
      <alignment vertical="center"/>
    </xf>
  </cellStyleXfs>
  <cellXfs count="16">
    <xf numFmtId="0" fontId="0" fillId="0" borderId="0" xfId="0">
      <alignment vertical="center"/>
    </xf>
    <xf numFmtId="0" fontId="1" fillId="2" borderId="0" xfId="1">
      <alignment vertical="center"/>
    </xf>
    <xf numFmtId="10" fontId="0" fillId="0" borderId="0" xfId="0" applyNumberFormat="1">
      <alignment vertical="center"/>
    </xf>
    <xf numFmtId="10" fontId="4" fillId="3" borderId="1" xfId="3" applyNumberFormat="1">
      <alignment vertical="center"/>
    </xf>
    <xf numFmtId="0" fontId="4" fillId="3" borderId="1" xfId="3">
      <alignment vertical="center"/>
    </xf>
    <xf numFmtId="6" fontId="0" fillId="0" borderId="0" xfId="0" applyNumberFormat="1">
      <alignment vertical="center"/>
    </xf>
    <xf numFmtId="176" fontId="0" fillId="0" borderId="0" xfId="0" applyNumberFormat="1">
      <alignment vertical="center"/>
    </xf>
    <xf numFmtId="177" fontId="0" fillId="0" borderId="0" xfId="2" applyNumberFormat="1" applyFont="1">
      <alignment vertical="center"/>
    </xf>
    <xf numFmtId="178" fontId="0" fillId="0" borderId="0" xfId="2" applyNumberFormat="1" applyFont="1">
      <alignment vertical="center"/>
    </xf>
    <xf numFmtId="177" fontId="4" fillId="3" borderId="1" xfId="2" applyNumberFormat="1" applyFont="1" applyFill="1" applyBorder="1">
      <alignment vertical="center"/>
    </xf>
    <xf numFmtId="177" fontId="0" fillId="0" borderId="0" xfId="0" applyNumberFormat="1">
      <alignment vertical="center"/>
    </xf>
    <xf numFmtId="14" fontId="0" fillId="0" borderId="0" xfId="0" applyNumberFormat="1">
      <alignment vertical="center"/>
    </xf>
    <xf numFmtId="179" fontId="0" fillId="0" borderId="0" xfId="0" applyNumberFormat="1">
      <alignment vertical="center"/>
    </xf>
    <xf numFmtId="0" fontId="0" fillId="0" borderId="0" xfId="0" applyNumberFormat="1">
      <alignment vertical="center"/>
    </xf>
    <xf numFmtId="180" fontId="0" fillId="0" borderId="0" xfId="0" applyNumberFormat="1">
      <alignment vertical="center"/>
    </xf>
    <xf numFmtId="8" fontId="0" fillId="0" borderId="0" xfId="0" applyNumberFormat="1">
      <alignment vertical="center"/>
    </xf>
  </cellXfs>
  <cellStyles count="4">
    <cellStyle name="一般" xfId="0" builtinId="0"/>
    <cellStyle name="好" xfId="1" builtinId="26"/>
    <cellStyle name="貨幣" xfId="2" builtinId="4"/>
    <cellStyle name="輸入" xfId="3" builtinId="20"/>
  </cellStyles>
  <dxfs count="8">
    <dxf>
      <numFmt numFmtId="177" formatCode="_-&quot;$&quot;* #,##0_-;\-&quot;$&quot;* #,##0_-;_-&quot;$&quot;* &quot;-&quot;??_-;_-@_-"/>
    </dxf>
    <dxf>
      <numFmt numFmtId="177" formatCode="_-&quot;$&quot;* #,##0_-;\-&quot;$&quot;* #,##0_-;_-&quot;$&quot;* &quot;-&quot;??_-;_-@_-"/>
    </dxf>
    <dxf>
      <numFmt numFmtId="177" formatCode="_-&quot;$&quot;* #,##0_-;\-&quot;$&quot;* #,##0_-;_-&quot;$&quot;* &quot;-&quot;??_-;_-@_-"/>
    </dxf>
    <dxf>
      <numFmt numFmtId="177" formatCode="_-&quot;$&quot;* #,##0_-;\-&quot;$&quot;* #,##0_-;_-&quot;$&quot;* &quot;-&quot;??_-;_-@_-"/>
    </dxf>
    <dxf>
      <numFmt numFmtId="12" formatCode="&quot;$&quot;#,##0.00;[Red]\-&quot;$&quot;#,##0.00"/>
    </dxf>
    <dxf>
      <numFmt numFmtId="12" formatCode="&quot;$&quot;#,##0.00;[Red]\-&quot;$&quot;#,##0.00"/>
    </dxf>
    <dxf>
      <numFmt numFmtId="176" formatCode="&quot;$&quot;#,##0_);[Red]\(&quot;$&quot;#,##0\)"/>
    </dxf>
    <dxf>
      <numFmt numFmtId="177" formatCode="_-&quot;$&quot;* #,##0_-;\-&quot;$&quot;* #,##0_-;_-&quot;$&quot;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1</xdr:col>
      <xdr:colOff>1102658</xdr:colOff>
      <xdr:row>3</xdr:row>
      <xdr:rowOff>0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xmlns="" id="{63C1BD18-B4BF-4F14-B267-789CB4C48B43}"/>
            </a:ext>
          </a:extLst>
        </xdr:cNvPr>
        <xdr:cNvSpPr txBox="1"/>
      </xdr:nvSpPr>
      <xdr:spPr>
        <a:xfrm>
          <a:off x="0" y="1"/>
          <a:ext cx="2904564" cy="59167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2800" b="1">
              <a:latin typeface="微軟正黑體" panose="020B0604030504040204" pitchFamily="34" charset="-120"/>
              <a:ea typeface="微軟正黑體" panose="020B0604030504040204" pitchFamily="34" charset="-120"/>
            </a:rPr>
            <a:t>按月分期償還表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id="1" name="表格1" displayName="表格1" ref="A10:K2602" totalsRowShown="0" headerRowCellStyle="好">
  <autoFilter ref="A10:K2602"/>
  <tableColumns count="11">
    <tableColumn id="1" name="還款日期(月) "/>
    <tableColumn id="2" name="期數"/>
    <tableColumn id="3" name="本金餘額" dataDxfId="7">
      <calculatedColumnFormula>D6</calculatedColumnFormula>
    </tableColumn>
    <tableColumn id="4" name="月付金額" dataDxfId="6">
      <calculatedColumnFormula>PMT(B$8,D$5-表格1[[#This Row],[期數]]+1,-表格1[[#This Row],[本金餘額]],0)</calculatedColumnFormula>
    </tableColumn>
    <tableColumn id="5" name="利息支付" dataDxfId="5">
      <calculatedColumnFormula>表格1[[#This Row],[本金餘額]]*表格1[[#This Row],[月利率]]</calculatedColumnFormula>
    </tableColumn>
    <tableColumn id="6" name="本金償還" dataDxfId="4">
      <calculatedColumnFormula>表格1[[#This Row],[月付金額]]-表格1[[#This Row],[利息支付]]</calculatedColumnFormula>
    </tableColumn>
    <tableColumn id="7" name="提早支付"/>
    <tableColumn id="8" name="期末餘額" dataDxfId="3">
      <calculatedColumnFormula>IF(表格1[[#This Row],[本金餘額]]-表格1[[#This Row],[本金償還]]-表格1[[#This Row],[提早支付]]&gt;0,表格1[[#This Row],[本金餘額]]-表格1[[#This Row],[本金償還]]-表格1[[#This Row],[提早支付]],0)</calculatedColumnFormula>
    </tableColumn>
    <tableColumn id="9" name="月利率" dataDxfId="2">
      <calculatedColumnFormula>B8</calculatedColumnFormula>
    </tableColumn>
    <tableColumn id="10" name="總期數" dataDxfId="1">
      <calculatedColumnFormula>D5</calculatedColumnFormula>
    </tableColumn>
    <tableColumn id="11" name="原本金" dataDxfId="0">
      <calculatedColumnFormula>B5</calculatedColumnFormula>
    </tableColumn>
  </tableColumns>
  <tableStyleInfo name="TableStyleLight6" showFirstColumn="0" showLastColumn="0" showRowStripes="1" showColumnStripes="0"/>
</table>
</file>

<file path=xl/theme/theme1.xml><?xml version="1.0" encoding="utf-8"?>
<a:theme xmlns:a="http://schemas.openxmlformats.org/drawingml/2006/main" name="股利">
  <a:themeElements>
    <a:clrScheme name="股利">
      <a:dk1>
        <a:sysClr val="windowText" lastClr="000000"/>
      </a:dk1>
      <a:lt1>
        <a:sysClr val="window" lastClr="FFFFFF"/>
      </a:lt1>
      <a:dk2>
        <a:srgbClr val="3D3D3D"/>
      </a:dk2>
      <a:lt2>
        <a:srgbClr val="EBEBEB"/>
      </a:lt2>
      <a:accent1>
        <a:srgbClr val="4D1434"/>
      </a:accent1>
      <a:accent2>
        <a:srgbClr val="903163"/>
      </a:accent2>
      <a:accent3>
        <a:srgbClr val="B2324B"/>
      </a:accent3>
      <a:accent4>
        <a:srgbClr val="969FA7"/>
      </a:accent4>
      <a:accent5>
        <a:srgbClr val="66B1CE"/>
      </a:accent5>
      <a:accent6>
        <a:srgbClr val="40619D"/>
      </a:accent6>
      <a:hlink>
        <a:srgbClr val="828282"/>
      </a:hlink>
      <a:folHlink>
        <a:srgbClr val="A5A5A5"/>
      </a:folHlink>
    </a:clrScheme>
    <a:fontScheme name="股利">
      <a:majorFont>
        <a:latin typeface="Gill Sans MT" panose="020B0502020104020203"/>
        <a:ea typeface=""/>
        <a:cs typeface=""/>
        <a:font script="Grek" typeface="Corbel"/>
        <a:font script="Cyrl" typeface="Corbel"/>
        <a:font script="Jpan" typeface="HGｺﾞｼｯｸE"/>
        <a:font script="Hang" typeface="휴먼매직체"/>
        <a:font script="Hans" typeface="华文中宋"/>
        <a:font script="Hant" typeface="微軟正黑體"/>
        <a:font script="Arab" typeface="Majalla UI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Gill Sans MT" panose="020B0502020104020203"/>
        <a:ea typeface=""/>
        <a:cs typeface=""/>
        <a:font script="Grek" typeface="Corbel"/>
        <a:font script="Cyrl" typeface="Corbel"/>
        <a:font script="Jpan" typeface="HGｺﾞｼｯｸE"/>
        <a:font script="Hang" typeface="휴먼매직체"/>
        <a:font script="Hans" typeface="华文中宋"/>
        <a:font script="Hant" typeface="微軟正黑體"/>
        <a:font script="Arab" typeface="Majalla UI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股利">
      <a:fillStyleLst>
        <a:solidFill>
          <a:schemeClr val="phClr"/>
        </a:solidFill>
        <a:gradFill rotWithShape="1">
          <a:gsLst>
            <a:gs pos="0">
              <a:schemeClr val="phClr">
                <a:tint val="68000"/>
                <a:alpha val="90000"/>
                <a:lumMod val="100000"/>
              </a:schemeClr>
            </a:gs>
            <a:gs pos="100000">
              <a:schemeClr val="phClr">
                <a:tint val="90000"/>
                <a:lumMod val="95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98000"/>
                <a:lumMod val="110000"/>
              </a:schemeClr>
            </a:gs>
            <a:gs pos="84000">
              <a:schemeClr val="phClr">
                <a:shade val="90000"/>
                <a:lumMod val="88000"/>
              </a:schemeClr>
            </a:gs>
          </a:gsLst>
          <a:lin ang="5400000" scaled="0"/>
        </a:gradFill>
      </a:fillStyleLst>
      <a:lnStyleLst>
        <a:ln w="12700" cap="rnd" cmpd="sng" algn="ctr">
          <a:solidFill>
            <a:schemeClr val="phClr">
              <a:lumMod val="90000"/>
            </a:schemeClr>
          </a:solidFill>
          <a:prstDash val="solid"/>
        </a:ln>
        <a:ln w="22225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55000"/>
              </a:srgbClr>
            </a:outerShdw>
          </a:effectLst>
        </a:effectStyle>
        <a:effectStyle>
          <a:effectLst>
            <a:outerShdw blurRad="88900" dist="38100" dir="504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>
              <a:rot lat="0" lon="0" rev="1200000"/>
            </a:lightRig>
          </a:scene3d>
          <a:sp3d>
            <a:bevelT w="38100" h="508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88000">
              <a:schemeClr val="phClr">
                <a:shade val="94000"/>
                <a:satMod val="110000"/>
                <a:lumMod val="88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98000"/>
                <a:satMod val="110000"/>
                <a:lumMod val="86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Dividend" id="{9697A71B-4AB7-4A1A-BD5B-BB2D22835B57}" vid="{C21699FF-00E4-43C8-BBCC-D7E5536C3717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K2634"/>
  <sheetViews>
    <sheetView showGridLines="0" tabSelected="1" zoomScale="79" zoomScaleNormal="70" workbookViewId="0">
      <pane ySplit="10" topLeftCell="A232" activePane="bottomLeft" state="frozen"/>
      <selection pane="bottomLeft" activeCell="J11" sqref="J11"/>
    </sheetView>
  </sheetViews>
  <sheetFormatPr defaultRowHeight="15.75" x14ac:dyDescent="0.25"/>
  <cols>
    <col min="1" max="1" width="19.77734375" customWidth="1"/>
    <col min="2" max="2" width="17.88671875" customWidth="1"/>
    <col min="3" max="6" width="18.109375" customWidth="1"/>
    <col min="7" max="7" width="18.21875" customWidth="1"/>
    <col min="8" max="8" width="18.109375" customWidth="1"/>
    <col min="9" max="9" width="13.44140625" bestFit="1" customWidth="1"/>
    <col min="10" max="10" width="8.77734375" bestFit="1" customWidth="1"/>
    <col min="11" max="11" width="19.21875" bestFit="1" customWidth="1"/>
  </cols>
  <sheetData>
    <row r="4" spans="1:11" x14ac:dyDescent="0.25">
      <c r="A4" s="1" t="s">
        <v>0</v>
      </c>
      <c r="B4" s="1"/>
      <c r="C4" s="1" t="s">
        <v>1</v>
      </c>
      <c r="D4" s="1"/>
      <c r="E4" s="1" t="s">
        <v>2</v>
      </c>
      <c r="F4" s="1"/>
    </row>
    <row r="5" spans="1:11" x14ac:dyDescent="0.25">
      <c r="A5" t="s">
        <v>3</v>
      </c>
      <c r="B5" s="9">
        <v>4000000</v>
      </c>
      <c r="C5" t="s">
        <v>5</v>
      </c>
      <c r="D5">
        <f>B7*12</f>
        <v>240</v>
      </c>
      <c r="E5" t="s">
        <v>9</v>
      </c>
      <c r="H5" s="5"/>
    </row>
    <row r="6" spans="1:11" x14ac:dyDescent="0.25">
      <c r="A6" t="s">
        <v>20</v>
      </c>
      <c r="B6" s="3">
        <v>0.03</v>
      </c>
      <c r="C6" t="s">
        <v>6</v>
      </c>
      <c r="D6" s="7">
        <f>SUMIF(E11:G2602,"&gt;0")</f>
        <v>5265350.8893130766</v>
      </c>
      <c r="E6" s="4">
        <v>3</v>
      </c>
      <c r="F6" s="11"/>
      <c r="I6" s="15"/>
    </row>
    <row r="7" spans="1:11" x14ac:dyDescent="0.25">
      <c r="A7" t="s">
        <v>17</v>
      </c>
      <c r="B7" s="4">
        <v>20</v>
      </c>
      <c r="C7" t="s">
        <v>7</v>
      </c>
      <c r="D7" s="7">
        <f>SUMIF(E11:E2602,"&gt;0")</f>
        <v>1265350.8893130792</v>
      </c>
      <c r="E7" t="s">
        <v>10</v>
      </c>
      <c r="F7" t="s">
        <v>11</v>
      </c>
      <c r="I7" s="15"/>
    </row>
    <row r="8" spans="1:11" x14ac:dyDescent="0.25">
      <c r="A8" t="s">
        <v>19</v>
      </c>
      <c r="B8" s="2">
        <f>B6/12/100%</f>
        <v>2.5000000000000001E-3</v>
      </c>
      <c r="C8" t="s">
        <v>8</v>
      </c>
      <c r="D8" s="8">
        <f>D7/B7</f>
        <v>63267.544465653962</v>
      </c>
      <c r="E8" s="4">
        <v>5</v>
      </c>
      <c r="F8">
        <f>IF(E6=1,E8,(E6-1)*12+E8)</f>
        <v>29</v>
      </c>
    </row>
    <row r="10" spans="1:11" x14ac:dyDescent="0.25">
      <c r="A10" s="1" t="s">
        <v>384</v>
      </c>
      <c r="B10" s="1" t="s">
        <v>12</v>
      </c>
      <c r="C10" s="1" t="s">
        <v>177</v>
      </c>
      <c r="D10" s="1" t="s">
        <v>18</v>
      </c>
      <c r="E10" s="1" t="s">
        <v>13</v>
      </c>
      <c r="F10" s="1" t="s">
        <v>14</v>
      </c>
      <c r="G10" s="1" t="s">
        <v>15</v>
      </c>
      <c r="H10" s="1" t="s">
        <v>16</v>
      </c>
      <c r="I10" s="1" t="s">
        <v>4</v>
      </c>
      <c r="J10" s="1" t="s">
        <v>178</v>
      </c>
      <c r="K10" s="1" t="s">
        <v>179</v>
      </c>
    </row>
    <row r="11" spans="1:11" x14ac:dyDescent="0.25">
      <c r="A11" t="s">
        <v>21</v>
      </c>
      <c r="B11">
        <v>1</v>
      </c>
      <c r="C11" s="10">
        <f>B5</f>
        <v>4000000</v>
      </c>
      <c r="D11" s="6">
        <f>PMT(B$8,D$5-表格1[[#This Row],[期數]]+1,-表格1[[#This Row],[本金餘額]],0)</f>
        <v>22183.903914156483</v>
      </c>
      <c r="E11" s="5">
        <f>表格1[[#This Row],[本金餘額]]*表格1[[#This Row],[月利率]]</f>
        <v>10000</v>
      </c>
      <c r="F11" s="5">
        <f>表格1[[#This Row],[月付金額]]-表格1[[#This Row],[利息支付]]</f>
        <v>12183.903914156483</v>
      </c>
      <c r="H11" s="10">
        <f>IF(表格1[[#This Row],[本金餘額]]-表格1[[#This Row],[本金償還]]-表格1[[#This Row],[提早支付]]&gt;0,表格1[[#This Row],[本金餘額]]-表格1[[#This Row],[本金償還]]-表格1[[#This Row],[提早支付]],0)</f>
        <v>3987816.0960858436</v>
      </c>
      <c r="I11" s="2">
        <f>B8</f>
        <v>2.5000000000000001E-3</v>
      </c>
      <c r="J11" s="13">
        <f t="shared" ref="J11" si="0">D5</f>
        <v>240</v>
      </c>
      <c r="K11" s="10">
        <f t="shared" ref="K11" si="1">B5</f>
        <v>4000000</v>
      </c>
    </row>
    <row r="12" spans="1:11" x14ac:dyDescent="0.25">
      <c r="A12" t="s">
        <v>24</v>
      </c>
      <c r="B12">
        <v>2</v>
      </c>
      <c r="C12" s="10">
        <f>H11</f>
        <v>3987816.0960858436</v>
      </c>
      <c r="D12" s="6">
        <f>PMT(B$8,D$5-表格1[[#This Row],[期數]]+1,-表格1[[#This Row],[本金餘額]],0)</f>
        <v>22183.903914156486</v>
      </c>
      <c r="E12" s="5">
        <f>表格1[[#This Row],[本金餘額]]*表格1[[#This Row],[月利率]]</f>
        <v>9969.5402402146101</v>
      </c>
      <c r="F12" s="5">
        <f>表格1[[#This Row],[月付金額]]-表格1[[#This Row],[利息支付]]</f>
        <v>12214.363673941876</v>
      </c>
      <c r="H12" s="10">
        <f>IF(表格1[[#This Row],[本金餘額]]-表格1[[#This Row],[本金償還]]-表格1[[#This Row],[提早支付]]&gt;0,表格1[[#This Row],[本金餘額]]-表格1[[#This Row],[本金償還]]-表格1[[#This Row],[提早支付]],0)</f>
        <v>3975601.7324119019</v>
      </c>
      <c r="I12" s="2">
        <f>I11</f>
        <v>2.5000000000000001E-3</v>
      </c>
      <c r="J12" s="14">
        <f>J11</f>
        <v>240</v>
      </c>
      <c r="K12" s="10">
        <f>K11</f>
        <v>4000000</v>
      </c>
    </row>
    <row r="13" spans="1:11" x14ac:dyDescent="0.25">
      <c r="A13" t="s">
        <v>25</v>
      </c>
      <c r="B13">
        <v>3</v>
      </c>
      <c r="C13" s="10">
        <f>H12</f>
        <v>3975601.7324119019</v>
      </c>
      <c r="D13" s="6">
        <f>PMT(B$8,D$5-表格1[[#This Row],[期數]]+1,-表格1[[#This Row],[本金餘額]],0)</f>
        <v>22183.903914156483</v>
      </c>
      <c r="E13" s="5">
        <f>表格1[[#This Row],[本金餘額]]*表格1[[#This Row],[月利率]]</f>
        <v>9939.0043310297551</v>
      </c>
      <c r="F13" s="5">
        <f>表格1[[#This Row],[月付金額]]-表格1[[#This Row],[利息支付]]</f>
        <v>12244.899583126728</v>
      </c>
      <c r="H13" s="10">
        <f>IF(表格1[[#This Row],[本金餘額]]-表格1[[#This Row],[本金償還]]-表格1[[#This Row],[提早支付]]&gt;0,表格1[[#This Row],[本金餘額]]-表格1[[#This Row],[本金償還]]-表格1[[#This Row],[提早支付]],0)</f>
        <v>3963356.832828775</v>
      </c>
      <c r="I13" s="2">
        <f t="shared" ref="I13:I76" si="2">I12</f>
        <v>2.5000000000000001E-3</v>
      </c>
      <c r="J13" s="14">
        <f t="shared" ref="J13:J76" si="3">J12</f>
        <v>240</v>
      </c>
      <c r="K13" s="10">
        <f t="shared" ref="K13:K76" si="4">K12</f>
        <v>4000000</v>
      </c>
    </row>
    <row r="14" spans="1:11" x14ac:dyDescent="0.25">
      <c r="A14" t="s">
        <v>26</v>
      </c>
      <c r="B14">
        <v>4</v>
      </c>
      <c r="C14" s="10">
        <f>H13</f>
        <v>3963356.832828775</v>
      </c>
      <c r="D14" s="6">
        <f>PMT(B$8,D$5-表格1[[#This Row],[期數]]+1,-表格1[[#This Row],[本金餘額]],0)</f>
        <v>22183.903914156483</v>
      </c>
      <c r="E14" s="5">
        <f>表格1[[#This Row],[本金餘額]]*表格1[[#This Row],[月利率]]</f>
        <v>9908.3920820719377</v>
      </c>
      <c r="F14" s="5">
        <f>表格1[[#This Row],[月付金額]]-表格1[[#This Row],[利息支付]]</f>
        <v>12275.511832084545</v>
      </c>
      <c r="H14" s="10">
        <f>IF(表格1[[#This Row],[本金餘額]]-表格1[[#This Row],[本金償還]]-表格1[[#This Row],[提早支付]]&gt;0,表格1[[#This Row],[本金餘額]]-表格1[[#This Row],[本金償還]]-表格1[[#This Row],[提早支付]],0)</f>
        <v>3951081.3209966905</v>
      </c>
      <c r="I14" s="2">
        <f t="shared" si="2"/>
        <v>2.5000000000000001E-3</v>
      </c>
      <c r="J14" s="14">
        <f t="shared" si="3"/>
        <v>240</v>
      </c>
      <c r="K14" s="10">
        <f t="shared" si="4"/>
        <v>4000000</v>
      </c>
    </row>
    <row r="15" spans="1:11" x14ac:dyDescent="0.25">
      <c r="A15" t="s">
        <v>27</v>
      </c>
      <c r="B15">
        <v>5</v>
      </c>
      <c r="C15" s="10">
        <f>H14</f>
        <v>3951081.3209966905</v>
      </c>
      <c r="D15" s="6">
        <f>PMT(B$8,D$5-表格1[[#This Row],[期數]]+1,-表格1[[#This Row],[本金餘額]],0)</f>
        <v>22183.903914156483</v>
      </c>
      <c r="E15" s="5">
        <f>表格1[[#This Row],[本金餘額]]*表格1[[#This Row],[月利率]]</f>
        <v>9877.7033024917273</v>
      </c>
      <c r="F15" s="5">
        <f>表格1[[#This Row],[月付金額]]-表格1[[#This Row],[利息支付]]</f>
        <v>12306.200611664755</v>
      </c>
      <c r="H15" s="10">
        <f>IF(表格1[[#This Row],[本金餘額]]-表格1[[#This Row],[本金償還]]-表格1[[#This Row],[提早支付]]&gt;0,表格1[[#This Row],[本金餘額]]-表格1[[#This Row],[本金償還]]-表格1[[#This Row],[提早支付]],0)</f>
        <v>3938775.1203850256</v>
      </c>
      <c r="I15" s="2">
        <f t="shared" si="2"/>
        <v>2.5000000000000001E-3</v>
      </c>
      <c r="J15" s="14">
        <f t="shared" si="3"/>
        <v>240</v>
      </c>
      <c r="K15" s="10">
        <f t="shared" si="4"/>
        <v>4000000</v>
      </c>
    </row>
    <row r="16" spans="1:11" x14ac:dyDescent="0.25">
      <c r="A16" t="s">
        <v>28</v>
      </c>
      <c r="B16">
        <v>6</v>
      </c>
      <c r="C16" s="10">
        <f t="shared" ref="C16:C79" si="5">H15</f>
        <v>3938775.1203850256</v>
      </c>
      <c r="D16" s="6">
        <f>PMT(B$8,D$5-表格1[[#This Row],[期數]]+1,-表格1[[#This Row],[本金餘額]],0)</f>
        <v>22183.903914156479</v>
      </c>
      <c r="E16" s="5">
        <f>表格1[[#This Row],[本金餘額]]*表格1[[#This Row],[月利率]]</f>
        <v>9846.9378009625634</v>
      </c>
      <c r="F16" s="5">
        <f>表格1[[#This Row],[月付金額]]-表格1[[#This Row],[利息支付]]</f>
        <v>12336.966113193916</v>
      </c>
      <c r="H16" s="10">
        <f>IF(表格1[[#This Row],[本金餘額]]-表格1[[#This Row],[本金償還]]-表格1[[#This Row],[提早支付]]&gt;0,表格1[[#This Row],[本金餘額]]-表格1[[#This Row],[本金償還]]-表格1[[#This Row],[提早支付]],0)</f>
        <v>3926438.1542718317</v>
      </c>
      <c r="I16" s="2">
        <f t="shared" si="2"/>
        <v>2.5000000000000001E-3</v>
      </c>
      <c r="J16" s="14">
        <f t="shared" si="3"/>
        <v>240</v>
      </c>
      <c r="K16" s="10">
        <f t="shared" si="4"/>
        <v>4000000</v>
      </c>
    </row>
    <row r="17" spans="1:11" x14ac:dyDescent="0.25">
      <c r="A17" t="s">
        <v>29</v>
      </c>
      <c r="B17">
        <v>7</v>
      </c>
      <c r="C17" s="10">
        <f t="shared" si="5"/>
        <v>3926438.1542718317</v>
      </c>
      <c r="D17" s="6">
        <f>PMT(B$8,D$5-表格1[[#This Row],[期數]]+1,-表格1[[#This Row],[本金餘額]],0)</f>
        <v>22183.903914156483</v>
      </c>
      <c r="E17" s="5">
        <f>表格1[[#This Row],[本金餘額]]*表格1[[#This Row],[月利率]]</f>
        <v>9816.0953856795804</v>
      </c>
      <c r="F17" s="5">
        <f>表格1[[#This Row],[月付金額]]-表格1[[#This Row],[利息支付]]</f>
        <v>12367.808528476902</v>
      </c>
      <c r="H17" s="10">
        <f>IF(表格1[[#This Row],[本金餘額]]-表格1[[#This Row],[本金償還]]-表格1[[#This Row],[提早支付]]&gt;0,表格1[[#This Row],[本金餘額]]-表格1[[#This Row],[本金償還]]-表格1[[#This Row],[提早支付]],0)</f>
        <v>3914070.3457433549</v>
      </c>
      <c r="I17" s="2">
        <f t="shared" si="2"/>
        <v>2.5000000000000001E-3</v>
      </c>
      <c r="J17" s="14">
        <f t="shared" si="3"/>
        <v>240</v>
      </c>
      <c r="K17" s="10">
        <f t="shared" si="4"/>
        <v>4000000</v>
      </c>
    </row>
    <row r="18" spans="1:11" x14ac:dyDescent="0.25">
      <c r="A18" t="s">
        <v>30</v>
      </c>
      <c r="B18">
        <v>8</v>
      </c>
      <c r="C18" s="10">
        <f t="shared" si="5"/>
        <v>3914070.3457433549</v>
      </c>
      <c r="D18" s="6">
        <f>PMT(B$8,D$5-表格1[[#This Row],[期數]]+1,-表格1[[#This Row],[本金餘額]],0)</f>
        <v>22183.903914156486</v>
      </c>
      <c r="E18" s="5">
        <f>表格1[[#This Row],[本金餘額]]*表格1[[#This Row],[月利率]]</f>
        <v>9785.1758643583871</v>
      </c>
      <c r="F18" s="5">
        <f>表格1[[#This Row],[月付金額]]-表格1[[#This Row],[利息支付]]</f>
        <v>12398.728049798099</v>
      </c>
      <c r="H18" s="10">
        <f>IF(表格1[[#This Row],[本金餘額]]-表格1[[#This Row],[本金償還]]-表格1[[#This Row],[提早支付]]&gt;0,表格1[[#This Row],[本金餘額]]-表格1[[#This Row],[本金償還]]-表格1[[#This Row],[提早支付]],0)</f>
        <v>3901671.6176935569</v>
      </c>
      <c r="I18" s="2">
        <f t="shared" si="2"/>
        <v>2.5000000000000001E-3</v>
      </c>
      <c r="J18" s="14">
        <f t="shared" si="3"/>
        <v>240</v>
      </c>
      <c r="K18" s="10">
        <f t="shared" si="4"/>
        <v>4000000</v>
      </c>
    </row>
    <row r="19" spans="1:11" x14ac:dyDescent="0.25">
      <c r="A19" t="s">
        <v>31</v>
      </c>
      <c r="B19">
        <v>9</v>
      </c>
      <c r="C19" s="10">
        <f t="shared" si="5"/>
        <v>3901671.6176935569</v>
      </c>
      <c r="D19" s="6">
        <f>PMT(B$8,D$5-表格1[[#This Row],[期數]]+1,-表格1[[#This Row],[本金餘額]],0)</f>
        <v>22183.903914156483</v>
      </c>
      <c r="E19" s="5">
        <f>表格1[[#This Row],[本金餘額]]*表格1[[#This Row],[月利率]]</f>
        <v>9754.1790442338934</v>
      </c>
      <c r="F19" s="5">
        <f>表格1[[#This Row],[月付金額]]-表格1[[#This Row],[利息支付]]</f>
        <v>12429.724869922589</v>
      </c>
      <c r="H19" s="10">
        <f>IF(表格1[[#This Row],[本金餘額]]-表格1[[#This Row],[本金償還]]-表格1[[#This Row],[提早支付]]&gt;0,表格1[[#This Row],[本金餘額]]-表格1[[#This Row],[本金償還]]-表格1[[#This Row],[提早支付]],0)</f>
        <v>3889241.8928236342</v>
      </c>
      <c r="I19" s="2">
        <f t="shared" si="2"/>
        <v>2.5000000000000001E-3</v>
      </c>
      <c r="J19" s="14">
        <f t="shared" si="3"/>
        <v>240</v>
      </c>
      <c r="K19" s="10">
        <f t="shared" si="4"/>
        <v>4000000</v>
      </c>
    </row>
    <row r="20" spans="1:11" x14ac:dyDescent="0.25">
      <c r="A20" t="s">
        <v>32</v>
      </c>
      <c r="B20">
        <v>10</v>
      </c>
      <c r="C20" s="10">
        <f t="shared" si="5"/>
        <v>3889241.8928236342</v>
      </c>
      <c r="D20" s="6">
        <f>PMT(B$8,D$5-表格1[[#This Row],[期數]]+1,-表格1[[#This Row],[本金餘額]],0)</f>
        <v>22183.903914156479</v>
      </c>
      <c r="E20" s="5">
        <f>表格1[[#This Row],[本金餘額]]*表格1[[#This Row],[月利率]]</f>
        <v>9723.104732059086</v>
      </c>
      <c r="F20" s="5">
        <f>表格1[[#This Row],[月付金額]]-表格1[[#This Row],[利息支付]]</f>
        <v>12460.799182097393</v>
      </c>
      <c r="H20" s="10">
        <f>IF(表格1[[#This Row],[本金餘額]]-表格1[[#This Row],[本金償還]]-表格1[[#This Row],[提早支付]]&gt;0,表格1[[#This Row],[本金餘額]]-表格1[[#This Row],[本金償還]]-表格1[[#This Row],[提早支付]],0)</f>
        <v>3876781.0936415368</v>
      </c>
      <c r="I20" s="2">
        <f t="shared" si="2"/>
        <v>2.5000000000000001E-3</v>
      </c>
      <c r="J20" s="14">
        <f t="shared" si="3"/>
        <v>240</v>
      </c>
      <c r="K20" s="10">
        <f t="shared" si="4"/>
        <v>4000000</v>
      </c>
    </row>
    <row r="21" spans="1:11" x14ac:dyDescent="0.25">
      <c r="A21" t="s">
        <v>34</v>
      </c>
      <c r="B21">
        <v>11</v>
      </c>
      <c r="C21" s="10">
        <f t="shared" si="5"/>
        <v>3876781.0936415368</v>
      </c>
      <c r="D21" s="6">
        <f>PMT(B$8,D$5-表格1[[#This Row],[期數]]+1,-表格1[[#This Row],[本金餘額]],0)</f>
        <v>22183.903914156483</v>
      </c>
      <c r="E21" s="5">
        <f>表格1[[#This Row],[本金餘額]]*表格1[[#This Row],[月利率]]</f>
        <v>9691.9527341038429</v>
      </c>
      <c r="F21" s="5">
        <f>表格1[[#This Row],[月付金額]]-表格1[[#This Row],[利息支付]]</f>
        <v>12491.95118005264</v>
      </c>
      <c r="H21" s="10">
        <f>IF(表格1[[#This Row],[本金餘額]]-表格1[[#This Row],[本金償還]]-表格1[[#This Row],[提早支付]]&gt;0,表格1[[#This Row],[本金餘額]]-表格1[[#This Row],[本金償還]]-表格1[[#This Row],[提早支付]],0)</f>
        <v>3864289.1424614843</v>
      </c>
      <c r="I21" s="2">
        <f t="shared" si="2"/>
        <v>2.5000000000000001E-3</v>
      </c>
      <c r="J21" s="14">
        <f t="shared" si="3"/>
        <v>240</v>
      </c>
      <c r="K21" s="10">
        <f t="shared" si="4"/>
        <v>4000000</v>
      </c>
    </row>
    <row r="22" spans="1:11" x14ac:dyDescent="0.25">
      <c r="A22" t="s">
        <v>33</v>
      </c>
      <c r="B22">
        <v>12</v>
      </c>
      <c r="C22" s="10">
        <f t="shared" si="5"/>
        <v>3864289.1424614843</v>
      </c>
      <c r="D22" s="6">
        <f>PMT(B$8,D$5-表格1[[#This Row],[期數]]+1,-表格1[[#This Row],[本金餘額]],0)</f>
        <v>22183.903914156483</v>
      </c>
      <c r="E22" s="5">
        <f>表格1[[#This Row],[本金餘額]]*表格1[[#This Row],[月利率]]</f>
        <v>9660.7228561537104</v>
      </c>
      <c r="F22" s="5">
        <f>表格1[[#This Row],[月付金額]]-表格1[[#This Row],[利息支付]]</f>
        <v>12523.181058002772</v>
      </c>
      <c r="H22" s="10">
        <f>IF(表格1[[#This Row],[本金餘額]]-表格1[[#This Row],[本金償還]]-表格1[[#This Row],[提早支付]]&gt;0,表格1[[#This Row],[本金餘額]]-表格1[[#This Row],[本金償還]]-表格1[[#This Row],[提早支付]],0)</f>
        <v>3851765.9614034817</v>
      </c>
      <c r="I22" s="2">
        <f t="shared" si="2"/>
        <v>2.5000000000000001E-3</v>
      </c>
      <c r="J22" s="14">
        <f t="shared" si="3"/>
        <v>240</v>
      </c>
      <c r="K22" s="10">
        <f t="shared" si="4"/>
        <v>4000000</v>
      </c>
    </row>
    <row r="23" spans="1:11" x14ac:dyDescent="0.25">
      <c r="A23" t="s">
        <v>35</v>
      </c>
      <c r="B23">
        <v>13</v>
      </c>
      <c r="C23" s="10">
        <f t="shared" si="5"/>
        <v>3851765.9614034817</v>
      </c>
      <c r="D23" s="6">
        <f>PMT(B$8,D$5-表格1[[#This Row],[期數]]+1,-表格1[[#This Row],[本金餘額]],0)</f>
        <v>22183.903914156483</v>
      </c>
      <c r="E23" s="5">
        <f>表格1[[#This Row],[本金餘額]]*表格1[[#This Row],[月利率]]</f>
        <v>9629.4149035087048</v>
      </c>
      <c r="F23" s="5">
        <f>表格1[[#This Row],[月付金額]]-表格1[[#This Row],[利息支付]]</f>
        <v>12554.489010647778</v>
      </c>
      <c r="H23" s="10">
        <f>IF(表格1[[#This Row],[本金餘額]]-表格1[[#This Row],[本金償還]]-表格1[[#This Row],[提早支付]]&gt;0,表格1[[#This Row],[本金餘額]]-表格1[[#This Row],[本金償還]]-表格1[[#This Row],[提早支付]],0)</f>
        <v>3839211.4723928338</v>
      </c>
      <c r="I23" s="2">
        <f t="shared" si="2"/>
        <v>2.5000000000000001E-3</v>
      </c>
      <c r="J23" s="14">
        <f t="shared" si="3"/>
        <v>240</v>
      </c>
      <c r="K23" s="10">
        <f t="shared" si="4"/>
        <v>4000000</v>
      </c>
    </row>
    <row r="24" spans="1:11" x14ac:dyDescent="0.25">
      <c r="A24" t="s">
        <v>36</v>
      </c>
      <c r="B24">
        <v>14</v>
      </c>
      <c r="C24" s="10">
        <f t="shared" si="5"/>
        <v>3839211.4723928338</v>
      </c>
      <c r="D24" s="6">
        <f>PMT(B$8,D$5-表格1[[#This Row],[期數]]+1,-表格1[[#This Row],[本金餘額]],0)</f>
        <v>22183.903914156483</v>
      </c>
      <c r="E24" s="5">
        <f>表格1[[#This Row],[本金餘額]]*表格1[[#This Row],[月利率]]</f>
        <v>9598.0286809820846</v>
      </c>
      <c r="F24" s="5">
        <f>表格1[[#This Row],[月付金額]]-表格1[[#This Row],[利息支付]]</f>
        <v>12585.875233174398</v>
      </c>
      <c r="H24" s="10">
        <f>IF(表格1[[#This Row],[本金餘額]]-表格1[[#This Row],[本金償還]]-表格1[[#This Row],[提早支付]]&gt;0,表格1[[#This Row],[本金餘額]]-表格1[[#This Row],[本金償還]]-表格1[[#This Row],[提早支付]],0)</f>
        <v>3826625.5971596595</v>
      </c>
      <c r="I24" s="2">
        <f t="shared" si="2"/>
        <v>2.5000000000000001E-3</v>
      </c>
      <c r="J24" s="14">
        <f t="shared" si="3"/>
        <v>240</v>
      </c>
      <c r="K24" s="10">
        <f t="shared" si="4"/>
        <v>4000000</v>
      </c>
    </row>
    <row r="25" spans="1:11" x14ac:dyDescent="0.25">
      <c r="A25" t="s">
        <v>37</v>
      </c>
      <c r="B25">
        <v>15</v>
      </c>
      <c r="C25" s="10">
        <f t="shared" si="5"/>
        <v>3826625.5971596595</v>
      </c>
      <c r="D25" s="6">
        <f>PMT(B$8,D$5-表格1[[#This Row],[期數]]+1,-表格1[[#This Row],[本金餘額]],0)</f>
        <v>22183.903914156486</v>
      </c>
      <c r="E25" s="5">
        <f>表格1[[#This Row],[本金餘額]]*表格1[[#This Row],[月利率]]</f>
        <v>9566.5639928991495</v>
      </c>
      <c r="F25" s="5">
        <f>表格1[[#This Row],[月付金額]]-表格1[[#This Row],[利息支付]]</f>
        <v>12617.339921257337</v>
      </c>
      <c r="H25" s="10">
        <f>IF(表格1[[#This Row],[本金餘額]]-表格1[[#This Row],[本金償還]]-表格1[[#This Row],[提早支付]]&gt;0,表格1[[#This Row],[本金餘額]]-表格1[[#This Row],[本金償還]]-表格1[[#This Row],[提早支付]],0)</f>
        <v>3814008.257238402</v>
      </c>
      <c r="I25" s="2">
        <f t="shared" si="2"/>
        <v>2.5000000000000001E-3</v>
      </c>
      <c r="J25" s="14">
        <f t="shared" si="3"/>
        <v>240</v>
      </c>
      <c r="K25" s="10">
        <f t="shared" si="4"/>
        <v>4000000</v>
      </c>
    </row>
    <row r="26" spans="1:11" x14ac:dyDescent="0.25">
      <c r="A26" t="s">
        <v>38</v>
      </c>
      <c r="B26">
        <v>16</v>
      </c>
      <c r="C26" s="10">
        <f t="shared" si="5"/>
        <v>3814008.257238402</v>
      </c>
      <c r="D26" s="6">
        <f>PMT(B$8,D$5-表格1[[#This Row],[期數]]+1,-表格1[[#This Row],[本金餘額]],0)</f>
        <v>22183.903914156483</v>
      </c>
      <c r="E26" s="5">
        <f>表格1[[#This Row],[本金餘額]]*表格1[[#This Row],[月利率]]</f>
        <v>9535.0206430960061</v>
      </c>
      <c r="F26" s="5">
        <f>表格1[[#This Row],[月付金額]]-表格1[[#This Row],[利息支付]]</f>
        <v>12648.883271060477</v>
      </c>
      <c r="H26" s="10">
        <f>IF(表格1[[#This Row],[本金餘額]]-表格1[[#This Row],[本金償還]]-表格1[[#This Row],[提早支付]]&gt;0,表格1[[#This Row],[本金餘額]]-表格1[[#This Row],[本金償還]]-表格1[[#This Row],[提早支付]],0)</f>
        <v>3801359.3739673416</v>
      </c>
      <c r="I26" s="2">
        <f t="shared" si="2"/>
        <v>2.5000000000000001E-3</v>
      </c>
      <c r="J26" s="14">
        <f t="shared" si="3"/>
        <v>240</v>
      </c>
      <c r="K26" s="10">
        <f t="shared" si="4"/>
        <v>4000000</v>
      </c>
    </row>
    <row r="27" spans="1:11" x14ac:dyDescent="0.25">
      <c r="A27" t="s">
        <v>39</v>
      </c>
      <c r="B27">
        <v>17</v>
      </c>
      <c r="C27" s="10">
        <f t="shared" si="5"/>
        <v>3801359.3739673416</v>
      </c>
      <c r="D27" s="6">
        <f>PMT(B$8,D$5-表格1[[#This Row],[期數]]+1,-表格1[[#This Row],[本金餘額]],0)</f>
        <v>22183.903914156483</v>
      </c>
      <c r="E27" s="5">
        <f>表格1[[#This Row],[本金餘額]]*表格1[[#This Row],[月利率]]</f>
        <v>9503.3984349183538</v>
      </c>
      <c r="F27" s="5">
        <f>表格1[[#This Row],[月付金額]]-表格1[[#This Row],[利息支付]]</f>
        <v>12680.505479238129</v>
      </c>
      <c r="H27" s="10">
        <f>IF(表格1[[#This Row],[本金餘額]]-表格1[[#This Row],[本金償還]]-表格1[[#This Row],[提早支付]]&gt;0,表格1[[#This Row],[本金餘額]]-表格1[[#This Row],[本金償還]]-表格1[[#This Row],[提早支付]],0)</f>
        <v>3788678.8684881036</v>
      </c>
      <c r="I27" s="2">
        <f t="shared" si="2"/>
        <v>2.5000000000000001E-3</v>
      </c>
      <c r="J27" s="14">
        <f t="shared" si="3"/>
        <v>240</v>
      </c>
      <c r="K27" s="10">
        <f t="shared" si="4"/>
        <v>4000000</v>
      </c>
    </row>
    <row r="28" spans="1:11" x14ac:dyDescent="0.25">
      <c r="A28" t="s">
        <v>40</v>
      </c>
      <c r="B28">
        <v>18</v>
      </c>
      <c r="C28" s="10">
        <f t="shared" si="5"/>
        <v>3788678.8684881036</v>
      </c>
      <c r="D28" s="6">
        <f>PMT(B$8,D$5-表格1[[#This Row],[期數]]+1,-表格1[[#This Row],[本金餘額]],0)</f>
        <v>22183.903914156483</v>
      </c>
      <c r="E28" s="5">
        <f>表格1[[#This Row],[本金餘額]]*表格1[[#This Row],[月利率]]</f>
        <v>9471.6971712202594</v>
      </c>
      <c r="F28" s="5">
        <f>表格1[[#This Row],[月付金額]]-表格1[[#This Row],[利息支付]]</f>
        <v>12712.206742936223</v>
      </c>
      <c r="H28" s="10">
        <f>IF(表格1[[#This Row],[本金餘額]]-表格1[[#This Row],[本金償還]]-表格1[[#This Row],[提早支付]]&gt;0,表格1[[#This Row],[本金餘額]]-表格1[[#This Row],[本金償還]]-表格1[[#This Row],[提早支付]],0)</f>
        <v>3775966.6617451673</v>
      </c>
      <c r="I28" s="2">
        <f t="shared" si="2"/>
        <v>2.5000000000000001E-3</v>
      </c>
      <c r="J28" s="14">
        <f t="shared" si="3"/>
        <v>240</v>
      </c>
      <c r="K28" s="10">
        <f t="shared" si="4"/>
        <v>4000000</v>
      </c>
    </row>
    <row r="29" spans="1:11" x14ac:dyDescent="0.25">
      <c r="A29" t="s">
        <v>41</v>
      </c>
      <c r="B29">
        <v>19</v>
      </c>
      <c r="C29" s="10">
        <f t="shared" si="5"/>
        <v>3775966.6617451673</v>
      </c>
      <c r="D29" s="6">
        <f>PMT(B$8,D$5-表格1[[#This Row],[期數]]+1,-表格1[[#This Row],[本金餘額]],0)</f>
        <v>22183.903914156486</v>
      </c>
      <c r="E29" s="5">
        <f>表格1[[#This Row],[本金餘額]]*表格1[[#This Row],[月利率]]</f>
        <v>9439.9166543629181</v>
      </c>
      <c r="F29" s="5">
        <f>表格1[[#This Row],[月付金額]]-表格1[[#This Row],[利息支付]]</f>
        <v>12743.987259793568</v>
      </c>
      <c r="H29" s="10">
        <f>IF(表格1[[#This Row],[本金餘額]]-表格1[[#This Row],[本金償還]]-表格1[[#This Row],[提早支付]]&gt;0,表格1[[#This Row],[本金餘額]]-表格1[[#This Row],[本金償還]]-表格1[[#This Row],[提早支付]],0)</f>
        <v>3763222.6744853738</v>
      </c>
      <c r="I29" s="2">
        <f t="shared" si="2"/>
        <v>2.5000000000000001E-3</v>
      </c>
      <c r="J29" s="14">
        <f t="shared" si="3"/>
        <v>240</v>
      </c>
      <c r="K29" s="10">
        <f t="shared" si="4"/>
        <v>4000000</v>
      </c>
    </row>
    <row r="30" spans="1:11" x14ac:dyDescent="0.25">
      <c r="A30" t="s">
        <v>42</v>
      </c>
      <c r="B30">
        <v>20</v>
      </c>
      <c r="C30" s="10">
        <f t="shared" si="5"/>
        <v>3763222.6744853738</v>
      </c>
      <c r="D30" s="6">
        <f>PMT(B$8,D$5-表格1[[#This Row],[期數]]+1,-表格1[[#This Row],[本金餘額]],0)</f>
        <v>22183.903914156486</v>
      </c>
      <c r="E30" s="5">
        <f>表格1[[#This Row],[本金餘額]]*表格1[[#This Row],[月利率]]</f>
        <v>9408.0566862134347</v>
      </c>
      <c r="F30" s="5">
        <f>表格1[[#This Row],[月付金額]]-表格1[[#This Row],[利息支付]]</f>
        <v>12775.847227943052</v>
      </c>
      <c r="H30" s="10">
        <f>IF(表格1[[#This Row],[本金餘額]]-表格1[[#This Row],[本金償還]]-表格1[[#This Row],[提早支付]]&gt;0,表格1[[#This Row],[本金餘額]]-表格1[[#This Row],[本金償還]]-表格1[[#This Row],[提早支付]],0)</f>
        <v>3750446.8272574306</v>
      </c>
      <c r="I30" s="2">
        <f t="shared" si="2"/>
        <v>2.5000000000000001E-3</v>
      </c>
      <c r="J30" s="14">
        <f t="shared" si="3"/>
        <v>240</v>
      </c>
      <c r="K30" s="10">
        <f t="shared" si="4"/>
        <v>4000000</v>
      </c>
    </row>
    <row r="31" spans="1:11" x14ac:dyDescent="0.25">
      <c r="A31" t="s">
        <v>43</v>
      </c>
      <c r="B31">
        <v>21</v>
      </c>
      <c r="C31" s="10">
        <f t="shared" si="5"/>
        <v>3750446.8272574306</v>
      </c>
      <c r="D31" s="6">
        <f>PMT(B$8,D$5-表格1[[#This Row],[期數]]+1,-表格1[[#This Row],[本金餘額]],0)</f>
        <v>22183.903914156486</v>
      </c>
      <c r="E31" s="5">
        <f>表格1[[#This Row],[本金餘額]]*表格1[[#This Row],[月利率]]</f>
        <v>9376.117068143576</v>
      </c>
      <c r="F31" s="5">
        <f>表格1[[#This Row],[月付金額]]-表格1[[#This Row],[利息支付]]</f>
        <v>12807.78684601291</v>
      </c>
      <c r="H31" s="10">
        <f>IF(表格1[[#This Row],[本金餘額]]-表格1[[#This Row],[本金償還]]-表格1[[#This Row],[提早支付]]&gt;0,表格1[[#This Row],[本金餘額]]-表格1[[#This Row],[本金償還]]-表格1[[#This Row],[提早支付]],0)</f>
        <v>3737639.0404114178</v>
      </c>
      <c r="I31" s="2">
        <f t="shared" si="2"/>
        <v>2.5000000000000001E-3</v>
      </c>
      <c r="J31" s="14">
        <f t="shared" si="3"/>
        <v>240</v>
      </c>
      <c r="K31" s="10">
        <f t="shared" si="4"/>
        <v>4000000</v>
      </c>
    </row>
    <row r="32" spans="1:11" x14ac:dyDescent="0.25">
      <c r="A32" t="s">
        <v>44</v>
      </c>
      <c r="B32">
        <v>22</v>
      </c>
      <c r="C32" s="10">
        <f t="shared" si="5"/>
        <v>3737639.0404114178</v>
      </c>
      <c r="D32" s="6">
        <f>PMT(B$8,D$5-表格1[[#This Row],[期數]]+1,-表格1[[#This Row],[本金餘額]],0)</f>
        <v>22183.903914156483</v>
      </c>
      <c r="E32" s="5">
        <f>表格1[[#This Row],[本金餘額]]*表格1[[#This Row],[月利率]]</f>
        <v>9344.0976010285449</v>
      </c>
      <c r="F32" s="5">
        <f>表格1[[#This Row],[月付金額]]-表格1[[#This Row],[利息支付]]</f>
        <v>12839.806313127938</v>
      </c>
      <c r="H32" s="10">
        <f>IF(表格1[[#This Row],[本金餘額]]-表格1[[#This Row],[本金償還]]-表格1[[#This Row],[提早支付]]&gt;0,表格1[[#This Row],[本金餘額]]-表格1[[#This Row],[本金償還]]-表格1[[#This Row],[提早支付]],0)</f>
        <v>3724799.2340982901</v>
      </c>
      <c r="I32" s="2">
        <f t="shared" si="2"/>
        <v>2.5000000000000001E-3</v>
      </c>
      <c r="J32" s="14">
        <f t="shared" si="3"/>
        <v>240</v>
      </c>
      <c r="K32" s="10">
        <f t="shared" si="4"/>
        <v>4000000</v>
      </c>
    </row>
    <row r="33" spans="1:11" x14ac:dyDescent="0.25">
      <c r="A33" t="s">
        <v>45</v>
      </c>
      <c r="B33">
        <v>23</v>
      </c>
      <c r="C33" s="10">
        <f t="shared" si="5"/>
        <v>3724799.2340982901</v>
      </c>
      <c r="D33" s="6">
        <f>PMT(B$8,D$5-表格1[[#This Row],[期數]]+1,-表格1[[#This Row],[本金餘額]],0)</f>
        <v>22183.903914156483</v>
      </c>
      <c r="E33" s="5">
        <f>表格1[[#This Row],[本金餘額]]*表格1[[#This Row],[月利率]]</f>
        <v>9311.9980852457247</v>
      </c>
      <c r="F33" s="5">
        <f>表格1[[#This Row],[月付金額]]-表格1[[#This Row],[利息支付]]</f>
        <v>12871.905828910758</v>
      </c>
      <c r="H33" s="10">
        <f>IF(表格1[[#This Row],[本金餘額]]-表格1[[#This Row],[本金償還]]-表格1[[#This Row],[提早支付]]&gt;0,表格1[[#This Row],[本金餘額]]-表格1[[#This Row],[本金償還]]-表格1[[#This Row],[提早支付]],0)</f>
        <v>3711927.3282693792</v>
      </c>
      <c r="I33" s="2">
        <f t="shared" si="2"/>
        <v>2.5000000000000001E-3</v>
      </c>
      <c r="J33" s="14">
        <f t="shared" si="3"/>
        <v>240</v>
      </c>
      <c r="K33" s="10">
        <f t="shared" si="4"/>
        <v>4000000</v>
      </c>
    </row>
    <row r="34" spans="1:11" x14ac:dyDescent="0.25">
      <c r="A34" t="s">
        <v>46</v>
      </c>
      <c r="B34">
        <v>24</v>
      </c>
      <c r="C34" s="10">
        <f t="shared" si="5"/>
        <v>3711927.3282693792</v>
      </c>
      <c r="D34" s="6">
        <f>PMT(B$8,D$5-表格1[[#This Row],[期數]]+1,-表格1[[#This Row],[本金餘額]],0)</f>
        <v>22183.903914156483</v>
      </c>
      <c r="E34" s="5">
        <f>表格1[[#This Row],[本金餘額]]*表格1[[#This Row],[月利率]]</f>
        <v>9279.8183206734484</v>
      </c>
      <c r="F34" s="5">
        <f>表格1[[#This Row],[月付金額]]-表格1[[#This Row],[利息支付]]</f>
        <v>12904.085593483034</v>
      </c>
      <c r="H34" s="10">
        <f>IF(表格1[[#This Row],[本金餘額]]-表格1[[#This Row],[本金償還]]-表格1[[#This Row],[提早支付]]&gt;0,表格1[[#This Row],[本金餘額]]-表格1[[#This Row],[本金償還]]-表格1[[#This Row],[提早支付]],0)</f>
        <v>3699023.2426758963</v>
      </c>
      <c r="I34" s="2">
        <f t="shared" si="2"/>
        <v>2.5000000000000001E-3</v>
      </c>
      <c r="J34" s="14">
        <f t="shared" si="3"/>
        <v>240</v>
      </c>
      <c r="K34" s="10">
        <f t="shared" si="4"/>
        <v>4000000</v>
      </c>
    </row>
    <row r="35" spans="1:11" x14ac:dyDescent="0.25">
      <c r="A35" t="s">
        <v>47</v>
      </c>
      <c r="B35">
        <v>25</v>
      </c>
      <c r="C35" s="10">
        <f t="shared" si="5"/>
        <v>3699023.2426758963</v>
      </c>
      <c r="D35" s="6">
        <f>PMT(B$8,D$5-表格1[[#This Row],[期數]]+1,-表格1[[#This Row],[本金餘額]],0)</f>
        <v>22183.903914156483</v>
      </c>
      <c r="E35" s="5">
        <f>表格1[[#This Row],[本金餘額]]*表格1[[#This Row],[月利率]]</f>
        <v>9247.5581066897412</v>
      </c>
      <c r="F35" s="5">
        <f>表格1[[#This Row],[月付金額]]-表格1[[#This Row],[利息支付]]</f>
        <v>12936.345807466741</v>
      </c>
      <c r="G35">
        <v>200000</v>
      </c>
      <c r="H35" s="10">
        <f>IF(表格1[[#This Row],[本金餘額]]-表格1[[#This Row],[本金償還]]-表格1[[#This Row],[提早支付]]&gt;0,表格1[[#This Row],[本金餘額]]-表格1[[#This Row],[本金償還]]-表格1[[#This Row],[提早支付]],0)</f>
        <v>3486086.8968684296</v>
      </c>
      <c r="I35" s="2">
        <f t="shared" si="2"/>
        <v>2.5000000000000001E-3</v>
      </c>
      <c r="J35" s="14">
        <f t="shared" si="3"/>
        <v>240</v>
      </c>
      <c r="K35" s="10">
        <f t="shared" si="4"/>
        <v>4000000</v>
      </c>
    </row>
    <row r="36" spans="1:11" x14ac:dyDescent="0.25">
      <c r="A36" t="s">
        <v>48</v>
      </c>
      <c r="B36">
        <v>26</v>
      </c>
      <c r="C36" s="10">
        <f t="shared" si="5"/>
        <v>3486086.8968684296</v>
      </c>
      <c r="D36" s="6">
        <f>PMT(B$8,D$5-表格1[[#This Row],[期數]]+1,-表格1[[#This Row],[本金餘額]],0)</f>
        <v>20980.247867251939</v>
      </c>
      <c r="E36" s="5">
        <f>表格1[[#This Row],[本金餘額]]*表格1[[#This Row],[月利率]]</f>
        <v>8715.2172421710748</v>
      </c>
      <c r="F36" s="5">
        <f>表格1[[#This Row],[月付金額]]-表格1[[#This Row],[利息支付]]</f>
        <v>12265.030625080864</v>
      </c>
      <c r="H36" s="10">
        <f>IF(表格1[[#This Row],[本金餘額]]-表格1[[#This Row],[本金償還]]-表格1[[#This Row],[提早支付]]&gt;0,表格1[[#This Row],[本金餘額]]-表格1[[#This Row],[本金償還]]-表格1[[#This Row],[提早支付]],0)</f>
        <v>3473821.8662433489</v>
      </c>
      <c r="I36" s="2">
        <f t="shared" si="2"/>
        <v>2.5000000000000001E-3</v>
      </c>
      <c r="J36" s="14">
        <f t="shared" si="3"/>
        <v>240</v>
      </c>
      <c r="K36" s="10">
        <f t="shared" si="4"/>
        <v>4000000</v>
      </c>
    </row>
    <row r="37" spans="1:11" x14ac:dyDescent="0.25">
      <c r="A37" t="s">
        <v>49</v>
      </c>
      <c r="B37">
        <v>27</v>
      </c>
      <c r="C37" s="10">
        <f t="shared" si="5"/>
        <v>3473821.8662433489</v>
      </c>
      <c r="D37" s="6">
        <f>PMT(B$8,D$5-表格1[[#This Row],[期數]]+1,-表格1[[#This Row],[本金餘額]],0)</f>
        <v>20980.247867251943</v>
      </c>
      <c r="E37" s="5">
        <f>表格1[[#This Row],[本金餘額]]*表格1[[#This Row],[月利率]]</f>
        <v>8684.5546656083716</v>
      </c>
      <c r="F37" s="5">
        <f>表格1[[#This Row],[月付金額]]-表格1[[#This Row],[利息支付]]</f>
        <v>12295.693201643571</v>
      </c>
      <c r="H37" s="10">
        <f>IF(表格1[[#This Row],[本金餘額]]-表格1[[#This Row],[本金償還]]-表格1[[#This Row],[提早支付]]&gt;0,表格1[[#This Row],[本金餘額]]-表格1[[#This Row],[本金償還]]-表格1[[#This Row],[提早支付]],0)</f>
        <v>3461526.1730417055</v>
      </c>
      <c r="I37" s="2">
        <f t="shared" si="2"/>
        <v>2.5000000000000001E-3</v>
      </c>
      <c r="J37" s="14">
        <f t="shared" si="3"/>
        <v>240</v>
      </c>
      <c r="K37" s="10">
        <f t="shared" si="4"/>
        <v>4000000</v>
      </c>
    </row>
    <row r="38" spans="1:11" x14ac:dyDescent="0.25">
      <c r="A38" t="s">
        <v>50</v>
      </c>
      <c r="B38">
        <v>28</v>
      </c>
      <c r="C38" s="10">
        <f t="shared" si="5"/>
        <v>3461526.1730417055</v>
      </c>
      <c r="D38" s="6">
        <f>PMT(B$8,D$5-表格1[[#This Row],[期數]]+1,-表格1[[#This Row],[本金餘額]],0)</f>
        <v>20980.247867251943</v>
      </c>
      <c r="E38" s="5">
        <f>表格1[[#This Row],[本金餘額]]*表格1[[#This Row],[月利率]]</f>
        <v>8653.8154326042641</v>
      </c>
      <c r="F38" s="5">
        <f>表格1[[#This Row],[月付金額]]-表格1[[#This Row],[利息支付]]</f>
        <v>12326.432434647679</v>
      </c>
      <c r="H38" s="10">
        <f>IF(表格1[[#This Row],[本金餘額]]-表格1[[#This Row],[本金償還]]-表格1[[#This Row],[提早支付]]&gt;0,表格1[[#This Row],[本金餘額]]-表格1[[#This Row],[本金償還]]-表格1[[#This Row],[提早支付]],0)</f>
        <v>3449199.7406070577</v>
      </c>
      <c r="I38" s="2">
        <f t="shared" si="2"/>
        <v>2.5000000000000001E-3</v>
      </c>
      <c r="J38" s="14">
        <f t="shared" si="3"/>
        <v>240</v>
      </c>
      <c r="K38" s="10">
        <f t="shared" si="4"/>
        <v>4000000</v>
      </c>
    </row>
    <row r="39" spans="1:11" x14ac:dyDescent="0.25">
      <c r="A39" t="s">
        <v>51</v>
      </c>
      <c r="B39">
        <v>29</v>
      </c>
      <c r="C39" s="10">
        <f t="shared" si="5"/>
        <v>3449199.7406070577</v>
      </c>
      <c r="D39" s="6">
        <f>PMT(B$8,D$5-表格1[[#This Row],[期數]]+1,-表格1[[#This Row],[本金餘額]],0)</f>
        <v>20980.247867251943</v>
      </c>
      <c r="E39" s="5">
        <f>表格1[[#This Row],[本金餘額]]*表格1[[#This Row],[月利率]]</f>
        <v>8622.9993515176448</v>
      </c>
      <c r="F39" s="5">
        <f>表格1[[#This Row],[月付金額]]-表格1[[#This Row],[利息支付]]</f>
        <v>12357.248515734298</v>
      </c>
      <c r="H39" s="10">
        <f>IF(表格1[[#This Row],[本金餘額]]-表格1[[#This Row],[本金償還]]-表格1[[#This Row],[提早支付]]&gt;0,表格1[[#This Row],[本金餘額]]-表格1[[#This Row],[本金償還]]-表格1[[#This Row],[提早支付]],0)</f>
        <v>3436842.4920913232</v>
      </c>
      <c r="I39" s="2">
        <f t="shared" si="2"/>
        <v>2.5000000000000001E-3</v>
      </c>
      <c r="J39" s="14">
        <f t="shared" si="3"/>
        <v>240</v>
      </c>
      <c r="K39" s="10">
        <f t="shared" si="4"/>
        <v>4000000</v>
      </c>
    </row>
    <row r="40" spans="1:11" x14ac:dyDescent="0.25">
      <c r="A40" t="s">
        <v>52</v>
      </c>
      <c r="B40">
        <v>30</v>
      </c>
      <c r="C40" s="10">
        <f t="shared" si="5"/>
        <v>3436842.4920913232</v>
      </c>
      <c r="D40" s="6">
        <f>PMT(B$8,D$5-表格1[[#This Row],[期數]]+1,-表格1[[#This Row],[本金餘額]],0)</f>
        <v>20980.247867251943</v>
      </c>
      <c r="E40" s="5">
        <f>表格1[[#This Row],[本金餘額]]*表格1[[#This Row],[月利率]]</f>
        <v>8592.106230228308</v>
      </c>
      <c r="F40" s="5">
        <f>表格1[[#This Row],[月付金額]]-表格1[[#This Row],[利息支付]]</f>
        <v>12388.141637023635</v>
      </c>
      <c r="H40" s="10">
        <f>IF(表格1[[#This Row],[本金餘額]]-表格1[[#This Row],[本金償還]]-表格1[[#This Row],[提早支付]]&gt;0,表格1[[#This Row],[本金餘額]]-表格1[[#This Row],[本金償還]]-表格1[[#This Row],[提早支付]],0)</f>
        <v>3424454.3504542997</v>
      </c>
      <c r="I40" s="2">
        <f t="shared" si="2"/>
        <v>2.5000000000000001E-3</v>
      </c>
      <c r="J40" s="14">
        <f t="shared" si="3"/>
        <v>240</v>
      </c>
      <c r="K40" s="10">
        <f t="shared" si="4"/>
        <v>4000000</v>
      </c>
    </row>
    <row r="41" spans="1:11" x14ac:dyDescent="0.25">
      <c r="A41" t="s">
        <v>53</v>
      </c>
      <c r="B41">
        <v>31</v>
      </c>
      <c r="C41" s="10">
        <f t="shared" si="5"/>
        <v>3424454.3504542997</v>
      </c>
      <c r="D41" s="6">
        <f>PMT(B$8,D$5-表格1[[#This Row],[期數]]+1,-表格1[[#This Row],[本金餘額]],0)</f>
        <v>20980.247867251932</v>
      </c>
      <c r="E41" s="5">
        <f>表格1[[#This Row],[本金餘額]]*表格1[[#This Row],[月利率]]</f>
        <v>8561.1358761357496</v>
      </c>
      <c r="F41" s="5">
        <f>表格1[[#This Row],[月付金額]]-表格1[[#This Row],[利息支付]]</f>
        <v>12419.111991116182</v>
      </c>
      <c r="H41" s="10">
        <f>IF(表格1[[#This Row],[本金餘額]]-表格1[[#This Row],[本金償還]]-表格1[[#This Row],[提早支付]]&gt;0,表格1[[#This Row],[本金餘額]]-表格1[[#This Row],[本金償還]]-表格1[[#This Row],[提早支付]],0)</f>
        <v>3412035.2384631834</v>
      </c>
      <c r="I41" s="2">
        <f t="shared" si="2"/>
        <v>2.5000000000000001E-3</v>
      </c>
      <c r="J41" s="14">
        <f t="shared" si="3"/>
        <v>240</v>
      </c>
      <c r="K41" s="10">
        <f t="shared" si="4"/>
        <v>4000000</v>
      </c>
    </row>
    <row r="42" spans="1:11" x14ac:dyDescent="0.25">
      <c r="A42" t="s">
        <v>54</v>
      </c>
      <c r="B42">
        <v>32</v>
      </c>
      <c r="C42" s="10">
        <f t="shared" si="5"/>
        <v>3412035.2384631834</v>
      </c>
      <c r="D42" s="6">
        <f>PMT(B$8,D$5-表格1[[#This Row],[期數]]+1,-表格1[[#This Row],[本金餘額]],0)</f>
        <v>20980.247867251943</v>
      </c>
      <c r="E42" s="5">
        <f>表格1[[#This Row],[本金餘額]]*表格1[[#This Row],[月利率]]</f>
        <v>8530.0880961579587</v>
      </c>
      <c r="F42" s="5">
        <f>表格1[[#This Row],[月付金額]]-表格1[[#This Row],[利息支付]]</f>
        <v>12450.159771093984</v>
      </c>
      <c r="H42" s="10">
        <f>IF(表格1[[#This Row],[本金餘額]]-表格1[[#This Row],[本金償還]]-表格1[[#This Row],[提早支付]]&gt;0,表格1[[#This Row],[本金餘額]]-表格1[[#This Row],[本金償還]]-表格1[[#This Row],[提早支付]],0)</f>
        <v>3399585.0786920893</v>
      </c>
      <c r="I42" s="2">
        <f t="shared" si="2"/>
        <v>2.5000000000000001E-3</v>
      </c>
      <c r="J42" s="14">
        <f t="shared" si="3"/>
        <v>240</v>
      </c>
      <c r="K42" s="10">
        <f t="shared" si="4"/>
        <v>4000000</v>
      </c>
    </row>
    <row r="43" spans="1:11" x14ac:dyDescent="0.25">
      <c r="A43" t="s">
        <v>55</v>
      </c>
      <c r="B43">
        <v>33</v>
      </c>
      <c r="C43" s="10">
        <f t="shared" si="5"/>
        <v>3399585.0786920893</v>
      </c>
      <c r="D43" s="6">
        <f>PMT(B$8,D$5-表格1[[#This Row],[期數]]+1,-表格1[[#This Row],[本金餘額]],0)</f>
        <v>20980.247867251939</v>
      </c>
      <c r="E43" s="5">
        <f>表格1[[#This Row],[本金餘額]]*表格1[[#This Row],[月利率]]</f>
        <v>8498.9626967302229</v>
      </c>
      <c r="F43" s="5">
        <f>表格1[[#This Row],[月付金額]]-表格1[[#This Row],[利息支付]]</f>
        <v>12481.285170521716</v>
      </c>
      <c r="H43" s="10">
        <f>IF(表格1[[#This Row],[本金餘額]]-表格1[[#This Row],[本金償還]]-表格1[[#This Row],[提早支付]]&gt;0,表格1[[#This Row],[本金餘額]]-表格1[[#This Row],[本金償還]]-表格1[[#This Row],[提早支付]],0)</f>
        <v>3387103.7935215677</v>
      </c>
      <c r="I43" s="2">
        <f t="shared" si="2"/>
        <v>2.5000000000000001E-3</v>
      </c>
      <c r="J43" s="14">
        <f t="shared" si="3"/>
        <v>240</v>
      </c>
      <c r="K43" s="10">
        <f t="shared" si="4"/>
        <v>4000000</v>
      </c>
    </row>
    <row r="44" spans="1:11" x14ac:dyDescent="0.25">
      <c r="A44" t="s">
        <v>56</v>
      </c>
      <c r="B44">
        <v>34</v>
      </c>
      <c r="C44" s="10">
        <f t="shared" si="5"/>
        <v>3387103.7935215677</v>
      </c>
      <c r="D44" s="6">
        <f>PMT(B$8,D$5-表格1[[#This Row],[期數]]+1,-表格1[[#This Row],[本金餘額]],0)</f>
        <v>20980.247867251939</v>
      </c>
      <c r="E44" s="5">
        <f>表格1[[#This Row],[本金餘額]]*表格1[[#This Row],[月利率]]</f>
        <v>8467.7594838039186</v>
      </c>
      <c r="F44" s="5">
        <f>表格1[[#This Row],[月付金額]]-表格1[[#This Row],[利息支付]]</f>
        <v>12512.488383448021</v>
      </c>
      <c r="H44" s="10">
        <f>IF(表格1[[#This Row],[本金餘額]]-表格1[[#This Row],[本金償還]]-表格1[[#This Row],[提早支付]]&gt;0,表格1[[#This Row],[本金餘額]]-表格1[[#This Row],[本金償還]]-表格1[[#This Row],[提早支付]],0)</f>
        <v>3374591.3051381195</v>
      </c>
      <c r="I44" s="2">
        <f t="shared" si="2"/>
        <v>2.5000000000000001E-3</v>
      </c>
      <c r="J44" s="14">
        <f t="shared" si="3"/>
        <v>240</v>
      </c>
      <c r="K44" s="10">
        <f t="shared" si="4"/>
        <v>4000000</v>
      </c>
    </row>
    <row r="45" spans="1:11" x14ac:dyDescent="0.25">
      <c r="A45" t="s">
        <v>57</v>
      </c>
      <c r="B45">
        <v>35</v>
      </c>
      <c r="C45" s="10">
        <f t="shared" si="5"/>
        <v>3374591.3051381195</v>
      </c>
      <c r="D45" s="6">
        <f>PMT(B$8,D$5-表格1[[#This Row],[期數]]+1,-表格1[[#This Row],[本金餘額]],0)</f>
        <v>20980.247867251939</v>
      </c>
      <c r="E45" s="5">
        <f>表格1[[#This Row],[本金餘額]]*表格1[[#This Row],[月利率]]</f>
        <v>8436.4782628452995</v>
      </c>
      <c r="F45" s="5">
        <f>表格1[[#This Row],[月付金額]]-表格1[[#This Row],[利息支付]]</f>
        <v>12543.76960440664</v>
      </c>
      <c r="H45" s="10">
        <f>IF(表格1[[#This Row],[本金餘額]]-表格1[[#This Row],[本金償還]]-表格1[[#This Row],[提早支付]]&gt;0,表格1[[#This Row],[本金餘額]]-表格1[[#This Row],[本金償還]]-表格1[[#This Row],[提早支付]],0)</f>
        <v>3362047.5355337127</v>
      </c>
      <c r="I45" s="2">
        <f t="shared" si="2"/>
        <v>2.5000000000000001E-3</v>
      </c>
      <c r="J45" s="14">
        <f t="shared" si="3"/>
        <v>240</v>
      </c>
      <c r="K45" s="10">
        <f t="shared" si="4"/>
        <v>4000000</v>
      </c>
    </row>
    <row r="46" spans="1:11" x14ac:dyDescent="0.25">
      <c r="A46" t="s">
        <v>58</v>
      </c>
      <c r="B46">
        <v>36</v>
      </c>
      <c r="C46" s="10">
        <f t="shared" si="5"/>
        <v>3362047.5355337127</v>
      </c>
      <c r="D46" s="6">
        <f>PMT(B$8,D$5-表格1[[#This Row],[期數]]+1,-表格1[[#This Row],[本金餘額]],0)</f>
        <v>20980.247867251939</v>
      </c>
      <c r="E46" s="5">
        <f>表格1[[#This Row],[本金餘額]]*表格1[[#This Row],[月利率]]</f>
        <v>8405.1188388342816</v>
      </c>
      <c r="F46" s="5">
        <f>表格1[[#This Row],[月付金額]]-表格1[[#This Row],[利息支付]]</f>
        <v>12575.129028417658</v>
      </c>
      <c r="H46" s="10">
        <f>IF(表格1[[#This Row],[本金餘額]]-表格1[[#This Row],[本金償還]]-表格1[[#This Row],[提早支付]]&gt;0,表格1[[#This Row],[本金餘額]]-表格1[[#This Row],[本金償還]]-表格1[[#This Row],[提早支付]],0)</f>
        <v>3349472.4065052951</v>
      </c>
      <c r="I46" s="2">
        <f t="shared" si="2"/>
        <v>2.5000000000000001E-3</v>
      </c>
      <c r="J46" s="14">
        <f t="shared" si="3"/>
        <v>240</v>
      </c>
      <c r="K46" s="10">
        <f t="shared" si="4"/>
        <v>4000000</v>
      </c>
    </row>
    <row r="47" spans="1:11" x14ac:dyDescent="0.25">
      <c r="A47" t="s">
        <v>59</v>
      </c>
      <c r="B47">
        <v>37</v>
      </c>
      <c r="C47" s="10">
        <f t="shared" si="5"/>
        <v>3349472.4065052951</v>
      </c>
      <c r="D47" s="6">
        <f>PMT(B$8,D$5-表格1[[#This Row],[期數]]+1,-表格1[[#This Row],[本金餘額]],0)</f>
        <v>20980.247867251932</v>
      </c>
      <c r="E47" s="5">
        <f>表格1[[#This Row],[本金餘額]]*表格1[[#This Row],[月利率]]</f>
        <v>8373.6810162632373</v>
      </c>
      <c r="F47" s="5">
        <f>表格1[[#This Row],[月付金額]]-表格1[[#This Row],[利息支付]]</f>
        <v>12606.566850988695</v>
      </c>
      <c r="H47" s="10">
        <f>IF(表格1[[#This Row],[本金餘額]]-表格1[[#This Row],[本金償還]]-表格1[[#This Row],[提早支付]]&gt;0,表格1[[#This Row],[本金餘額]]-表格1[[#This Row],[本金償還]]-表格1[[#This Row],[提早支付]],0)</f>
        <v>3336865.8396543064</v>
      </c>
      <c r="I47" s="2">
        <f t="shared" si="2"/>
        <v>2.5000000000000001E-3</v>
      </c>
      <c r="J47" s="14">
        <f t="shared" si="3"/>
        <v>240</v>
      </c>
      <c r="K47" s="10">
        <f t="shared" si="4"/>
        <v>4000000</v>
      </c>
    </row>
    <row r="48" spans="1:11" x14ac:dyDescent="0.25">
      <c r="A48" t="s">
        <v>60</v>
      </c>
      <c r="B48">
        <v>38</v>
      </c>
      <c r="C48" s="10">
        <f t="shared" si="5"/>
        <v>3336865.8396543064</v>
      </c>
      <c r="D48" s="6">
        <f>PMT(B$8,D$5-表格1[[#This Row],[期數]]+1,-表格1[[#This Row],[本金餘額]],0)</f>
        <v>20980.247867251932</v>
      </c>
      <c r="E48" s="5">
        <f>表格1[[#This Row],[本金餘額]]*表格1[[#This Row],[月利率]]</f>
        <v>8342.1645991357655</v>
      </c>
      <c r="F48" s="5">
        <f>表格1[[#This Row],[月付金額]]-表格1[[#This Row],[利息支付]]</f>
        <v>12638.083268116166</v>
      </c>
      <c r="H48" s="10">
        <f>IF(表格1[[#This Row],[本金餘額]]-表格1[[#This Row],[本金償還]]-表格1[[#This Row],[提早支付]]&gt;0,表格1[[#This Row],[本金餘額]]-表格1[[#This Row],[本金償還]]-表格1[[#This Row],[提早支付]],0)</f>
        <v>3324227.7563861902</v>
      </c>
      <c r="I48" s="2">
        <f t="shared" si="2"/>
        <v>2.5000000000000001E-3</v>
      </c>
      <c r="J48" s="14">
        <f t="shared" si="3"/>
        <v>240</v>
      </c>
      <c r="K48" s="10">
        <f t="shared" si="4"/>
        <v>4000000</v>
      </c>
    </row>
    <row r="49" spans="1:11" x14ac:dyDescent="0.25">
      <c r="A49" t="s">
        <v>61</v>
      </c>
      <c r="B49">
        <v>39</v>
      </c>
      <c r="C49" s="10">
        <f t="shared" si="5"/>
        <v>3324227.7563861902</v>
      </c>
      <c r="D49" s="6">
        <f>PMT(B$8,D$5-表格1[[#This Row],[期數]]+1,-表格1[[#This Row],[本金餘額]],0)</f>
        <v>20980.247867251939</v>
      </c>
      <c r="E49" s="5">
        <f>表格1[[#This Row],[本金餘額]]*表格1[[#This Row],[月利率]]</f>
        <v>8310.5693909654765</v>
      </c>
      <c r="F49" s="5">
        <f>表格1[[#This Row],[月付金額]]-表格1[[#This Row],[利息支付]]</f>
        <v>12669.678476286463</v>
      </c>
      <c r="H49" s="10">
        <f>IF(表格1[[#This Row],[本金餘額]]-表格1[[#This Row],[本金償還]]-表格1[[#This Row],[提早支付]]&gt;0,表格1[[#This Row],[本金餘額]]-表格1[[#This Row],[本金償還]]-表格1[[#This Row],[提早支付]],0)</f>
        <v>3311558.0779099036</v>
      </c>
      <c r="I49" s="2">
        <f t="shared" si="2"/>
        <v>2.5000000000000001E-3</v>
      </c>
      <c r="J49" s="14">
        <f t="shared" si="3"/>
        <v>240</v>
      </c>
      <c r="K49" s="10">
        <f t="shared" si="4"/>
        <v>4000000</v>
      </c>
    </row>
    <row r="50" spans="1:11" x14ac:dyDescent="0.25">
      <c r="A50" t="s">
        <v>62</v>
      </c>
      <c r="B50">
        <v>40</v>
      </c>
      <c r="C50" s="10">
        <f t="shared" si="5"/>
        <v>3311558.0779099036</v>
      </c>
      <c r="D50" s="6">
        <f>PMT(B$8,D$5-表格1[[#This Row],[期數]]+1,-表格1[[#This Row],[本金餘額]],0)</f>
        <v>20980.247867251939</v>
      </c>
      <c r="E50" s="5">
        <f>表格1[[#This Row],[本金餘額]]*表格1[[#This Row],[月利率]]</f>
        <v>8278.8951947747591</v>
      </c>
      <c r="F50" s="5">
        <f>表格1[[#This Row],[月付金額]]-表格1[[#This Row],[利息支付]]</f>
        <v>12701.35267247718</v>
      </c>
      <c r="H50" s="10">
        <f>IF(表格1[[#This Row],[本金餘額]]-表格1[[#This Row],[本金償還]]-表格1[[#This Row],[提早支付]]&gt;0,表格1[[#This Row],[本金餘額]]-表格1[[#This Row],[本金償還]]-表格1[[#This Row],[提早支付]],0)</f>
        <v>3298856.7252374263</v>
      </c>
      <c r="I50" s="2">
        <f t="shared" si="2"/>
        <v>2.5000000000000001E-3</v>
      </c>
      <c r="J50" s="14">
        <f t="shared" si="3"/>
        <v>240</v>
      </c>
      <c r="K50" s="10">
        <f t="shared" si="4"/>
        <v>4000000</v>
      </c>
    </row>
    <row r="51" spans="1:11" x14ac:dyDescent="0.25">
      <c r="A51" t="s">
        <v>63</v>
      </c>
      <c r="B51">
        <v>41</v>
      </c>
      <c r="C51" s="10">
        <f t="shared" si="5"/>
        <v>3298856.7252374263</v>
      </c>
      <c r="D51" s="6">
        <f>PMT(B$8,D$5-表格1[[#This Row],[期數]]+1,-表格1[[#This Row],[本金餘額]],0)</f>
        <v>20980.247867251939</v>
      </c>
      <c r="E51" s="5">
        <f>表格1[[#This Row],[本金餘額]]*表格1[[#This Row],[月利率]]</f>
        <v>8247.1418130935654</v>
      </c>
      <c r="F51" s="5">
        <f>表格1[[#This Row],[月付金額]]-表格1[[#This Row],[利息支付]]</f>
        <v>12733.106054158374</v>
      </c>
      <c r="H51" s="10">
        <f>IF(表格1[[#This Row],[本金餘額]]-表格1[[#This Row],[本金償還]]-表格1[[#This Row],[提早支付]]&gt;0,表格1[[#This Row],[本金餘額]]-表格1[[#This Row],[本金償還]]-表格1[[#This Row],[提早支付]],0)</f>
        <v>3286123.6191832679</v>
      </c>
      <c r="I51" s="2">
        <f t="shared" si="2"/>
        <v>2.5000000000000001E-3</v>
      </c>
      <c r="J51" s="14">
        <f t="shared" si="3"/>
        <v>240</v>
      </c>
      <c r="K51" s="10">
        <f t="shared" si="4"/>
        <v>4000000</v>
      </c>
    </row>
    <row r="52" spans="1:11" x14ac:dyDescent="0.25">
      <c r="A52" t="s">
        <v>64</v>
      </c>
      <c r="B52">
        <v>42</v>
      </c>
      <c r="C52" s="10">
        <f t="shared" si="5"/>
        <v>3286123.6191832679</v>
      </c>
      <c r="D52" s="6">
        <f>PMT(B$8,D$5-表格1[[#This Row],[期數]]+1,-表格1[[#This Row],[本金餘額]],0)</f>
        <v>20980.247867251932</v>
      </c>
      <c r="E52" s="5">
        <f>表格1[[#This Row],[本金餘額]]*表格1[[#This Row],[月利率]]</f>
        <v>8215.3090479581697</v>
      </c>
      <c r="F52" s="5">
        <f>表格1[[#This Row],[月付金額]]-表格1[[#This Row],[利息支付]]</f>
        <v>12764.938819293762</v>
      </c>
      <c r="H52" s="10">
        <f>IF(表格1[[#This Row],[本金餘額]]-表格1[[#This Row],[本金償還]]-表格1[[#This Row],[提早支付]]&gt;0,表格1[[#This Row],[本金餘額]]-表格1[[#This Row],[本金償還]]-表格1[[#This Row],[提早支付]],0)</f>
        <v>3273358.6803639741</v>
      </c>
      <c r="I52" s="2">
        <f t="shared" si="2"/>
        <v>2.5000000000000001E-3</v>
      </c>
      <c r="J52" s="14">
        <f t="shared" si="3"/>
        <v>240</v>
      </c>
      <c r="K52" s="10">
        <f t="shared" si="4"/>
        <v>4000000</v>
      </c>
    </row>
    <row r="53" spans="1:11" x14ac:dyDescent="0.25">
      <c r="A53" t="s">
        <v>65</v>
      </c>
      <c r="B53">
        <v>43</v>
      </c>
      <c r="C53" s="10">
        <f t="shared" si="5"/>
        <v>3273358.6803639741</v>
      </c>
      <c r="D53" s="6">
        <f>PMT(B$8,D$5-表格1[[#This Row],[期數]]+1,-表格1[[#This Row],[本金餘額]],0)</f>
        <v>20980.247867251939</v>
      </c>
      <c r="E53" s="5">
        <f>表格1[[#This Row],[本金餘額]]*表格1[[#This Row],[月利率]]</f>
        <v>8183.3967009099351</v>
      </c>
      <c r="F53" s="5">
        <f>表格1[[#This Row],[月付金額]]-表格1[[#This Row],[利息支付]]</f>
        <v>12796.851166342003</v>
      </c>
      <c r="H53" s="10">
        <f>IF(表格1[[#This Row],[本金餘額]]-表格1[[#This Row],[本金償還]]-表格1[[#This Row],[提早支付]]&gt;0,表格1[[#This Row],[本金餘額]]-表格1[[#This Row],[本金償還]]-表格1[[#This Row],[提早支付]],0)</f>
        <v>3260561.8291976321</v>
      </c>
      <c r="I53" s="2">
        <f t="shared" si="2"/>
        <v>2.5000000000000001E-3</v>
      </c>
      <c r="J53" s="14">
        <f t="shared" si="3"/>
        <v>240</v>
      </c>
      <c r="K53" s="10">
        <f t="shared" si="4"/>
        <v>4000000</v>
      </c>
    </row>
    <row r="54" spans="1:11" x14ac:dyDescent="0.25">
      <c r="A54" t="s">
        <v>66</v>
      </c>
      <c r="B54">
        <v>44</v>
      </c>
      <c r="C54" s="10">
        <f t="shared" si="5"/>
        <v>3260561.8291976321</v>
      </c>
      <c r="D54" s="6">
        <f>PMT(B$8,D$5-表格1[[#This Row],[期數]]+1,-表格1[[#This Row],[本金餘額]],0)</f>
        <v>20980.247867251932</v>
      </c>
      <c r="E54" s="5">
        <f>表格1[[#This Row],[本金餘額]]*表格1[[#This Row],[月利率]]</f>
        <v>8151.4045729940808</v>
      </c>
      <c r="F54" s="5">
        <f>表格1[[#This Row],[月付金額]]-表格1[[#This Row],[利息支付]]</f>
        <v>12828.843294257851</v>
      </c>
      <c r="H54" s="10">
        <f>IF(表格1[[#This Row],[本金餘額]]-表格1[[#This Row],[本金償還]]-表格1[[#This Row],[提早支付]]&gt;0,表格1[[#This Row],[本金餘額]]-表格1[[#This Row],[本金償還]]-表格1[[#This Row],[提早支付]],0)</f>
        <v>3247732.9859033744</v>
      </c>
      <c r="I54" s="2">
        <f t="shared" si="2"/>
        <v>2.5000000000000001E-3</v>
      </c>
      <c r="J54" s="14">
        <f t="shared" si="3"/>
        <v>240</v>
      </c>
      <c r="K54" s="10">
        <f t="shared" si="4"/>
        <v>4000000</v>
      </c>
    </row>
    <row r="55" spans="1:11" x14ac:dyDescent="0.25">
      <c r="A55" t="s">
        <v>67</v>
      </c>
      <c r="B55">
        <v>45</v>
      </c>
      <c r="C55" s="10">
        <f t="shared" si="5"/>
        <v>3247732.9859033744</v>
      </c>
      <c r="D55" s="6">
        <f>PMT(B$8,D$5-表格1[[#This Row],[期數]]+1,-表格1[[#This Row],[本金餘額]],0)</f>
        <v>20980.247867251939</v>
      </c>
      <c r="E55" s="5">
        <f>表格1[[#This Row],[本金餘額]]*表格1[[#This Row],[月利率]]</f>
        <v>8119.3324647584359</v>
      </c>
      <c r="F55" s="5">
        <f>表格1[[#This Row],[月付金額]]-表格1[[#This Row],[利息支付]]</f>
        <v>12860.915402493503</v>
      </c>
      <c r="H55" s="10">
        <f>IF(表格1[[#This Row],[本金餘額]]-表格1[[#This Row],[本金償還]]-表格1[[#This Row],[提早支付]]&gt;0,表格1[[#This Row],[本金餘額]]-表格1[[#This Row],[本金償還]]-表格1[[#This Row],[提早支付]],0)</f>
        <v>3234872.0705008809</v>
      </c>
      <c r="I55" s="2">
        <f t="shared" si="2"/>
        <v>2.5000000000000001E-3</v>
      </c>
      <c r="J55" s="14">
        <f t="shared" si="3"/>
        <v>240</v>
      </c>
      <c r="K55" s="10">
        <f t="shared" si="4"/>
        <v>4000000</v>
      </c>
    </row>
    <row r="56" spans="1:11" x14ac:dyDescent="0.25">
      <c r="A56" t="s">
        <v>68</v>
      </c>
      <c r="B56">
        <v>46</v>
      </c>
      <c r="C56" s="10">
        <f t="shared" si="5"/>
        <v>3234872.0705008809</v>
      </c>
      <c r="D56" s="6">
        <f>PMT(B$8,D$5-表格1[[#This Row],[期數]]+1,-表格1[[#This Row],[本金餘額]],0)</f>
        <v>20980.247867251939</v>
      </c>
      <c r="E56" s="5">
        <f>表格1[[#This Row],[本金餘額]]*表格1[[#This Row],[月利率]]</f>
        <v>8087.1801762522027</v>
      </c>
      <c r="F56" s="5">
        <f>表格1[[#This Row],[月付金額]]-表格1[[#This Row],[利息支付]]</f>
        <v>12893.067690999736</v>
      </c>
      <c r="H56" s="10">
        <f>IF(表格1[[#This Row],[本金餘額]]-表格1[[#This Row],[本金償還]]-表格1[[#This Row],[提早支付]]&gt;0,表格1[[#This Row],[本金餘額]]-表格1[[#This Row],[本金償還]]-表格1[[#This Row],[提早支付]],0)</f>
        <v>3221979.0028098812</v>
      </c>
      <c r="I56" s="2">
        <f t="shared" si="2"/>
        <v>2.5000000000000001E-3</v>
      </c>
      <c r="J56" s="14">
        <f t="shared" si="3"/>
        <v>240</v>
      </c>
      <c r="K56" s="10">
        <f t="shared" si="4"/>
        <v>4000000</v>
      </c>
    </row>
    <row r="57" spans="1:11" x14ac:dyDescent="0.25">
      <c r="A57" t="s">
        <v>69</v>
      </c>
      <c r="B57">
        <v>47</v>
      </c>
      <c r="C57" s="10">
        <f t="shared" si="5"/>
        <v>3221979.0028098812</v>
      </c>
      <c r="D57" s="6">
        <f>PMT(B$8,D$5-表格1[[#This Row],[期數]]+1,-表格1[[#This Row],[本金餘額]],0)</f>
        <v>20980.247867251939</v>
      </c>
      <c r="E57" s="5">
        <f>表格1[[#This Row],[本金餘額]]*表格1[[#This Row],[月利率]]</f>
        <v>8054.9475070247036</v>
      </c>
      <c r="F57" s="5">
        <f>表格1[[#This Row],[月付金額]]-表格1[[#This Row],[利息支付]]</f>
        <v>12925.300360227237</v>
      </c>
      <c r="H57" s="10">
        <f>IF(表格1[[#This Row],[本金餘額]]-表格1[[#This Row],[本金償還]]-表格1[[#This Row],[提早支付]]&gt;0,表格1[[#This Row],[本金餘額]]-表格1[[#This Row],[本金償還]]-表格1[[#This Row],[提早支付]],0)</f>
        <v>3209053.7024496542</v>
      </c>
      <c r="I57" s="2">
        <f t="shared" si="2"/>
        <v>2.5000000000000001E-3</v>
      </c>
      <c r="J57" s="14">
        <f t="shared" si="3"/>
        <v>240</v>
      </c>
      <c r="K57" s="10">
        <f t="shared" si="4"/>
        <v>4000000</v>
      </c>
    </row>
    <row r="58" spans="1:11" x14ac:dyDescent="0.25">
      <c r="A58" t="s">
        <v>70</v>
      </c>
      <c r="B58">
        <v>48</v>
      </c>
      <c r="C58" s="10">
        <f t="shared" si="5"/>
        <v>3209053.7024496542</v>
      </c>
      <c r="D58" s="6">
        <f>PMT(B$8,D$5-表格1[[#This Row],[期數]]+1,-表格1[[#This Row],[本金餘額]],0)</f>
        <v>20980.247867251939</v>
      </c>
      <c r="E58" s="5">
        <f>表格1[[#This Row],[本金餘額]]*表格1[[#This Row],[月利率]]</f>
        <v>8022.6342561241354</v>
      </c>
      <c r="F58" s="5">
        <f>表格1[[#This Row],[月付金額]]-表格1[[#This Row],[利息支付]]</f>
        <v>12957.613611127803</v>
      </c>
      <c r="H58" s="10">
        <f>IF(表格1[[#This Row],[本金餘額]]-表格1[[#This Row],[本金償還]]-表格1[[#This Row],[提早支付]]&gt;0,表格1[[#This Row],[本金餘額]]-表格1[[#This Row],[本金償還]]-表格1[[#This Row],[提早支付]],0)</f>
        <v>3196096.0888385265</v>
      </c>
      <c r="I58" s="2">
        <f t="shared" si="2"/>
        <v>2.5000000000000001E-3</v>
      </c>
      <c r="J58" s="14">
        <f t="shared" si="3"/>
        <v>240</v>
      </c>
      <c r="K58" s="10">
        <f t="shared" si="4"/>
        <v>4000000</v>
      </c>
    </row>
    <row r="59" spans="1:11" x14ac:dyDescent="0.25">
      <c r="A59" t="s">
        <v>71</v>
      </c>
      <c r="B59">
        <v>49</v>
      </c>
      <c r="C59" s="10">
        <f t="shared" si="5"/>
        <v>3196096.0888385265</v>
      </c>
      <c r="D59" s="6">
        <f>PMT(B$8,D$5-表格1[[#This Row],[期數]]+1,-表格1[[#This Row],[本金餘額]],0)</f>
        <v>20980.247867251939</v>
      </c>
      <c r="E59" s="5">
        <f>表格1[[#This Row],[本金餘額]]*表格1[[#This Row],[月利率]]</f>
        <v>7990.2402220963168</v>
      </c>
      <c r="F59" s="5">
        <f>表格1[[#This Row],[月付金額]]-表格1[[#This Row],[利息支付]]</f>
        <v>12990.007645155623</v>
      </c>
      <c r="H59" s="10">
        <f>IF(表格1[[#This Row],[本金餘額]]-表格1[[#This Row],[本金償還]]-表格1[[#This Row],[提早支付]]&gt;0,表格1[[#This Row],[本金餘額]]-表格1[[#This Row],[本金償還]]-表格1[[#This Row],[提早支付]],0)</f>
        <v>3183106.0811933707</v>
      </c>
      <c r="I59" s="2">
        <f t="shared" si="2"/>
        <v>2.5000000000000001E-3</v>
      </c>
      <c r="J59" s="14">
        <f t="shared" si="3"/>
        <v>240</v>
      </c>
      <c r="K59" s="10">
        <f t="shared" si="4"/>
        <v>4000000</v>
      </c>
    </row>
    <row r="60" spans="1:11" x14ac:dyDescent="0.25">
      <c r="A60" t="s">
        <v>72</v>
      </c>
      <c r="B60">
        <v>50</v>
      </c>
      <c r="C60" s="10">
        <f t="shared" si="5"/>
        <v>3183106.0811933707</v>
      </c>
      <c r="D60" s="6">
        <f>PMT(B$8,D$5-表格1[[#This Row],[期數]]+1,-表格1[[#This Row],[本金餘額]],0)</f>
        <v>20980.247867251939</v>
      </c>
      <c r="E60" s="5">
        <f>表格1[[#This Row],[本金餘額]]*表格1[[#This Row],[月利率]]</f>
        <v>7957.7652029834271</v>
      </c>
      <c r="F60" s="5">
        <f>表格1[[#This Row],[月付金額]]-表格1[[#This Row],[利息支付]]</f>
        <v>13022.482664268511</v>
      </c>
      <c r="H60" s="10">
        <f>IF(表格1[[#This Row],[本金餘額]]-表格1[[#This Row],[本金償還]]-表格1[[#This Row],[提早支付]]&gt;0,表格1[[#This Row],[本金餘額]]-表格1[[#This Row],[本金償還]]-表格1[[#This Row],[提早支付]],0)</f>
        <v>3170083.5985291023</v>
      </c>
      <c r="I60" s="2">
        <f t="shared" si="2"/>
        <v>2.5000000000000001E-3</v>
      </c>
      <c r="J60" s="14">
        <f t="shared" si="3"/>
        <v>240</v>
      </c>
      <c r="K60" s="10">
        <f t="shared" si="4"/>
        <v>4000000</v>
      </c>
    </row>
    <row r="61" spans="1:11" x14ac:dyDescent="0.25">
      <c r="A61" t="s">
        <v>73</v>
      </c>
      <c r="B61">
        <v>51</v>
      </c>
      <c r="C61" s="10">
        <f t="shared" si="5"/>
        <v>3170083.5985291023</v>
      </c>
      <c r="D61" s="6">
        <f>PMT(B$8,D$5-表格1[[#This Row],[期數]]+1,-表格1[[#This Row],[本金餘額]],0)</f>
        <v>20980.247867251939</v>
      </c>
      <c r="E61" s="5">
        <f>表格1[[#This Row],[本金餘額]]*表格1[[#This Row],[月利率]]</f>
        <v>7925.2089963227563</v>
      </c>
      <c r="F61" s="5">
        <f>表格1[[#This Row],[月付金額]]-表格1[[#This Row],[利息支付]]</f>
        <v>13055.038870929184</v>
      </c>
      <c r="H61" s="10">
        <f>IF(表格1[[#This Row],[本金餘額]]-表格1[[#This Row],[本金償還]]-表格1[[#This Row],[提早支付]]&gt;0,表格1[[#This Row],[本金餘額]]-表格1[[#This Row],[本金償還]]-表格1[[#This Row],[提早支付]],0)</f>
        <v>3157028.559658173</v>
      </c>
      <c r="I61" s="2">
        <f t="shared" si="2"/>
        <v>2.5000000000000001E-3</v>
      </c>
      <c r="J61" s="14">
        <f t="shared" si="3"/>
        <v>240</v>
      </c>
      <c r="K61" s="10">
        <f t="shared" si="4"/>
        <v>4000000</v>
      </c>
    </row>
    <row r="62" spans="1:11" x14ac:dyDescent="0.25">
      <c r="A62" t="s">
        <v>74</v>
      </c>
      <c r="B62">
        <v>52</v>
      </c>
      <c r="C62" s="10">
        <f t="shared" si="5"/>
        <v>3157028.559658173</v>
      </c>
      <c r="D62" s="6">
        <f>PMT(B$8,D$5-表格1[[#This Row],[期數]]+1,-表格1[[#This Row],[本金餘額]],0)</f>
        <v>20980.247867251939</v>
      </c>
      <c r="E62" s="5">
        <f>表格1[[#This Row],[本金餘額]]*表格1[[#This Row],[月利率]]</f>
        <v>7892.5713991454331</v>
      </c>
      <c r="F62" s="5">
        <f>表格1[[#This Row],[月付金額]]-表格1[[#This Row],[利息支付]]</f>
        <v>13087.676468106507</v>
      </c>
      <c r="H62" s="10">
        <f>IF(表格1[[#This Row],[本金餘額]]-表格1[[#This Row],[本金償還]]-表格1[[#This Row],[提早支付]]&gt;0,表格1[[#This Row],[本金餘額]]-表格1[[#This Row],[本金償還]]-表格1[[#This Row],[提早支付]],0)</f>
        <v>3143940.8831900666</v>
      </c>
      <c r="I62" s="2">
        <f t="shared" si="2"/>
        <v>2.5000000000000001E-3</v>
      </c>
      <c r="J62" s="14">
        <f t="shared" si="3"/>
        <v>240</v>
      </c>
      <c r="K62" s="10">
        <f t="shared" si="4"/>
        <v>4000000</v>
      </c>
    </row>
    <row r="63" spans="1:11" x14ac:dyDescent="0.25">
      <c r="A63" t="s">
        <v>22</v>
      </c>
      <c r="B63">
        <v>53</v>
      </c>
      <c r="C63" s="10">
        <f t="shared" si="5"/>
        <v>3143940.8831900666</v>
      </c>
      <c r="D63" s="6">
        <f>PMT(B$8,D$5-表格1[[#This Row],[期數]]+1,-表格1[[#This Row],[本金餘額]],0)</f>
        <v>20980.247867251939</v>
      </c>
      <c r="E63" s="5">
        <f>表格1[[#This Row],[本金餘額]]*表格1[[#This Row],[月利率]]</f>
        <v>7859.8522079751665</v>
      </c>
      <c r="F63" s="5">
        <f>表格1[[#This Row],[月付金額]]-表格1[[#This Row],[利息支付]]</f>
        <v>13120.395659276772</v>
      </c>
      <c r="H63" s="10">
        <f>IF(表格1[[#This Row],[本金餘額]]-表格1[[#This Row],[本金償還]]-表格1[[#This Row],[提早支付]]&gt;0,表格1[[#This Row],[本金餘額]]-表格1[[#This Row],[本金償還]]-表格1[[#This Row],[提早支付]],0)</f>
        <v>3130820.4875307898</v>
      </c>
      <c r="I63" s="2">
        <f t="shared" si="2"/>
        <v>2.5000000000000001E-3</v>
      </c>
      <c r="J63" s="14">
        <f t="shared" si="3"/>
        <v>240</v>
      </c>
      <c r="K63" s="10">
        <f t="shared" si="4"/>
        <v>4000000</v>
      </c>
    </row>
    <row r="64" spans="1:11" x14ac:dyDescent="0.25">
      <c r="A64" t="s">
        <v>75</v>
      </c>
      <c r="B64">
        <v>54</v>
      </c>
      <c r="C64" s="10">
        <f t="shared" si="5"/>
        <v>3130820.4875307898</v>
      </c>
      <c r="D64" s="6">
        <f>PMT(B$8,D$5-表格1[[#This Row],[期數]]+1,-表格1[[#This Row],[本金餘額]],0)</f>
        <v>20980.247867251939</v>
      </c>
      <c r="E64" s="5">
        <f>表格1[[#This Row],[本金餘額]]*表格1[[#This Row],[月利率]]</f>
        <v>7827.0512188269749</v>
      </c>
      <c r="F64" s="5">
        <f>表格1[[#This Row],[月付金額]]-表格1[[#This Row],[利息支付]]</f>
        <v>13153.196648424964</v>
      </c>
      <c r="H64" s="10">
        <f>IF(表格1[[#This Row],[本金餘額]]-表格1[[#This Row],[本金償還]]-表格1[[#This Row],[提早支付]]&gt;0,表格1[[#This Row],[本金餘額]]-表格1[[#This Row],[本金償還]]-表格1[[#This Row],[提早支付]],0)</f>
        <v>3117667.2908823648</v>
      </c>
      <c r="I64" s="2">
        <f t="shared" si="2"/>
        <v>2.5000000000000001E-3</v>
      </c>
      <c r="J64" s="14">
        <f t="shared" si="3"/>
        <v>240</v>
      </c>
      <c r="K64" s="10">
        <f t="shared" si="4"/>
        <v>4000000</v>
      </c>
    </row>
    <row r="65" spans="1:11" x14ac:dyDescent="0.25">
      <c r="A65" t="s">
        <v>76</v>
      </c>
      <c r="B65">
        <v>55</v>
      </c>
      <c r="C65" s="10">
        <f t="shared" si="5"/>
        <v>3117667.2908823648</v>
      </c>
      <c r="D65" s="6">
        <f>PMT(B$8,D$5-表格1[[#This Row],[期數]]+1,-表格1[[#This Row],[本金餘額]],0)</f>
        <v>20980.247867251932</v>
      </c>
      <c r="E65" s="5">
        <f>表格1[[#This Row],[本金餘額]]*表格1[[#This Row],[月利率]]</f>
        <v>7794.1682272059124</v>
      </c>
      <c r="F65" s="5">
        <f>表格1[[#This Row],[月付金額]]-表格1[[#This Row],[利息支付]]</f>
        <v>13186.07964004602</v>
      </c>
      <c r="H65" s="10">
        <f>IF(表格1[[#This Row],[本金餘額]]-表格1[[#This Row],[本金償還]]-表格1[[#This Row],[提早支付]]&gt;0,表格1[[#This Row],[本金餘額]]-表格1[[#This Row],[本金償還]]-表格1[[#This Row],[提早支付]],0)</f>
        <v>3104481.2112423186</v>
      </c>
      <c r="I65" s="2">
        <f t="shared" si="2"/>
        <v>2.5000000000000001E-3</v>
      </c>
      <c r="J65" s="14">
        <f t="shared" si="3"/>
        <v>240</v>
      </c>
      <c r="K65" s="10">
        <f t="shared" si="4"/>
        <v>4000000</v>
      </c>
    </row>
    <row r="66" spans="1:11" x14ac:dyDescent="0.25">
      <c r="A66" t="s">
        <v>77</v>
      </c>
      <c r="B66">
        <v>56</v>
      </c>
      <c r="C66" s="10">
        <f t="shared" si="5"/>
        <v>3104481.2112423186</v>
      </c>
      <c r="D66" s="6">
        <f>PMT(B$8,D$5-表格1[[#This Row],[期數]]+1,-表格1[[#This Row],[本金餘額]],0)</f>
        <v>20980.247867251939</v>
      </c>
      <c r="E66" s="5">
        <f>表格1[[#This Row],[本金餘額]]*表格1[[#This Row],[月利率]]</f>
        <v>7761.2030281057969</v>
      </c>
      <c r="F66" s="5">
        <f>表格1[[#This Row],[月付金額]]-表格1[[#This Row],[利息支付]]</f>
        <v>13219.044839146143</v>
      </c>
      <c r="H66" s="10">
        <f>IF(表格1[[#This Row],[本金餘額]]-表格1[[#This Row],[本金償還]]-表格1[[#This Row],[提早支付]]&gt;0,表格1[[#This Row],[本金餘額]]-表格1[[#This Row],[本金償還]]-表格1[[#This Row],[提早支付]],0)</f>
        <v>3091262.1664031725</v>
      </c>
      <c r="I66" s="2">
        <f t="shared" si="2"/>
        <v>2.5000000000000001E-3</v>
      </c>
      <c r="J66" s="14">
        <f t="shared" si="3"/>
        <v>240</v>
      </c>
      <c r="K66" s="10">
        <f t="shared" si="4"/>
        <v>4000000</v>
      </c>
    </row>
    <row r="67" spans="1:11" x14ac:dyDescent="0.25">
      <c r="A67" t="s">
        <v>78</v>
      </c>
      <c r="B67">
        <v>57</v>
      </c>
      <c r="C67" s="10">
        <f t="shared" si="5"/>
        <v>3091262.1664031725</v>
      </c>
      <c r="D67" s="6">
        <f>PMT(B$8,D$5-表格1[[#This Row],[期數]]+1,-表格1[[#This Row],[本金餘額]],0)</f>
        <v>20980.247867251939</v>
      </c>
      <c r="E67" s="5">
        <f>表格1[[#This Row],[本金餘額]]*表格1[[#This Row],[月利率]]</f>
        <v>7728.1554160079313</v>
      </c>
      <c r="F67" s="5">
        <f>表格1[[#This Row],[月付金額]]-表格1[[#This Row],[利息支付]]</f>
        <v>13252.092451244007</v>
      </c>
      <c r="H67" s="10">
        <f>IF(表格1[[#This Row],[本金餘額]]-表格1[[#This Row],[本金償還]]-表格1[[#This Row],[提早支付]]&gt;0,表格1[[#This Row],[本金餘額]]-表格1[[#This Row],[本金償還]]-表格1[[#This Row],[提早支付]],0)</f>
        <v>3078010.0739519284</v>
      </c>
      <c r="I67" s="2">
        <f t="shared" si="2"/>
        <v>2.5000000000000001E-3</v>
      </c>
      <c r="J67" s="14">
        <f t="shared" si="3"/>
        <v>240</v>
      </c>
      <c r="K67" s="10">
        <f t="shared" si="4"/>
        <v>4000000</v>
      </c>
    </row>
    <row r="68" spans="1:11" x14ac:dyDescent="0.25">
      <c r="A68" t="s">
        <v>79</v>
      </c>
      <c r="B68">
        <v>58</v>
      </c>
      <c r="C68" s="10">
        <f t="shared" si="5"/>
        <v>3078010.0739519284</v>
      </c>
      <c r="D68" s="6">
        <f>PMT(B$8,D$5-表格1[[#This Row],[期數]]+1,-表格1[[#This Row],[本金餘額]],0)</f>
        <v>20980.247867251932</v>
      </c>
      <c r="E68" s="5">
        <f>表格1[[#This Row],[本金餘額]]*表格1[[#This Row],[月利率]]</f>
        <v>7695.0251848798216</v>
      </c>
      <c r="F68" s="5">
        <f>表格1[[#This Row],[月付金額]]-表格1[[#This Row],[利息支付]]</f>
        <v>13285.22268237211</v>
      </c>
      <c r="H68" s="10">
        <f>IF(表格1[[#This Row],[本金餘額]]-表格1[[#This Row],[本金償還]]-表格1[[#This Row],[提早支付]]&gt;0,表格1[[#This Row],[本金餘額]]-表格1[[#This Row],[本金償還]]-表格1[[#This Row],[提早支付]],0)</f>
        <v>3064724.8512695562</v>
      </c>
      <c r="I68" s="2">
        <f t="shared" si="2"/>
        <v>2.5000000000000001E-3</v>
      </c>
      <c r="J68" s="14">
        <f t="shared" si="3"/>
        <v>240</v>
      </c>
      <c r="K68" s="10">
        <f t="shared" si="4"/>
        <v>4000000</v>
      </c>
    </row>
    <row r="69" spans="1:11" x14ac:dyDescent="0.25">
      <c r="A69" t="s">
        <v>80</v>
      </c>
      <c r="B69">
        <v>59</v>
      </c>
      <c r="C69" s="10">
        <f t="shared" si="5"/>
        <v>3064724.8512695562</v>
      </c>
      <c r="D69" s="6">
        <f>PMT(B$8,D$5-表格1[[#This Row],[期數]]+1,-表格1[[#This Row],[本金餘額]],0)</f>
        <v>20980.247867251932</v>
      </c>
      <c r="E69" s="5">
        <f>表格1[[#This Row],[本金餘額]]*表格1[[#This Row],[月利率]]</f>
        <v>7661.8121281738904</v>
      </c>
      <c r="F69" s="5">
        <f>表格1[[#This Row],[月付金額]]-表格1[[#This Row],[利息支付]]</f>
        <v>13318.435739078042</v>
      </c>
      <c r="H69" s="10">
        <f>IF(表格1[[#This Row],[本金餘額]]-表格1[[#This Row],[本金償還]]-表格1[[#This Row],[提早支付]]&gt;0,表格1[[#This Row],[本金餘額]]-表格1[[#This Row],[本金償還]]-表格1[[#This Row],[提早支付]],0)</f>
        <v>3051406.4155304781</v>
      </c>
      <c r="I69" s="2">
        <f t="shared" si="2"/>
        <v>2.5000000000000001E-3</v>
      </c>
      <c r="J69" s="14">
        <f t="shared" si="3"/>
        <v>240</v>
      </c>
      <c r="K69" s="10">
        <f t="shared" si="4"/>
        <v>4000000</v>
      </c>
    </row>
    <row r="70" spans="1:11" x14ac:dyDescent="0.25">
      <c r="A70" t="s">
        <v>81</v>
      </c>
      <c r="B70">
        <v>60</v>
      </c>
      <c r="C70" s="10">
        <f t="shared" si="5"/>
        <v>3051406.4155304781</v>
      </c>
      <c r="D70" s="6">
        <f>PMT(B$8,D$5-表格1[[#This Row],[期數]]+1,-表格1[[#This Row],[本金餘額]],0)</f>
        <v>20980.247867251932</v>
      </c>
      <c r="E70" s="5">
        <f>表格1[[#This Row],[本金餘額]]*表格1[[#This Row],[月利率]]</f>
        <v>7628.5160388261957</v>
      </c>
      <c r="F70" s="5">
        <f>表格1[[#This Row],[月付金額]]-表格1[[#This Row],[利息支付]]</f>
        <v>13351.731828425736</v>
      </c>
      <c r="H70" s="10">
        <f>IF(表格1[[#This Row],[本金餘額]]-表格1[[#This Row],[本金償還]]-表格1[[#This Row],[提早支付]]&gt;0,表格1[[#This Row],[本金餘額]]-表格1[[#This Row],[本金償還]]-表格1[[#This Row],[提早支付]],0)</f>
        <v>3038054.6837020526</v>
      </c>
      <c r="I70" s="2">
        <f t="shared" si="2"/>
        <v>2.5000000000000001E-3</v>
      </c>
      <c r="J70" s="14">
        <f t="shared" si="3"/>
        <v>240</v>
      </c>
      <c r="K70" s="10">
        <f t="shared" si="4"/>
        <v>4000000</v>
      </c>
    </row>
    <row r="71" spans="1:11" x14ac:dyDescent="0.25">
      <c r="A71" t="s">
        <v>82</v>
      </c>
      <c r="B71">
        <v>61</v>
      </c>
      <c r="C71" s="10">
        <f t="shared" si="5"/>
        <v>3038054.6837020526</v>
      </c>
      <c r="D71" s="6">
        <f>PMT(B$8,D$5-表格1[[#This Row],[期數]]+1,-表格1[[#This Row],[本金餘額]],0)</f>
        <v>20980.247867251939</v>
      </c>
      <c r="E71" s="5">
        <f>表格1[[#This Row],[本金餘額]]*表格1[[#This Row],[月利率]]</f>
        <v>7595.1367092551318</v>
      </c>
      <c r="F71" s="5">
        <f>表格1[[#This Row],[月付金額]]-表格1[[#This Row],[利息支付]]</f>
        <v>13385.111157996807</v>
      </c>
      <c r="H71" s="10">
        <f>IF(表格1[[#This Row],[本金餘額]]-表格1[[#This Row],[本金償還]]-表格1[[#This Row],[提早支付]]&gt;0,表格1[[#This Row],[本金餘額]]-表格1[[#This Row],[本金償還]]-表格1[[#This Row],[提早支付]],0)</f>
        <v>3024669.572544056</v>
      </c>
      <c r="I71" s="2">
        <f t="shared" si="2"/>
        <v>2.5000000000000001E-3</v>
      </c>
      <c r="J71" s="14">
        <f t="shared" si="3"/>
        <v>240</v>
      </c>
      <c r="K71" s="10">
        <f t="shared" si="4"/>
        <v>4000000</v>
      </c>
    </row>
    <row r="72" spans="1:11" x14ac:dyDescent="0.25">
      <c r="A72" t="s">
        <v>83</v>
      </c>
      <c r="B72">
        <v>62</v>
      </c>
      <c r="C72" s="10">
        <f t="shared" si="5"/>
        <v>3024669.572544056</v>
      </c>
      <c r="D72" s="6">
        <f>PMT(B$8,D$5-表格1[[#This Row],[期數]]+1,-表格1[[#This Row],[本金餘額]],0)</f>
        <v>20980.247867251943</v>
      </c>
      <c r="E72" s="5">
        <f>表格1[[#This Row],[本金餘額]]*表格1[[#This Row],[月利率]]</f>
        <v>7561.6739313601402</v>
      </c>
      <c r="F72" s="5">
        <f>表格1[[#This Row],[月付金額]]-表格1[[#This Row],[利息支付]]</f>
        <v>13418.573935891804</v>
      </c>
      <c r="H72" s="10">
        <f>IF(表格1[[#This Row],[本金餘額]]-表格1[[#This Row],[本金償還]]-表格1[[#This Row],[提早支付]]&gt;0,表格1[[#This Row],[本金餘額]]-表格1[[#This Row],[本金償還]]-表格1[[#This Row],[提早支付]],0)</f>
        <v>3011250.998608164</v>
      </c>
      <c r="I72" s="2">
        <f t="shared" si="2"/>
        <v>2.5000000000000001E-3</v>
      </c>
      <c r="J72" s="14">
        <f t="shared" si="3"/>
        <v>240</v>
      </c>
      <c r="K72" s="10">
        <f t="shared" si="4"/>
        <v>4000000</v>
      </c>
    </row>
    <row r="73" spans="1:11" x14ac:dyDescent="0.25">
      <c r="A73" t="s">
        <v>84</v>
      </c>
      <c r="B73">
        <v>63</v>
      </c>
      <c r="C73" s="10">
        <f t="shared" si="5"/>
        <v>3011250.998608164</v>
      </c>
      <c r="D73" s="6">
        <f>PMT(B$8,D$5-表格1[[#This Row],[期數]]+1,-表格1[[#This Row],[本金餘額]],0)</f>
        <v>20980.247867251939</v>
      </c>
      <c r="E73" s="5">
        <f>表格1[[#This Row],[本金餘額]]*表格1[[#This Row],[月利率]]</f>
        <v>7528.1274965204102</v>
      </c>
      <c r="F73" s="5">
        <f>表格1[[#This Row],[月付金額]]-表格1[[#This Row],[利息支付]]</f>
        <v>13452.120370731529</v>
      </c>
      <c r="H73" s="10">
        <f>IF(表格1[[#This Row],[本金餘額]]-表格1[[#This Row],[本金償還]]-表格1[[#This Row],[提早支付]]&gt;0,表格1[[#This Row],[本金餘額]]-表格1[[#This Row],[本金償還]]-表格1[[#This Row],[提早支付]],0)</f>
        <v>2997798.8782374323</v>
      </c>
      <c r="I73" s="2">
        <f t="shared" si="2"/>
        <v>2.5000000000000001E-3</v>
      </c>
      <c r="J73" s="14">
        <f t="shared" si="3"/>
        <v>240</v>
      </c>
      <c r="K73" s="10">
        <f t="shared" si="4"/>
        <v>4000000</v>
      </c>
    </row>
    <row r="74" spans="1:11" x14ac:dyDescent="0.25">
      <c r="A74" t="s">
        <v>87</v>
      </c>
      <c r="B74">
        <v>64</v>
      </c>
      <c r="C74" s="10">
        <f t="shared" si="5"/>
        <v>2997798.8782374323</v>
      </c>
      <c r="D74" s="6">
        <f>PMT(B$8,D$5-表格1[[#This Row],[期數]]+1,-表格1[[#This Row],[本金餘額]],0)</f>
        <v>20980.247867251932</v>
      </c>
      <c r="E74" s="5">
        <f>表格1[[#This Row],[本金餘額]]*表格1[[#This Row],[月利率]]</f>
        <v>7494.4971955935807</v>
      </c>
      <c r="F74" s="5">
        <f>表格1[[#This Row],[月付金額]]-表格1[[#This Row],[利息支付]]</f>
        <v>13485.750671658352</v>
      </c>
      <c r="H74" s="10">
        <f>IF(表格1[[#This Row],[本金餘額]]-表格1[[#This Row],[本金償還]]-表格1[[#This Row],[提早支付]]&gt;0,表格1[[#This Row],[本金餘額]]-表格1[[#This Row],[本金償還]]-表格1[[#This Row],[提早支付]],0)</f>
        <v>2984313.1275657741</v>
      </c>
      <c r="I74" s="2">
        <f t="shared" si="2"/>
        <v>2.5000000000000001E-3</v>
      </c>
      <c r="J74" s="14">
        <f t="shared" si="3"/>
        <v>240</v>
      </c>
      <c r="K74" s="10">
        <f t="shared" si="4"/>
        <v>4000000</v>
      </c>
    </row>
    <row r="75" spans="1:11" x14ac:dyDescent="0.25">
      <c r="A75" t="s">
        <v>86</v>
      </c>
      <c r="B75">
        <v>65</v>
      </c>
      <c r="C75" s="10">
        <f t="shared" si="5"/>
        <v>2984313.1275657741</v>
      </c>
      <c r="D75" s="6">
        <f>PMT(B$8,D$5-表格1[[#This Row],[期數]]+1,-表格1[[#This Row],[本金餘額]],0)</f>
        <v>20980.247867251932</v>
      </c>
      <c r="E75" s="5">
        <f>表格1[[#This Row],[本金餘額]]*表格1[[#This Row],[月利率]]</f>
        <v>7460.7828189144357</v>
      </c>
      <c r="F75" s="5">
        <f>表格1[[#This Row],[月付金額]]-表格1[[#This Row],[利息支付]]</f>
        <v>13519.465048337497</v>
      </c>
      <c r="H75" s="10">
        <f>IF(表格1[[#This Row],[本金餘額]]-表格1[[#This Row],[本金償還]]-表格1[[#This Row],[提早支付]]&gt;0,表格1[[#This Row],[本金餘額]]-表格1[[#This Row],[本金償還]]-表格1[[#This Row],[提早支付]],0)</f>
        <v>2970793.6625174368</v>
      </c>
      <c r="I75" s="2">
        <f t="shared" si="2"/>
        <v>2.5000000000000001E-3</v>
      </c>
      <c r="J75" s="14">
        <f t="shared" si="3"/>
        <v>240</v>
      </c>
      <c r="K75" s="10">
        <f t="shared" si="4"/>
        <v>4000000</v>
      </c>
    </row>
    <row r="76" spans="1:11" x14ac:dyDescent="0.25">
      <c r="A76" t="s">
        <v>88</v>
      </c>
      <c r="B76">
        <v>66</v>
      </c>
      <c r="C76" s="10">
        <f t="shared" si="5"/>
        <v>2970793.6625174368</v>
      </c>
      <c r="D76" s="6">
        <f>PMT(B$8,D$5-表格1[[#This Row],[期數]]+1,-表格1[[#This Row],[本金餘額]],0)</f>
        <v>20980.247867251939</v>
      </c>
      <c r="E76" s="5">
        <f>表格1[[#This Row],[本金餘額]]*表格1[[#This Row],[月利率]]</f>
        <v>7426.9841562935917</v>
      </c>
      <c r="F76" s="5">
        <f>表格1[[#This Row],[月付金額]]-表格1[[#This Row],[利息支付]]</f>
        <v>13553.263710958348</v>
      </c>
      <c r="H76" s="10">
        <f>IF(表格1[[#This Row],[本金餘額]]-表格1[[#This Row],[本金償還]]-表格1[[#This Row],[提早支付]]&gt;0,表格1[[#This Row],[本金餘額]]-表格1[[#This Row],[本金償還]]-表格1[[#This Row],[提早支付]],0)</f>
        <v>2957240.3988064784</v>
      </c>
      <c r="I76" s="2">
        <f t="shared" si="2"/>
        <v>2.5000000000000001E-3</v>
      </c>
      <c r="J76" s="14">
        <f t="shared" si="3"/>
        <v>240</v>
      </c>
      <c r="K76" s="10">
        <f t="shared" si="4"/>
        <v>4000000</v>
      </c>
    </row>
    <row r="77" spans="1:11" x14ac:dyDescent="0.25">
      <c r="A77" t="s">
        <v>89</v>
      </c>
      <c r="B77">
        <v>67</v>
      </c>
      <c r="C77" s="10">
        <f t="shared" si="5"/>
        <v>2957240.3988064784</v>
      </c>
      <c r="D77" s="6">
        <f>PMT(B$8,D$5-表格1[[#This Row],[期數]]+1,-表格1[[#This Row],[本金餘額]],0)</f>
        <v>20980.247867251939</v>
      </c>
      <c r="E77" s="5">
        <f>表格1[[#This Row],[本金餘額]]*表格1[[#This Row],[月利率]]</f>
        <v>7393.1009970161958</v>
      </c>
      <c r="F77" s="5">
        <f>表格1[[#This Row],[月付金額]]-表格1[[#This Row],[利息支付]]</f>
        <v>13587.146870235743</v>
      </c>
      <c r="H77" s="10">
        <f>IF(表格1[[#This Row],[本金餘額]]-表格1[[#This Row],[本金償還]]-表格1[[#This Row],[提早支付]]&gt;0,表格1[[#This Row],[本金餘額]]-表格1[[#This Row],[本金償還]]-表格1[[#This Row],[提早支付]],0)</f>
        <v>2943653.2519362425</v>
      </c>
      <c r="I77" s="2">
        <f t="shared" ref="I77:J140" si="6">I76</f>
        <v>2.5000000000000001E-3</v>
      </c>
      <c r="J77" s="14">
        <f t="shared" si="6"/>
        <v>240</v>
      </c>
      <c r="K77" s="10">
        <f t="shared" ref="K77:K140" si="7">K76</f>
        <v>4000000</v>
      </c>
    </row>
    <row r="78" spans="1:11" x14ac:dyDescent="0.25">
      <c r="A78" t="s">
        <v>90</v>
      </c>
      <c r="B78">
        <v>68</v>
      </c>
      <c r="C78" s="10">
        <f t="shared" si="5"/>
        <v>2943653.2519362425</v>
      </c>
      <c r="D78" s="6">
        <f>PMT(B$8,D$5-表格1[[#This Row],[期數]]+1,-表格1[[#This Row],[本金餘額]],0)</f>
        <v>20980.247867251932</v>
      </c>
      <c r="E78" s="5">
        <f>表格1[[#This Row],[本金餘額]]*表格1[[#This Row],[月利率]]</f>
        <v>7359.1331298406067</v>
      </c>
      <c r="F78" s="5">
        <f>表格1[[#This Row],[月付金額]]-表格1[[#This Row],[利息支付]]</f>
        <v>13621.114737411324</v>
      </c>
      <c r="H78" s="10">
        <f>IF(表格1[[#This Row],[本金餘額]]-表格1[[#This Row],[本金償還]]-表格1[[#This Row],[提早支付]]&gt;0,表格1[[#This Row],[本金餘額]]-表格1[[#This Row],[本金償還]]-表格1[[#This Row],[提早支付]],0)</f>
        <v>2930032.137198831</v>
      </c>
      <c r="I78" s="2">
        <f t="shared" si="6"/>
        <v>2.5000000000000001E-3</v>
      </c>
      <c r="J78" s="14">
        <f t="shared" si="6"/>
        <v>240</v>
      </c>
      <c r="K78" s="10">
        <f t="shared" si="7"/>
        <v>4000000</v>
      </c>
    </row>
    <row r="79" spans="1:11" x14ac:dyDescent="0.25">
      <c r="A79" t="s">
        <v>91</v>
      </c>
      <c r="B79">
        <v>69</v>
      </c>
      <c r="C79" s="10">
        <f t="shared" si="5"/>
        <v>2930032.137198831</v>
      </c>
      <c r="D79" s="6">
        <f>PMT(B$8,D$5-表格1[[#This Row],[期數]]+1,-表格1[[#This Row],[本金餘額]],0)</f>
        <v>20980.247867251932</v>
      </c>
      <c r="E79" s="5">
        <f>表格1[[#This Row],[本金餘額]]*表格1[[#This Row],[月利率]]</f>
        <v>7325.0803429970774</v>
      </c>
      <c r="F79" s="5">
        <f>表格1[[#This Row],[月付金額]]-表格1[[#This Row],[利息支付]]</f>
        <v>13655.167524254855</v>
      </c>
      <c r="H79" s="10">
        <f>IF(表格1[[#This Row],[本金餘額]]-表格1[[#This Row],[本金償還]]-表格1[[#This Row],[提早支付]]&gt;0,表格1[[#This Row],[本金餘額]]-表格1[[#This Row],[本金償還]]-表格1[[#This Row],[提早支付]],0)</f>
        <v>2916376.9696745761</v>
      </c>
      <c r="I79" s="2">
        <f t="shared" si="6"/>
        <v>2.5000000000000001E-3</v>
      </c>
      <c r="J79" s="14">
        <f t="shared" si="6"/>
        <v>240</v>
      </c>
      <c r="K79" s="10">
        <f t="shared" si="7"/>
        <v>4000000</v>
      </c>
    </row>
    <row r="80" spans="1:11" x14ac:dyDescent="0.25">
      <c r="A80" t="s">
        <v>92</v>
      </c>
      <c r="B80">
        <v>70</v>
      </c>
      <c r="C80" s="10">
        <f t="shared" ref="C80:C143" si="8">H79</f>
        <v>2916376.9696745761</v>
      </c>
      <c r="D80" s="6">
        <f>PMT(B$8,D$5-表格1[[#This Row],[期數]]+1,-表格1[[#This Row],[本金餘額]],0)</f>
        <v>20980.247867251939</v>
      </c>
      <c r="E80" s="5">
        <f>表格1[[#This Row],[本金餘額]]*表格1[[#This Row],[月利率]]</f>
        <v>7290.9424241864399</v>
      </c>
      <c r="F80" s="5">
        <f>表格1[[#This Row],[月付金額]]-表格1[[#This Row],[利息支付]]</f>
        <v>13689.305443065499</v>
      </c>
      <c r="H80" s="10">
        <f>IF(表格1[[#This Row],[本金餘額]]-表格1[[#This Row],[本金償還]]-表格1[[#This Row],[提早支付]]&gt;0,表格1[[#This Row],[本金餘額]]-表格1[[#This Row],[本金償還]]-表格1[[#This Row],[提早支付]],0)</f>
        <v>2902687.6642315104</v>
      </c>
      <c r="I80" s="2">
        <f t="shared" si="6"/>
        <v>2.5000000000000001E-3</v>
      </c>
      <c r="J80" s="14">
        <f t="shared" si="6"/>
        <v>240</v>
      </c>
      <c r="K80" s="10">
        <f t="shared" si="7"/>
        <v>4000000</v>
      </c>
    </row>
    <row r="81" spans="1:11" x14ac:dyDescent="0.25">
      <c r="A81" t="s">
        <v>93</v>
      </c>
      <c r="B81">
        <v>71</v>
      </c>
      <c r="C81" s="10">
        <f t="shared" si="8"/>
        <v>2902687.6642315104</v>
      </c>
      <c r="D81" s="6">
        <f>PMT(B$8,D$5-表格1[[#This Row],[期數]]+1,-表格1[[#This Row],[本金餘額]],0)</f>
        <v>20980.247867251932</v>
      </c>
      <c r="E81" s="5">
        <f>表格1[[#This Row],[本金餘額]]*表格1[[#This Row],[月利率]]</f>
        <v>7256.7191605787757</v>
      </c>
      <c r="F81" s="5">
        <f>表格1[[#This Row],[月付金額]]-表格1[[#This Row],[利息支付]]</f>
        <v>13723.528706673156</v>
      </c>
      <c r="H81" s="10">
        <f>IF(表格1[[#This Row],[本金餘額]]-表格1[[#This Row],[本金償還]]-表格1[[#This Row],[提早支付]]&gt;0,表格1[[#This Row],[本金餘額]]-表格1[[#This Row],[本金償還]]-表格1[[#This Row],[提早支付]],0)</f>
        <v>2888964.1355248373</v>
      </c>
      <c r="I81" s="2">
        <f t="shared" si="6"/>
        <v>2.5000000000000001E-3</v>
      </c>
      <c r="J81" s="14">
        <f t="shared" si="6"/>
        <v>240</v>
      </c>
      <c r="K81" s="10">
        <f t="shared" si="7"/>
        <v>4000000</v>
      </c>
    </row>
    <row r="82" spans="1:11" x14ac:dyDescent="0.25">
      <c r="A82" t="s">
        <v>94</v>
      </c>
      <c r="B82">
        <v>72</v>
      </c>
      <c r="C82" s="10">
        <f t="shared" si="8"/>
        <v>2888964.1355248373</v>
      </c>
      <c r="D82" s="6">
        <f>PMT(B$8,D$5-表格1[[#This Row],[期數]]+1,-表格1[[#This Row],[本金餘額]],0)</f>
        <v>20980.247867251932</v>
      </c>
      <c r="E82" s="5">
        <f>表格1[[#This Row],[本金餘額]]*表格1[[#This Row],[月利率]]</f>
        <v>7222.410338812093</v>
      </c>
      <c r="F82" s="5">
        <f>表格1[[#This Row],[月付金額]]-表格1[[#This Row],[利息支付]]</f>
        <v>13757.837528439839</v>
      </c>
      <c r="H82" s="10">
        <f>IF(表格1[[#This Row],[本金餘額]]-表格1[[#This Row],[本金償還]]-表格1[[#This Row],[提早支付]]&gt;0,表格1[[#This Row],[本金餘額]]-表格1[[#This Row],[本金償還]]-表格1[[#This Row],[提早支付]],0)</f>
        <v>2875206.2979963976</v>
      </c>
      <c r="I82" s="2">
        <f t="shared" si="6"/>
        <v>2.5000000000000001E-3</v>
      </c>
      <c r="J82" s="14">
        <f t="shared" si="6"/>
        <v>240</v>
      </c>
      <c r="K82" s="10">
        <f t="shared" si="7"/>
        <v>4000000</v>
      </c>
    </row>
    <row r="83" spans="1:11" x14ac:dyDescent="0.25">
      <c r="A83" t="s">
        <v>95</v>
      </c>
      <c r="B83">
        <v>73</v>
      </c>
      <c r="C83" s="10">
        <f t="shared" si="8"/>
        <v>2875206.2979963976</v>
      </c>
      <c r="D83" s="6">
        <f>PMT(B$8,D$5-表格1[[#This Row],[期數]]+1,-表格1[[#This Row],[本金餘額]],0)</f>
        <v>20980.247867251932</v>
      </c>
      <c r="E83" s="5">
        <f>表格1[[#This Row],[本金餘額]]*表格1[[#This Row],[月利率]]</f>
        <v>7188.0157449909939</v>
      </c>
      <c r="F83" s="5">
        <f>表格1[[#This Row],[月付金額]]-表格1[[#This Row],[利息支付]]</f>
        <v>13792.232122260939</v>
      </c>
      <c r="H83" s="10">
        <f>IF(表格1[[#This Row],[本金餘額]]-表格1[[#This Row],[本金償還]]-表格1[[#This Row],[提早支付]]&gt;0,表格1[[#This Row],[本金餘額]]-表格1[[#This Row],[本金償還]]-表格1[[#This Row],[提早支付]],0)</f>
        <v>2861414.0658741365</v>
      </c>
      <c r="I83" s="2">
        <f t="shared" si="6"/>
        <v>2.5000000000000001E-3</v>
      </c>
      <c r="J83" s="14">
        <f t="shared" si="6"/>
        <v>240</v>
      </c>
      <c r="K83" s="10">
        <f t="shared" si="7"/>
        <v>4000000</v>
      </c>
    </row>
    <row r="84" spans="1:11" x14ac:dyDescent="0.25">
      <c r="A84" t="s">
        <v>96</v>
      </c>
      <c r="B84">
        <v>74</v>
      </c>
      <c r="C84" s="10">
        <f t="shared" si="8"/>
        <v>2861414.0658741365</v>
      </c>
      <c r="D84" s="6">
        <f>PMT(B$8,D$5-表格1[[#This Row],[期數]]+1,-表格1[[#This Row],[本金餘額]],0)</f>
        <v>20980.247867251932</v>
      </c>
      <c r="E84" s="5">
        <f>表格1[[#This Row],[本金餘額]]*表格1[[#This Row],[月利率]]</f>
        <v>7153.5351646853414</v>
      </c>
      <c r="F84" s="5">
        <f>表格1[[#This Row],[月付金額]]-表格1[[#This Row],[利息支付]]</f>
        <v>13826.71270256659</v>
      </c>
      <c r="H84" s="10">
        <f>IF(表格1[[#This Row],[本金餘額]]-表格1[[#This Row],[本金償還]]-表格1[[#This Row],[提早支付]]&gt;0,表格1[[#This Row],[本金餘額]]-表格1[[#This Row],[本金償還]]-表格1[[#This Row],[提早支付]],0)</f>
        <v>2847587.3531715698</v>
      </c>
      <c r="I84" s="2">
        <f t="shared" si="6"/>
        <v>2.5000000000000001E-3</v>
      </c>
      <c r="J84" s="14">
        <f t="shared" si="6"/>
        <v>240</v>
      </c>
      <c r="K84" s="10">
        <f t="shared" si="7"/>
        <v>4000000</v>
      </c>
    </row>
    <row r="85" spans="1:11" x14ac:dyDescent="0.25">
      <c r="A85" t="s">
        <v>97</v>
      </c>
      <c r="B85">
        <v>75</v>
      </c>
      <c r="C85" s="10">
        <f t="shared" si="8"/>
        <v>2847587.3531715698</v>
      </c>
      <c r="D85" s="6">
        <f>PMT(B$8,D$5-表格1[[#This Row],[期數]]+1,-表格1[[#This Row],[本金餘額]],0)</f>
        <v>20980.247867251932</v>
      </c>
      <c r="E85" s="5">
        <f>表格1[[#This Row],[本金餘額]]*表格1[[#This Row],[月利率]]</f>
        <v>7118.9683829289243</v>
      </c>
      <c r="F85" s="5">
        <f>表格1[[#This Row],[月付金額]]-表格1[[#This Row],[利息支付]]</f>
        <v>13861.279484323008</v>
      </c>
      <c r="H85" s="10">
        <f>IF(表格1[[#This Row],[本金餘額]]-表格1[[#This Row],[本金償還]]-表格1[[#This Row],[提早支付]]&gt;0,表格1[[#This Row],[本金餘額]]-表格1[[#This Row],[本金償還]]-表格1[[#This Row],[提早支付]],0)</f>
        <v>2833726.0736872465</v>
      </c>
      <c r="I85" s="2">
        <f t="shared" si="6"/>
        <v>2.5000000000000001E-3</v>
      </c>
      <c r="J85" s="14">
        <f t="shared" si="6"/>
        <v>240</v>
      </c>
      <c r="K85" s="10">
        <f t="shared" si="7"/>
        <v>4000000</v>
      </c>
    </row>
    <row r="86" spans="1:11" x14ac:dyDescent="0.25">
      <c r="A86" t="s">
        <v>85</v>
      </c>
      <c r="B86">
        <v>76</v>
      </c>
      <c r="C86" s="10">
        <f t="shared" si="8"/>
        <v>2833726.0736872465</v>
      </c>
      <c r="D86" s="6">
        <f>PMT(B$8,D$5-表格1[[#This Row],[期數]]+1,-表格1[[#This Row],[本金餘額]],0)</f>
        <v>20980.247867251928</v>
      </c>
      <c r="E86" s="5">
        <f>表格1[[#This Row],[本金餘額]]*表格1[[#This Row],[月利率]]</f>
        <v>7084.3151842181169</v>
      </c>
      <c r="F86" s="5">
        <f>表格1[[#This Row],[月付金額]]-表格1[[#This Row],[利息支付]]</f>
        <v>13895.93268303381</v>
      </c>
      <c r="H86" s="10">
        <f>IF(表格1[[#This Row],[本金餘額]]-表格1[[#This Row],[本金償還]]-表格1[[#This Row],[提早支付]]&gt;0,表格1[[#This Row],[本金餘額]]-表格1[[#This Row],[本金償還]]-表格1[[#This Row],[提早支付]],0)</f>
        <v>2819830.1410042127</v>
      </c>
      <c r="I86" s="2">
        <f t="shared" si="6"/>
        <v>2.5000000000000001E-3</v>
      </c>
      <c r="J86" s="14">
        <f t="shared" si="6"/>
        <v>240</v>
      </c>
      <c r="K86" s="10">
        <f t="shared" si="7"/>
        <v>4000000</v>
      </c>
    </row>
    <row r="87" spans="1:11" x14ac:dyDescent="0.25">
      <c r="A87" t="s">
        <v>98</v>
      </c>
      <c r="B87">
        <v>77</v>
      </c>
      <c r="C87" s="10">
        <f t="shared" si="8"/>
        <v>2819830.1410042127</v>
      </c>
      <c r="D87" s="6">
        <f>PMT(B$8,D$5-表格1[[#This Row],[期數]]+1,-表格1[[#This Row],[本金餘額]],0)</f>
        <v>20980.247867251928</v>
      </c>
      <c r="E87" s="5">
        <f>表格1[[#This Row],[本金餘額]]*表格1[[#This Row],[月利率]]</f>
        <v>7049.575352510532</v>
      </c>
      <c r="F87" s="5">
        <f>表格1[[#This Row],[月付金額]]-表格1[[#This Row],[利息支付]]</f>
        <v>13930.672514741396</v>
      </c>
      <c r="H87" s="10">
        <f>IF(表格1[[#This Row],[本金餘額]]-表格1[[#This Row],[本金償還]]-表格1[[#This Row],[提早支付]]&gt;0,表格1[[#This Row],[本金餘額]]-表格1[[#This Row],[本金償還]]-表格1[[#This Row],[提早支付]],0)</f>
        <v>2805899.4684894714</v>
      </c>
      <c r="I87" s="2">
        <f t="shared" si="6"/>
        <v>2.5000000000000001E-3</v>
      </c>
      <c r="J87" s="14">
        <f t="shared" si="6"/>
        <v>240</v>
      </c>
      <c r="K87" s="10">
        <f t="shared" si="7"/>
        <v>4000000</v>
      </c>
    </row>
    <row r="88" spans="1:11" x14ac:dyDescent="0.25">
      <c r="A88" t="s">
        <v>99</v>
      </c>
      <c r="B88">
        <v>78</v>
      </c>
      <c r="C88" s="10">
        <f t="shared" si="8"/>
        <v>2805899.4684894714</v>
      </c>
      <c r="D88" s="6">
        <f>PMT(B$8,D$5-表格1[[#This Row],[期數]]+1,-表格1[[#This Row],[本金餘額]],0)</f>
        <v>20980.247867251932</v>
      </c>
      <c r="E88" s="5">
        <f>表格1[[#This Row],[本金餘額]]*表格1[[#This Row],[月利率]]</f>
        <v>7014.7486712236787</v>
      </c>
      <c r="F88" s="5">
        <f>表格1[[#This Row],[月付金額]]-表格1[[#This Row],[利息支付]]</f>
        <v>13965.499196028253</v>
      </c>
      <c r="H88" s="10">
        <f>IF(表格1[[#This Row],[本金餘額]]-表格1[[#This Row],[本金償還]]-表格1[[#This Row],[提早支付]]&gt;0,表格1[[#This Row],[本金餘額]]-表格1[[#This Row],[本金償還]]-表格1[[#This Row],[提早支付]],0)</f>
        <v>2791933.969293443</v>
      </c>
      <c r="I88" s="2">
        <f t="shared" si="6"/>
        <v>2.5000000000000001E-3</v>
      </c>
      <c r="J88" s="14">
        <f t="shared" si="6"/>
        <v>240</v>
      </c>
      <c r="K88" s="10">
        <f t="shared" si="7"/>
        <v>4000000</v>
      </c>
    </row>
    <row r="89" spans="1:11" x14ac:dyDescent="0.25">
      <c r="A89" t="s">
        <v>100</v>
      </c>
      <c r="B89">
        <v>79</v>
      </c>
      <c r="C89" s="10">
        <f t="shared" si="8"/>
        <v>2791933.969293443</v>
      </c>
      <c r="D89" s="6">
        <f>PMT(B$8,D$5-表格1[[#This Row],[期數]]+1,-表格1[[#This Row],[本金餘額]],0)</f>
        <v>20980.247867251928</v>
      </c>
      <c r="E89" s="5">
        <f>表格1[[#This Row],[本金餘額]]*表格1[[#This Row],[月利率]]</f>
        <v>6979.8349232336077</v>
      </c>
      <c r="F89" s="5">
        <f>表格1[[#This Row],[月付金額]]-表格1[[#This Row],[利息支付]]</f>
        <v>14000.412944018321</v>
      </c>
      <c r="H89" s="10">
        <f>IF(表格1[[#This Row],[本金餘額]]-表格1[[#This Row],[本金償還]]-表格1[[#This Row],[提早支付]]&gt;0,表格1[[#This Row],[本金餘額]]-表格1[[#This Row],[本金償還]]-表格1[[#This Row],[提早支付]],0)</f>
        <v>2777933.5563494246</v>
      </c>
      <c r="I89" s="2">
        <f t="shared" si="6"/>
        <v>2.5000000000000001E-3</v>
      </c>
      <c r="J89" s="14">
        <f t="shared" si="6"/>
        <v>240</v>
      </c>
      <c r="K89" s="10">
        <f t="shared" si="7"/>
        <v>4000000</v>
      </c>
    </row>
    <row r="90" spans="1:11" x14ac:dyDescent="0.25">
      <c r="A90" t="s">
        <v>101</v>
      </c>
      <c r="B90">
        <v>80</v>
      </c>
      <c r="C90" s="10">
        <f t="shared" si="8"/>
        <v>2777933.5563494246</v>
      </c>
      <c r="D90" s="6">
        <f>PMT(B$8,D$5-表格1[[#This Row],[期數]]+1,-表格1[[#This Row],[本金餘額]],0)</f>
        <v>20980.247867251928</v>
      </c>
      <c r="E90" s="5">
        <f>表格1[[#This Row],[本金餘額]]*表格1[[#This Row],[月利率]]</f>
        <v>6944.8338908735614</v>
      </c>
      <c r="F90" s="5">
        <f>表格1[[#This Row],[月付金額]]-表格1[[#This Row],[利息支付]]</f>
        <v>14035.413976378368</v>
      </c>
      <c r="H90" s="10">
        <f>IF(表格1[[#This Row],[本金餘額]]-表格1[[#This Row],[本金償還]]-表格1[[#This Row],[提早支付]]&gt;0,表格1[[#This Row],[本金餘額]]-表格1[[#This Row],[本金償還]]-表格1[[#This Row],[提早支付]],0)</f>
        <v>2763898.1423730464</v>
      </c>
      <c r="I90" s="2">
        <f t="shared" si="6"/>
        <v>2.5000000000000001E-3</v>
      </c>
      <c r="J90" s="14">
        <f t="shared" si="6"/>
        <v>240</v>
      </c>
      <c r="K90" s="10">
        <f t="shared" si="7"/>
        <v>4000000</v>
      </c>
    </row>
    <row r="91" spans="1:11" x14ac:dyDescent="0.25">
      <c r="A91" t="s">
        <v>102</v>
      </c>
      <c r="B91">
        <v>81</v>
      </c>
      <c r="C91" s="10">
        <f t="shared" si="8"/>
        <v>2763898.1423730464</v>
      </c>
      <c r="D91" s="6">
        <f>PMT(B$8,D$5-表格1[[#This Row],[期數]]+1,-表格1[[#This Row],[本金餘額]],0)</f>
        <v>20980.247867251932</v>
      </c>
      <c r="E91" s="5">
        <f>表格1[[#This Row],[本金餘額]]*表格1[[#This Row],[月利率]]</f>
        <v>6909.7453559326159</v>
      </c>
      <c r="F91" s="5">
        <f>表格1[[#This Row],[月付金額]]-表格1[[#This Row],[利息支付]]</f>
        <v>14070.502511319315</v>
      </c>
      <c r="H91" s="10">
        <f>IF(表格1[[#This Row],[本金餘額]]-表格1[[#This Row],[本金償還]]-表格1[[#This Row],[提早支付]]&gt;0,表格1[[#This Row],[本金餘額]]-表格1[[#This Row],[本金償還]]-表格1[[#This Row],[提早支付]],0)</f>
        <v>2749827.6398617271</v>
      </c>
      <c r="I91" s="2">
        <f t="shared" si="6"/>
        <v>2.5000000000000001E-3</v>
      </c>
      <c r="J91" s="14">
        <f t="shared" si="6"/>
        <v>240</v>
      </c>
      <c r="K91" s="10">
        <f t="shared" si="7"/>
        <v>4000000</v>
      </c>
    </row>
    <row r="92" spans="1:11" x14ac:dyDescent="0.25">
      <c r="A92" t="s">
        <v>103</v>
      </c>
      <c r="B92">
        <v>82</v>
      </c>
      <c r="C92" s="10">
        <f t="shared" si="8"/>
        <v>2749827.6398617271</v>
      </c>
      <c r="D92" s="6">
        <f>PMT(B$8,D$5-表格1[[#This Row],[期數]]+1,-表格1[[#This Row],[本金餘額]],0)</f>
        <v>20980.247867251932</v>
      </c>
      <c r="E92" s="5">
        <f>表格1[[#This Row],[本金餘額]]*表格1[[#This Row],[月利率]]</f>
        <v>6874.5690996543181</v>
      </c>
      <c r="F92" s="5">
        <f>表格1[[#This Row],[月付金額]]-表格1[[#This Row],[利息支付]]</f>
        <v>14105.678767597614</v>
      </c>
      <c r="H92" s="10">
        <f>IF(表格1[[#This Row],[本金餘額]]-表格1[[#This Row],[本金償還]]-表格1[[#This Row],[提早支付]]&gt;0,表格1[[#This Row],[本金餘額]]-表格1[[#This Row],[本金償還]]-表格1[[#This Row],[提早支付]],0)</f>
        <v>2735721.9610941294</v>
      </c>
      <c r="I92" s="2">
        <f t="shared" si="6"/>
        <v>2.5000000000000001E-3</v>
      </c>
      <c r="J92" s="14">
        <f t="shared" si="6"/>
        <v>240</v>
      </c>
      <c r="K92" s="10">
        <f t="shared" si="7"/>
        <v>4000000</v>
      </c>
    </row>
    <row r="93" spans="1:11" x14ac:dyDescent="0.25">
      <c r="A93" t="s">
        <v>104</v>
      </c>
      <c r="B93">
        <v>83</v>
      </c>
      <c r="C93" s="10">
        <f t="shared" si="8"/>
        <v>2735721.9610941294</v>
      </c>
      <c r="D93" s="6">
        <f>PMT(B$8,D$5-表格1[[#This Row],[期數]]+1,-表格1[[#This Row],[本金餘額]],0)</f>
        <v>20980.247867251932</v>
      </c>
      <c r="E93" s="5">
        <f>表格1[[#This Row],[本金餘額]]*表格1[[#This Row],[月利率]]</f>
        <v>6839.3049027353236</v>
      </c>
      <c r="F93" s="5">
        <f>表格1[[#This Row],[月付金額]]-表格1[[#This Row],[利息支付]]</f>
        <v>14140.942964516609</v>
      </c>
      <c r="H93" s="10">
        <f>IF(表格1[[#This Row],[本金餘額]]-表格1[[#This Row],[本金償還]]-表格1[[#This Row],[提早支付]]&gt;0,表格1[[#This Row],[本金餘額]]-表格1[[#This Row],[本金償還]]-表格1[[#This Row],[提早支付]],0)</f>
        <v>2721581.0181296128</v>
      </c>
      <c r="I93" s="2">
        <f t="shared" si="6"/>
        <v>2.5000000000000001E-3</v>
      </c>
      <c r="J93" s="14">
        <f t="shared" si="6"/>
        <v>240</v>
      </c>
      <c r="K93" s="10">
        <f t="shared" si="7"/>
        <v>4000000</v>
      </c>
    </row>
    <row r="94" spans="1:11" x14ac:dyDescent="0.25">
      <c r="A94" t="s">
        <v>105</v>
      </c>
      <c r="B94">
        <v>84</v>
      </c>
      <c r="C94" s="10">
        <f t="shared" si="8"/>
        <v>2721581.0181296128</v>
      </c>
      <c r="D94" s="6">
        <f>PMT(B$8,D$5-表格1[[#This Row],[期數]]+1,-表格1[[#This Row],[本金餘額]],0)</f>
        <v>20980.247867251928</v>
      </c>
      <c r="E94" s="5">
        <f>表格1[[#This Row],[本金餘額]]*表格1[[#This Row],[月利率]]</f>
        <v>6803.9525453240321</v>
      </c>
      <c r="F94" s="5">
        <f>表格1[[#This Row],[月付金額]]-表格1[[#This Row],[利息支付]]</f>
        <v>14176.295321927897</v>
      </c>
      <c r="H94" s="10">
        <f>IF(表格1[[#This Row],[本金餘額]]-表格1[[#This Row],[本金償還]]-表格1[[#This Row],[提早支付]]&gt;0,表格1[[#This Row],[本金餘額]]-表格1[[#This Row],[本金償還]]-表格1[[#This Row],[提早支付]],0)</f>
        <v>2707404.7228076849</v>
      </c>
      <c r="I94" s="2">
        <f t="shared" si="6"/>
        <v>2.5000000000000001E-3</v>
      </c>
      <c r="J94" s="14">
        <f t="shared" si="6"/>
        <v>240</v>
      </c>
      <c r="K94" s="10">
        <f t="shared" si="7"/>
        <v>4000000</v>
      </c>
    </row>
    <row r="95" spans="1:11" x14ac:dyDescent="0.25">
      <c r="A95" t="s">
        <v>106</v>
      </c>
      <c r="B95">
        <v>85</v>
      </c>
      <c r="C95" s="10">
        <f t="shared" si="8"/>
        <v>2707404.7228076849</v>
      </c>
      <c r="D95" s="6">
        <f>PMT(B$8,D$5-表格1[[#This Row],[期數]]+1,-表格1[[#This Row],[本金餘額]],0)</f>
        <v>20980.247867251928</v>
      </c>
      <c r="E95" s="5">
        <f>表格1[[#This Row],[本金餘額]]*表格1[[#This Row],[月利率]]</f>
        <v>6768.511807019212</v>
      </c>
      <c r="F95" s="5">
        <f>表格1[[#This Row],[月付金額]]-表格1[[#This Row],[利息支付]]</f>
        <v>14211.736060232717</v>
      </c>
      <c r="H95" s="10">
        <f>IF(表格1[[#This Row],[本金餘額]]-表格1[[#This Row],[本金償還]]-表格1[[#This Row],[提早支付]]&gt;0,表格1[[#This Row],[本金餘額]]-表格1[[#This Row],[本金償還]]-表格1[[#This Row],[提早支付]],0)</f>
        <v>2693192.9867474521</v>
      </c>
      <c r="I95" s="2">
        <f t="shared" si="6"/>
        <v>2.5000000000000001E-3</v>
      </c>
      <c r="J95" s="14">
        <f t="shared" si="6"/>
        <v>240</v>
      </c>
      <c r="K95" s="10">
        <f t="shared" si="7"/>
        <v>4000000</v>
      </c>
    </row>
    <row r="96" spans="1:11" x14ac:dyDescent="0.25">
      <c r="A96" t="s">
        <v>107</v>
      </c>
      <c r="B96">
        <v>86</v>
      </c>
      <c r="C96" s="10">
        <f t="shared" si="8"/>
        <v>2693192.9867474521</v>
      </c>
      <c r="D96" s="6">
        <f>PMT(B$8,D$5-表格1[[#This Row],[期數]]+1,-表格1[[#This Row],[本金餘額]],0)</f>
        <v>20980.247867251928</v>
      </c>
      <c r="E96" s="5">
        <f>表格1[[#This Row],[本金餘額]]*表格1[[#This Row],[月利率]]</f>
        <v>6732.9824668686306</v>
      </c>
      <c r="F96" s="5">
        <f>表格1[[#This Row],[月付金額]]-表格1[[#This Row],[利息支付]]</f>
        <v>14247.265400383298</v>
      </c>
      <c r="H96" s="10">
        <f>IF(表格1[[#This Row],[本金餘額]]-表格1[[#This Row],[本金償還]]-表格1[[#This Row],[提早支付]]&gt;0,表格1[[#This Row],[本金餘額]]-表格1[[#This Row],[本金償還]]-表格1[[#This Row],[提早支付]],0)</f>
        <v>2678945.7213470689</v>
      </c>
      <c r="I96" s="2">
        <f t="shared" si="6"/>
        <v>2.5000000000000001E-3</v>
      </c>
      <c r="J96" s="14">
        <f t="shared" si="6"/>
        <v>240</v>
      </c>
      <c r="K96" s="10">
        <f t="shared" si="7"/>
        <v>4000000</v>
      </c>
    </row>
    <row r="97" spans="1:11" x14ac:dyDescent="0.25">
      <c r="A97" t="s">
        <v>108</v>
      </c>
      <c r="B97">
        <v>87</v>
      </c>
      <c r="C97" s="10">
        <f t="shared" si="8"/>
        <v>2678945.7213470689</v>
      </c>
      <c r="D97" s="6">
        <f>PMT(B$8,D$5-表格1[[#This Row],[期數]]+1,-表格1[[#This Row],[本金餘額]],0)</f>
        <v>20980.247867251932</v>
      </c>
      <c r="E97" s="5">
        <f>表格1[[#This Row],[本金餘額]]*表格1[[#This Row],[月利率]]</f>
        <v>6697.3643033676726</v>
      </c>
      <c r="F97" s="5">
        <f>表格1[[#This Row],[月付金額]]-表格1[[#This Row],[利息支付]]</f>
        <v>14282.883563884259</v>
      </c>
      <c r="H97" s="10">
        <f>IF(表格1[[#This Row],[本金餘額]]-表格1[[#This Row],[本金償還]]-表格1[[#This Row],[提早支付]]&gt;0,表格1[[#This Row],[本金餘額]]-表格1[[#This Row],[本金償還]]-表格1[[#This Row],[提早支付]],0)</f>
        <v>2664662.8377831848</v>
      </c>
      <c r="I97" s="2">
        <f t="shared" si="6"/>
        <v>2.5000000000000001E-3</v>
      </c>
      <c r="J97" s="14">
        <f t="shared" si="6"/>
        <v>240</v>
      </c>
      <c r="K97" s="10">
        <f t="shared" si="7"/>
        <v>4000000</v>
      </c>
    </row>
    <row r="98" spans="1:11" x14ac:dyDescent="0.25">
      <c r="A98" t="s">
        <v>109</v>
      </c>
      <c r="B98">
        <v>88</v>
      </c>
      <c r="C98" s="10">
        <f t="shared" si="8"/>
        <v>2664662.8377831848</v>
      </c>
      <c r="D98" s="6">
        <f>PMT(B$8,D$5-表格1[[#This Row],[期數]]+1,-表格1[[#This Row],[本金餘額]],0)</f>
        <v>20980.247867251932</v>
      </c>
      <c r="E98" s="5">
        <f>表格1[[#This Row],[本金餘額]]*表格1[[#This Row],[月利率]]</f>
        <v>6661.6570944579626</v>
      </c>
      <c r="F98" s="5">
        <f>表格1[[#This Row],[月付金額]]-表格1[[#This Row],[利息支付]]</f>
        <v>14318.59077279397</v>
      </c>
      <c r="H98" s="10">
        <f>IF(表格1[[#This Row],[本金餘額]]-表格1[[#This Row],[本金償還]]-表格1[[#This Row],[提早支付]]&gt;0,表格1[[#This Row],[本金餘額]]-表格1[[#This Row],[本金償還]]-表格1[[#This Row],[提早支付]],0)</f>
        <v>2650344.2470103907</v>
      </c>
      <c r="I98" s="2">
        <f t="shared" si="6"/>
        <v>2.5000000000000001E-3</v>
      </c>
      <c r="J98" s="14">
        <f t="shared" si="6"/>
        <v>240</v>
      </c>
      <c r="K98" s="10">
        <f t="shared" si="7"/>
        <v>4000000</v>
      </c>
    </row>
    <row r="99" spans="1:11" x14ac:dyDescent="0.25">
      <c r="A99" t="s">
        <v>110</v>
      </c>
      <c r="B99">
        <v>89</v>
      </c>
      <c r="C99" s="10">
        <f t="shared" si="8"/>
        <v>2650344.2470103907</v>
      </c>
      <c r="D99" s="6">
        <f>PMT(B$8,D$5-表格1[[#This Row],[期數]]+1,-表格1[[#This Row],[本金餘額]],0)</f>
        <v>20980.247867251932</v>
      </c>
      <c r="E99" s="5">
        <f>表格1[[#This Row],[本金餘額]]*表格1[[#This Row],[月利率]]</f>
        <v>6625.8606175259774</v>
      </c>
      <c r="F99" s="5">
        <f>表格1[[#This Row],[月付金額]]-表格1[[#This Row],[利息支付]]</f>
        <v>14354.387249725954</v>
      </c>
      <c r="H99" s="10">
        <f>IF(表格1[[#This Row],[本金餘額]]-表格1[[#This Row],[本金償還]]-表格1[[#This Row],[提早支付]]&gt;0,表格1[[#This Row],[本金餘額]]-表格1[[#This Row],[本金償還]]-表格1[[#This Row],[提早支付]],0)</f>
        <v>2635989.8597606649</v>
      </c>
      <c r="I99" s="2">
        <f t="shared" si="6"/>
        <v>2.5000000000000001E-3</v>
      </c>
      <c r="J99" s="14">
        <f t="shared" si="6"/>
        <v>240</v>
      </c>
      <c r="K99" s="10">
        <f t="shared" si="7"/>
        <v>4000000</v>
      </c>
    </row>
    <row r="100" spans="1:11" x14ac:dyDescent="0.25">
      <c r="A100" t="s">
        <v>111</v>
      </c>
      <c r="B100">
        <v>90</v>
      </c>
      <c r="C100" s="10">
        <f t="shared" si="8"/>
        <v>2635989.8597606649</v>
      </c>
      <c r="D100" s="6">
        <f>PMT(B$8,D$5-表格1[[#This Row],[期數]]+1,-表格1[[#This Row],[本金餘額]],0)</f>
        <v>20980.247867251932</v>
      </c>
      <c r="E100" s="5">
        <f>表格1[[#This Row],[本金餘額]]*表格1[[#This Row],[月利率]]</f>
        <v>6589.9746494016626</v>
      </c>
      <c r="F100" s="5">
        <f>表格1[[#This Row],[月付金額]]-表格1[[#This Row],[利息支付]]</f>
        <v>14390.27321785027</v>
      </c>
      <c r="H100" s="10">
        <f>IF(表格1[[#This Row],[本金餘額]]-表格1[[#This Row],[本金償還]]-表格1[[#This Row],[提早支付]]&gt;0,表格1[[#This Row],[本金餘額]]-表格1[[#This Row],[本金償還]]-表格1[[#This Row],[提早支付]],0)</f>
        <v>2621599.5865428145</v>
      </c>
      <c r="I100" s="2">
        <f t="shared" si="6"/>
        <v>2.5000000000000001E-3</v>
      </c>
      <c r="J100" s="14">
        <f t="shared" si="6"/>
        <v>240</v>
      </c>
      <c r="K100" s="10">
        <f t="shared" si="7"/>
        <v>4000000</v>
      </c>
    </row>
    <row r="101" spans="1:11" x14ac:dyDescent="0.25">
      <c r="A101" t="s">
        <v>112</v>
      </c>
      <c r="B101">
        <v>91</v>
      </c>
      <c r="C101" s="10">
        <f t="shared" si="8"/>
        <v>2621599.5865428145</v>
      </c>
      <c r="D101" s="6">
        <f>PMT(B$8,D$5-表格1[[#This Row],[期數]]+1,-表格1[[#This Row],[本金餘額]],0)</f>
        <v>20980.247867251932</v>
      </c>
      <c r="E101" s="5">
        <f>表格1[[#This Row],[本金餘額]]*表格1[[#This Row],[月利率]]</f>
        <v>6553.9989663570368</v>
      </c>
      <c r="F101" s="5">
        <f>表格1[[#This Row],[月付金額]]-表格1[[#This Row],[利息支付]]</f>
        <v>14426.248900894894</v>
      </c>
      <c r="H101" s="10">
        <f>IF(表格1[[#This Row],[本金餘額]]-表格1[[#This Row],[本金償還]]-表格1[[#This Row],[提早支付]]&gt;0,表格1[[#This Row],[本金餘額]]-表格1[[#This Row],[本金償還]]-表格1[[#This Row],[提早支付]],0)</f>
        <v>2607173.3376419195</v>
      </c>
      <c r="I101" s="2">
        <f t="shared" si="6"/>
        <v>2.5000000000000001E-3</v>
      </c>
      <c r="J101" s="14">
        <f t="shared" si="6"/>
        <v>240</v>
      </c>
      <c r="K101" s="10">
        <f t="shared" si="7"/>
        <v>4000000</v>
      </c>
    </row>
    <row r="102" spans="1:11" x14ac:dyDescent="0.25">
      <c r="A102" t="s">
        <v>113</v>
      </c>
      <c r="B102">
        <v>92</v>
      </c>
      <c r="C102" s="10">
        <f t="shared" si="8"/>
        <v>2607173.3376419195</v>
      </c>
      <c r="D102" s="6">
        <f>PMT(B$8,D$5-表格1[[#This Row],[期數]]+1,-表格1[[#This Row],[本金餘額]],0)</f>
        <v>20980.247867251928</v>
      </c>
      <c r="E102" s="5">
        <f>表格1[[#This Row],[本金餘額]]*表格1[[#This Row],[月利率]]</f>
        <v>6517.9333441047993</v>
      </c>
      <c r="F102" s="5">
        <f>表格1[[#This Row],[月付金額]]-表格1[[#This Row],[利息支付]]</f>
        <v>14462.314523147128</v>
      </c>
      <c r="H102" s="10">
        <f>IF(表格1[[#This Row],[本金餘額]]-表格1[[#This Row],[本金償還]]-表格1[[#This Row],[提早支付]]&gt;0,表格1[[#This Row],[本金餘額]]-表格1[[#This Row],[本金償還]]-表格1[[#This Row],[提早支付]],0)</f>
        <v>2592711.0231187725</v>
      </c>
      <c r="I102" s="2">
        <f t="shared" si="6"/>
        <v>2.5000000000000001E-3</v>
      </c>
      <c r="J102" s="14">
        <f t="shared" si="6"/>
        <v>240</v>
      </c>
      <c r="K102" s="10">
        <f t="shared" si="7"/>
        <v>4000000</v>
      </c>
    </row>
    <row r="103" spans="1:11" x14ac:dyDescent="0.25">
      <c r="A103" t="s">
        <v>114</v>
      </c>
      <c r="B103">
        <v>93</v>
      </c>
      <c r="C103" s="10">
        <f t="shared" si="8"/>
        <v>2592711.0231187725</v>
      </c>
      <c r="D103" s="6">
        <f>PMT(B$8,D$5-表格1[[#This Row],[期數]]+1,-表格1[[#This Row],[本金餘額]],0)</f>
        <v>20980.247867251932</v>
      </c>
      <c r="E103" s="5">
        <f>表格1[[#This Row],[本金餘額]]*表格1[[#This Row],[月利率]]</f>
        <v>6481.7775577969314</v>
      </c>
      <c r="F103" s="5">
        <f>表格1[[#This Row],[月付金額]]-表格1[[#This Row],[利息支付]]</f>
        <v>14498.470309455</v>
      </c>
      <c r="H103" s="10">
        <f>IF(表格1[[#This Row],[本金餘額]]-表格1[[#This Row],[本金償還]]-表格1[[#This Row],[提早支付]]&gt;0,表格1[[#This Row],[本金餘額]]-表格1[[#This Row],[本金償還]]-表格1[[#This Row],[提早支付]],0)</f>
        <v>2578212.5528093176</v>
      </c>
      <c r="I103" s="2">
        <f t="shared" si="6"/>
        <v>2.5000000000000001E-3</v>
      </c>
      <c r="J103" s="14">
        <f t="shared" si="6"/>
        <v>240</v>
      </c>
      <c r="K103" s="10">
        <f t="shared" si="7"/>
        <v>4000000</v>
      </c>
    </row>
    <row r="104" spans="1:11" x14ac:dyDescent="0.25">
      <c r="A104" t="s">
        <v>115</v>
      </c>
      <c r="B104">
        <v>94</v>
      </c>
      <c r="C104" s="10">
        <f t="shared" si="8"/>
        <v>2578212.5528093176</v>
      </c>
      <c r="D104" s="6">
        <f>PMT(B$8,D$5-表格1[[#This Row],[期數]]+1,-表格1[[#This Row],[本金餘額]],0)</f>
        <v>20980.247867251932</v>
      </c>
      <c r="E104" s="5">
        <f>表格1[[#This Row],[本金餘額]]*表格1[[#This Row],[月利率]]</f>
        <v>6445.5313820232941</v>
      </c>
      <c r="F104" s="5">
        <f>表格1[[#This Row],[月付金額]]-表格1[[#This Row],[利息支付]]</f>
        <v>14534.716485228637</v>
      </c>
      <c r="H104" s="10">
        <f>IF(表格1[[#This Row],[本金餘額]]-表格1[[#This Row],[本金償還]]-表格1[[#This Row],[提早支付]]&gt;0,表格1[[#This Row],[本金餘額]]-表格1[[#This Row],[本金償還]]-表格1[[#This Row],[提早支付]],0)</f>
        <v>2563677.8363240887</v>
      </c>
      <c r="I104" s="2">
        <f t="shared" si="6"/>
        <v>2.5000000000000001E-3</v>
      </c>
      <c r="J104" s="14">
        <f t="shared" si="6"/>
        <v>240</v>
      </c>
      <c r="K104" s="10">
        <f t="shared" si="7"/>
        <v>4000000</v>
      </c>
    </row>
    <row r="105" spans="1:11" x14ac:dyDescent="0.25">
      <c r="A105" t="s">
        <v>116</v>
      </c>
      <c r="B105">
        <v>95</v>
      </c>
      <c r="C105" s="10">
        <f t="shared" si="8"/>
        <v>2563677.8363240887</v>
      </c>
      <c r="D105" s="6">
        <f>PMT(B$8,D$5-表格1[[#This Row],[期數]]+1,-表格1[[#This Row],[本金餘額]],0)</f>
        <v>20980.247867251928</v>
      </c>
      <c r="E105" s="5">
        <f>表格1[[#This Row],[本金餘額]]*表格1[[#This Row],[月利率]]</f>
        <v>6409.1945908102216</v>
      </c>
      <c r="F105" s="5">
        <f>表格1[[#This Row],[月付金額]]-表格1[[#This Row],[利息支付]]</f>
        <v>14571.053276441708</v>
      </c>
      <c r="H105" s="10">
        <f>IF(表格1[[#This Row],[本金餘額]]-表格1[[#This Row],[本金償還]]-表格1[[#This Row],[提早支付]]&gt;0,表格1[[#This Row],[本金餘額]]-表格1[[#This Row],[本金償還]]-表格1[[#This Row],[提早支付]],0)</f>
        <v>2549106.7830476472</v>
      </c>
      <c r="I105" s="2">
        <f t="shared" si="6"/>
        <v>2.5000000000000001E-3</v>
      </c>
      <c r="J105" s="14">
        <f t="shared" si="6"/>
        <v>240</v>
      </c>
      <c r="K105" s="10">
        <f t="shared" si="7"/>
        <v>4000000</v>
      </c>
    </row>
    <row r="106" spans="1:11" x14ac:dyDescent="0.25">
      <c r="A106" t="s">
        <v>117</v>
      </c>
      <c r="B106">
        <v>96</v>
      </c>
      <c r="C106" s="10">
        <f t="shared" si="8"/>
        <v>2549106.7830476472</v>
      </c>
      <c r="D106" s="6">
        <f>PMT(B$8,D$5-表格1[[#This Row],[期數]]+1,-表格1[[#This Row],[本金餘額]],0)</f>
        <v>20980.247867251932</v>
      </c>
      <c r="E106" s="5">
        <f>表格1[[#This Row],[本金餘額]]*表格1[[#This Row],[月利率]]</f>
        <v>6372.7669576191183</v>
      </c>
      <c r="F106" s="5">
        <f>表格1[[#This Row],[月付金額]]-表格1[[#This Row],[利息支付]]</f>
        <v>14607.480909632814</v>
      </c>
      <c r="H106" s="10">
        <f>IF(表格1[[#This Row],[本金餘額]]-表格1[[#This Row],[本金償還]]-表格1[[#This Row],[提早支付]]&gt;0,表格1[[#This Row],[本金餘額]]-表格1[[#This Row],[本金償還]]-表格1[[#This Row],[提早支付]],0)</f>
        <v>2534499.3021380142</v>
      </c>
      <c r="I106" s="2">
        <f t="shared" si="6"/>
        <v>2.5000000000000001E-3</v>
      </c>
      <c r="J106" s="14">
        <f t="shared" si="6"/>
        <v>240</v>
      </c>
      <c r="K106" s="10">
        <f t="shared" si="7"/>
        <v>4000000</v>
      </c>
    </row>
    <row r="107" spans="1:11" x14ac:dyDescent="0.25">
      <c r="A107" t="s">
        <v>118</v>
      </c>
      <c r="B107">
        <v>97</v>
      </c>
      <c r="C107" s="10">
        <f t="shared" si="8"/>
        <v>2534499.3021380142</v>
      </c>
      <c r="D107" s="6">
        <f>PMT(B$8,D$5-表格1[[#This Row],[期數]]+1,-表格1[[#This Row],[本金餘額]],0)</f>
        <v>20980.247867251932</v>
      </c>
      <c r="E107" s="5">
        <f>表格1[[#This Row],[本金餘額]]*表格1[[#This Row],[月利率]]</f>
        <v>6336.2482553450354</v>
      </c>
      <c r="F107" s="5">
        <f>表格1[[#This Row],[月付金額]]-表格1[[#This Row],[利息支付]]</f>
        <v>14643.999611906896</v>
      </c>
      <c r="H107" s="10">
        <f>IF(表格1[[#This Row],[本金餘額]]-表格1[[#This Row],[本金償還]]-表格1[[#This Row],[提早支付]]&gt;0,表格1[[#This Row],[本金餘額]]-表格1[[#This Row],[本金償還]]-表格1[[#This Row],[提早支付]],0)</f>
        <v>2519855.3025261075</v>
      </c>
      <c r="I107" s="2">
        <f t="shared" si="6"/>
        <v>2.5000000000000001E-3</v>
      </c>
      <c r="J107" s="14">
        <f t="shared" si="6"/>
        <v>240</v>
      </c>
      <c r="K107" s="10">
        <f t="shared" si="7"/>
        <v>4000000</v>
      </c>
    </row>
    <row r="108" spans="1:11" x14ac:dyDescent="0.25">
      <c r="A108" t="s">
        <v>119</v>
      </c>
      <c r="B108">
        <v>98</v>
      </c>
      <c r="C108" s="10">
        <f t="shared" si="8"/>
        <v>2519855.3025261075</v>
      </c>
      <c r="D108" s="6">
        <f>PMT(B$8,D$5-表格1[[#This Row],[期數]]+1,-表格1[[#This Row],[本金餘額]],0)</f>
        <v>20980.247867251928</v>
      </c>
      <c r="E108" s="5">
        <f>表格1[[#This Row],[本金餘額]]*表格1[[#This Row],[月利率]]</f>
        <v>6299.6382563152692</v>
      </c>
      <c r="F108" s="5">
        <f>表格1[[#This Row],[月付金額]]-表格1[[#This Row],[利息支付]]</f>
        <v>14680.609610936659</v>
      </c>
      <c r="H108" s="10">
        <f>IF(表格1[[#This Row],[本金餘額]]-表格1[[#This Row],[本金償還]]-表格1[[#This Row],[提早支付]]&gt;0,表格1[[#This Row],[本金餘額]]-表格1[[#This Row],[本金償還]]-表格1[[#This Row],[提早支付]],0)</f>
        <v>2505174.6929151709</v>
      </c>
      <c r="I108" s="2">
        <f t="shared" si="6"/>
        <v>2.5000000000000001E-3</v>
      </c>
      <c r="J108" s="14">
        <f t="shared" si="6"/>
        <v>240</v>
      </c>
      <c r="K108" s="10">
        <f t="shared" si="7"/>
        <v>4000000</v>
      </c>
    </row>
    <row r="109" spans="1:11" x14ac:dyDescent="0.25">
      <c r="A109" t="s">
        <v>120</v>
      </c>
      <c r="B109">
        <v>99</v>
      </c>
      <c r="C109" s="10">
        <f t="shared" si="8"/>
        <v>2505174.6929151709</v>
      </c>
      <c r="D109" s="6">
        <f>PMT(B$8,D$5-表格1[[#This Row],[期數]]+1,-表格1[[#This Row],[本金餘額]],0)</f>
        <v>20980.247867251939</v>
      </c>
      <c r="E109" s="5">
        <f>表格1[[#This Row],[本金餘額]]*表格1[[#This Row],[月利率]]</f>
        <v>6262.936732287927</v>
      </c>
      <c r="F109" s="5">
        <f>表格1[[#This Row],[月付金額]]-表格1[[#This Row],[利息支付]]</f>
        <v>14717.311134964013</v>
      </c>
      <c r="H109" s="10">
        <f>IF(表格1[[#This Row],[本金餘額]]-表格1[[#This Row],[本金償還]]-表格1[[#This Row],[提早支付]]&gt;0,表格1[[#This Row],[本金餘額]]-表格1[[#This Row],[本金償還]]-表格1[[#This Row],[提早支付]],0)</f>
        <v>2490457.3817802067</v>
      </c>
      <c r="I109" s="2">
        <f t="shared" si="6"/>
        <v>2.5000000000000001E-3</v>
      </c>
      <c r="J109" s="14">
        <f t="shared" si="6"/>
        <v>240</v>
      </c>
      <c r="K109" s="10">
        <f t="shared" si="7"/>
        <v>4000000</v>
      </c>
    </row>
    <row r="110" spans="1:11" x14ac:dyDescent="0.25">
      <c r="A110" t="s">
        <v>121</v>
      </c>
      <c r="B110">
        <v>100</v>
      </c>
      <c r="C110" s="10">
        <f t="shared" si="8"/>
        <v>2490457.3817802067</v>
      </c>
      <c r="D110" s="6">
        <f>PMT(B$8,D$5-表格1[[#This Row],[期數]]+1,-表格1[[#This Row],[本金餘額]],0)</f>
        <v>20980.247867251932</v>
      </c>
      <c r="E110" s="5">
        <f>表格1[[#This Row],[本金餘額]]*表格1[[#This Row],[月利率]]</f>
        <v>6226.1434544505173</v>
      </c>
      <c r="F110" s="5">
        <f>表格1[[#This Row],[月付金額]]-表格1[[#This Row],[利息支付]]</f>
        <v>14754.104412801415</v>
      </c>
      <c r="H110" s="10">
        <f>IF(表格1[[#This Row],[本金餘額]]-表格1[[#This Row],[本金償還]]-表格1[[#This Row],[提早支付]]&gt;0,表格1[[#This Row],[本金餘額]]-表格1[[#This Row],[本金償還]]-表格1[[#This Row],[提早支付]],0)</f>
        <v>2475703.2773674051</v>
      </c>
      <c r="I110" s="2">
        <f t="shared" si="6"/>
        <v>2.5000000000000001E-3</v>
      </c>
      <c r="J110" s="14">
        <f t="shared" si="6"/>
        <v>240</v>
      </c>
      <c r="K110" s="10">
        <f t="shared" si="7"/>
        <v>4000000</v>
      </c>
    </row>
    <row r="111" spans="1:11" x14ac:dyDescent="0.25">
      <c r="A111" t="s">
        <v>122</v>
      </c>
      <c r="B111">
        <v>101</v>
      </c>
      <c r="C111" s="10">
        <f t="shared" si="8"/>
        <v>2475703.2773674051</v>
      </c>
      <c r="D111" s="6">
        <f>PMT(B$8,D$5-表格1[[#This Row],[期數]]+1,-表格1[[#This Row],[本金餘額]],0)</f>
        <v>20980.247867251928</v>
      </c>
      <c r="E111" s="5">
        <f>表格1[[#This Row],[本金餘額]]*表格1[[#This Row],[月利率]]</f>
        <v>6189.2581934185127</v>
      </c>
      <c r="F111" s="5">
        <f>表格1[[#This Row],[月付金額]]-表格1[[#This Row],[利息支付]]</f>
        <v>14790.989673833416</v>
      </c>
      <c r="H111" s="10">
        <f>IF(表格1[[#This Row],[本金餘額]]-表格1[[#This Row],[本金償還]]-表格1[[#This Row],[提早支付]]&gt;0,表格1[[#This Row],[本金餘額]]-表格1[[#This Row],[本金償還]]-表格1[[#This Row],[提早支付]],0)</f>
        <v>2460912.2876935718</v>
      </c>
      <c r="I111" s="2">
        <f t="shared" si="6"/>
        <v>2.5000000000000001E-3</v>
      </c>
      <c r="J111" s="14">
        <f t="shared" si="6"/>
        <v>240</v>
      </c>
      <c r="K111" s="10">
        <f t="shared" si="7"/>
        <v>4000000</v>
      </c>
    </row>
    <row r="112" spans="1:11" x14ac:dyDescent="0.25">
      <c r="A112" t="s">
        <v>123</v>
      </c>
      <c r="B112">
        <v>102</v>
      </c>
      <c r="C112" s="10">
        <f t="shared" si="8"/>
        <v>2460912.2876935718</v>
      </c>
      <c r="D112" s="6">
        <f>PMT(B$8,D$5-表格1[[#This Row],[期數]]+1,-表格1[[#This Row],[本金餘額]],0)</f>
        <v>20980.247867251928</v>
      </c>
      <c r="E112" s="5">
        <f>表格1[[#This Row],[本金餘額]]*表格1[[#This Row],[月利率]]</f>
        <v>6152.2807192339296</v>
      </c>
      <c r="F112" s="5">
        <f>表格1[[#This Row],[月付金額]]-表格1[[#This Row],[利息支付]]</f>
        <v>14827.967148017999</v>
      </c>
      <c r="H112" s="10">
        <f>IF(表格1[[#This Row],[本金餘額]]-表格1[[#This Row],[本金償還]]-表格1[[#This Row],[提早支付]]&gt;0,表格1[[#This Row],[本金餘額]]-表格1[[#This Row],[本金償還]]-表格1[[#This Row],[提早支付]],0)</f>
        <v>2446084.3205455537</v>
      </c>
      <c r="I112" s="2">
        <f t="shared" si="6"/>
        <v>2.5000000000000001E-3</v>
      </c>
      <c r="J112" s="14">
        <f t="shared" si="6"/>
        <v>240</v>
      </c>
      <c r="K112" s="10">
        <f t="shared" si="7"/>
        <v>4000000</v>
      </c>
    </row>
    <row r="113" spans="1:11" x14ac:dyDescent="0.25">
      <c r="A113" t="s">
        <v>124</v>
      </c>
      <c r="B113">
        <v>103</v>
      </c>
      <c r="C113" s="10">
        <f t="shared" si="8"/>
        <v>2446084.3205455537</v>
      </c>
      <c r="D113" s="6">
        <f>PMT(B$8,D$5-表格1[[#This Row],[期數]]+1,-表格1[[#This Row],[本金餘額]],0)</f>
        <v>20980.247867251932</v>
      </c>
      <c r="E113" s="5">
        <f>表格1[[#This Row],[本金餘額]]*表格1[[#This Row],[月利率]]</f>
        <v>6115.2108013638845</v>
      </c>
      <c r="F113" s="5">
        <f>表格1[[#This Row],[月付金額]]-表格1[[#This Row],[利息支付]]</f>
        <v>14865.037065888047</v>
      </c>
      <c r="H113" s="10">
        <f>IF(表格1[[#This Row],[本金餘額]]-表格1[[#This Row],[本金償還]]-表格1[[#This Row],[提早支付]]&gt;0,表格1[[#This Row],[本金餘額]]-表格1[[#This Row],[本金償還]]-表格1[[#This Row],[提早支付]],0)</f>
        <v>2431219.2834796659</v>
      </c>
      <c r="I113" s="2">
        <f t="shared" si="6"/>
        <v>2.5000000000000001E-3</v>
      </c>
      <c r="J113" s="14">
        <f t="shared" si="6"/>
        <v>240</v>
      </c>
      <c r="K113" s="10">
        <f t="shared" si="7"/>
        <v>4000000</v>
      </c>
    </row>
    <row r="114" spans="1:11" x14ac:dyDescent="0.25">
      <c r="A114" t="s">
        <v>125</v>
      </c>
      <c r="B114">
        <v>104</v>
      </c>
      <c r="C114" s="10">
        <f t="shared" si="8"/>
        <v>2431219.2834796659</v>
      </c>
      <c r="D114" s="6">
        <f>PMT(B$8,D$5-表格1[[#This Row],[期數]]+1,-表格1[[#This Row],[本金餘額]],0)</f>
        <v>20980.247867251928</v>
      </c>
      <c r="E114" s="5">
        <f>表格1[[#This Row],[本金餘額]]*表格1[[#This Row],[月利率]]</f>
        <v>6078.0482086991651</v>
      </c>
      <c r="F114" s="5">
        <f>表格1[[#This Row],[月付金額]]-表格1[[#This Row],[利息支付]]</f>
        <v>14902.199658552763</v>
      </c>
      <c r="H114" s="10">
        <f>IF(表格1[[#This Row],[本金餘額]]-表格1[[#This Row],[本金償還]]-表格1[[#This Row],[提早支付]]&gt;0,表格1[[#This Row],[本金餘額]]-表格1[[#This Row],[本金償還]]-表格1[[#This Row],[提早支付]],0)</f>
        <v>2416317.0838211132</v>
      </c>
      <c r="I114" s="2">
        <f t="shared" si="6"/>
        <v>2.5000000000000001E-3</v>
      </c>
      <c r="J114" s="14">
        <f t="shared" si="6"/>
        <v>240</v>
      </c>
      <c r="K114" s="10">
        <f t="shared" si="7"/>
        <v>4000000</v>
      </c>
    </row>
    <row r="115" spans="1:11" x14ac:dyDescent="0.25">
      <c r="A115" t="s">
        <v>126</v>
      </c>
      <c r="B115">
        <v>105</v>
      </c>
      <c r="C115" s="10">
        <f t="shared" si="8"/>
        <v>2416317.0838211132</v>
      </c>
      <c r="D115" s="6">
        <f>PMT(B$8,D$5-表格1[[#This Row],[期數]]+1,-表格1[[#This Row],[本金餘額]],0)</f>
        <v>20980.247867251928</v>
      </c>
      <c r="E115" s="5">
        <f>表格1[[#This Row],[本金餘額]]*表格1[[#This Row],[月利率]]</f>
        <v>6040.792709552783</v>
      </c>
      <c r="F115" s="5">
        <f>表格1[[#This Row],[月付金額]]-表格1[[#This Row],[利息支付]]</f>
        <v>14939.455157699145</v>
      </c>
      <c r="H115" s="10">
        <f>IF(表格1[[#This Row],[本金餘額]]-表格1[[#This Row],[本金償還]]-表格1[[#This Row],[提早支付]]&gt;0,表格1[[#This Row],[本金餘額]]-表格1[[#This Row],[本金償還]]-表格1[[#This Row],[提早支付]],0)</f>
        <v>2401377.6286634142</v>
      </c>
      <c r="I115" s="2">
        <f t="shared" si="6"/>
        <v>2.5000000000000001E-3</v>
      </c>
      <c r="J115" s="14">
        <f t="shared" si="6"/>
        <v>240</v>
      </c>
      <c r="K115" s="10">
        <f t="shared" si="7"/>
        <v>4000000</v>
      </c>
    </row>
    <row r="116" spans="1:11" x14ac:dyDescent="0.25">
      <c r="A116" t="s">
        <v>127</v>
      </c>
      <c r="B116">
        <v>106</v>
      </c>
      <c r="C116" s="10">
        <f t="shared" si="8"/>
        <v>2401377.6286634142</v>
      </c>
      <c r="D116" s="6">
        <f>PMT(B$8,D$5-表格1[[#This Row],[期數]]+1,-表格1[[#This Row],[本金餘額]],0)</f>
        <v>20980.247867251932</v>
      </c>
      <c r="E116" s="5">
        <f>表格1[[#This Row],[本金餘額]]*表格1[[#This Row],[月利率]]</f>
        <v>6003.4440716585359</v>
      </c>
      <c r="F116" s="5">
        <f>表格1[[#This Row],[月付金額]]-表格1[[#This Row],[利息支付]]</f>
        <v>14976.803795593396</v>
      </c>
      <c r="H116" s="10">
        <f>IF(表格1[[#This Row],[本金餘額]]-表格1[[#This Row],[本金償還]]-表格1[[#This Row],[提早支付]]&gt;0,表格1[[#This Row],[本金餘額]]-表格1[[#This Row],[本金償還]]-表格1[[#This Row],[提早支付]],0)</f>
        <v>2386400.8248678208</v>
      </c>
      <c r="I116" s="2">
        <f t="shared" si="6"/>
        <v>2.5000000000000001E-3</v>
      </c>
      <c r="J116" s="14">
        <f t="shared" si="6"/>
        <v>240</v>
      </c>
      <c r="K116" s="10">
        <f t="shared" si="7"/>
        <v>4000000</v>
      </c>
    </row>
    <row r="117" spans="1:11" x14ac:dyDescent="0.25">
      <c r="A117" t="s">
        <v>128</v>
      </c>
      <c r="B117">
        <v>107</v>
      </c>
      <c r="C117" s="10">
        <f t="shared" si="8"/>
        <v>2386400.8248678208</v>
      </c>
      <c r="D117" s="6">
        <f>PMT(B$8,D$5-表格1[[#This Row],[期數]]+1,-表格1[[#This Row],[本金餘額]],0)</f>
        <v>20980.247867251932</v>
      </c>
      <c r="E117" s="5">
        <f>表格1[[#This Row],[本金餘額]]*表格1[[#This Row],[月利率]]</f>
        <v>5966.0020621695521</v>
      </c>
      <c r="F117" s="5">
        <f>表格1[[#This Row],[月付金額]]-表格1[[#This Row],[利息支付]]</f>
        <v>15014.245805082381</v>
      </c>
      <c r="H117" s="10">
        <f>IF(表格1[[#This Row],[本金餘額]]-表格1[[#This Row],[本金償還]]-表格1[[#This Row],[提早支付]]&gt;0,表格1[[#This Row],[本金餘額]]-表格1[[#This Row],[本金償還]]-表格1[[#This Row],[提早支付]],0)</f>
        <v>2371386.5790627385</v>
      </c>
      <c r="I117" s="2">
        <f t="shared" si="6"/>
        <v>2.5000000000000001E-3</v>
      </c>
      <c r="J117" s="14">
        <f t="shared" si="6"/>
        <v>240</v>
      </c>
      <c r="K117" s="10">
        <f t="shared" si="7"/>
        <v>4000000</v>
      </c>
    </row>
    <row r="118" spans="1:11" x14ac:dyDescent="0.25">
      <c r="A118" t="s">
        <v>129</v>
      </c>
      <c r="B118">
        <v>108</v>
      </c>
      <c r="C118" s="10">
        <f t="shared" si="8"/>
        <v>2371386.5790627385</v>
      </c>
      <c r="D118" s="6">
        <f>PMT(B$8,D$5-表格1[[#This Row],[期數]]+1,-表格1[[#This Row],[本金餘額]],0)</f>
        <v>20980.247867251932</v>
      </c>
      <c r="E118" s="5">
        <f>表格1[[#This Row],[本金餘額]]*表格1[[#This Row],[月利率]]</f>
        <v>5928.466447656846</v>
      </c>
      <c r="F118" s="5">
        <f>表格1[[#This Row],[月付金額]]-表格1[[#This Row],[利息支付]]</f>
        <v>15051.781419595085</v>
      </c>
      <c r="H118" s="10">
        <f>IF(表格1[[#This Row],[本金餘額]]-表格1[[#This Row],[本金償還]]-表格1[[#This Row],[提早支付]]&gt;0,表格1[[#This Row],[本金餘額]]-表格1[[#This Row],[本金償還]]-表格1[[#This Row],[提早支付]],0)</f>
        <v>2356334.7976431432</v>
      </c>
      <c r="I118" s="2">
        <f t="shared" si="6"/>
        <v>2.5000000000000001E-3</v>
      </c>
      <c r="J118" s="14">
        <f t="shared" si="6"/>
        <v>240</v>
      </c>
      <c r="K118" s="10">
        <f t="shared" si="7"/>
        <v>4000000</v>
      </c>
    </row>
    <row r="119" spans="1:11" x14ac:dyDescent="0.25">
      <c r="A119" t="s">
        <v>130</v>
      </c>
      <c r="B119">
        <v>109</v>
      </c>
      <c r="C119" s="10">
        <f t="shared" si="8"/>
        <v>2356334.7976431432</v>
      </c>
      <c r="D119" s="6">
        <f>PMT(B$8,D$5-表格1[[#This Row],[期數]]+1,-表格1[[#This Row],[本金餘額]],0)</f>
        <v>20980.247867251932</v>
      </c>
      <c r="E119" s="5">
        <f>表格1[[#This Row],[本金餘額]]*表格1[[#This Row],[月利率]]</f>
        <v>5890.8369941078581</v>
      </c>
      <c r="F119" s="5">
        <f>表格1[[#This Row],[月付金額]]-表格1[[#This Row],[利息支付]]</f>
        <v>15089.410873144074</v>
      </c>
      <c r="H119" s="10">
        <f>IF(表格1[[#This Row],[本金餘額]]-表格1[[#This Row],[本金償還]]-表格1[[#This Row],[提早支付]]&gt;0,表格1[[#This Row],[本金餘額]]-表格1[[#This Row],[本金償還]]-表格1[[#This Row],[提早支付]],0)</f>
        <v>2341245.3867699993</v>
      </c>
      <c r="I119" s="2">
        <f t="shared" si="6"/>
        <v>2.5000000000000001E-3</v>
      </c>
      <c r="J119" s="14">
        <f t="shared" si="6"/>
        <v>240</v>
      </c>
      <c r="K119" s="10">
        <f t="shared" si="7"/>
        <v>4000000</v>
      </c>
    </row>
    <row r="120" spans="1:11" x14ac:dyDescent="0.25">
      <c r="A120" t="s">
        <v>131</v>
      </c>
      <c r="B120">
        <v>110</v>
      </c>
      <c r="C120" s="10">
        <f t="shared" si="8"/>
        <v>2341245.3867699993</v>
      </c>
      <c r="D120" s="6">
        <f>PMT(B$8,D$5-表格1[[#This Row],[期數]]+1,-表格1[[#This Row],[本金餘額]],0)</f>
        <v>20980.247867251932</v>
      </c>
      <c r="E120" s="5">
        <f>表格1[[#This Row],[本金餘額]]*表格1[[#This Row],[月利率]]</f>
        <v>5853.1134669249986</v>
      </c>
      <c r="F120" s="5">
        <f>表格1[[#This Row],[月付金額]]-表格1[[#This Row],[利息支付]]</f>
        <v>15127.134400326933</v>
      </c>
      <c r="H120" s="10">
        <f>IF(表格1[[#This Row],[本金餘額]]-表格1[[#This Row],[本金償還]]-表格1[[#This Row],[提早支付]]&gt;0,表格1[[#This Row],[本金餘額]]-表格1[[#This Row],[本金償還]]-表格1[[#This Row],[提早支付]],0)</f>
        <v>2326118.2523696725</v>
      </c>
      <c r="I120" s="2">
        <f t="shared" si="6"/>
        <v>2.5000000000000001E-3</v>
      </c>
      <c r="J120" s="14">
        <f t="shared" si="6"/>
        <v>240</v>
      </c>
      <c r="K120" s="10">
        <f t="shared" si="7"/>
        <v>4000000</v>
      </c>
    </row>
    <row r="121" spans="1:11" x14ac:dyDescent="0.25">
      <c r="A121" t="s">
        <v>132</v>
      </c>
      <c r="B121">
        <v>111</v>
      </c>
      <c r="C121" s="10">
        <f t="shared" si="8"/>
        <v>2326118.2523696725</v>
      </c>
      <c r="D121" s="6">
        <f>PMT(B$8,D$5-表格1[[#This Row],[期數]]+1,-表格1[[#This Row],[本金餘額]],0)</f>
        <v>20980.247867251939</v>
      </c>
      <c r="E121" s="5">
        <f>表格1[[#This Row],[本金餘額]]*表格1[[#This Row],[月利率]]</f>
        <v>5815.2956309241818</v>
      </c>
      <c r="F121" s="5">
        <f>表格1[[#This Row],[月付金額]]-表格1[[#This Row],[利息支付]]</f>
        <v>15164.952236327757</v>
      </c>
      <c r="H121" s="10">
        <f>IF(表格1[[#This Row],[本金餘額]]-表格1[[#This Row],[本金償還]]-表格1[[#This Row],[提早支付]]&gt;0,表格1[[#This Row],[本金餘額]]-表格1[[#This Row],[本金償還]]-表格1[[#This Row],[提早支付]],0)</f>
        <v>2310953.3001333447</v>
      </c>
      <c r="I121" s="2">
        <f t="shared" si="6"/>
        <v>2.5000000000000001E-3</v>
      </c>
      <c r="J121" s="14">
        <f t="shared" si="6"/>
        <v>240</v>
      </c>
      <c r="K121" s="10">
        <f t="shared" si="7"/>
        <v>4000000</v>
      </c>
    </row>
    <row r="122" spans="1:11" x14ac:dyDescent="0.25">
      <c r="A122" t="s">
        <v>133</v>
      </c>
      <c r="B122">
        <v>112</v>
      </c>
      <c r="C122" s="10">
        <f t="shared" si="8"/>
        <v>2310953.3001333447</v>
      </c>
      <c r="D122" s="6">
        <f>PMT(B$8,D$5-表格1[[#This Row],[期數]]+1,-表格1[[#This Row],[本金餘額]],0)</f>
        <v>20980.247867251939</v>
      </c>
      <c r="E122" s="5">
        <f>表格1[[#This Row],[本金餘額]]*表格1[[#This Row],[月利率]]</f>
        <v>5777.3832503333615</v>
      </c>
      <c r="F122" s="5">
        <f>表格1[[#This Row],[月付金額]]-表格1[[#This Row],[利息支付]]</f>
        <v>15202.864616918578</v>
      </c>
      <c r="H122" s="10">
        <f>IF(表格1[[#This Row],[本金餘額]]-表格1[[#This Row],[本金償還]]-表格1[[#This Row],[提早支付]]&gt;0,表格1[[#This Row],[本金餘額]]-表格1[[#This Row],[本金償還]]-表格1[[#This Row],[提早支付]],0)</f>
        <v>2295750.4355164263</v>
      </c>
      <c r="I122" s="2">
        <f t="shared" si="6"/>
        <v>2.5000000000000001E-3</v>
      </c>
      <c r="J122" s="14">
        <f t="shared" si="6"/>
        <v>240</v>
      </c>
      <c r="K122" s="10">
        <f t="shared" si="7"/>
        <v>4000000</v>
      </c>
    </row>
    <row r="123" spans="1:11" x14ac:dyDescent="0.25">
      <c r="A123" t="s">
        <v>134</v>
      </c>
      <c r="B123">
        <v>113</v>
      </c>
      <c r="C123" s="10">
        <f t="shared" si="8"/>
        <v>2295750.4355164263</v>
      </c>
      <c r="D123" s="6">
        <f>PMT(B$8,D$5-表格1[[#This Row],[期數]]+1,-表格1[[#This Row],[本金餘額]],0)</f>
        <v>20980.247867251932</v>
      </c>
      <c r="E123" s="5">
        <f>表格1[[#This Row],[本金餘額]]*表格1[[#This Row],[月利率]]</f>
        <v>5739.3760887910657</v>
      </c>
      <c r="F123" s="5">
        <f>表格1[[#This Row],[月付金額]]-表格1[[#This Row],[利息支付]]</f>
        <v>15240.871778460867</v>
      </c>
      <c r="H123" s="10">
        <f>IF(表格1[[#This Row],[本金餘額]]-表格1[[#This Row],[本金償還]]-表格1[[#This Row],[提早支付]]&gt;0,表格1[[#This Row],[本金餘額]]-表格1[[#This Row],[本金償還]]-表格1[[#This Row],[提早支付]],0)</f>
        <v>2280509.5637379657</v>
      </c>
      <c r="I123" s="2">
        <f t="shared" si="6"/>
        <v>2.5000000000000001E-3</v>
      </c>
      <c r="J123" s="14">
        <f t="shared" si="6"/>
        <v>240</v>
      </c>
      <c r="K123" s="10">
        <f t="shared" si="7"/>
        <v>4000000</v>
      </c>
    </row>
    <row r="124" spans="1:11" x14ac:dyDescent="0.25">
      <c r="A124" t="s">
        <v>135</v>
      </c>
      <c r="B124">
        <v>114</v>
      </c>
      <c r="C124" s="10">
        <f t="shared" si="8"/>
        <v>2280509.5637379657</v>
      </c>
      <c r="D124" s="6">
        <f>PMT(B$8,D$5-表格1[[#This Row],[期數]]+1,-表格1[[#This Row],[本金餘額]],0)</f>
        <v>20980.247867251939</v>
      </c>
      <c r="E124" s="5">
        <f>表格1[[#This Row],[本金餘額]]*表格1[[#This Row],[月利率]]</f>
        <v>5701.2739093449145</v>
      </c>
      <c r="F124" s="5">
        <f>表格1[[#This Row],[月付金額]]-表格1[[#This Row],[利息支付]]</f>
        <v>15278.973957907025</v>
      </c>
      <c r="H124" s="10">
        <f>IF(表格1[[#This Row],[本金餘額]]-表格1[[#This Row],[本金償還]]-表格1[[#This Row],[提早支付]]&gt;0,表格1[[#This Row],[本金餘額]]-表格1[[#This Row],[本金償還]]-表格1[[#This Row],[提早支付]],0)</f>
        <v>2265230.5897800587</v>
      </c>
      <c r="I124" s="2">
        <f t="shared" si="6"/>
        <v>2.5000000000000001E-3</v>
      </c>
      <c r="J124" s="14">
        <f t="shared" si="6"/>
        <v>240</v>
      </c>
      <c r="K124" s="10">
        <f t="shared" si="7"/>
        <v>4000000</v>
      </c>
    </row>
    <row r="125" spans="1:11" x14ac:dyDescent="0.25">
      <c r="A125" t="s">
        <v>136</v>
      </c>
      <c r="B125">
        <v>115</v>
      </c>
      <c r="C125" s="10">
        <f t="shared" si="8"/>
        <v>2265230.5897800587</v>
      </c>
      <c r="D125" s="6">
        <f>PMT(B$8,D$5-表格1[[#This Row],[期數]]+1,-表格1[[#This Row],[本金餘額]],0)</f>
        <v>20980.247867251939</v>
      </c>
      <c r="E125" s="5">
        <f>表格1[[#This Row],[本金餘額]]*表格1[[#This Row],[月利率]]</f>
        <v>5663.0764744501466</v>
      </c>
      <c r="F125" s="5">
        <f>表格1[[#This Row],[月付金額]]-表格1[[#This Row],[利息支付]]</f>
        <v>15317.171392801793</v>
      </c>
      <c r="H125" s="10">
        <f>IF(表格1[[#This Row],[本金餘額]]-表格1[[#This Row],[本金償還]]-表格1[[#This Row],[提早支付]]&gt;0,表格1[[#This Row],[本金餘額]]-表格1[[#This Row],[本金償還]]-表格1[[#This Row],[提早支付]],0)</f>
        <v>2249913.418387257</v>
      </c>
      <c r="I125" s="2">
        <f t="shared" si="6"/>
        <v>2.5000000000000001E-3</v>
      </c>
      <c r="J125" s="14">
        <f t="shared" si="6"/>
        <v>240</v>
      </c>
      <c r="K125" s="10">
        <f t="shared" si="7"/>
        <v>4000000</v>
      </c>
    </row>
    <row r="126" spans="1:11" x14ac:dyDescent="0.25">
      <c r="A126" t="s">
        <v>137</v>
      </c>
      <c r="B126">
        <v>116</v>
      </c>
      <c r="C126" s="10">
        <f t="shared" si="8"/>
        <v>2249913.418387257</v>
      </c>
      <c r="D126" s="6">
        <f>PMT(B$8,D$5-表格1[[#This Row],[期數]]+1,-表格1[[#This Row],[本金餘額]],0)</f>
        <v>20980.247867251939</v>
      </c>
      <c r="E126" s="5">
        <f>表格1[[#This Row],[本金餘額]]*表格1[[#This Row],[月利率]]</f>
        <v>5624.7835459681428</v>
      </c>
      <c r="F126" s="5">
        <f>表格1[[#This Row],[月付金額]]-表格1[[#This Row],[利息支付]]</f>
        <v>15355.464321283796</v>
      </c>
      <c r="H126" s="10">
        <f>IF(表格1[[#This Row],[本金餘額]]-表格1[[#This Row],[本金償還]]-表格1[[#This Row],[提早支付]]&gt;0,表格1[[#This Row],[本金餘額]]-表格1[[#This Row],[本金償還]]-表格1[[#This Row],[提早支付]],0)</f>
        <v>2234557.9540659734</v>
      </c>
      <c r="I126" s="2">
        <f t="shared" si="6"/>
        <v>2.5000000000000001E-3</v>
      </c>
      <c r="J126" s="14">
        <f t="shared" si="6"/>
        <v>240</v>
      </c>
      <c r="K126" s="10">
        <f t="shared" si="7"/>
        <v>4000000</v>
      </c>
    </row>
    <row r="127" spans="1:11" x14ac:dyDescent="0.25">
      <c r="A127" t="s">
        <v>138</v>
      </c>
      <c r="B127">
        <v>117</v>
      </c>
      <c r="C127" s="10">
        <f t="shared" si="8"/>
        <v>2234557.9540659734</v>
      </c>
      <c r="D127" s="6">
        <f>PMT(B$8,D$5-表格1[[#This Row],[期數]]+1,-表格1[[#This Row],[本金餘額]],0)</f>
        <v>20980.247867251943</v>
      </c>
      <c r="E127" s="5">
        <f>表格1[[#This Row],[本金餘額]]*表格1[[#This Row],[月利率]]</f>
        <v>5586.3948851649338</v>
      </c>
      <c r="F127" s="5">
        <f>表格1[[#This Row],[月付金額]]-表格1[[#This Row],[利息支付]]</f>
        <v>15393.85298208701</v>
      </c>
      <c r="H127" s="10">
        <f>IF(表格1[[#This Row],[本金餘額]]-表格1[[#This Row],[本金償還]]-表格1[[#This Row],[提早支付]]&gt;0,表格1[[#This Row],[本金餘額]]-表格1[[#This Row],[本金償還]]-表格1[[#This Row],[提早支付]],0)</f>
        <v>2219164.1010838863</v>
      </c>
      <c r="I127" s="2">
        <f t="shared" si="6"/>
        <v>2.5000000000000001E-3</v>
      </c>
      <c r="J127" s="14">
        <f t="shared" si="6"/>
        <v>240</v>
      </c>
      <c r="K127" s="10">
        <f t="shared" si="7"/>
        <v>4000000</v>
      </c>
    </row>
    <row r="128" spans="1:11" x14ac:dyDescent="0.25">
      <c r="A128" t="s">
        <v>139</v>
      </c>
      <c r="B128">
        <v>118</v>
      </c>
      <c r="C128" s="10">
        <f t="shared" si="8"/>
        <v>2219164.1010838863</v>
      </c>
      <c r="D128" s="6">
        <f>PMT(B$8,D$5-表格1[[#This Row],[期數]]+1,-表格1[[#This Row],[本金餘額]],0)</f>
        <v>20980.247867251943</v>
      </c>
      <c r="E128" s="5">
        <f>表格1[[#This Row],[本金餘額]]*表格1[[#This Row],[月利率]]</f>
        <v>5547.9102527097157</v>
      </c>
      <c r="F128" s="5">
        <f>表格1[[#This Row],[月付金額]]-表格1[[#This Row],[利息支付]]</f>
        <v>15432.337614542226</v>
      </c>
      <c r="H128" s="10">
        <f>IF(表格1[[#This Row],[本金餘額]]-表格1[[#This Row],[本金償還]]-表格1[[#This Row],[提早支付]]&gt;0,表格1[[#This Row],[本金餘額]]-表格1[[#This Row],[本金償還]]-表格1[[#This Row],[提早支付]],0)</f>
        <v>2203731.763469344</v>
      </c>
      <c r="I128" s="2">
        <f t="shared" si="6"/>
        <v>2.5000000000000001E-3</v>
      </c>
      <c r="J128" s="14">
        <f t="shared" si="6"/>
        <v>240</v>
      </c>
      <c r="K128" s="10">
        <f t="shared" si="7"/>
        <v>4000000</v>
      </c>
    </row>
    <row r="129" spans="1:11" x14ac:dyDescent="0.25">
      <c r="A129" t="s">
        <v>140</v>
      </c>
      <c r="B129">
        <v>119</v>
      </c>
      <c r="C129" s="10">
        <f t="shared" si="8"/>
        <v>2203731.763469344</v>
      </c>
      <c r="D129" s="6">
        <f>PMT(B$8,D$5-表格1[[#This Row],[期數]]+1,-表格1[[#This Row],[本金餘額]],0)</f>
        <v>20980.247867251943</v>
      </c>
      <c r="E129" s="5">
        <f>表格1[[#This Row],[本金餘額]]*表格1[[#This Row],[月利率]]</f>
        <v>5509.3294086733604</v>
      </c>
      <c r="F129" s="5">
        <f>表格1[[#This Row],[月付金額]]-表格1[[#This Row],[利息支付]]</f>
        <v>15470.918458578582</v>
      </c>
      <c r="H129" s="10">
        <f>IF(表格1[[#This Row],[本金餘額]]-表格1[[#This Row],[本金償還]]-表格1[[#This Row],[提早支付]]&gt;0,表格1[[#This Row],[本金餘額]]-表格1[[#This Row],[本金償還]]-表格1[[#This Row],[提早支付]],0)</f>
        <v>2188260.8450107654</v>
      </c>
      <c r="I129" s="2">
        <f t="shared" si="6"/>
        <v>2.5000000000000001E-3</v>
      </c>
      <c r="J129" s="14">
        <f t="shared" si="6"/>
        <v>240</v>
      </c>
      <c r="K129" s="10">
        <f t="shared" si="7"/>
        <v>4000000</v>
      </c>
    </row>
    <row r="130" spans="1:11" x14ac:dyDescent="0.25">
      <c r="A130" t="s">
        <v>141</v>
      </c>
      <c r="B130">
        <v>120</v>
      </c>
      <c r="C130" s="10">
        <f t="shared" si="8"/>
        <v>2188260.8450107654</v>
      </c>
      <c r="D130" s="6">
        <f>PMT(B$8,D$5-表格1[[#This Row],[期數]]+1,-表格1[[#This Row],[本金餘額]],0)</f>
        <v>20980.247867251943</v>
      </c>
      <c r="E130" s="5">
        <f>表格1[[#This Row],[本金餘額]]*表格1[[#This Row],[月利率]]</f>
        <v>5470.6521125269137</v>
      </c>
      <c r="F130" s="5">
        <f>表格1[[#This Row],[月付金額]]-表格1[[#This Row],[利息支付]]</f>
        <v>15509.595754725029</v>
      </c>
      <c r="H130" s="10">
        <f>IF(表格1[[#This Row],[本金餘額]]-表格1[[#This Row],[本金償還]]-表格1[[#This Row],[提早支付]]&gt;0,表格1[[#This Row],[本金餘額]]-表格1[[#This Row],[本金償還]]-表格1[[#This Row],[提早支付]],0)</f>
        <v>2172751.2492560404</v>
      </c>
      <c r="I130" s="2">
        <f t="shared" si="6"/>
        <v>2.5000000000000001E-3</v>
      </c>
      <c r="J130" s="14">
        <f t="shared" si="6"/>
        <v>240</v>
      </c>
      <c r="K130" s="10">
        <f t="shared" si="7"/>
        <v>4000000</v>
      </c>
    </row>
    <row r="131" spans="1:11" x14ac:dyDescent="0.25">
      <c r="A131" t="s">
        <v>142</v>
      </c>
      <c r="B131">
        <v>121</v>
      </c>
      <c r="C131" s="10">
        <f t="shared" si="8"/>
        <v>2172751.2492560404</v>
      </c>
      <c r="D131" s="6">
        <f>PMT(B$8,D$5-表格1[[#This Row],[期數]]+1,-表格1[[#This Row],[本金餘額]],0)</f>
        <v>20980.247867251943</v>
      </c>
      <c r="E131" s="5">
        <f>表格1[[#This Row],[本金餘額]]*表格1[[#This Row],[月利率]]</f>
        <v>5431.8781231401008</v>
      </c>
      <c r="F131" s="5">
        <f>表格1[[#This Row],[月付金額]]-表格1[[#This Row],[利息支付]]</f>
        <v>15548.369744111842</v>
      </c>
      <c r="H131" s="10">
        <f>IF(表格1[[#This Row],[本金餘額]]-表格1[[#This Row],[本金償還]]-表格1[[#This Row],[提早支付]]&gt;0,表格1[[#This Row],[本金餘額]]-表格1[[#This Row],[本金償還]]-表格1[[#This Row],[提早支付]],0)</f>
        <v>2157202.8795119287</v>
      </c>
      <c r="I131" s="2">
        <f t="shared" si="6"/>
        <v>2.5000000000000001E-3</v>
      </c>
      <c r="J131" s="14">
        <f t="shared" si="6"/>
        <v>240</v>
      </c>
      <c r="K131" s="10">
        <f t="shared" si="7"/>
        <v>4000000</v>
      </c>
    </row>
    <row r="132" spans="1:11" x14ac:dyDescent="0.25">
      <c r="A132" t="s">
        <v>143</v>
      </c>
      <c r="B132">
        <v>122</v>
      </c>
      <c r="C132" s="10">
        <f t="shared" si="8"/>
        <v>2157202.8795119287</v>
      </c>
      <c r="D132" s="6">
        <f>PMT(B$8,D$5-表格1[[#This Row],[期數]]+1,-表格1[[#This Row],[本金餘額]],0)</f>
        <v>20980.247867251943</v>
      </c>
      <c r="E132" s="5">
        <f>表格1[[#This Row],[本金餘額]]*表格1[[#This Row],[月利率]]</f>
        <v>5393.0071987798219</v>
      </c>
      <c r="F132" s="5">
        <f>表格1[[#This Row],[月付金額]]-表格1[[#This Row],[利息支付]]</f>
        <v>15587.240668472121</v>
      </c>
      <c r="H132" s="10">
        <f>IF(表格1[[#This Row],[本金餘額]]-表格1[[#This Row],[本金償還]]-表格1[[#This Row],[提早支付]]&gt;0,表格1[[#This Row],[本金餘額]]-表格1[[#This Row],[本金償還]]-表格1[[#This Row],[提早支付]],0)</f>
        <v>2141615.6388434567</v>
      </c>
      <c r="I132" s="2">
        <f t="shared" si="6"/>
        <v>2.5000000000000001E-3</v>
      </c>
      <c r="J132" s="14">
        <f t="shared" si="6"/>
        <v>240</v>
      </c>
      <c r="K132" s="10">
        <f t="shared" si="7"/>
        <v>4000000</v>
      </c>
    </row>
    <row r="133" spans="1:11" x14ac:dyDescent="0.25">
      <c r="A133" t="s">
        <v>144</v>
      </c>
      <c r="B133">
        <v>123</v>
      </c>
      <c r="C133" s="10">
        <f t="shared" si="8"/>
        <v>2141615.6388434567</v>
      </c>
      <c r="D133" s="6">
        <f>PMT(B$8,D$5-表格1[[#This Row],[期數]]+1,-表格1[[#This Row],[本金餘額]],0)</f>
        <v>20980.247867251939</v>
      </c>
      <c r="E133" s="5">
        <f>表格1[[#This Row],[本金餘額]]*表格1[[#This Row],[月利率]]</f>
        <v>5354.0390971086417</v>
      </c>
      <c r="F133" s="5">
        <f>表格1[[#This Row],[月付金額]]-表格1[[#This Row],[利息支付]]</f>
        <v>15626.208770143297</v>
      </c>
      <c r="H133" s="10">
        <f>IF(表格1[[#This Row],[本金餘額]]-表格1[[#This Row],[本金償還]]-表格1[[#This Row],[提早支付]]&gt;0,表格1[[#This Row],[本金餘額]]-表格1[[#This Row],[本金償還]]-表格1[[#This Row],[提早支付]],0)</f>
        <v>2125989.4300733134</v>
      </c>
      <c r="I133" s="2">
        <f t="shared" si="6"/>
        <v>2.5000000000000001E-3</v>
      </c>
      <c r="J133" s="14">
        <f t="shared" si="6"/>
        <v>240</v>
      </c>
      <c r="K133" s="10">
        <f t="shared" si="7"/>
        <v>4000000</v>
      </c>
    </row>
    <row r="134" spans="1:11" x14ac:dyDescent="0.25">
      <c r="A134" t="s">
        <v>145</v>
      </c>
      <c r="B134">
        <v>124</v>
      </c>
      <c r="C134" s="10">
        <f t="shared" si="8"/>
        <v>2125989.4300733134</v>
      </c>
      <c r="D134" s="6">
        <f>PMT(B$8,D$5-表格1[[#This Row],[期數]]+1,-表格1[[#This Row],[本金餘額]],0)</f>
        <v>20980.247867251943</v>
      </c>
      <c r="E134" s="5">
        <f>表格1[[#This Row],[本金餘額]]*表格1[[#This Row],[月利率]]</f>
        <v>5314.9735751832841</v>
      </c>
      <c r="F134" s="5">
        <f>表格1[[#This Row],[月付金額]]-表格1[[#This Row],[利息支付]]</f>
        <v>15665.274292068658</v>
      </c>
      <c r="H134" s="10">
        <f>IF(表格1[[#This Row],[本金餘額]]-表格1[[#This Row],[本金償還]]-表格1[[#This Row],[提早支付]]&gt;0,表格1[[#This Row],[本金餘額]]-表格1[[#This Row],[本金償還]]-表格1[[#This Row],[提早支付]],0)</f>
        <v>2110324.1557812449</v>
      </c>
      <c r="I134" s="2">
        <f t="shared" si="6"/>
        <v>2.5000000000000001E-3</v>
      </c>
      <c r="J134" s="14">
        <f t="shared" si="6"/>
        <v>240</v>
      </c>
      <c r="K134" s="10">
        <f t="shared" si="7"/>
        <v>4000000</v>
      </c>
    </row>
    <row r="135" spans="1:11" x14ac:dyDescent="0.25">
      <c r="A135" t="s">
        <v>146</v>
      </c>
      <c r="B135">
        <v>125</v>
      </c>
      <c r="C135" s="10">
        <f t="shared" si="8"/>
        <v>2110324.1557812449</v>
      </c>
      <c r="D135" s="6">
        <f>PMT(B$8,D$5-表格1[[#This Row],[期數]]+1,-表格1[[#This Row],[本金餘額]],0)</f>
        <v>20980.247867251943</v>
      </c>
      <c r="E135" s="5">
        <f>表格1[[#This Row],[本金餘額]]*表格1[[#This Row],[月利率]]</f>
        <v>5275.8103894531123</v>
      </c>
      <c r="F135" s="5">
        <f>表格1[[#This Row],[月付金額]]-表格1[[#This Row],[利息支付]]</f>
        <v>15704.437477798831</v>
      </c>
      <c r="H135" s="10">
        <f>IF(表格1[[#This Row],[本金餘額]]-表格1[[#This Row],[本金償還]]-表格1[[#This Row],[提早支付]]&gt;0,表格1[[#This Row],[本金餘額]]-表格1[[#This Row],[本金償還]]-表格1[[#This Row],[提早支付]],0)</f>
        <v>2094619.718303446</v>
      </c>
      <c r="I135" s="2">
        <f t="shared" si="6"/>
        <v>2.5000000000000001E-3</v>
      </c>
      <c r="J135" s="14">
        <f t="shared" si="6"/>
        <v>240</v>
      </c>
      <c r="K135" s="10">
        <f t="shared" si="7"/>
        <v>4000000</v>
      </c>
    </row>
    <row r="136" spans="1:11" x14ac:dyDescent="0.25">
      <c r="A136" t="s">
        <v>147</v>
      </c>
      <c r="B136">
        <v>126</v>
      </c>
      <c r="C136" s="10">
        <f t="shared" si="8"/>
        <v>2094619.718303446</v>
      </c>
      <c r="D136" s="6">
        <f>PMT(B$8,D$5-表格1[[#This Row],[期數]]+1,-表格1[[#This Row],[本金餘額]],0)</f>
        <v>20980.247867251943</v>
      </c>
      <c r="E136" s="5">
        <f>表格1[[#This Row],[本金餘額]]*表格1[[#This Row],[月利率]]</f>
        <v>5236.5492957586148</v>
      </c>
      <c r="F136" s="5">
        <f>表格1[[#This Row],[月付金額]]-表格1[[#This Row],[利息支付]]</f>
        <v>15743.698571493329</v>
      </c>
      <c r="H136" s="10">
        <f>IF(表格1[[#This Row],[本金餘額]]-表格1[[#This Row],[本金償還]]-表格1[[#This Row],[提早支付]]&gt;0,表格1[[#This Row],[本金餘額]]-表格1[[#This Row],[本金償還]]-表格1[[#This Row],[提早支付]],0)</f>
        <v>2078876.0197319526</v>
      </c>
      <c r="I136" s="2">
        <f t="shared" si="6"/>
        <v>2.5000000000000001E-3</v>
      </c>
      <c r="J136" s="14">
        <f t="shared" si="6"/>
        <v>240</v>
      </c>
      <c r="K136" s="10">
        <f t="shared" si="7"/>
        <v>4000000</v>
      </c>
    </row>
    <row r="137" spans="1:11" x14ac:dyDescent="0.25">
      <c r="A137" t="s">
        <v>148</v>
      </c>
      <c r="B137">
        <v>127</v>
      </c>
      <c r="C137" s="10">
        <f t="shared" si="8"/>
        <v>2078876.0197319526</v>
      </c>
      <c r="D137" s="6">
        <f>PMT(B$8,D$5-表格1[[#This Row],[期數]]+1,-表格1[[#This Row],[本金餘額]],0)</f>
        <v>20980.247867251943</v>
      </c>
      <c r="E137" s="5">
        <f>表格1[[#This Row],[本金餘額]]*表格1[[#This Row],[月利率]]</f>
        <v>5197.1900493298817</v>
      </c>
      <c r="F137" s="5">
        <f>表格1[[#This Row],[月付金額]]-表格1[[#This Row],[利息支付]]</f>
        <v>15783.057817922061</v>
      </c>
      <c r="H137" s="10">
        <f>IF(表格1[[#This Row],[本金餘額]]-表格1[[#This Row],[本金償還]]-表格1[[#This Row],[提早支付]]&gt;0,表格1[[#This Row],[本金餘額]]-表格1[[#This Row],[本金償還]]-表格1[[#This Row],[提早支付]],0)</f>
        <v>2063092.9619140306</v>
      </c>
      <c r="I137" s="2">
        <f t="shared" si="6"/>
        <v>2.5000000000000001E-3</v>
      </c>
      <c r="J137" s="14">
        <f t="shared" si="6"/>
        <v>240</v>
      </c>
      <c r="K137" s="10">
        <f t="shared" si="7"/>
        <v>4000000</v>
      </c>
    </row>
    <row r="138" spans="1:11" x14ac:dyDescent="0.25">
      <c r="A138" t="s">
        <v>149</v>
      </c>
      <c r="B138">
        <v>128</v>
      </c>
      <c r="C138" s="10">
        <f t="shared" si="8"/>
        <v>2063092.9619140306</v>
      </c>
      <c r="D138" s="6">
        <f>PMT(B$8,D$5-表格1[[#This Row],[期數]]+1,-表格1[[#This Row],[本金餘額]],0)</f>
        <v>20980.247867251943</v>
      </c>
      <c r="E138" s="5">
        <f>表格1[[#This Row],[本金餘額]]*表格1[[#This Row],[月利率]]</f>
        <v>5157.7324047850771</v>
      </c>
      <c r="F138" s="5">
        <f>表格1[[#This Row],[月付金額]]-表格1[[#This Row],[利息支付]]</f>
        <v>15822.515462466865</v>
      </c>
      <c r="H138" s="10">
        <f>IF(表格1[[#This Row],[本金餘額]]-表格1[[#This Row],[本金償還]]-表格1[[#This Row],[提早支付]]&gt;0,表格1[[#This Row],[本金餘額]]-表格1[[#This Row],[本金償還]]-表格1[[#This Row],[提早支付]],0)</f>
        <v>2047270.4464515639</v>
      </c>
      <c r="I138" s="2">
        <f t="shared" si="6"/>
        <v>2.5000000000000001E-3</v>
      </c>
      <c r="J138" s="14">
        <f t="shared" si="6"/>
        <v>240</v>
      </c>
      <c r="K138" s="10">
        <f t="shared" si="7"/>
        <v>4000000</v>
      </c>
    </row>
    <row r="139" spans="1:11" x14ac:dyDescent="0.25">
      <c r="A139" t="s">
        <v>150</v>
      </c>
      <c r="B139">
        <v>129</v>
      </c>
      <c r="C139" s="10">
        <f t="shared" si="8"/>
        <v>2047270.4464515639</v>
      </c>
      <c r="D139" s="6">
        <f>PMT(B$8,D$5-表格1[[#This Row],[期數]]+1,-表格1[[#This Row],[本金餘額]],0)</f>
        <v>20980.247867251943</v>
      </c>
      <c r="E139" s="5">
        <f>表格1[[#This Row],[本金餘額]]*表格1[[#This Row],[月利率]]</f>
        <v>5118.1761161289096</v>
      </c>
      <c r="F139" s="5">
        <f>表格1[[#This Row],[月付金額]]-表格1[[#This Row],[利息支付]]</f>
        <v>15862.071751123032</v>
      </c>
      <c r="H139" s="10">
        <f>IF(表格1[[#This Row],[本金餘額]]-表格1[[#This Row],[本金償還]]-表格1[[#This Row],[提早支付]]&gt;0,表格1[[#This Row],[本金餘額]]-表格1[[#This Row],[本金償還]]-表格1[[#This Row],[提早支付]],0)</f>
        <v>2031408.3747004408</v>
      </c>
      <c r="I139" s="2">
        <f t="shared" si="6"/>
        <v>2.5000000000000001E-3</v>
      </c>
      <c r="J139" s="14">
        <f t="shared" si="6"/>
        <v>240</v>
      </c>
      <c r="K139" s="10">
        <f t="shared" si="7"/>
        <v>4000000</v>
      </c>
    </row>
    <row r="140" spans="1:11" x14ac:dyDescent="0.25">
      <c r="A140" t="s">
        <v>151</v>
      </c>
      <c r="B140">
        <v>130</v>
      </c>
      <c r="C140" s="10">
        <f t="shared" si="8"/>
        <v>2031408.3747004408</v>
      </c>
      <c r="D140" s="6">
        <f>PMT(B$8,D$5-表格1[[#This Row],[期數]]+1,-表格1[[#This Row],[本金餘額]],0)</f>
        <v>20980.247867251943</v>
      </c>
      <c r="E140" s="5">
        <f>表格1[[#This Row],[本金餘額]]*表格1[[#This Row],[月利率]]</f>
        <v>5078.5209367511025</v>
      </c>
      <c r="F140" s="5">
        <f>表格1[[#This Row],[月付金額]]-表格1[[#This Row],[利息支付]]</f>
        <v>15901.726930500841</v>
      </c>
      <c r="H140" s="10">
        <f>IF(表格1[[#This Row],[本金餘額]]-表格1[[#This Row],[本金償還]]-表格1[[#This Row],[提早支付]]&gt;0,表格1[[#This Row],[本金餘額]]-表格1[[#This Row],[本金償還]]-表格1[[#This Row],[提早支付]],0)</f>
        <v>2015506.6477699399</v>
      </c>
      <c r="I140" s="2">
        <f t="shared" si="6"/>
        <v>2.5000000000000001E-3</v>
      </c>
      <c r="J140" s="14">
        <f t="shared" si="6"/>
        <v>240</v>
      </c>
      <c r="K140" s="10">
        <f t="shared" si="7"/>
        <v>4000000</v>
      </c>
    </row>
    <row r="141" spans="1:11" x14ac:dyDescent="0.25">
      <c r="A141" t="s">
        <v>152</v>
      </c>
      <c r="B141">
        <v>131</v>
      </c>
      <c r="C141" s="10">
        <f t="shared" si="8"/>
        <v>2015506.6477699399</v>
      </c>
      <c r="D141" s="6">
        <f>PMT(B$8,D$5-表格1[[#This Row],[期數]]+1,-表格1[[#This Row],[本金餘額]],0)</f>
        <v>20980.247867251943</v>
      </c>
      <c r="E141" s="5">
        <f>表格1[[#This Row],[本金餘額]]*表格1[[#This Row],[月利率]]</f>
        <v>5038.7666194248495</v>
      </c>
      <c r="F141" s="5">
        <f>表格1[[#This Row],[月付金額]]-表格1[[#This Row],[利息支付]]</f>
        <v>15941.481247827094</v>
      </c>
      <c r="H141" s="10">
        <f>IF(表格1[[#This Row],[本金餘額]]-表格1[[#This Row],[本金償還]]-表格1[[#This Row],[提早支付]]&gt;0,表格1[[#This Row],[本金餘額]]-表格1[[#This Row],[本金償還]]-表格1[[#This Row],[提早支付]],0)</f>
        <v>1999565.1665221127</v>
      </c>
      <c r="I141" s="2">
        <f t="shared" ref="I141:J204" si="9">I140</f>
        <v>2.5000000000000001E-3</v>
      </c>
      <c r="J141" s="14">
        <f t="shared" si="9"/>
        <v>240</v>
      </c>
      <c r="K141" s="10">
        <f t="shared" ref="K141:K204" si="10">K140</f>
        <v>4000000</v>
      </c>
    </row>
    <row r="142" spans="1:11" x14ac:dyDescent="0.25">
      <c r="A142" t="s">
        <v>153</v>
      </c>
      <c r="B142">
        <v>132</v>
      </c>
      <c r="C142" s="10">
        <f t="shared" si="8"/>
        <v>1999565.1665221127</v>
      </c>
      <c r="D142" s="6">
        <f>PMT(B$8,D$5-表格1[[#This Row],[期數]]+1,-表格1[[#This Row],[本金餘額]],0)</f>
        <v>20980.247867251943</v>
      </c>
      <c r="E142" s="5">
        <f>表格1[[#This Row],[本金餘額]]*表格1[[#This Row],[月利率]]</f>
        <v>4998.9129163052821</v>
      </c>
      <c r="F142" s="5">
        <f>表格1[[#This Row],[月付金額]]-表格1[[#This Row],[利息支付]]</f>
        <v>15981.334950946661</v>
      </c>
      <c r="H142" s="10">
        <f>IF(表格1[[#This Row],[本金餘額]]-表格1[[#This Row],[本金償還]]-表格1[[#This Row],[提早支付]]&gt;0,表格1[[#This Row],[本金餘額]]-表格1[[#This Row],[本金償還]]-表格1[[#This Row],[提早支付]],0)</f>
        <v>1983583.8315711659</v>
      </c>
      <c r="I142" s="2">
        <f t="shared" si="9"/>
        <v>2.5000000000000001E-3</v>
      </c>
      <c r="J142" s="14">
        <f t="shared" si="9"/>
        <v>240</v>
      </c>
      <c r="K142" s="10">
        <f t="shared" si="10"/>
        <v>4000000</v>
      </c>
    </row>
    <row r="143" spans="1:11" x14ac:dyDescent="0.25">
      <c r="A143" t="s">
        <v>154</v>
      </c>
      <c r="B143">
        <v>133</v>
      </c>
      <c r="C143" s="10">
        <f t="shared" si="8"/>
        <v>1983583.8315711659</v>
      </c>
      <c r="D143" s="6">
        <f>PMT(B$8,D$5-表格1[[#This Row],[期數]]+1,-表格1[[#This Row],[本金餘額]],0)</f>
        <v>20980.247867251943</v>
      </c>
      <c r="E143" s="5">
        <f>表格1[[#This Row],[本金餘額]]*表格1[[#This Row],[月利率]]</f>
        <v>4958.9595789279147</v>
      </c>
      <c r="F143" s="5">
        <f>表格1[[#This Row],[月付金額]]-表格1[[#This Row],[利息支付]]</f>
        <v>16021.288288324027</v>
      </c>
      <c r="H143" s="10">
        <f>IF(表格1[[#This Row],[本金餘額]]-表格1[[#This Row],[本金償還]]-表格1[[#This Row],[提早支付]]&gt;0,表格1[[#This Row],[本金餘額]]-表格1[[#This Row],[本金償還]]-表格1[[#This Row],[提早支付]],0)</f>
        <v>1967562.5432828418</v>
      </c>
      <c r="I143" s="2">
        <f t="shared" si="9"/>
        <v>2.5000000000000001E-3</v>
      </c>
      <c r="J143" s="14">
        <f t="shared" si="9"/>
        <v>240</v>
      </c>
      <c r="K143" s="10">
        <f t="shared" si="10"/>
        <v>4000000</v>
      </c>
    </row>
    <row r="144" spans="1:11" x14ac:dyDescent="0.25">
      <c r="A144" t="s">
        <v>155</v>
      </c>
      <c r="B144">
        <v>134</v>
      </c>
      <c r="C144" s="10">
        <f t="shared" ref="C144:C207" si="11">H143</f>
        <v>1967562.5432828418</v>
      </c>
      <c r="D144" s="6">
        <f>PMT(B$8,D$5-表格1[[#This Row],[期數]]+1,-表格1[[#This Row],[本金餘額]],0)</f>
        <v>20980.247867251943</v>
      </c>
      <c r="E144" s="5">
        <f>表格1[[#This Row],[本金餘額]]*表格1[[#This Row],[月利率]]</f>
        <v>4918.9063582071049</v>
      </c>
      <c r="F144" s="5">
        <f>表格1[[#This Row],[月付金額]]-表格1[[#This Row],[利息支付]]</f>
        <v>16061.341509044838</v>
      </c>
      <c r="H144" s="10">
        <f>IF(表格1[[#This Row],[本金餘額]]-表格1[[#This Row],[本金償還]]-表格1[[#This Row],[提早支付]]&gt;0,表格1[[#This Row],[本金餘額]]-表格1[[#This Row],[本金償還]]-表格1[[#This Row],[提早支付]],0)</f>
        <v>1951501.2017737969</v>
      </c>
      <c r="I144" s="2">
        <f t="shared" si="9"/>
        <v>2.5000000000000001E-3</v>
      </c>
      <c r="J144" s="14">
        <f t="shared" si="9"/>
        <v>240</v>
      </c>
      <c r="K144" s="10">
        <f t="shared" si="10"/>
        <v>4000000</v>
      </c>
    </row>
    <row r="145" spans="1:11" x14ac:dyDescent="0.25">
      <c r="A145" t="s">
        <v>156</v>
      </c>
      <c r="B145">
        <v>135</v>
      </c>
      <c r="C145" s="10">
        <f t="shared" si="11"/>
        <v>1951501.2017737969</v>
      </c>
      <c r="D145" s="6">
        <f>PMT(B$8,D$5-表格1[[#This Row],[期數]]+1,-表格1[[#This Row],[本金餘額]],0)</f>
        <v>20980.247867251943</v>
      </c>
      <c r="E145" s="5">
        <f>表格1[[#This Row],[本金餘額]]*表格1[[#This Row],[月利率]]</f>
        <v>4878.7530044344921</v>
      </c>
      <c r="F145" s="5">
        <f>表格1[[#This Row],[月付金額]]-表格1[[#This Row],[利息支付]]</f>
        <v>16101.49486281745</v>
      </c>
      <c r="H145" s="10">
        <f>IF(表格1[[#This Row],[本金餘額]]-表格1[[#This Row],[本金償還]]-表格1[[#This Row],[提早支付]]&gt;0,表格1[[#This Row],[本金餘額]]-表格1[[#This Row],[本金償還]]-表格1[[#This Row],[提早支付]],0)</f>
        <v>1935399.7069109795</v>
      </c>
      <c r="I145" s="2">
        <f t="shared" si="9"/>
        <v>2.5000000000000001E-3</v>
      </c>
      <c r="J145" s="14">
        <f t="shared" si="9"/>
        <v>240</v>
      </c>
      <c r="K145" s="10">
        <f t="shared" si="10"/>
        <v>4000000</v>
      </c>
    </row>
    <row r="146" spans="1:11" x14ac:dyDescent="0.25">
      <c r="A146" t="s">
        <v>157</v>
      </c>
      <c r="B146">
        <v>136</v>
      </c>
      <c r="C146" s="10">
        <f t="shared" si="11"/>
        <v>1935399.7069109795</v>
      </c>
      <c r="D146" s="6">
        <f>PMT(B$8,D$5-表格1[[#This Row],[期數]]+1,-表格1[[#This Row],[本金餘額]],0)</f>
        <v>20980.247867251939</v>
      </c>
      <c r="E146" s="5">
        <f>表格1[[#This Row],[本金餘額]]*表格1[[#This Row],[月利率]]</f>
        <v>4838.4992672774488</v>
      </c>
      <c r="F146" s="5">
        <f>表格1[[#This Row],[月付金額]]-表格1[[#This Row],[利息支付]]</f>
        <v>16141.748599974489</v>
      </c>
      <c r="H146" s="10">
        <f>IF(表格1[[#This Row],[本金餘額]]-表格1[[#This Row],[本金償還]]-表格1[[#This Row],[提早支付]]&gt;0,表格1[[#This Row],[本金餘額]]-表格1[[#This Row],[本金償還]]-表格1[[#This Row],[提早支付]],0)</f>
        <v>1919257.958311005</v>
      </c>
      <c r="I146" s="2">
        <f t="shared" si="9"/>
        <v>2.5000000000000001E-3</v>
      </c>
      <c r="J146" s="14">
        <f t="shared" si="9"/>
        <v>240</v>
      </c>
      <c r="K146" s="10">
        <f t="shared" si="10"/>
        <v>4000000</v>
      </c>
    </row>
    <row r="147" spans="1:11" x14ac:dyDescent="0.25">
      <c r="A147" t="s">
        <v>158</v>
      </c>
      <c r="B147">
        <v>137</v>
      </c>
      <c r="C147" s="10">
        <f t="shared" si="11"/>
        <v>1919257.958311005</v>
      </c>
      <c r="D147" s="6">
        <f>PMT(B$8,D$5-表格1[[#This Row],[期數]]+1,-表格1[[#This Row],[本金餘額]],0)</f>
        <v>20980.247867251943</v>
      </c>
      <c r="E147" s="5">
        <f>表格1[[#This Row],[本金餘額]]*表格1[[#This Row],[月利率]]</f>
        <v>4798.1448957775128</v>
      </c>
      <c r="F147" s="5">
        <f>表格1[[#This Row],[月付金額]]-表格1[[#This Row],[利息支付]]</f>
        <v>16182.102971474429</v>
      </c>
      <c r="H147" s="10">
        <f>IF(表格1[[#This Row],[本金餘額]]-表格1[[#This Row],[本金償還]]-表格1[[#This Row],[提早支付]]&gt;0,表格1[[#This Row],[本金餘額]]-表格1[[#This Row],[本金償還]]-表格1[[#This Row],[提早支付]],0)</f>
        <v>1903075.8553395306</v>
      </c>
      <c r="I147" s="2">
        <f t="shared" si="9"/>
        <v>2.5000000000000001E-3</v>
      </c>
      <c r="J147" s="14">
        <f t="shared" si="9"/>
        <v>240</v>
      </c>
      <c r="K147" s="10">
        <f t="shared" si="10"/>
        <v>4000000</v>
      </c>
    </row>
    <row r="148" spans="1:11" x14ac:dyDescent="0.25">
      <c r="A148" t="s">
        <v>159</v>
      </c>
      <c r="B148">
        <v>138</v>
      </c>
      <c r="C148" s="10">
        <f t="shared" si="11"/>
        <v>1903075.8553395306</v>
      </c>
      <c r="D148" s="6">
        <f>PMT(B$8,D$5-表格1[[#This Row],[期數]]+1,-表格1[[#This Row],[本金餘額]],0)</f>
        <v>20980.247867251939</v>
      </c>
      <c r="E148" s="5">
        <f>表格1[[#This Row],[本金餘額]]*表格1[[#This Row],[月利率]]</f>
        <v>4757.6896383488265</v>
      </c>
      <c r="F148" s="5">
        <f>表格1[[#This Row],[月付金額]]-表格1[[#This Row],[利息支付]]</f>
        <v>16222.558228903112</v>
      </c>
      <c r="H148" s="10">
        <f>IF(表格1[[#This Row],[本金餘額]]-表格1[[#This Row],[本金償還]]-表格1[[#This Row],[提早支付]]&gt;0,表格1[[#This Row],[本金餘額]]-表格1[[#This Row],[本金償還]]-表格1[[#This Row],[提早支付]],0)</f>
        <v>1886853.2971106274</v>
      </c>
      <c r="I148" s="2">
        <f t="shared" si="9"/>
        <v>2.5000000000000001E-3</v>
      </c>
      <c r="J148" s="14">
        <f t="shared" si="9"/>
        <v>240</v>
      </c>
      <c r="K148" s="10">
        <f t="shared" si="10"/>
        <v>4000000</v>
      </c>
    </row>
    <row r="149" spans="1:11" x14ac:dyDescent="0.25">
      <c r="A149" t="s">
        <v>160</v>
      </c>
      <c r="B149">
        <v>139</v>
      </c>
      <c r="C149" s="10">
        <f t="shared" si="11"/>
        <v>1886853.2971106274</v>
      </c>
      <c r="D149" s="6">
        <f>PMT(B$8,D$5-表格1[[#This Row],[期數]]+1,-表格1[[#This Row],[本金餘額]],0)</f>
        <v>20980.247867251939</v>
      </c>
      <c r="E149" s="5">
        <f>表格1[[#This Row],[本金餘額]]*表格1[[#This Row],[月利率]]</f>
        <v>4717.1332427765683</v>
      </c>
      <c r="F149" s="5">
        <f>表格1[[#This Row],[月付金額]]-表格1[[#This Row],[利息支付]]</f>
        <v>16263.114624475371</v>
      </c>
      <c r="H149" s="10">
        <f>IF(表格1[[#This Row],[本金餘額]]-表格1[[#This Row],[本金償還]]-表格1[[#This Row],[提早支付]]&gt;0,表格1[[#This Row],[本金餘額]]-表格1[[#This Row],[本金償還]]-表格1[[#This Row],[提早支付]],0)</f>
        <v>1870590.182486152</v>
      </c>
      <c r="I149" s="2">
        <f t="shared" si="9"/>
        <v>2.5000000000000001E-3</v>
      </c>
      <c r="J149" s="14">
        <f t="shared" si="9"/>
        <v>240</v>
      </c>
      <c r="K149" s="10">
        <f t="shared" si="10"/>
        <v>4000000</v>
      </c>
    </row>
    <row r="150" spans="1:11" x14ac:dyDescent="0.25">
      <c r="A150" t="s">
        <v>161</v>
      </c>
      <c r="B150">
        <v>140</v>
      </c>
      <c r="C150" s="10">
        <f t="shared" si="11"/>
        <v>1870590.182486152</v>
      </c>
      <c r="D150" s="6">
        <f>PMT(B$8,D$5-表格1[[#This Row],[期數]]+1,-表格1[[#This Row],[本金餘額]],0)</f>
        <v>20980.247867251939</v>
      </c>
      <c r="E150" s="5">
        <f>表格1[[#This Row],[本金餘額]]*表格1[[#This Row],[月利率]]</f>
        <v>4676.4754562153803</v>
      </c>
      <c r="F150" s="5">
        <f>表格1[[#This Row],[月付金額]]-表格1[[#This Row],[利息支付]]</f>
        <v>16303.77241103656</v>
      </c>
      <c r="H150" s="10">
        <f>IF(表格1[[#This Row],[本金餘額]]-表格1[[#This Row],[本金償還]]-表格1[[#This Row],[提早支付]]&gt;0,表格1[[#This Row],[本金餘額]]-表格1[[#This Row],[本金償還]]-表格1[[#This Row],[提早支付]],0)</f>
        <v>1854286.4100751155</v>
      </c>
      <c r="I150" s="2">
        <f t="shared" si="9"/>
        <v>2.5000000000000001E-3</v>
      </c>
      <c r="J150" s="14">
        <f t="shared" si="9"/>
        <v>240</v>
      </c>
      <c r="K150" s="10">
        <f t="shared" si="10"/>
        <v>4000000</v>
      </c>
    </row>
    <row r="151" spans="1:11" x14ac:dyDescent="0.25">
      <c r="A151" t="s">
        <v>162</v>
      </c>
      <c r="B151">
        <v>141</v>
      </c>
      <c r="C151" s="10">
        <f t="shared" si="11"/>
        <v>1854286.4100751155</v>
      </c>
      <c r="D151" s="6">
        <f>PMT(B$8,D$5-表格1[[#This Row],[期數]]+1,-表格1[[#This Row],[本金餘額]],0)</f>
        <v>20980.247867251943</v>
      </c>
      <c r="E151" s="5">
        <f>表格1[[#This Row],[本金餘額]]*表格1[[#This Row],[月利率]]</f>
        <v>4635.7160251877885</v>
      </c>
      <c r="F151" s="5">
        <f>表格1[[#This Row],[月付金額]]-表格1[[#This Row],[利息支付]]</f>
        <v>16344.531842064154</v>
      </c>
      <c r="H151" s="10">
        <f>IF(表格1[[#This Row],[本金餘額]]-表格1[[#This Row],[本金償還]]-表格1[[#This Row],[提早支付]]&gt;0,表格1[[#This Row],[本金餘額]]-表格1[[#This Row],[本金償還]]-表格1[[#This Row],[提早支付]],0)</f>
        <v>1837941.8782330514</v>
      </c>
      <c r="I151" s="2">
        <f t="shared" si="9"/>
        <v>2.5000000000000001E-3</v>
      </c>
      <c r="J151" s="14">
        <f t="shared" si="9"/>
        <v>240</v>
      </c>
      <c r="K151" s="10">
        <f t="shared" si="10"/>
        <v>4000000</v>
      </c>
    </row>
    <row r="152" spans="1:11" x14ac:dyDescent="0.25">
      <c r="A152" t="s">
        <v>163</v>
      </c>
      <c r="B152">
        <v>142</v>
      </c>
      <c r="C152" s="10">
        <f t="shared" si="11"/>
        <v>1837941.8782330514</v>
      </c>
      <c r="D152" s="6">
        <f>PMT(B$8,D$5-表格1[[#This Row],[期數]]+1,-表格1[[#This Row],[本金餘額]],0)</f>
        <v>20980.247867251939</v>
      </c>
      <c r="E152" s="5">
        <f>表格1[[#This Row],[本金餘額]]*表格1[[#This Row],[月利率]]</f>
        <v>4594.8546955826287</v>
      </c>
      <c r="F152" s="5">
        <f>表格1[[#This Row],[月付金額]]-表格1[[#This Row],[利息支付]]</f>
        <v>16385.393171669311</v>
      </c>
      <c r="H152" s="10">
        <f>IF(表格1[[#This Row],[本金餘額]]-表格1[[#This Row],[本金償還]]-表格1[[#This Row],[提早支付]]&gt;0,表格1[[#This Row],[本金餘額]]-表格1[[#This Row],[本金償還]]-表格1[[#This Row],[提早支付]],0)</f>
        <v>1821556.4850613822</v>
      </c>
      <c r="I152" s="2">
        <f t="shared" si="9"/>
        <v>2.5000000000000001E-3</v>
      </c>
      <c r="J152" s="14">
        <f t="shared" si="9"/>
        <v>240</v>
      </c>
      <c r="K152" s="10">
        <f t="shared" si="10"/>
        <v>4000000</v>
      </c>
    </row>
    <row r="153" spans="1:11" x14ac:dyDescent="0.25">
      <c r="A153" t="s">
        <v>164</v>
      </c>
      <c r="B153">
        <v>143</v>
      </c>
      <c r="C153" s="10">
        <f t="shared" si="11"/>
        <v>1821556.4850613822</v>
      </c>
      <c r="D153" s="6">
        <f>PMT(B$8,D$5-表格1[[#This Row],[期數]]+1,-表格1[[#This Row],[本金餘額]],0)</f>
        <v>20980.247867251943</v>
      </c>
      <c r="E153" s="5">
        <f>表格1[[#This Row],[本金餘額]]*表格1[[#This Row],[月利率]]</f>
        <v>4553.8912126534551</v>
      </c>
      <c r="F153" s="5">
        <f>表格1[[#This Row],[月付金額]]-表格1[[#This Row],[利息支付]]</f>
        <v>16426.356654598487</v>
      </c>
      <c r="H153" s="10">
        <f>IF(表格1[[#This Row],[本金餘額]]-表格1[[#This Row],[本金償還]]-表格1[[#This Row],[提早支付]]&gt;0,表格1[[#This Row],[本金餘額]]-表格1[[#This Row],[本金償還]]-表格1[[#This Row],[提早支付]],0)</f>
        <v>1805130.1284067838</v>
      </c>
      <c r="I153" s="2">
        <f t="shared" si="9"/>
        <v>2.5000000000000001E-3</v>
      </c>
      <c r="J153" s="14">
        <f t="shared" si="9"/>
        <v>240</v>
      </c>
      <c r="K153" s="10">
        <f t="shared" si="10"/>
        <v>4000000</v>
      </c>
    </row>
    <row r="154" spans="1:11" x14ac:dyDescent="0.25">
      <c r="A154" t="s">
        <v>23</v>
      </c>
      <c r="B154">
        <v>144</v>
      </c>
      <c r="C154" s="10">
        <f t="shared" si="11"/>
        <v>1805130.1284067838</v>
      </c>
      <c r="D154" s="6">
        <f>PMT(B$8,D$5-表格1[[#This Row],[期數]]+1,-表格1[[#This Row],[本金餘額]],0)</f>
        <v>20980.247867251943</v>
      </c>
      <c r="E154" s="5">
        <f>表格1[[#This Row],[本金餘額]]*表格1[[#This Row],[月利率]]</f>
        <v>4512.8253210169596</v>
      </c>
      <c r="F154" s="5">
        <f>表格1[[#This Row],[月付金額]]-表格1[[#This Row],[利息支付]]</f>
        <v>16467.422546234982</v>
      </c>
      <c r="H154" s="10">
        <f>IF(表格1[[#This Row],[本金餘額]]-表格1[[#This Row],[本金償還]]-表格1[[#This Row],[提早支付]]&gt;0,表格1[[#This Row],[本金餘額]]-表格1[[#This Row],[本金償還]]-表格1[[#This Row],[提早支付]],0)</f>
        <v>1788662.7058605489</v>
      </c>
      <c r="I154" s="2">
        <f t="shared" si="9"/>
        <v>2.5000000000000001E-3</v>
      </c>
      <c r="J154" s="14">
        <f t="shared" si="9"/>
        <v>240</v>
      </c>
      <c r="K154" s="10">
        <f t="shared" si="10"/>
        <v>4000000</v>
      </c>
    </row>
    <row r="155" spans="1:11" x14ac:dyDescent="0.25">
      <c r="A155" t="s">
        <v>165</v>
      </c>
      <c r="B155">
        <v>145</v>
      </c>
      <c r="C155" s="10">
        <f t="shared" si="11"/>
        <v>1788662.7058605489</v>
      </c>
      <c r="D155" s="6">
        <f>PMT(B$8,D$5-表格1[[#This Row],[期數]]+1,-表格1[[#This Row],[本金餘額]],0)</f>
        <v>20980.247867251943</v>
      </c>
      <c r="E155" s="5">
        <f>表格1[[#This Row],[本金餘額]]*表格1[[#This Row],[月利率]]</f>
        <v>4471.6567646513722</v>
      </c>
      <c r="F155" s="5">
        <f>表格1[[#This Row],[月付金額]]-表格1[[#This Row],[利息支付]]</f>
        <v>16508.591102600571</v>
      </c>
      <c r="H155" s="10">
        <f>IF(表格1[[#This Row],[本金餘額]]-表格1[[#This Row],[本金償還]]-表格1[[#This Row],[提早支付]]&gt;0,表格1[[#This Row],[本金餘額]]-表格1[[#This Row],[本金償還]]-表格1[[#This Row],[提早支付]],0)</f>
        <v>1772154.1147579483</v>
      </c>
      <c r="I155" s="2">
        <f t="shared" si="9"/>
        <v>2.5000000000000001E-3</v>
      </c>
      <c r="J155" s="14">
        <f t="shared" si="9"/>
        <v>240</v>
      </c>
      <c r="K155" s="10">
        <f t="shared" si="10"/>
        <v>4000000</v>
      </c>
    </row>
    <row r="156" spans="1:11" x14ac:dyDescent="0.25">
      <c r="A156" t="s">
        <v>166</v>
      </c>
      <c r="B156">
        <v>146</v>
      </c>
      <c r="C156" s="10">
        <f t="shared" si="11"/>
        <v>1772154.1147579483</v>
      </c>
      <c r="D156" s="6">
        <f>PMT(B$8,D$5-表格1[[#This Row],[期數]]+1,-表格1[[#This Row],[本金餘額]],0)</f>
        <v>20980.247867251943</v>
      </c>
      <c r="E156" s="5">
        <f>表格1[[#This Row],[本金餘額]]*表格1[[#This Row],[月利率]]</f>
        <v>4430.3852868948707</v>
      </c>
      <c r="F156" s="5">
        <f>表格1[[#This Row],[月付金額]]-表格1[[#This Row],[利息支付]]</f>
        <v>16549.862580357072</v>
      </c>
      <c r="H156" s="10">
        <f>IF(表格1[[#This Row],[本金餘額]]-表格1[[#This Row],[本金償還]]-表格1[[#This Row],[提早支付]]&gt;0,表格1[[#This Row],[本金餘額]]-表格1[[#This Row],[本金償還]]-表格1[[#This Row],[提早支付]],0)</f>
        <v>1755604.2521775912</v>
      </c>
      <c r="I156" s="2">
        <f t="shared" si="9"/>
        <v>2.5000000000000001E-3</v>
      </c>
      <c r="J156" s="14">
        <f t="shared" si="9"/>
        <v>240</v>
      </c>
      <c r="K156" s="10">
        <f t="shared" si="10"/>
        <v>4000000</v>
      </c>
    </row>
    <row r="157" spans="1:11" x14ac:dyDescent="0.25">
      <c r="A157" t="s">
        <v>167</v>
      </c>
      <c r="B157">
        <v>147</v>
      </c>
      <c r="C157" s="10">
        <f t="shared" si="11"/>
        <v>1755604.2521775912</v>
      </c>
      <c r="D157" s="6">
        <f>PMT(B$8,D$5-表格1[[#This Row],[期數]]+1,-表格1[[#This Row],[本金餘額]],0)</f>
        <v>20980.247867251943</v>
      </c>
      <c r="E157" s="5">
        <f>表格1[[#This Row],[本金餘額]]*表格1[[#This Row],[月利率]]</f>
        <v>4389.0106304439778</v>
      </c>
      <c r="F157" s="5">
        <f>表格1[[#This Row],[月付金額]]-表格1[[#This Row],[利息支付]]</f>
        <v>16591.237236807967</v>
      </c>
      <c r="H157" s="10">
        <f>IF(表格1[[#This Row],[本金餘額]]-表格1[[#This Row],[本金償還]]-表格1[[#This Row],[提早支付]]&gt;0,表格1[[#This Row],[本金餘額]]-表格1[[#This Row],[本金償還]]-表格1[[#This Row],[提早支付]],0)</f>
        <v>1739013.0149407831</v>
      </c>
      <c r="I157" s="2">
        <f t="shared" si="9"/>
        <v>2.5000000000000001E-3</v>
      </c>
      <c r="J157" s="14">
        <f t="shared" si="9"/>
        <v>240</v>
      </c>
      <c r="K157" s="10">
        <f t="shared" si="10"/>
        <v>4000000</v>
      </c>
    </row>
    <row r="158" spans="1:11" x14ac:dyDescent="0.25">
      <c r="A158" t="s">
        <v>168</v>
      </c>
      <c r="B158">
        <v>148</v>
      </c>
      <c r="C158" s="10">
        <f t="shared" si="11"/>
        <v>1739013.0149407831</v>
      </c>
      <c r="D158" s="6">
        <f>PMT(B$8,D$5-表格1[[#This Row],[期數]]+1,-表格1[[#This Row],[本金餘額]],0)</f>
        <v>20980.247867251943</v>
      </c>
      <c r="E158" s="5">
        <f>表格1[[#This Row],[本金餘額]]*表格1[[#This Row],[月利率]]</f>
        <v>4347.5325373519581</v>
      </c>
      <c r="F158" s="5">
        <f>表格1[[#This Row],[月付金額]]-表格1[[#This Row],[利息支付]]</f>
        <v>16632.715329899984</v>
      </c>
      <c r="H158" s="10">
        <f>IF(表格1[[#This Row],[本金餘額]]-表格1[[#This Row],[本金償還]]-表格1[[#This Row],[提早支付]]&gt;0,表格1[[#This Row],[本金餘額]]-表格1[[#This Row],[本金償還]]-表格1[[#This Row],[提早支付]],0)</f>
        <v>1722380.2996108832</v>
      </c>
      <c r="I158" s="2">
        <f t="shared" si="9"/>
        <v>2.5000000000000001E-3</v>
      </c>
      <c r="J158" s="14">
        <f t="shared" si="9"/>
        <v>240</v>
      </c>
      <c r="K158" s="10">
        <f t="shared" si="10"/>
        <v>4000000</v>
      </c>
    </row>
    <row r="159" spans="1:11" x14ac:dyDescent="0.25">
      <c r="A159" t="s">
        <v>169</v>
      </c>
      <c r="B159">
        <v>149</v>
      </c>
      <c r="C159" s="10">
        <f t="shared" si="11"/>
        <v>1722380.2996108832</v>
      </c>
      <c r="D159" s="6">
        <f>PMT(B$8,D$5-表格1[[#This Row],[期數]]+1,-表格1[[#This Row],[本金餘額]],0)</f>
        <v>20980.247867251943</v>
      </c>
      <c r="E159" s="5">
        <f>表格1[[#This Row],[本金餘額]]*表格1[[#This Row],[月利率]]</f>
        <v>4305.9507490272081</v>
      </c>
      <c r="F159" s="5">
        <f>表格1[[#This Row],[月付金額]]-表格1[[#This Row],[利息支付]]</f>
        <v>16674.297118224735</v>
      </c>
      <c r="H159" s="10">
        <f>IF(表格1[[#This Row],[本金餘額]]-表格1[[#This Row],[本金償還]]-表格1[[#This Row],[提早支付]]&gt;0,表格1[[#This Row],[本金餘額]]-表格1[[#This Row],[本金償還]]-表格1[[#This Row],[提早支付]],0)</f>
        <v>1705706.0024926586</v>
      </c>
      <c r="I159" s="2">
        <f t="shared" si="9"/>
        <v>2.5000000000000001E-3</v>
      </c>
      <c r="J159" s="14">
        <f t="shared" si="9"/>
        <v>240</v>
      </c>
      <c r="K159" s="10">
        <f t="shared" si="10"/>
        <v>4000000</v>
      </c>
    </row>
    <row r="160" spans="1:11" x14ac:dyDescent="0.25">
      <c r="A160" t="s">
        <v>170</v>
      </c>
      <c r="B160">
        <v>150</v>
      </c>
      <c r="C160" s="10">
        <f t="shared" si="11"/>
        <v>1705706.0024926586</v>
      </c>
      <c r="D160" s="6">
        <f>PMT(B$8,D$5-表格1[[#This Row],[期數]]+1,-表格1[[#This Row],[本金餘額]],0)</f>
        <v>20980.247867251946</v>
      </c>
      <c r="E160" s="5">
        <f>表格1[[#This Row],[本金餘額]]*表格1[[#This Row],[月利率]]</f>
        <v>4264.2650062316461</v>
      </c>
      <c r="F160" s="5">
        <f>表格1[[#This Row],[月付金額]]-表格1[[#This Row],[利息支付]]</f>
        <v>16715.9828610203</v>
      </c>
      <c r="H160" s="10">
        <f>IF(表格1[[#This Row],[本金餘額]]-表格1[[#This Row],[本金償還]]-表格1[[#This Row],[提早支付]]&gt;0,表格1[[#This Row],[本金餘額]]-表格1[[#This Row],[本金償還]]-表格1[[#This Row],[提早支付]],0)</f>
        <v>1688990.0196316382</v>
      </c>
      <c r="I160" s="2">
        <f t="shared" si="9"/>
        <v>2.5000000000000001E-3</v>
      </c>
      <c r="J160" s="14">
        <f t="shared" si="9"/>
        <v>240</v>
      </c>
      <c r="K160" s="10">
        <f t="shared" si="10"/>
        <v>4000000</v>
      </c>
    </row>
    <row r="161" spans="1:11" x14ac:dyDescent="0.25">
      <c r="A161" t="s">
        <v>171</v>
      </c>
      <c r="B161">
        <v>151</v>
      </c>
      <c r="C161" s="10">
        <f t="shared" si="11"/>
        <v>1688990.0196316382</v>
      </c>
      <c r="D161" s="6">
        <f>PMT(B$8,D$5-表格1[[#This Row],[期數]]+1,-表格1[[#This Row],[本金餘額]],0)</f>
        <v>20980.247867251943</v>
      </c>
      <c r="E161" s="5">
        <f>表格1[[#This Row],[本金餘額]]*表格1[[#This Row],[月利率]]</f>
        <v>4222.4750490790957</v>
      </c>
      <c r="F161" s="5">
        <f>表格1[[#This Row],[月付金額]]-表格1[[#This Row],[利息支付]]</f>
        <v>16757.772818172845</v>
      </c>
      <c r="H161" s="10">
        <f>IF(表格1[[#This Row],[本金餘額]]-表格1[[#This Row],[本金償還]]-表格1[[#This Row],[提早支付]]&gt;0,表格1[[#This Row],[本金餘額]]-表格1[[#This Row],[本金償還]]-表格1[[#This Row],[提早支付]],0)</f>
        <v>1672232.2468134654</v>
      </c>
      <c r="I161" s="2">
        <f t="shared" si="9"/>
        <v>2.5000000000000001E-3</v>
      </c>
      <c r="J161" s="14">
        <f t="shared" si="9"/>
        <v>240</v>
      </c>
      <c r="K161" s="10">
        <f t="shared" si="10"/>
        <v>4000000</v>
      </c>
    </row>
    <row r="162" spans="1:11" x14ac:dyDescent="0.25">
      <c r="A162" t="s">
        <v>172</v>
      </c>
      <c r="B162">
        <v>152</v>
      </c>
      <c r="C162" s="10">
        <f t="shared" si="11"/>
        <v>1672232.2468134654</v>
      </c>
      <c r="D162" s="6">
        <f>PMT(B$8,D$5-表格1[[#This Row],[期數]]+1,-表格1[[#This Row],[本金餘額]],0)</f>
        <v>20980.247867251943</v>
      </c>
      <c r="E162" s="5">
        <f>表格1[[#This Row],[本金餘額]]*表格1[[#This Row],[月利率]]</f>
        <v>4180.5806170336637</v>
      </c>
      <c r="F162" s="5">
        <f>表格1[[#This Row],[月付金額]]-表格1[[#This Row],[利息支付]]</f>
        <v>16799.667250218277</v>
      </c>
      <c r="H162" s="10">
        <f>IF(表格1[[#This Row],[本金餘額]]-表格1[[#This Row],[本金償還]]-表格1[[#This Row],[提早支付]]&gt;0,表格1[[#This Row],[本金餘額]]-表格1[[#This Row],[本金償還]]-表格1[[#This Row],[提早支付]],0)</f>
        <v>1655432.579563247</v>
      </c>
      <c r="I162" s="2">
        <f t="shared" si="9"/>
        <v>2.5000000000000001E-3</v>
      </c>
      <c r="J162" s="14">
        <f t="shared" si="9"/>
        <v>240</v>
      </c>
      <c r="K162" s="10">
        <f t="shared" si="10"/>
        <v>4000000</v>
      </c>
    </row>
    <row r="163" spans="1:11" x14ac:dyDescent="0.25">
      <c r="A163" t="s">
        <v>173</v>
      </c>
      <c r="B163">
        <v>153</v>
      </c>
      <c r="C163" s="10">
        <f t="shared" si="11"/>
        <v>1655432.579563247</v>
      </c>
      <c r="D163" s="6">
        <f>PMT(B$8,D$5-表格1[[#This Row],[期數]]+1,-表格1[[#This Row],[本金餘額]],0)</f>
        <v>20980.247867251943</v>
      </c>
      <c r="E163" s="5">
        <f>表格1[[#This Row],[本金餘額]]*表格1[[#This Row],[月利率]]</f>
        <v>4138.5814489081176</v>
      </c>
      <c r="F163" s="5">
        <f>表格1[[#This Row],[月付金額]]-表格1[[#This Row],[利息支付]]</f>
        <v>16841.666418343826</v>
      </c>
      <c r="H163" s="10">
        <f>IF(表格1[[#This Row],[本金餘額]]-表格1[[#This Row],[本金償還]]-表格1[[#This Row],[提早支付]]&gt;0,表格1[[#This Row],[本金餘額]]-表格1[[#This Row],[本金償還]]-表格1[[#This Row],[提早支付]],0)</f>
        <v>1638590.9131449033</v>
      </c>
      <c r="I163" s="2">
        <f t="shared" si="9"/>
        <v>2.5000000000000001E-3</v>
      </c>
      <c r="J163" s="14">
        <f t="shared" si="9"/>
        <v>240</v>
      </c>
      <c r="K163" s="10">
        <f t="shared" si="10"/>
        <v>4000000</v>
      </c>
    </row>
    <row r="164" spans="1:11" x14ac:dyDescent="0.25">
      <c r="A164" t="s">
        <v>174</v>
      </c>
      <c r="B164">
        <v>154</v>
      </c>
      <c r="C164" s="10">
        <f t="shared" si="11"/>
        <v>1638590.9131449033</v>
      </c>
      <c r="D164" s="6">
        <f>PMT(B$8,D$5-表格1[[#This Row],[期數]]+1,-表格1[[#This Row],[本金餘額]],0)</f>
        <v>20980.247867251943</v>
      </c>
      <c r="E164" s="5">
        <f>表格1[[#This Row],[本金餘額]]*表格1[[#This Row],[月利率]]</f>
        <v>4096.4772828622581</v>
      </c>
      <c r="F164" s="5">
        <f>表格1[[#This Row],[月付金額]]-表格1[[#This Row],[利息支付]]</f>
        <v>16883.770584389684</v>
      </c>
      <c r="H164" s="10">
        <f>IF(表格1[[#This Row],[本金餘額]]-表格1[[#This Row],[本金償還]]-表格1[[#This Row],[提早支付]]&gt;0,表格1[[#This Row],[本金餘額]]-表格1[[#This Row],[本金償還]]-表格1[[#This Row],[提早支付]],0)</f>
        <v>1621707.1425605137</v>
      </c>
      <c r="I164" s="2">
        <f t="shared" si="9"/>
        <v>2.5000000000000001E-3</v>
      </c>
      <c r="J164" s="14">
        <f t="shared" si="9"/>
        <v>240</v>
      </c>
      <c r="K164" s="10">
        <f t="shared" si="10"/>
        <v>4000000</v>
      </c>
    </row>
    <row r="165" spans="1:11" x14ac:dyDescent="0.25">
      <c r="A165" t="s">
        <v>175</v>
      </c>
      <c r="B165">
        <v>155</v>
      </c>
      <c r="C165" s="10">
        <f t="shared" si="11"/>
        <v>1621707.1425605137</v>
      </c>
      <c r="D165" s="6">
        <f>PMT(B$8,D$5-表格1[[#This Row],[期數]]+1,-表格1[[#This Row],[本金餘額]],0)</f>
        <v>20980.247867251946</v>
      </c>
      <c r="E165" s="5">
        <f>表格1[[#This Row],[本金餘額]]*表格1[[#This Row],[月利率]]</f>
        <v>4054.2678564012845</v>
      </c>
      <c r="F165" s="5">
        <f>表格1[[#This Row],[月付金額]]-表格1[[#This Row],[利息支付]]</f>
        <v>16925.980010850661</v>
      </c>
      <c r="H165" s="10">
        <f>IF(表格1[[#This Row],[本金餘額]]-表格1[[#This Row],[本金償還]]-表格1[[#This Row],[提早支付]]&gt;0,表格1[[#This Row],[本金餘額]]-表格1[[#This Row],[本金償還]]-表格1[[#This Row],[提早支付]],0)</f>
        <v>1604781.1625496631</v>
      </c>
      <c r="I165" s="2">
        <f t="shared" si="9"/>
        <v>2.5000000000000001E-3</v>
      </c>
      <c r="J165" s="14">
        <f t="shared" si="9"/>
        <v>240</v>
      </c>
      <c r="K165" s="10">
        <f t="shared" si="10"/>
        <v>4000000</v>
      </c>
    </row>
    <row r="166" spans="1:11" x14ac:dyDescent="0.25">
      <c r="A166" t="s">
        <v>176</v>
      </c>
      <c r="B166">
        <v>156</v>
      </c>
      <c r="C166" s="10">
        <f t="shared" si="11"/>
        <v>1604781.1625496631</v>
      </c>
      <c r="D166" s="6">
        <f>PMT(B$8,D$5-表格1[[#This Row],[期數]]+1,-表格1[[#This Row],[本金餘額]],0)</f>
        <v>20980.247867251946</v>
      </c>
      <c r="E166" s="5">
        <f>表格1[[#This Row],[本金餘額]]*表格1[[#This Row],[月利率]]</f>
        <v>4011.9529063741579</v>
      </c>
      <c r="F166" s="5">
        <f>表格1[[#This Row],[月付金額]]-表格1[[#This Row],[利息支付]]</f>
        <v>16968.294960877789</v>
      </c>
      <c r="H166" s="10">
        <f>IF(表格1[[#This Row],[本金餘額]]-表格1[[#This Row],[本金償還]]-表格1[[#This Row],[提早支付]]&gt;0,表格1[[#This Row],[本金餘額]]-表格1[[#This Row],[本金償還]]-表格1[[#This Row],[提早支付]],0)</f>
        <v>1587812.8675887852</v>
      </c>
      <c r="I166" s="2">
        <f t="shared" si="9"/>
        <v>2.5000000000000001E-3</v>
      </c>
      <c r="J166" s="14">
        <f t="shared" si="9"/>
        <v>240</v>
      </c>
      <c r="K166" s="10">
        <f t="shared" si="10"/>
        <v>4000000</v>
      </c>
    </row>
    <row r="167" spans="1:11" x14ac:dyDescent="0.25">
      <c r="A167" t="s">
        <v>180</v>
      </c>
      <c r="B167">
        <v>157</v>
      </c>
      <c r="C167" s="10">
        <f t="shared" si="11"/>
        <v>1587812.8675887852</v>
      </c>
      <c r="D167" s="6">
        <f>PMT(B$8,D$5-表格1[[#This Row],[期數]]+1,-表格1[[#This Row],[本金餘額]],0)</f>
        <v>20980.247867251943</v>
      </c>
      <c r="E167" s="5">
        <f>表格1[[#This Row],[本金餘額]]*表格1[[#This Row],[月利率]]</f>
        <v>3969.5321689719631</v>
      </c>
      <c r="F167" s="5">
        <f>表格1[[#This Row],[月付金額]]-表格1[[#This Row],[利息支付]]</f>
        <v>17010.715698279979</v>
      </c>
      <c r="H167" s="10">
        <f>IF(表格1[[#This Row],[本金餘額]]-表格1[[#This Row],[本金償還]]-表格1[[#This Row],[提早支付]]&gt;0,表格1[[#This Row],[本金餘額]]-表格1[[#This Row],[本金償還]]-表格1[[#This Row],[提早支付]],0)</f>
        <v>1570802.1518905053</v>
      </c>
      <c r="I167" s="2">
        <f t="shared" si="9"/>
        <v>2.5000000000000001E-3</v>
      </c>
      <c r="J167" s="14">
        <f t="shared" si="9"/>
        <v>240</v>
      </c>
      <c r="K167" s="10">
        <f t="shared" si="10"/>
        <v>4000000</v>
      </c>
    </row>
    <row r="168" spans="1:11" x14ac:dyDescent="0.25">
      <c r="A168" t="s">
        <v>181</v>
      </c>
      <c r="B168">
        <v>158</v>
      </c>
      <c r="C168" s="10">
        <f t="shared" si="11"/>
        <v>1570802.1518905053</v>
      </c>
      <c r="D168" s="6">
        <f>PMT(B$8,D$5-表格1[[#This Row],[期數]]+1,-表格1[[#This Row],[本金餘額]],0)</f>
        <v>20980.247867251946</v>
      </c>
      <c r="E168" s="5">
        <f>表格1[[#This Row],[本金餘額]]*表格1[[#This Row],[月利率]]</f>
        <v>3927.0053797262635</v>
      </c>
      <c r="F168" s="5">
        <f>表格1[[#This Row],[月付金額]]-表格1[[#This Row],[利息支付]]</f>
        <v>17053.242487525684</v>
      </c>
      <c r="H168" s="10">
        <f>IF(表格1[[#This Row],[本金餘額]]-表格1[[#This Row],[本金償還]]-表格1[[#This Row],[提早支付]]&gt;0,表格1[[#This Row],[本金餘額]]-表格1[[#This Row],[本金償還]]-表格1[[#This Row],[提早支付]],0)</f>
        <v>1553748.9094029795</v>
      </c>
      <c r="I168" s="2">
        <f t="shared" si="9"/>
        <v>2.5000000000000001E-3</v>
      </c>
      <c r="J168" s="14">
        <f t="shared" si="9"/>
        <v>240</v>
      </c>
      <c r="K168" s="10">
        <f t="shared" si="10"/>
        <v>4000000</v>
      </c>
    </row>
    <row r="169" spans="1:11" x14ac:dyDescent="0.25">
      <c r="A169" t="s">
        <v>182</v>
      </c>
      <c r="B169">
        <v>159</v>
      </c>
      <c r="C169" s="10">
        <f t="shared" si="11"/>
        <v>1553748.9094029795</v>
      </c>
      <c r="D169" s="6">
        <f>PMT(B$8,D$5-表格1[[#This Row],[期數]]+1,-表格1[[#This Row],[本金餘額]],0)</f>
        <v>20980.247867251943</v>
      </c>
      <c r="E169" s="5">
        <f>表格1[[#This Row],[本金餘額]]*表格1[[#This Row],[月利率]]</f>
        <v>3884.3722735074489</v>
      </c>
      <c r="F169" s="5">
        <f>表格1[[#This Row],[月付金額]]-表格1[[#This Row],[利息支付]]</f>
        <v>17095.875593744495</v>
      </c>
      <c r="H169" s="10">
        <f>IF(表格1[[#This Row],[本金餘額]]-表格1[[#This Row],[本金償還]]-表格1[[#This Row],[提早支付]]&gt;0,表格1[[#This Row],[本金餘額]]-表格1[[#This Row],[本金償還]]-表格1[[#This Row],[提早支付]],0)</f>
        <v>1536653.0338092351</v>
      </c>
      <c r="I169" s="2">
        <f t="shared" si="9"/>
        <v>2.5000000000000001E-3</v>
      </c>
      <c r="J169" s="14">
        <f t="shared" si="9"/>
        <v>240</v>
      </c>
      <c r="K169" s="10">
        <f t="shared" si="10"/>
        <v>4000000</v>
      </c>
    </row>
    <row r="170" spans="1:11" x14ac:dyDescent="0.25">
      <c r="A170" t="s">
        <v>183</v>
      </c>
      <c r="B170">
        <f>B169+1</f>
        <v>160</v>
      </c>
      <c r="C170" s="10">
        <f t="shared" si="11"/>
        <v>1536653.0338092351</v>
      </c>
      <c r="D170" s="6">
        <f>PMT(B$8,D$5-表格1[[#This Row],[期數]]+1,-表格1[[#This Row],[本金餘額]],0)</f>
        <v>20980.247867251943</v>
      </c>
      <c r="E170" s="5">
        <f>表格1[[#This Row],[本金餘額]]*表格1[[#This Row],[月利率]]</f>
        <v>3841.6325845230876</v>
      </c>
      <c r="F170" s="5">
        <f>表格1[[#This Row],[月付金額]]-表格1[[#This Row],[利息支付]]</f>
        <v>17138.615282728853</v>
      </c>
      <c r="H170" s="10">
        <f>IF(表格1[[#This Row],[本金餘額]]-表格1[[#This Row],[本金償還]]-表格1[[#This Row],[提早支付]]&gt;0,表格1[[#This Row],[本金餘額]]-表格1[[#This Row],[本金償還]]-表格1[[#This Row],[提早支付]],0)</f>
        <v>1519514.4185265063</v>
      </c>
      <c r="I170" s="2">
        <f t="shared" si="9"/>
        <v>2.5000000000000001E-3</v>
      </c>
      <c r="J170" s="14">
        <f t="shared" si="9"/>
        <v>240</v>
      </c>
      <c r="K170" s="10">
        <f t="shared" si="10"/>
        <v>4000000</v>
      </c>
    </row>
    <row r="171" spans="1:11" x14ac:dyDescent="0.25">
      <c r="A171" t="s">
        <v>184</v>
      </c>
      <c r="B171">
        <f t="shared" ref="B171:B234" si="12">B170+1</f>
        <v>161</v>
      </c>
      <c r="C171" s="10">
        <f t="shared" si="11"/>
        <v>1519514.4185265063</v>
      </c>
      <c r="D171" s="6">
        <f>PMT(B$8,D$5-表格1[[#This Row],[期數]]+1,-表格1[[#This Row],[本金餘額]],0)</f>
        <v>20980.247867251946</v>
      </c>
      <c r="E171" s="5">
        <f>表格1[[#This Row],[本金餘額]]*表格1[[#This Row],[月利率]]</f>
        <v>3798.7860463162656</v>
      </c>
      <c r="F171" s="5">
        <f>表格1[[#This Row],[月付金額]]-表格1[[#This Row],[利息支付]]</f>
        <v>17181.461820935681</v>
      </c>
      <c r="H171" s="10">
        <f>IF(表格1[[#This Row],[本金餘額]]-表格1[[#This Row],[本金償還]]-表格1[[#This Row],[提早支付]]&gt;0,表格1[[#This Row],[本金餘額]]-表格1[[#This Row],[本金償還]]-表格1[[#This Row],[提早支付]],0)</f>
        <v>1502332.9567055707</v>
      </c>
      <c r="I171" s="2">
        <f t="shared" si="9"/>
        <v>2.5000000000000001E-3</v>
      </c>
      <c r="J171" s="14">
        <f t="shared" si="9"/>
        <v>240</v>
      </c>
      <c r="K171" s="10">
        <f t="shared" si="10"/>
        <v>4000000</v>
      </c>
    </row>
    <row r="172" spans="1:11" x14ac:dyDescent="0.25">
      <c r="A172" t="s">
        <v>185</v>
      </c>
      <c r="B172">
        <f t="shared" si="12"/>
        <v>162</v>
      </c>
      <c r="C172" s="10">
        <f t="shared" si="11"/>
        <v>1502332.9567055707</v>
      </c>
      <c r="D172" s="6">
        <f>PMT(B$8,D$5-表格1[[#This Row],[期數]]+1,-表格1[[#This Row],[本金餘額]],0)</f>
        <v>20980.247867251943</v>
      </c>
      <c r="E172" s="5">
        <f>表格1[[#This Row],[本金餘額]]*表格1[[#This Row],[月利率]]</f>
        <v>3755.8323917639268</v>
      </c>
      <c r="F172" s="5">
        <f>表格1[[#This Row],[月付金額]]-表格1[[#This Row],[利息支付]]</f>
        <v>17224.415475488015</v>
      </c>
      <c r="H172" s="10">
        <f>IF(表格1[[#This Row],[本金餘額]]-表格1[[#This Row],[本金償還]]-表格1[[#This Row],[提早支付]]&gt;0,表格1[[#This Row],[本金餘額]]-表格1[[#This Row],[本金償還]]-表格1[[#This Row],[提早支付]],0)</f>
        <v>1485108.5412300827</v>
      </c>
      <c r="I172" s="2">
        <f t="shared" si="9"/>
        <v>2.5000000000000001E-3</v>
      </c>
      <c r="J172" s="14">
        <f t="shared" si="9"/>
        <v>240</v>
      </c>
      <c r="K172" s="10">
        <f t="shared" si="10"/>
        <v>4000000</v>
      </c>
    </row>
    <row r="173" spans="1:11" x14ac:dyDescent="0.25">
      <c r="A173" t="s">
        <v>186</v>
      </c>
      <c r="B173">
        <f t="shared" si="12"/>
        <v>163</v>
      </c>
      <c r="C173" s="10">
        <f t="shared" si="11"/>
        <v>1485108.5412300827</v>
      </c>
      <c r="D173" s="6">
        <f>PMT(B$8,D$5-表格1[[#This Row],[期數]]+1,-表格1[[#This Row],[本金餘額]],0)</f>
        <v>20980.247867251946</v>
      </c>
      <c r="E173" s="5">
        <f>表格1[[#This Row],[本金餘額]]*表格1[[#This Row],[月利率]]</f>
        <v>3712.7713530752071</v>
      </c>
      <c r="F173" s="5">
        <f>表格1[[#This Row],[月付金額]]-表格1[[#This Row],[利息支付]]</f>
        <v>17267.476514176738</v>
      </c>
      <c r="H173" s="10">
        <f>IF(表格1[[#This Row],[本金餘額]]-表格1[[#This Row],[本金償還]]-表格1[[#This Row],[提早支付]]&gt;0,表格1[[#This Row],[本金餘額]]-表格1[[#This Row],[本金償還]]-表格1[[#This Row],[提早支付]],0)</f>
        <v>1467841.064715906</v>
      </c>
      <c r="I173" s="2">
        <f t="shared" si="9"/>
        <v>2.5000000000000001E-3</v>
      </c>
      <c r="J173" s="14">
        <f t="shared" si="9"/>
        <v>240</v>
      </c>
      <c r="K173" s="10">
        <f t="shared" si="10"/>
        <v>4000000</v>
      </c>
    </row>
    <row r="174" spans="1:11" x14ac:dyDescent="0.25">
      <c r="A174" t="s">
        <v>187</v>
      </c>
      <c r="B174">
        <f t="shared" si="12"/>
        <v>164</v>
      </c>
      <c r="C174" s="10">
        <f t="shared" si="11"/>
        <v>1467841.064715906</v>
      </c>
      <c r="D174" s="6">
        <f>PMT(B$8,D$5-表格1[[#This Row],[期數]]+1,-表格1[[#This Row],[本金餘額]],0)</f>
        <v>20980.247867251946</v>
      </c>
      <c r="E174" s="5">
        <f>表格1[[#This Row],[本金餘額]]*表格1[[#This Row],[月利率]]</f>
        <v>3669.6026617897651</v>
      </c>
      <c r="F174" s="5">
        <f>表格1[[#This Row],[月付金額]]-表格1[[#This Row],[利息支付]]</f>
        <v>17310.64520546218</v>
      </c>
      <c r="H174" s="10">
        <f>IF(表格1[[#This Row],[本金餘額]]-表格1[[#This Row],[本金償還]]-表格1[[#This Row],[提早支付]]&gt;0,表格1[[#This Row],[本金餘額]]-表格1[[#This Row],[本金償還]]-表格1[[#This Row],[提早支付]],0)</f>
        <v>1450530.4195104439</v>
      </c>
      <c r="I174" s="2">
        <f t="shared" si="9"/>
        <v>2.5000000000000001E-3</v>
      </c>
      <c r="J174" s="14">
        <f t="shared" si="9"/>
        <v>240</v>
      </c>
      <c r="K174" s="10">
        <f t="shared" si="10"/>
        <v>4000000</v>
      </c>
    </row>
    <row r="175" spans="1:11" x14ac:dyDescent="0.25">
      <c r="A175" t="s">
        <v>188</v>
      </c>
      <c r="B175">
        <f t="shared" si="12"/>
        <v>165</v>
      </c>
      <c r="C175" s="10">
        <f t="shared" si="11"/>
        <v>1450530.4195104439</v>
      </c>
      <c r="D175" s="6">
        <f>PMT(B$8,D$5-表格1[[#This Row],[期數]]+1,-表格1[[#This Row],[本金餘額]],0)</f>
        <v>20980.247867251946</v>
      </c>
      <c r="E175" s="5">
        <f>表格1[[#This Row],[本金餘額]]*表格1[[#This Row],[月利率]]</f>
        <v>3626.3260487761099</v>
      </c>
      <c r="F175" s="5">
        <f>表格1[[#This Row],[月付金額]]-表格1[[#This Row],[利息支付]]</f>
        <v>17353.921818475836</v>
      </c>
      <c r="H175" s="10">
        <f>IF(表格1[[#This Row],[本金餘額]]-表格1[[#This Row],[本金償還]]-表格1[[#This Row],[提早支付]]&gt;0,表格1[[#This Row],[本金餘額]]-表格1[[#This Row],[本金償還]]-表格1[[#This Row],[提早支付]],0)</f>
        <v>1433176.497691968</v>
      </c>
      <c r="I175" s="2">
        <f t="shared" si="9"/>
        <v>2.5000000000000001E-3</v>
      </c>
      <c r="J175" s="14">
        <f t="shared" si="9"/>
        <v>240</v>
      </c>
      <c r="K175" s="10">
        <f t="shared" si="10"/>
        <v>4000000</v>
      </c>
    </row>
    <row r="176" spans="1:11" x14ac:dyDescent="0.25">
      <c r="A176" t="s">
        <v>189</v>
      </c>
      <c r="B176">
        <f t="shared" si="12"/>
        <v>166</v>
      </c>
      <c r="C176" s="10">
        <f t="shared" si="11"/>
        <v>1433176.497691968</v>
      </c>
      <c r="D176" s="6">
        <f>PMT(B$8,D$5-表格1[[#This Row],[期數]]+1,-表格1[[#This Row],[本金餘額]],0)</f>
        <v>20980.247867251946</v>
      </c>
      <c r="E176" s="5">
        <f>表格1[[#This Row],[本金餘額]]*表格1[[#This Row],[月利率]]</f>
        <v>3582.9412442299199</v>
      </c>
      <c r="F176" s="5">
        <f>表格1[[#This Row],[月付金額]]-表格1[[#This Row],[利息支付]]</f>
        <v>17397.306623022028</v>
      </c>
      <c r="H176" s="10">
        <f>IF(表格1[[#This Row],[本金餘額]]-表格1[[#This Row],[本金償還]]-表格1[[#This Row],[提早支付]]&gt;0,表格1[[#This Row],[本金餘額]]-表格1[[#This Row],[本金償還]]-表格1[[#This Row],[提早支付]],0)</f>
        <v>1415779.1910689459</v>
      </c>
      <c r="I176" s="2">
        <f t="shared" si="9"/>
        <v>2.5000000000000001E-3</v>
      </c>
      <c r="J176" s="14">
        <f t="shared" si="9"/>
        <v>240</v>
      </c>
      <c r="K176" s="10">
        <f t="shared" si="10"/>
        <v>4000000</v>
      </c>
    </row>
    <row r="177" spans="1:11" x14ac:dyDescent="0.25">
      <c r="A177" t="s">
        <v>190</v>
      </c>
      <c r="B177">
        <f t="shared" si="12"/>
        <v>167</v>
      </c>
      <c r="C177" s="10">
        <f t="shared" si="11"/>
        <v>1415779.1910689459</v>
      </c>
      <c r="D177" s="6">
        <f>PMT(B$8,D$5-表格1[[#This Row],[期數]]+1,-表格1[[#This Row],[本金餘額]],0)</f>
        <v>20980.247867251946</v>
      </c>
      <c r="E177" s="5">
        <f>表格1[[#This Row],[本金餘額]]*表格1[[#This Row],[月利率]]</f>
        <v>3539.4479776723647</v>
      </c>
      <c r="F177" s="5">
        <f>表格1[[#This Row],[月付金額]]-表格1[[#This Row],[利息支付]]</f>
        <v>17440.799889579583</v>
      </c>
      <c r="H177" s="10">
        <f>IF(表格1[[#This Row],[本金餘額]]-表格1[[#This Row],[本金償還]]-表格1[[#This Row],[提早支付]]&gt;0,表格1[[#This Row],[本金餘額]]-表格1[[#This Row],[本金償還]]-表格1[[#This Row],[提早支付]],0)</f>
        <v>1398338.3911793663</v>
      </c>
      <c r="I177" s="2">
        <f t="shared" si="9"/>
        <v>2.5000000000000001E-3</v>
      </c>
      <c r="J177" s="14">
        <f t="shared" si="9"/>
        <v>240</v>
      </c>
      <c r="K177" s="10">
        <f t="shared" si="10"/>
        <v>4000000</v>
      </c>
    </row>
    <row r="178" spans="1:11" x14ac:dyDescent="0.25">
      <c r="A178" t="s">
        <v>191</v>
      </c>
      <c r="B178">
        <f t="shared" si="12"/>
        <v>168</v>
      </c>
      <c r="C178" s="10">
        <f t="shared" si="11"/>
        <v>1398338.3911793663</v>
      </c>
      <c r="D178" s="6">
        <f>PMT(B$8,D$5-表格1[[#This Row],[期數]]+1,-表格1[[#This Row],[本金餘額]],0)</f>
        <v>20980.247867251946</v>
      </c>
      <c r="E178" s="5">
        <f>表格1[[#This Row],[本金餘額]]*表格1[[#This Row],[月利率]]</f>
        <v>3495.8459779484156</v>
      </c>
      <c r="F178" s="5">
        <f>表格1[[#This Row],[月付金額]]-表格1[[#This Row],[利息支付]]</f>
        <v>17484.401889303532</v>
      </c>
      <c r="H178" s="10">
        <f>IF(表格1[[#This Row],[本金餘額]]-表格1[[#This Row],[本金償還]]-表格1[[#This Row],[提早支付]]&gt;0,表格1[[#This Row],[本金餘額]]-表格1[[#This Row],[本金償還]]-表格1[[#This Row],[提早支付]],0)</f>
        <v>1380853.9892900628</v>
      </c>
      <c r="I178" s="2">
        <f t="shared" si="9"/>
        <v>2.5000000000000001E-3</v>
      </c>
      <c r="J178" s="14">
        <f t="shared" si="9"/>
        <v>240</v>
      </c>
      <c r="K178" s="10">
        <f t="shared" si="10"/>
        <v>4000000</v>
      </c>
    </row>
    <row r="179" spans="1:11" x14ac:dyDescent="0.25">
      <c r="A179" t="s">
        <v>192</v>
      </c>
      <c r="B179">
        <f t="shared" si="12"/>
        <v>169</v>
      </c>
      <c r="C179" s="10">
        <f t="shared" si="11"/>
        <v>1380853.9892900628</v>
      </c>
      <c r="D179" s="6">
        <f>PMT(B$8,D$5-表格1[[#This Row],[期數]]+1,-表格1[[#This Row],[本金餘額]],0)</f>
        <v>20980.247867251946</v>
      </c>
      <c r="E179" s="5">
        <f>表格1[[#This Row],[本金餘額]]*表格1[[#This Row],[月利率]]</f>
        <v>3452.134973225157</v>
      </c>
      <c r="F179" s="5">
        <f>表格1[[#This Row],[月付金額]]-表格1[[#This Row],[利息支付]]</f>
        <v>17528.112894026788</v>
      </c>
      <c r="H179" s="10">
        <f>IF(表格1[[#This Row],[本金餘額]]-表格1[[#This Row],[本金償還]]-表格1[[#This Row],[提早支付]]&gt;0,表格1[[#This Row],[本金餘額]]-表格1[[#This Row],[本金償還]]-表格1[[#This Row],[提早支付]],0)</f>
        <v>1363325.876396036</v>
      </c>
      <c r="I179" s="2">
        <f t="shared" si="9"/>
        <v>2.5000000000000001E-3</v>
      </c>
      <c r="J179" s="14">
        <f t="shared" si="9"/>
        <v>240</v>
      </c>
      <c r="K179" s="10">
        <f t="shared" si="10"/>
        <v>4000000</v>
      </c>
    </row>
    <row r="180" spans="1:11" x14ac:dyDescent="0.25">
      <c r="A180" t="s">
        <v>193</v>
      </c>
      <c r="B180">
        <f t="shared" si="12"/>
        <v>170</v>
      </c>
      <c r="C180" s="10">
        <f t="shared" si="11"/>
        <v>1363325.876396036</v>
      </c>
      <c r="D180" s="6">
        <f>PMT(B$8,D$5-表格1[[#This Row],[期數]]+1,-表格1[[#This Row],[本金餘額]],0)</f>
        <v>20980.247867251946</v>
      </c>
      <c r="E180" s="5">
        <f>表格1[[#This Row],[本金餘額]]*表格1[[#This Row],[月利率]]</f>
        <v>3408.3146909900902</v>
      </c>
      <c r="F180" s="5">
        <f>表格1[[#This Row],[月付金額]]-表格1[[#This Row],[利息支付]]</f>
        <v>17571.933176261857</v>
      </c>
      <c r="H180" s="10">
        <f>IF(表格1[[#This Row],[本金餘額]]-表格1[[#This Row],[本金償還]]-表格1[[#This Row],[提早支付]]&gt;0,表格1[[#This Row],[本金餘額]]-表格1[[#This Row],[本金償還]]-表格1[[#This Row],[提早支付]],0)</f>
        <v>1345753.9432197742</v>
      </c>
      <c r="I180" s="2">
        <f t="shared" si="9"/>
        <v>2.5000000000000001E-3</v>
      </c>
      <c r="J180" s="14">
        <f t="shared" si="9"/>
        <v>240</v>
      </c>
      <c r="K180" s="10">
        <f t="shared" si="10"/>
        <v>4000000</v>
      </c>
    </row>
    <row r="181" spans="1:11" x14ac:dyDescent="0.25">
      <c r="A181" t="s">
        <v>194</v>
      </c>
      <c r="B181">
        <f t="shared" si="12"/>
        <v>171</v>
      </c>
      <c r="C181" s="10">
        <f t="shared" si="11"/>
        <v>1345753.9432197742</v>
      </c>
      <c r="D181" s="6">
        <f>PMT(B$8,D$5-表格1[[#This Row],[期數]]+1,-表格1[[#This Row],[本金餘額]],0)</f>
        <v>20980.247867251946</v>
      </c>
      <c r="E181" s="5">
        <f>表格1[[#This Row],[本金餘額]]*表格1[[#This Row],[月利率]]</f>
        <v>3364.3848580494355</v>
      </c>
      <c r="F181" s="5">
        <f>表格1[[#This Row],[月付金額]]-表格1[[#This Row],[利息支付]]</f>
        <v>17615.863009202512</v>
      </c>
      <c r="H181" s="10">
        <f>IF(表格1[[#This Row],[本金餘額]]-表格1[[#This Row],[本金償還]]-表格1[[#This Row],[提早支付]]&gt;0,表格1[[#This Row],[本金餘額]]-表格1[[#This Row],[本金償還]]-表格1[[#This Row],[提早支付]],0)</f>
        <v>1328138.0802105716</v>
      </c>
      <c r="I181" s="2">
        <f t="shared" si="9"/>
        <v>2.5000000000000001E-3</v>
      </c>
      <c r="J181" s="14">
        <f t="shared" si="9"/>
        <v>240</v>
      </c>
      <c r="K181" s="10">
        <f t="shared" si="10"/>
        <v>4000000</v>
      </c>
    </row>
    <row r="182" spans="1:11" x14ac:dyDescent="0.25">
      <c r="A182" t="s">
        <v>195</v>
      </c>
      <c r="B182">
        <f t="shared" si="12"/>
        <v>172</v>
      </c>
      <c r="C182" s="10">
        <f t="shared" si="11"/>
        <v>1328138.0802105716</v>
      </c>
      <c r="D182" s="6">
        <f>PMT(B$8,D$5-表格1[[#This Row],[期數]]+1,-表格1[[#This Row],[本金餘額]],0)</f>
        <v>20980.247867251946</v>
      </c>
      <c r="E182" s="5">
        <f>表格1[[#This Row],[本金餘額]]*表格1[[#This Row],[月利率]]</f>
        <v>3320.3452005264294</v>
      </c>
      <c r="F182" s="5">
        <f>表格1[[#This Row],[月付金額]]-表格1[[#This Row],[利息支付]]</f>
        <v>17659.902666725517</v>
      </c>
      <c r="H182" s="10">
        <f>IF(表格1[[#This Row],[本金餘額]]-表格1[[#This Row],[本金償還]]-表格1[[#This Row],[提早支付]]&gt;0,表格1[[#This Row],[本金餘額]]-表格1[[#This Row],[本金償還]]-表格1[[#This Row],[提早支付]],0)</f>
        <v>1310478.1775438462</v>
      </c>
      <c r="I182" s="2">
        <f t="shared" si="9"/>
        <v>2.5000000000000001E-3</v>
      </c>
      <c r="J182" s="14">
        <f t="shared" si="9"/>
        <v>240</v>
      </c>
      <c r="K182" s="10">
        <f t="shared" si="10"/>
        <v>4000000</v>
      </c>
    </row>
    <row r="183" spans="1:11" x14ac:dyDescent="0.25">
      <c r="A183" t="s">
        <v>196</v>
      </c>
      <c r="B183">
        <f t="shared" si="12"/>
        <v>173</v>
      </c>
      <c r="C183" s="10">
        <f t="shared" si="11"/>
        <v>1310478.1775438462</v>
      </c>
      <c r="D183" s="6">
        <f>PMT(B$8,D$5-表格1[[#This Row],[期數]]+1,-表格1[[#This Row],[本金餘額]],0)</f>
        <v>20980.247867251946</v>
      </c>
      <c r="E183" s="5">
        <f>表格1[[#This Row],[本金餘額]]*表格1[[#This Row],[月利率]]</f>
        <v>3276.1954438596154</v>
      </c>
      <c r="F183" s="5">
        <f>表格1[[#This Row],[月付金額]]-表格1[[#This Row],[利息支付]]</f>
        <v>17704.052423392332</v>
      </c>
      <c r="H183" s="10">
        <f>IF(表格1[[#This Row],[本金餘額]]-表格1[[#This Row],[本金償還]]-表格1[[#This Row],[提早支付]]&gt;0,表格1[[#This Row],[本金餘額]]-表格1[[#This Row],[本金償還]]-表格1[[#This Row],[提早支付]],0)</f>
        <v>1292774.1251204538</v>
      </c>
      <c r="I183" s="2">
        <f t="shared" si="9"/>
        <v>2.5000000000000001E-3</v>
      </c>
      <c r="J183" s="14">
        <f t="shared" si="9"/>
        <v>240</v>
      </c>
      <c r="K183" s="10">
        <f t="shared" si="10"/>
        <v>4000000</v>
      </c>
    </row>
    <row r="184" spans="1:11" x14ac:dyDescent="0.25">
      <c r="A184" t="s">
        <v>197</v>
      </c>
      <c r="B184">
        <f t="shared" si="12"/>
        <v>174</v>
      </c>
      <c r="C184" s="10">
        <f t="shared" si="11"/>
        <v>1292774.1251204538</v>
      </c>
      <c r="D184" s="6">
        <f>PMT(B$8,D$5-表格1[[#This Row],[期數]]+1,-表格1[[#This Row],[本金餘額]],0)</f>
        <v>20980.247867251946</v>
      </c>
      <c r="E184" s="5">
        <f>表格1[[#This Row],[本金餘額]]*表格1[[#This Row],[月利率]]</f>
        <v>3231.9353128011344</v>
      </c>
      <c r="F184" s="5">
        <f>表格1[[#This Row],[月付金額]]-表格1[[#This Row],[利息支付]]</f>
        <v>17748.312554450811</v>
      </c>
      <c r="H184" s="10">
        <f>IF(表格1[[#This Row],[本金餘額]]-表格1[[#This Row],[本金償還]]-表格1[[#This Row],[提早支付]]&gt;0,表格1[[#This Row],[本金餘額]]-表格1[[#This Row],[本金償還]]-表格1[[#This Row],[提早支付]],0)</f>
        <v>1275025.8125660031</v>
      </c>
      <c r="I184" s="2">
        <f t="shared" si="9"/>
        <v>2.5000000000000001E-3</v>
      </c>
      <c r="J184" s="14">
        <f t="shared" si="9"/>
        <v>240</v>
      </c>
      <c r="K184" s="10">
        <f t="shared" si="10"/>
        <v>4000000</v>
      </c>
    </row>
    <row r="185" spans="1:11" x14ac:dyDescent="0.25">
      <c r="A185" t="s">
        <v>198</v>
      </c>
      <c r="B185">
        <f t="shared" si="12"/>
        <v>175</v>
      </c>
      <c r="C185" s="10">
        <f t="shared" si="11"/>
        <v>1275025.8125660031</v>
      </c>
      <c r="D185" s="6">
        <f>PMT(B$8,D$5-表格1[[#This Row],[期數]]+1,-表格1[[#This Row],[本金餘額]],0)</f>
        <v>20980.24786725195</v>
      </c>
      <c r="E185" s="5">
        <f>表格1[[#This Row],[本金餘額]]*表格1[[#This Row],[月利率]]</f>
        <v>3187.5645314150079</v>
      </c>
      <c r="F185" s="5">
        <f>表格1[[#This Row],[月付金額]]-表格1[[#This Row],[利息支付]]</f>
        <v>17792.68333583694</v>
      </c>
      <c r="H185" s="10">
        <f>IF(表格1[[#This Row],[本金餘額]]-表格1[[#This Row],[本金償還]]-表格1[[#This Row],[提早支付]]&gt;0,表格1[[#This Row],[本金餘額]]-表格1[[#This Row],[本金償還]]-表格1[[#This Row],[提早支付]],0)</f>
        <v>1257233.1292301661</v>
      </c>
      <c r="I185" s="2">
        <f t="shared" si="9"/>
        <v>2.5000000000000001E-3</v>
      </c>
      <c r="J185" s="14">
        <f t="shared" si="9"/>
        <v>240</v>
      </c>
      <c r="K185" s="10">
        <f t="shared" si="10"/>
        <v>4000000</v>
      </c>
    </row>
    <row r="186" spans="1:11" x14ac:dyDescent="0.25">
      <c r="A186" t="s">
        <v>199</v>
      </c>
      <c r="B186">
        <f t="shared" si="12"/>
        <v>176</v>
      </c>
      <c r="C186" s="10">
        <f t="shared" si="11"/>
        <v>1257233.1292301661</v>
      </c>
      <c r="D186" s="6">
        <f>PMT(B$8,D$5-表格1[[#This Row],[期數]]+1,-表格1[[#This Row],[本金餘額]],0)</f>
        <v>20980.247867251946</v>
      </c>
      <c r="E186" s="5">
        <f>表格1[[#This Row],[本金餘額]]*表格1[[#This Row],[月利率]]</f>
        <v>3143.0828230754155</v>
      </c>
      <c r="F186" s="5">
        <f>表格1[[#This Row],[月付金額]]-表格1[[#This Row],[利息支付]]</f>
        <v>17837.165044176531</v>
      </c>
      <c r="H186" s="10">
        <f>IF(表格1[[#This Row],[本金餘額]]-表格1[[#This Row],[本金償還]]-表格1[[#This Row],[提早支付]]&gt;0,表格1[[#This Row],[本金餘額]]-表格1[[#This Row],[本金償還]]-表格1[[#This Row],[提早支付]],0)</f>
        <v>1239395.9641859895</v>
      </c>
      <c r="I186" s="2">
        <f t="shared" si="9"/>
        <v>2.5000000000000001E-3</v>
      </c>
      <c r="J186" s="14">
        <f t="shared" si="9"/>
        <v>240</v>
      </c>
      <c r="K186" s="10">
        <f t="shared" si="10"/>
        <v>4000000</v>
      </c>
    </row>
    <row r="187" spans="1:11" x14ac:dyDescent="0.25">
      <c r="A187" t="s">
        <v>200</v>
      </c>
      <c r="B187">
        <f t="shared" si="12"/>
        <v>177</v>
      </c>
      <c r="C187" s="10">
        <f t="shared" si="11"/>
        <v>1239395.9641859895</v>
      </c>
      <c r="D187" s="6">
        <f>PMT(B$8,D$5-表格1[[#This Row],[期數]]+1,-表格1[[#This Row],[本金餘額]],0)</f>
        <v>20980.247867251946</v>
      </c>
      <c r="E187" s="5">
        <f>表格1[[#This Row],[本金餘額]]*表格1[[#This Row],[月利率]]</f>
        <v>3098.4899104649739</v>
      </c>
      <c r="F187" s="5">
        <f>表格1[[#This Row],[月付金額]]-表格1[[#This Row],[利息支付]]</f>
        <v>17881.757956786972</v>
      </c>
      <c r="H187" s="10">
        <f>IF(表格1[[#This Row],[本金餘額]]-表格1[[#This Row],[本金償還]]-表格1[[#This Row],[提早支付]]&gt;0,表格1[[#This Row],[本金餘額]]-表格1[[#This Row],[本金償還]]-表格1[[#This Row],[提早支付]],0)</f>
        <v>1221514.2062292024</v>
      </c>
      <c r="I187" s="2">
        <f t="shared" si="9"/>
        <v>2.5000000000000001E-3</v>
      </c>
      <c r="J187" s="14">
        <f t="shared" si="9"/>
        <v>240</v>
      </c>
      <c r="K187" s="10">
        <f t="shared" si="10"/>
        <v>4000000</v>
      </c>
    </row>
    <row r="188" spans="1:11" x14ac:dyDescent="0.25">
      <c r="A188" t="s">
        <v>201</v>
      </c>
      <c r="B188">
        <f t="shared" si="12"/>
        <v>178</v>
      </c>
      <c r="C188" s="10">
        <f t="shared" si="11"/>
        <v>1221514.2062292024</v>
      </c>
      <c r="D188" s="6">
        <f>PMT(B$8,D$5-表格1[[#This Row],[期數]]+1,-表格1[[#This Row],[本金餘額]],0)</f>
        <v>20980.247867251946</v>
      </c>
      <c r="E188" s="5">
        <f>表格1[[#This Row],[本金餘額]]*表格1[[#This Row],[月利率]]</f>
        <v>3053.7855155730063</v>
      </c>
      <c r="F188" s="5">
        <f>表格1[[#This Row],[月付金額]]-表格1[[#This Row],[利息支付]]</f>
        <v>17926.46235167894</v>
      </c>
      <c r="H188" s="10">
        <f>IF(表格1[[#This Row],[本金餘額]]-表格1[[#This Row],[本金償還]]-表格1[[#This Row],[提早支付]]&gt;0,表格1[[#This Row],[本金餘額]]-表格1[[#This Row],[本金償還]]-表格1[[#This Row],[提早支付]],0)</f>
        <v>1203587.7438775236</v>
      </c>
      <c r="I188" s="2">
        <f t="shared" si="9"/>
        <v>2.5000000000000001E-3</v>
      </c>
      <c r="J188" s="14">
        <f t="shared" si="9"/>
        <v>240</v>
      </c>
      <c r="K188" s="10">
        <f t="shared" si="10"/>
        <v>4000000</v>
      </c>
    </row>
    <row r="189" spans="1:11" x14ac:dyDescent="0.25">
      <c r="A189" t="s">
        <v>202</v>
      </c>
      <c r="B189">
        <f t="shared" si="12"/>
        <v>179</v>
      </c>
      <c r="C189" s="10">
        <f t="shared" si="11"/>
        <v>1203587.7438775236</v>
      </c>
      <c r="D189" s="6">
        <f>PMT(B$8,D$5-表格1[[#This Row],[期數]]+1,-表格1[[#This Row],[本金餘額]],0)</f>
        <v>20980.247867251943</v>
      </c>
      <c r="E189" s="5">
        <f>表格1[[#This Row],[本金餘額]]*表格1[[#This Row],[月利率]]</f>
        <v>3008.9693596938091</v>
      </c>
      <c r="F189" s="5">
        <f>表格1[[#This Row],[月付金額]]-表格1[[#This Row],[利息支付]]</f>
        <v>17971.278507558134</v>
      </c>
      <c r="H189" s="10">
        <f>IF(表格1[[#This Row],[本金餘額]]-表格1[[#This Row],[本金償還]]-表格1[[#This Row],[提早支付]]&gt;0,表格1[[#This Row],[本金餘額]]-表格1[[#This Row],[本金償還]]-表格1[[#This Row],[提早支付]],0)</f>
        <v>1185616.4653699654</v>
      </c>
      <c r="I189" s="2">
        <f t="shared" si="9"/>
        <v>2.5000000000000001E-3</v>
      </c>
      <c r="J189" s="14">
        <f t="shared" si="9"/>
        <v>240</v>
      </c>
      <c r="K189" s="10">
        <f t="shared" si="10"/>
        <v>4000000</v>
      </c>
    </row>
    <row r="190" spans="1:11" x14ac:dyDescent="0.25">
      <c r="A190" t="s">
        <v>203</v>
      </c>
      <c r="B190">
        <f t="shared" si="12"/>
        <v>180</v>
      </c>
      <c r="C190" s="10">
        <f t="shared" si="11"/>
        <v>1185616.4653699654</v>
      </c>
      <c r="D190" s="6">
        <f>PMT(B$8,D$5-表格1[[#This Row],[期數]]+1,-表格1[[#This Row],[本金餘額]],0)</f>
        <v>20980.247867251946</v>
      </c>
      <c r="E190" s="5">
        <f>表格1[[#This Row],[本金餘額]]*表格1[[#This Row],[月利率]]</f>
        <v>2964.0411634249135</v>
      </c>
      <c r="F190" s="5">
        <f>表格1[[#This Row],[月付金額]]-表格1[[#This Row],[利息支付]]</f>
        <v>18016.206703827032</v>
      </c>
      <c r="H190" s="10">
        <f>IF(表格1[[#This Row],[本金餘額]]-表格1[[#This Row],[本金償還]]-表格1[[#This Row],[提早支付]]&gt;0,表格1[[#This Row],[本金餘額]]-表格1[[#This Row],[本金償還]]-表格1[[#This Row],[提早支付]],0)</f>
        <v>1167600.2586661384</v>
      </c>
      <c r="I190" s="2">
        <f t="shared" si="9"/>
        <v>2.5000000000000001E-3</v>
      </c>
      <c r="J190" s="14">
        <f t="shared" si="9"/>
        <v>240</v>
      </c>
      <c r="K190" s="10">
        <f t="shared" si="10"/>
        <v>4000000</v>
      </c>
    </row>
    <row r="191" spans="1:11" x14ac:dyDescent="0.25">
      <c r="A191" t="s">
        <v>204</v>
      </c>
      <c r="B191">
        <f t="shared" si="12"/>
        <v>181</v>
      </c>
      <c r="C191" s="10">
        <f t="shared" si="11"/>
        <v>1167600.2586661384</v>
      </c>
      <c r="D191" s="6">
        <f>PMT(B$8,D$5-表格1[[#This Row],[期數]]+1,-表格1[[#This Row],[本金餘額]],0)</f>
        <v>20980.247867251946</v>
      </c>
      <c r="E191" s="5">
        <f>表格1[[#This Row],[本金餘額]]*表格1[[#This Row],[月利率]]</f>
        <v>2919.0006466653463</v>
      </c>
      <c r="F191" s="5">
        <f>表格1[[#This Row],[月付金額]]-表格1[[#This Row],[利息支付]]</f>
        <v>18061.2472205866</v>
      </c>
      <c r="H191" s="10">
        <f>IF(表格1[[#This Row],[本金餘額]]-表格1[[#This Row],[本金償還]]-表格1[[#This Row],[提早支付]]&gt;0,表格1[[#This Row],[本金餘額]]-表格1[[#This Row],[本金償還]]-表格1[[#This Row],[提早支付]],0)</f>
        <v>1149539.0114455519</v>
      </c>
      <c r="I191" s="2">
        <f t="shared" si="9"/>
        <v>2.5000000000000001E-3</v>
      </c>
      <c r="J191" s="14">
        <f t="shared" si="9"/>
        <v>240</v>
      </c>
      <c r="K191" s="10">
        <f t="shared" si="10"/>
        <v>4000000</v>
      </c>
    </row>
    <row r="192" spans="1:11" x14ac:dyDescent="0.25">
      <c r="A192" t="s">
        <v>205</v>
      </c>
      <c r="B192">
        <f t="shared" si="12"/>
        <v>182</v>
      </c>
      <c r="C192" s="10">
        <f t="shared" si="11"/>
        <v>1149539.0114455519</v>
      </c>
      <c r="D192" s="6">
        <f>PMT(B$8,D$5-表格1[[#This Row],[期數]]+1,-表格1[[#This Row],[本金餘額]],0)</f>
        <v>20980.247867251946</v>
      </c>
      <c r="E192" s="5">
        <f>表格1[[#This Row],[本金餘額]]*表格1[[#This Row],[月利率]]</f>
        <v>2873.8475286138796</v>
      </c>
      <c r="F192" s="5">
        <f>表格1[[#This Row],[月付金額]]-表格1[[#This Row],[利息支付]]</f>
        <v>18106.400338638068</v>
      </c>
      <c r="H192" s="10">
        <f>IF(表格1[[#This Row],[本金餘額]]-表格1[[#This Row],[本金償還]]-表格1[[#This Row],[提早支付]]&gt;0,表格1[[#This Row],[本金餘額]]-表格1[[#This Row],[本金償還]]-表格1[[#This Row],[提早支付]],0)</f>
        <v>1131432.6111069138</v>
      </c>
      <c r="I192" s="2">
        <f t="shared" si="9"/>
        <v>2.5000000000000001E-3</v>
      </c>
      <c r="J192" s="14">
        <f t="shared" si="9"/>
        <v>240</v>
      </c>
      <c r="K192" s="10">
        <f t="shared" si="10"/>
        <v>4000000</v>
      </c>
    </row>
    <row r="193" spans="1:11" x14ac:dyDescent="0.25">
      <c r="A193" t="s">
        <v>206</v>
      </c>
      <c r="B193">
        <f t="shared" si="12"/>
        <v>183</v>
      </c>
      <c r="C193" s="10">
        <f t="shared" si="11"/>
        <v>1131432.6111069138</v>
      </c>
      <c r="D193" s="6">
        <f>PMT(B$8,D$5-表格1[[#This Row],[期數]]+1,-表格1[[#This Row],[本金餘額]],0)</f>
        <v>20980.247867251946</v>
      </c>
      <c r="E193" s="5">
        <f>表格1[[#This Row],[本金餘額]]*表格1[[#This Row],[月利率]]</f>
        <v>2828.5815277672846</v>
      </c>
      <c r="F193" s="5">
        <f>表格1[[#This Row],[月付金額]]-表格1[[#This Row],[利息支付]]</f>
        <v>18151.666339484662</v>
      </c>
      <c r="H193" s="10">
        <f>IF(表格1[[#This Row],[本金餘額]]-表格1[[#This Row],[本金償還]]-表格1[[#This Row],[提早支付]]&gt;0,表格1[[#This Row],[本金餘額]]-表格1[[#This Row],[本金償還]]-表格1[[#This Row],[提早支付]],0)</f>
        <v>1113280.944767429</v>
      </c>
      <c r="I193" s="2">
        <f t="shared" si="9"/>
        <v>2.5000000000000001E-3</v>
      </c>
      <c r="J193" s="14">
        <f t="shared" si="9"/>
        <v>240</v>
      </c>
      <c r="K193" s="10">
        <f t="shared" si="10"/>
        <v>4000000</v>
      </c>
    </row>
    <row r="194" spans="1:11" x14ac:dyDescent="0.25">
      <c r="A194" t="s">
        <v>207</v>
      </c>
      <c r="B194">
        <f t="shared" si="12"/>
        <v>184</v>
      </c>
      <c r="C194" s="10">
        <f t="shared" si="11"/>
        <v>1113280.944767429</v>
      </c>
      <c r="D194" s="6">
        <f>PMT(B$8,D$5-表格1[[#This Row],[期數]]+1,-表格1[[#This Row],[本金餘額]],0)</f>
        <v>20980.247867251946</v>
      </c>
      <c r="E194" s="5">
        <f>表格1[[#This Row],[本金餘額]]*表格1[[#This Row],[月利率]]</f>
        <v>2783.2023619185725</v>
      </c>
      <c r="F194" s="5">
        <f>表格1[[#This Row],[月付金額]]-表格1[[#This Row],[利息支付]]</f>
        <v>18197.045505333375</v>
      </c>
      <c r="H194" s="10">
        <f>IF(表格1[[#This Row],[本金餘額]]-表格1[[#This Row],[本金償還]]-表格1[[#This Row],[提早支付]]&gt;0,表格1[[#This Row],[本金餘額]]-表格1[[#This Row],[本金償還]]-表格1[[#This Row],[提早支付]],0)</f>
        <v>1095083.8992620956</v>
      </c>
      <c r="I194" s="2">
        <f t="shared" si="9"/>
        <v>2.5000000000000001E-3</v>
      </c>
      <c r="J194" s="14">
        <f t="shared" si="9"/>
        <v>240</v>
      </c>
      <c r="K194" s="10">
        <f t="shared" si="10"/>
        <v>4000000</v>
      </c>
    </row>
    <row r="195" spans="1:11" x14ac:dyDescent="0.25">
      <c r="A195" t="s">
        <v>208</v>
      </c>
      <c r="B195">
        <f t="shared" si="12"/>
        <v>185</v>
      </c>
      <c r="C195" s="10">
        <f t="shared" si="11"/>
        <v>1095083.8992620956</v>
      </c>
      <c r="D195" s="6">
        <f>PMT(B$8,D$5-表格1[[#This Row],[期數]]+1,-表格1[[#This Row],[本金餘額]],0)</f>
        <v>20980.247867251946</v>
      </c>
      <c r="E195" s="5">
        <f>表格1[[#This Row],[本金餘額]]*表格1[[#This Row],[月利率]]</f>
        <v>2737.7097481552391</v>
      </c>
      <c r="F195" s="5">
        <f>表格1[[#This Row],[月付金額]]-表格1[[#This Row],[利息支付]]</f>
        <v>18242.538119096709</v>
      </c>
      <c r="H195" s="10">
        <f>IF(表格1[[#This Row],[本金餘額]]-表格1[[#This Row],[本金償還]]-表格1[[#This Row],[提早支付]]&gt;0,表格1[[#This Row],[本金餘額]]-表格1[[#This Row],[本金償還]]-表格1[[#This Row],[提早支付]],0)</f>
        <v>1076841.3611429988</v>
      </c>
      <c r="I195" s="2">
        <f t="shared" si="9"/>
        <v>2.5000000000000001E-3</v>
      </c>
      <c r="J195" s="14">
        <f t="shared" si="9"/>
        <v>240</v>
      </c>
      <c r="K195" s="10">
        <f t="shared" si="10"/>
        <v>4000000</v>
      </c>
    </row>
    <row r="196" spans="1:11" x14ac:dyDescent="0.25">
      <c r="A196" t="s">
        <v>209</v>
      </c>
      <c r="B196">
        <f t="shared" si="12"/>
        <v>186</v>
      </c>
      <c r="C196" s="10">
        <f t="shared" si="11"/>
        <v>1076841.3611429988</v>
      </c>
      <c r="D196" s="6">
        <f>PMT(B$8,D$5-表格1[[#This Row],[期數]]+1,-表格1[[#This Row],[本金餘額]],0)</f>
        <v>20980.247867251946</v>
      </c>
      <c r="E196" s="5">
        <f>表格1[[#This Row],[本金餘額]]*表格1[[#This Row],[月利率]]</f>
        <v>2692.1034028574973</v>
      </c>
      <c r="F196" s="5">
        <f>表格1[[#This Row],[月付金額]]-表格1[[#This Row],[利息支付]]</f>
        <v>18288.144464394449</v>
      </c>
      <c r="H196" s="10">
        <f>IF(表格1[[#This Row],[本金餘額]]-表格1[[#This Row],[本金償還]]-表格1[[#This Row],[提早支付]]&gt;0,表格1[[#This Row],[本金餘額]]-表格1[[#This Row],[本金償還]]-表格1[[#This Row],[提早支付]],0)</f>
        <v>1058553.2166786043</v>
      </c>
      <c r="I196" s="2">
        <f t="shared" si="9"/>
        <v>2.5000000000000001E-3</v>
      </c>
      <c r="J196" s="14">
        <f t="shared" si="9"/>
        <v>240</v>
      </c>
      <c r="K196" s="10">
        <f t="shared" si="10"/>
        <v>4000000</v>
      </c>
    </row>
    <row r="197" spans="1:11" x14ac:dyDescent="0.25">
      <c r="A197" t="s">
        <v>210</v>
      </c>
      <c r="B197">
        <f t="shared" si="12"/>
        <v>187</v>
      </c>
      <c r="C197" s="10">
        <f t="shared" si="11"/>
        <v>1058553.2166786043</v>
      </c>
      <c r="D197" s="6">
        <f>PMT(B$8,D$5-表格1[[#This Row],[期數]]+1,-表格1[[#This Row],[本金餘額]],0)</f>
        <v>20980.247867251939</v>
      </c>
      <c r="E197" s="5">
        <f>表格1[[#This Row],[本金餘額]]*表格1[[#This Row],[月利率]]</f>
        <v>2646.3830416965106</v>
      </c>
      <c r="F197" s="5">
        <f>表格1[[#This Row],[月付金額]]-表格1[[#This Row],[利息支付]]</f>
        <v>18333.864825555429</v>
      </c>
      <c r="H197" s="10">
        <f>IF(表格1[[#This Row],[本金餘額]]-表格1[[#This Row],[本金償還]]-表格1[[#This Row],[提早支付]]&gt;0,表格1[[#This Row],[本金餘額]]-表格1[[#This Row],[本金償還]]-表格1[[#This Row],[提早支付]],0)</f>
        <v>1040219.3518530488</v>
      </c>
      <c r="I197" s="2">
        <f t="shared" si="9"/>
        <v>2.5000000000000001E-3</v>
      </c>
      <c r="J197" s="14">
        <f t="shared" si="9"/>
        <v>240</v>
      </c>
      <c r="K197" s="10">
        <f t="shared" si="10"/>
        <v>4000000</v>
      </c>
    </row>
    <row r="198" spans="1:11" x14ac:dyDescent="0.25">
      <c r="A198" t="s">
        <v>211</v>
      </c>
      <c r="B198">
        <f t="shared" si="12"/>
        <v>188</v>
      </c>
      <c r="C198" s="10">
        <f t="shared" si="11"/>
        <v>1040219.3518530488</v>
      </c>
      <c r="D198" s="6">
        <f>PMT(B$8,D$5-表格1[[#This Row],[期數]]+1,-表格1[[#This Row],[本金餘額]],0)</f>
        <v>20980.247867251939</v>
      </c>
      <c r="E198" s="5">
        <f>表格1[[#This Row],[本金餘額]]*表格1[[#This Row],[月利率]]</f>
        <v>2600.5483796326221</v>
      </c>
      <c r="F198" s="5">
        <f>表格1[[#This Row],[月付金額]]-表格1[[#This Row],[利息支付]]</f>
        <v>18379.699487619317</v>
      </c>
      <c r="H198" s="10">
        <f>IF(表格1[[#This Row],[本金餘額]]-表格1[[#This Row],[本金償還]]-表格1[[#This Row],[提早支付]]&gt;0,表格1[[#This Row],[本金餘額]]-表格1[[#This Row],[本金償還]]-表格1[[#This Row],[提早支付]],0)</f>
        <v>1021839.6523654294</v>
      </c>
      <c r="I198" s="2">
        <f t="shared" si="9"/>
        <v>2.5000000000000001E-3</v>
      </c>
      <c r="J198" s="14">
        <f t="shared" si="9"/>
        <v>240</v>
      </c>
      <c r="K198" s="10">
        <f t="shared" si="10"/>
        <v>4000000</v>
      </c>
    </row>
    <row r="199" spans="1:11" x14ac:dyDescent="0.25">
      <c r="A199" t="s">
        <v>212</v>
      </c>
      <c r="B199">
        <f t="shared" si="12"/>
        <v>189</v>
      </c>
      <c r="C199" s="10">
        <f t="shared" si="11"/>
        <v>1021839.6523654294</v>
      </c>
      <c r="D199" s="6">
        <f>PMT(B$8,D$5-表格1[[#This Row],[期數]]+1,-表格1[[#This Row],[本金餘額]],0)</f>
        <v>20980.247867251939</v>
      </c>
      <c r="E199" s="5">
        <f>表格1[[#This Row],[本金餘額]]*表格1[[#This Row],[月利率]]</f>
        <v>2554.5991309135738</v>
      </c>
      <c r="F199" s="5">
        <f>表格1[[#This Row],[月付金額]]-表格1[[#This Row],[利息支付]]</f>
        <v>18425.648736338364</v>
      </c>
      <c r="H199" s="10">
        <f>IF(表格1[[#This Row],[本金餘額]]-表格1[[#This Row],[本金償還]]-表格1[[#This Row],[提早支付]]&gt;0,表格1[[#This Row],[本金餘額]]-表格1[[#This Row],[本金償還]]-表格1[[#This Row],[提早支付]],0)</f>
        <v>1003414.0036290911</v>
      </c>
      <c r="I199" s="2">
        <f t="shared" si="9"/>
        <v>2.5000000000000001E-3</v>
      </c>
      <c r="J199" s="14">
        <f t="shared" si="9"/>
        <v>240</v>
      </c>
      <c r="K199" s="10">
        <f t="shared" si="10"/>
        <v>4000000</v>
      </c>
    </row>
    <row r="200" spans="1:11" x14ac:dyDescent="0.25">
      <c r="A200" t="s">
        <v>213</v>
      </c>
      <c r="B200">
        <f t="shared" si="12"/>
        <v>190</v>
      </c>
      <c r="C200" s="10">
        <f t="shared" si="11"/>
        <v>1003414.0036290911</v>
      </c>
      <c r="D200" s="6">
        <f>PMT(B$8,D$5-表格1[[#This Row],[期數]]+1,-表格1[[#This Row],[本金餘額]],0)</f>
        <v>20980.247867251943</v>
      </c>
      <c r="E200" s="5">
        <f>表格1[[#This Row],[本金餘額]]*表格1[[#This Row],[月利率]]</f>
        <v>2508.5350090727279</v>
      </c>
      <c r="F200" s="5">
        <f>表格1[[#This Row],[月付金額]]-表格1[[#This Row],[利息支付]]</f>
        <v>18471.712858179213</v>
      </c>
      <c r="H200" s="10">
        <f>IF(表格1[[#This Row],[本金餘額]]-表格1[[#This Row],[本金償還]]-表格1[[#This Row],[提早支付]]&gt;0,表格1[[#This Row],[本金餘額]]-表格1[[#This Row],[本金償還]]-表格1[[#This Row],[提早支付]],0)</f>
        <v>984942.29077091184</v>
      </c>
      <c r="I200" s="2">
        <f t="shared" si="9"/>
        <v>2.5000000000000001E-3</v>
      </c>
      <c r="J200" s="14">
        <f t="shared" si="9"/>
        <v>240</v>
      </c>
      <c r="K200" s="10">
        <f t="shared" si="10"/>
        <v>4000000</v>
      </c>
    </row>
    <row r="201" spans="1:11" x14ac:dyDescent="0.25">
      <c r="A201" t="s">
        <v>214</v>
      </c>
      <c r="B201">
        <f t="shared" si="12"/>
        <v>191</v>
      </c>
      <c r="C201" s="10">
        <f t="shared" si="11"/>
        <v>984942.29077091184</v>
      </c>
      <c r="D201" s="6">
        <f>PMT(B$8,D$5-表格1[[#This Row],[期數]]+1,-表格1[[#This Row],[本金餘額]],0)</f>
        <v>20980.247867251943</v>
      </c>
      <c r="E201" s="5">
        <f>表格1[[#This Row],[本金餘額]]*表格1[[#This Row],[月利率]]</f>
        <v>2462.3557269272796</v>
      </c>
      <c r="F201" s="5">
        <f>表格1[[#This Row],[月付金額]]-表格1[[#This Row],[利息支付]]</f>
        <v>18517.892140324664</v>
      </c>
      <c r="H201" s="10">
        <f>IF(表格1[[#This Row],[本金餘額]]-表格1[[#This Row],[本金償還]]-表格1[[#This Row],[提早支付]]&gt;0,表格1[[#This Row],[本金餘額]]-表格1[[#This Row],[本金償還]]-表格1[[#This Row],[提早支付]],0)</f>
        <v>966424.39863058715</v>
      </c>
      <c r="I201" s="2">
        <f t="shared" si="9"/>
        <v>2.5000000000000001E-3</v>
      </c>
      <c r="J201" s="14">
        <f t="shared" si="9"/>
        <v>240</v>
      </c>
      <c r="K201" s="10">
        <f t="shared" si="10"/>
        <v>4000000</v>
      </c>
    </row>
    <row r="202" spans="1:11" x14ac:dyDescent="0.25">
      <c r="A202" t="s">
        <v>215</v>
      </c>
      <c r="B202">
        <f t="shared" si="12"/>
        <v>192</v>
      </c>
      <c r="C202" s="10">
        <f t="shared" si="11"/>
        <v>966424.39863058715</v>
      </c>
      <c r="D202" s="6">
        <f>PMT(B$8,D$5-表格1[[#This Row],[期數]]+1,-表格1[[#This Row],[本金餘額]],0)</f>
        <v>20980.247867251939</v>
      </c>
      <c r="E202" s="5">
        <f>表格1[[#This Row],[本金餘額]]*表格1[[#This Row],[月利率]]</f>
        <v>2416.0609965764679</v>
      </c>
      <c r="F202" s="5">
        <f>表格1[[#This Row],[月付金額]]-表格1[[#This Row],[利息支付]]</f>
        <v>18564.186870675472</v>
      </c>
      <c r="H202" s="10">
        <f>IF(表格1[[#This Row],[本金餘額]]-表格1[[#This Row],[本金償還]]-表格1[[#This Row],[提早支付]]&gt;0,表格1[[#This Row],[本金餘額]]-表格1[[#This Row],[本金償還]]-表格1[[#This Row],[提早支付]],0)</f>
        <v>947860.21175991173</v>
      </c>
      <c r="I202" s="2">
        <f t="shared" si="9"/>
        <v>2.5000000000000001E-3</v>
      </c>
      <c r="J202" s="14">
        <f t="shared" si="9"/>
        <v>240</v>
      </c>
      <c r="K202" s="10">
        <f t="shared" si="10"/>
        <v>4000000</v>
      </c>
    </row>
    <row r="203" spans="1:11" x14ac:dyDescent="0.25">
      <c r="A203" t="s">
        <v>216</v>
      </c>
      <c r="B203">
        <f t="shared" si="12"/>
        <v>193</v>
      </c>
      <c r="C203" s="10">
        <f t="shared" si="11"/>
        <v>947860.21175991173</v>
      </c>
      <c r="D203" s="6">
        <f>PMT(B$8,D$5-表格1[[#This Row],[期數]]+1,-表格1[[#This Row],[本金餘額]],0)</f>
        <v>20980.247867251939</v>
      </c>
      <c r="E203" s="5">
        <f>表格1[[#This Row],[本金餘額]]*表格1[[#This Row],[月利率]]</f>
        <v>2369.6505293997793</v>
      </c>
      <c r="F203" s="5">
        <f>表格1[[#This Row],[月付金額]]-表格1[[#This Row],[利息支付]]</f>
        <v>18610.597337852159</v>
      </c>
      <c r="H203" s="10">
        <f>IF(表格1[[#This Row],[本金餘額]]-表格1[[#This Row],[本金償還]]-表格1[[#This Row],[提早支付]]&gt;0,表格1[[#This Row],[本金餘額]]-表格1[[#This Row],[本金償還]]-表格1[[#This Row],[提早支付]],0)</f>
        <v>929249.61442205962</v>
      </c>
      <c r="I203" s="2">
        <f t="shared" si="9"/>
        <v>2.5000000000000001E-3</v>
      </c>
      <c r="J203" s="14">
        <f t="shared" si="9"/>
        <v>240</v>
      </c>
      <c r="K203" s="10">
        <f t="shared" si="10"/>
        <v>4000000</v>
      </c>
    </row>
    <row r="204" spans="1:11" x14ac:dyDescent="0.25">
      <c r="A204" t="s">
        <v>217</v>
      </c>
      <c r="B204">
        <f t="shared" si="12"/>
        <v>194</v>
      </c>
      <c r="C204" s="10">
        <f t="shared" si="11"/>
        <v>929249.61442205962</v>
      </c>
      <c r="D204" s="6">
        <f>PMT(B$8,D$5-表格1[[#This Row],[期數]]+1,-表格1[[#This Row],[本金餘額]],0)</f>
        <v>20980.247867251943</v>
      </c>
      <c r="E204" s="5">
        <f>表格1[[#This Row],[本金餘額]]*表格1[[#This Row],[月利率]]</f>
        <v>2323.1240360551492</v>
      </c>
      <c r="F204" s="5">
        <f>表格1[[#This Row],[月付金額]]-表格1[[#This Row],[利息支付]]</f>
        <v>18657.123831196794</v>
      </c>
      <c r="H204" s="10">
        <f>IF(表格1[[#This Row],[本金餘額]]-表格1[[#This Row],[本金償還]]-表格1[[#This Row],[提早支付]]&gt;0,表格1[[#This Row],[本金餘額]]-表格1[[#This Row],[本金償還]]-表格1[[#This Row],[提早支付]],0)</f>
        <v>910592.49059086281</v>
      </c>
      <c r="I204" s="2">
        <f t="shared" si="9"/>
        <v>2.5000000000000001E-3</v>
      </c>
      <c r="J204" s="14">
        <f t="shared" si="9"/>
        <v>240</v>
      </c>
      <c r="K204" s="10">
        <f t="shared" si="10"/>
        <v>4000000</v>
      </c>
    </row>
    <row r="205" spans="1:11" x14ac:dyDescent="0.25">
      <c r="A205" t="s">
        <v>218</v>
      </c>
      <c r="B205">
        <f t="shared" si="12"/>
        <v>195</v>
      </c>
      <c r="C205" s="10">
        <f t="shared" si="11"/>
        <v>910592.49059086281</v>
      </c>
      <c r="D205" s="6">
        <f>PMT(B$8,D$5-表格1[[#This Row],[期數]]+1,-表格1[[#This Row],[本金餘額]],0)</f>
        <v>20980.247867251939</v>
      </c>
      <c r="E205" s="5">
        <f>表格1[[#This Row],[本金餘額]]*表格1[[#This Row],[月利率]]</f>
        <v>2276.4812264771572</v>
      </c>
      <c r="F205" s="5">
        <f>表格1[[#This Row],[月付金額]]-表格1[[#This Row],[利息支付]]</f>
        <v>18703.766640774782</v>
      </c>
      <c r="H205" s="10">
        <f>IF(表格1[[#This Row],[本金餘額]]-表格1[[#This Row],[本金償還]]-表格1[[#This Row],[提早支付]]&gt;0,表格1[[#This Row],[本金餘額]]-表格1[[#This Row],[本金償還]]-表格1[[#This Row],[提早支付]],0)</f>
        <v>891888.72395008802</v>
      </c>
      <c r="I205" s="2">
        <f t="shared" ref="I205:J230" si="13">I204</f>
        <v>2.5000000000000001E-3</v>
      </c>
      <c r="J205" s="14">
        <f t="shared" si="13"/>
        <v>240</v>
      </c>
      <c r="K205" s="10">
        <f t="shared" ref="K205:K268" si="14">K204</f>
        <v>4000000</v>
      </c>
    </row>
    <row r="206" spans="1:11" x14ac:dyDescent="0.25">
      <c r="A206" t="s">
        <v>219</v>
      </c>
      <c r="B206">
        <f t="shared" si="12"/>
        <v>196</v>
      </c>
      <c r="C206" s="10">
        <f t="shared" si="11"/>
        <v>891888.72395008802</v>
      </c>
      <c r="D206" s="6">
        <f>PMT(B$8,D$5-表格1[[#This Row],[期數]]+1,-表格1[[#This Row],[本金餘額]],0)</f>
        <v>20980.247867251943</v>
      </c>
      <c r="E206" s="5">
        <f>表格1[[#This Row],[本金餘額]]*表格1[[#This Row],[月利率]]</f>
        <v>2229.7218098752201</v>
      </c>
      <c r="F206" s="5">
        <f>表格1[[#This Row],[月付金額]]-表格1[[#This Row],[利息支付]]</f>
        <v>18750.526057376723</v>
      </c>
      <c r="H206" s="10">
        <f>IF(表格1[[#This Row],[本金餘額]]-表格1[[#This Row],[本金償還]]-表格1[[#This Row],[提早支付]]&gt;0,表格1[[#This Row],[本金餘額]]-表格1[[#This Row],[本金償還]]-表格1[[#This Row],[提早支付]],0)</f>
        <v>873138.19789271127</v>
      </c>
      <c r="I206" s="2">
        <f t="shared" si="13"/>
        <v>2.5000000000000001E-3</v>
      </c>
      <c r="J206" s="14">
        <f t="shared" si="13"/>
        <v>240</v>
      </c>
      <c r="K206" s="10">
        <f t="shared" si="14"/>
        <v>4000000</v>
      </c>
    </row>
    <row r="207" spans="1:11" x14ac:dyDescent="0.25">
      <c r="A207" t="s">
        <v>220</v>
      </c>
      <c r="B207">
        <f t="shared" si="12"/>
        <v>197</v>
      </c>
      <c r="C207" s="10">
        <f t="shared" si="11"/>
        <v>873138.19789271127</v>
      </c>
      <c r="D207" s="6">
        <f>PMT(B$8,D$5-表格1[[#This Row],[期數]]+1,-表格1[[#This Row],[本金餘額]],0)</f>
        <v>20980.247867251943</v>
      </c>
      <c r="E207" s="5">
        <f>表格1[[#This Row],[本金餘額]]*表格1[[#This Row],[月利率]]</f>
        <v>2182.8454947317782</v>
      </c>
      <c r="F207" s="5">
        <f>表格1[[#This Row],[月付金額]]-表格1[[#This Row],[利息支付]]</f>
        <v>18797.402372520166</v>
      </c>
      <c r="H207" s="10">
        <f>IF(表格1[[#This Row],[本金餘額]]-表格1[[#This Row],[本金償還]]-表格1[[#This Row],[提早支付]]&gt;0,表格1[[#This Row],[本金餘額]]-表格1[[#This Row],[本金償還]]-表格1[[#This Row],[提早支付]],0)</f>
        <v>854340.79552019108</v>
      </c>
      <c r="I207" s="2">
        <f t="shared" si="13"/>
        <v>2.5000000000000001E-3</v>
      </c>
      <c r="J207" s="14">
        <f t="shared" si="13"/>
        <v>240</v>
      </c>
      <c r="K207" s="10">
        <f t="shared" si="14"/>
        <v>4000000</v>
      </c>
    </row>
    <row r="208" spans="1:11" x14ac:dyDescent="0.25">
      <c r="A208" t="s">
        <v>221</v>
      </c>
      <c r="B208">
        <f t="shared" si="12"/>
        <v>198</v>
      </c>
      <c r="C208" s="10">
        <f t="shared" ref="C208:C271" si="15">H207</f>
        <v>854340.79552019108</v>
      </c>
      <c r="D208" s="6">
        <f>PMT(B$8,D$5-表格1[[#This Row],[期數]]+1,-表格1[[#This Row],[本金餘額]],0)</f>
        <v>20980.247867251943</v>
      </c>
      <c r="E208" s="5">
        <f>表格1[[#This Row],[本金餘額]]*表格1[[#This Row],[月利率]]</f>
        <v>2135.8519888004776</v>
      </c>
      <c r="F208" s="5">
        <f>表格1[[#This Row],[月付金額]]-表格1[[#This Row],[利息支付]]</f>
        <v>18844.395878451465</v>
      </c>
      <c r="H208" s="10">
        <f>IF(表格1[[#This Row],[本金餘額]]-表格1[[#This Row],[本金償還]]-表格1[[#This Row],[提早支付]]&gt;0,表格1[[#This Row],[本金餘額]]-表格1[[#This Row],[本金償還]]-表格1[[#This Row],[提早支付]],0)</f>
        <v>835496.39964173967</v>
      </c>
      <c r="I208" s="2">
        <f t="shared" si="13"/>
        <v>2.5000000000000001E-3</v>
      </c>
      <c r="J208" s="14">
        <f t="shared" si="13"/>
        <v>240</v>
      </c>
      <c r="K208" s="10">
        <f t="shared" si="14"/>
        <v>4000000</v>
      </c>
    </row>
    <row r="209" spans="1:11" x14ac:dyDescent="0.25">
      <c r="A209" t="s">
        <v>222</v>
      </c>
      <c r="B209">
        <f t="shared" si="12"/>
        <v>199</v>
      </c>
      <c r="C209" s="10">
        <f t="shared" si="15"/>
        <v>835496.39964173967</v>
      </c>
      <c r="D209" s="6">
        <f>PMT(B$8,D$5-表格1[[#This Row],[期數]]+1,-表格1[[#This Row],[本金餘額]],0)</f>
        <v>20980.247867251943</v>
      </c>
      <c r="E209" s="5">
        <f>表格1[[#This Row],[本金餘額]]*表格1[[#This Row],[月利率]]</f>
        <v>2088.7409991043492</v>
      </c>
      <c r="F209" s="5">
        <f>表格1[[#This Row],[月付金額]]-表格1[[#This Row],[利息支付]]</f>
        <v>18891.506868147593</v>
      </c>
      <c r="H209" s="10">
        <f>IF(表格1[[#This Row],[本金餘額]]-表格1[[#This Row],[本金償還]]-表格1[[#This Row],[提早支付]]&gt;0,表格1[[#This Row],[本金餘額]]-表格1[[#This Row],[本金償還]]-表格1[[#This Row],[提早支付]],0)</f>
        <v>816604.89277359203</v>
      </c>
      <c r="I209" s="2">
        <f t="shared" si="13"/>
        <v>2.5000000000000001E-3</v>
      </c>
      <c r="J209" s="14">
        <f t="shared" si="13"/>
        <v>240</v>
      </c>
      <c r="K209" s="10">
        <f t="shared" si="14"/>
        <v>4000000</v>
      </c>
    </row>
    <row r="210" spans="1:11" x14ac:dyDescent="0.25">
      <c r="A210" t="s">
        <v>223</v>
      </c>
      <c r="B210">
        <f t="shared" si="12"/>
        <v>200</v>
      </c>
      <c r="C210" s="10">
        <f t="shared" si="15"/>
        <v>816604.89277359203</v>
      </c>
      <c r="D210" s="6">
        <f>PMT(B$8,D$5-表格1[[#This Row],[期數]]+1,-表格1[[#This Row],[本金餘額]],0)</f>
        <v>20980.247867251939</v>
      </c>
      <c r="E210" s="5">
        <f>表格1[[#This Row],[本金餘額]]*表格1[[#This Row],[月利率]]</f>
        <v>2041.51223193398</v>
      </c>
      <c r="F210" s="5">
        <f>表格1[[#This Row],[月付金額]]-表格1[[#This Row],[利息支付]]</f>
        <v>18938.73563531796</v>
      </c>
      <c r="H210" s="10">
        <f>IF(表格1[[#This Row],[本金餘額]]-表格1[[#This Row],[本金償還]]-表格1[[#This Row],[提早支付]]&gt;0,表格1[[#This Row],[本金餘額]]-表格1[[#This Row],[本金償還]]-表格1[[#This Row],[提早支付]],0)</f>
        <v>797666.15713827405</v>
      </c>
      <c r="I210" s="2">
        <f t="shared" si="13"/>
        <v>2.5000000000000001E-3</v>
      </c>
      <c r="J210" s="14">
        <f t="shared" si="13"/>
        <v>240</v>
      </c>
      <c r="K210" s="10">
        <f t="shared" si="14"/>
        <v>4000000</v>
      </c>
    </row>
    <row r="211" spans="1:11" x14ac:dyDescent="0.25">
      <c r="A211" t="s">
        <v>224</v>
      </c>
      <c r="B211">
        <f t="shared" si="12"/>
        <v>201</v>
      </c>
      <c r="C211" s="10">
        <f t="shared" si="15"/>
        <v>797666.15713827405</v>
      </c>
      <c r="D211" s="6">
        <f>PMT(B$8,D$5-表格1[[#This Row],[期數]]+1,-表格1[[#This Row],[本金餘額]],0)</f>
        <v>20980.247867251939</v>
      </c>
      <c r="E211" s="5">
        <f>表格1[[#This Row],[本金餘額]]*表格1[[#This Row],[月利率]]</f>
        <v>1994.1653928456851</v>
      </c>
      <c r="F211" s="5">
        <f>表格1[[#This Row],[月付金額]]-表格1[[#This Row],[利息支付]]</f>
        <v>18986.082474406256</v>
      </c>
      <c r="H211" s="10">
        <f>IF(表格1[[#This Row],[本金餘額]]-表格1[[#This Row],[本金償還]]-表格1[[#This Row],[提早支付]]&gt;0,表格1[[#This Row],[本金餘額]]-表格1[[#This Row],[本金償還]]-表格1[[#This Row],[提早支付]],0)</f>
        <v>778680.07466386782</v>
      </c>
      <c r="I211" s="2">
        <f t="shared" si="13"/>
        <v>2.5000000000000001E-3</v>
      </c>
      <c r="J211" s="14">
        <f t="shared" si="13"/>
        <v>240</v>
      </c>
      <c r="K211" s="10">
        <f t="shared" si="14"/>
        <v>4000000</v>
      </c>
    </row>
    <row r="212" spans="1:11" x14ac:dyDescent="0.25">
      <c r="A212" t="s">
        <v>225</v>
      </c>
      <c r="B212">
        <f t="shared" si="12"/>
        <v>202</v>
      </c>
      <c r="C212" s="10">
        <f t="shared" si="15"/>
        <v>778680.07466386782</v>
      </c>
      <c r="D212" s="6">
        <f>PMT(B$8,D$5-表格1[[#This Row],[期數]]+1,-表格1[[#This Row],[本金餘額]],0)</f>
        <v>20980.247867251943</v>
      </c>
      <c r="E212" s="5">
        <f>表格1[[#This Row],[本金餘額]]*表格1[[#This Row],[月利率]]</f>
        <v>1946.7001866596695</v>
      </c>
      <c r="F212" s="5">
        <f>表格1[[#This Row],[月付金額]]-表格1[[#This Row],[利息支付]]</f>
        <v>19033.547680592274</v>
      </c>
      <c r="H212" s="10">
        <f>IF(表格1[[#This Row],[本金餘額]]-表格1[[#This Row],[本金償還]]-表格1[[#This Row],[提早支付]]&gt;0,表格1[[#This Row],[本金餘額]]-表格1[[#This Row],[本金償還]]-表格1[[#This Row],[提早支付]],0)</f>
        <v>759646.52698327554</v>
      </c>
      <c r="I212" s="2">
        <f t="shared" si="13"/>
        <v>2.5000000000000001E-3</v>
      </c>
      <c r="J212" s="14">
        <f t="shared" si="13"/>
        <v>240</v>
      </c>
      <c r="K212" s="10">
        <f t="shared" si="14"/>
        <v>4000000</v>
      </c>
    </row>
    <row r="213" spans="1:11" x14ac:dyDescent="0.25">
      <c r="A213" t="s">
        <v>226</v>
      </c>
      <c r="B213">
        <f t="shared" si="12"/>
        <v>203</v>
      </c>
      <c r="C213" s="10">
        <f t="shared" si="15"/>
        <v>759646.52698327554</v>
      </c>
      <c r="D213" s="6">
        <f>PMT(B$8,D$5-表格1[[#This Row],[期數]]+1,-表格1[[#This Row],[本金餘額]],0)</f>
        <v>20980.247867251939</v>
      </c>
      <c r="E213" s="5">
        <f>表格1[[#This Row],[本金餘額]]*表格1[[#This Row],[月利率]]</f>
        <v>1899.1163174581889</v>
      </c>
      <c r="F213" s="5">
        <f>表格1[[#This Row],[月付金額]]-表格1[[#This Row],[利息支付]]</f>
        <v>19081.13154979375</v>
      </c>
      <c r="H213" s="10">
        <f>IF(表格1[[#This Row],[本金餘額]]-表格1[[#This Row],[本金償還]]-表格1[[#This Row],[提早支付]]&gt;0,表格1[[#This Row],[本金餘額]]-表格1[[#This Row],[本金償還]]-表格1[[#This Row],[提早支付]],0)</f>
        <v>740565.39543348178</v>
      </c>
      <c r="I213" s="2">
        <f t="shared" si="13"/>
        <v>2.5000000000000001E-3</v>
      </c>
      <c r="J213" s="14">
        <f t="shared" si="13"/>
        <v>240</v>
      </c>
      <c r="K213" s="10">
        <f t="shared" si="14"/>
        <v>4000000</v>
      </c>
    </row>
    <row r="214" spans="1:11" x14ac:dyDescent="0.25">
      <c r="A214" t="s">
        <v>227</v>
      </c>
      <c r="B214">
        <f t="shared" si="12"/>
        <v>204</v>
      </c>
      <c r="C214" s="10">
        <f t="shared" si="15"/>
        <v>740565.39543348178</v>
      </c>
      <c r="D214" s="6">
        <f>PMT(B$8,D$5-表格1[[#This Row],[期數]]+1,-表格1[[#This Row],[本金餘額]],0)</f>
        <v>20980.247867251939</v>
      </c>
      <c r="E214" s="5">
        <f>表格1[[#This Row],[本金餘額]]*表格1[[#This Row],[月利率]]</f>
        <v>1851.4134885837045</v>
      </c>
      <c r="F214" s="5">
        <f>表格1[[#This Row],[月付金額]]-表格1[[#This Row],[利息支付]]</f>
        <v>19128.834378668234</v>
      </c>
      <c r="H214" s="10">
        <f>IF(表格1[[#This Row],[本金餘額]]-表格1[[#This Row],[本金償還]]-表格1[[#This Row],[提早支付]]&gt;0,表格1[[#This Row],[本金餘額]]-表格1[[#This Row],[本金償還]]-表格1[[#This Row],[提早支付]],0)</f>
        <v>721436.56105481356</v>
      </c>
      <c r="I214" s="2">
        <f t="shared" si="13"/>
        <v>2.5000000000000001E-3</v>
      </c>
      <c r="J214" s="14">
        <f t="shared" si="13"/>
        <v>240</v>
      </c>
      <c r="K214" s="10">
        <f t="shared" si="14"/>
        <v>4000000</v>
      </c>
    </row>
    <row r="215" spans="1:11" x14ac:dyDescent="0.25">
      <c r="A215" t="s">
        <v>228</v>
      </c>
      <c r="B215">
        <f t="shared" si="12"/>
        <v>205</v>
      </c>
      <c r="C215" s="10">
        <f t="shared" si="15"/>
        <v>721436.56105481356</v>
      </c>
      <c r="D215" s="6">
        <f>PMT(B$8,D$5-表格1[[#This Row],[期數]]+1,-表格1[[#This Row],[本金餘額]],0)</f>
        <v>20980.247867251943</v>
      </c>
      <c r="E215" s="5">
        <f>表格1[[#This Row],[本金餘額]]*表格1[[#This Row],[月利率]]</f>
        <v>1803.591402637034</v>
      </c>
      <c r="F215" s="5">
        <f>表格1[[#This Row],[月付金額]]-表格1[[#This Row],[利息支付]]</f>
        <v>19176.656464614909</v>
      </c>
      <c r="H215" s="10">
        <f>IF(表格1[[#This Row],[本金餘額]]-表格1[[#This Row],[本金償還]]-表格1[[#This Row],[提早支付]]&gt;0,表格1[[#This Row],[本金餘額]]-表格1[[#This Row],[本金償還]]-表格1[[#This Row],[提早支付]],0)</f>
        <v>702259.90459019865</v>
      </c>
      <c r="I215" s="2">
        <f t="shared" si="13"/>
        <v>2.5000000000000001E-3</v>
      </c>
      <c r="J215" s="14">
        <f t="shared" si="13"/>
        <v>240</v>
      </c>
      <c r="K215" s="10">
        <f t="shared" si="14"/>
        <v>4000000</v>
      </c>
    </row>
    <row r="216" spans="1:11" x14ac:dyDescent="0.25">
      <c r="A216" t="s">
        <v>229</v>
      </c>
      <c r="B216">
        <f t="shared" si="12"/>
        <v>206</v>
      </c>
      <c r="C216" s="10">
        <f t="shared" si="15"/>
        <v>702259.90459019865</v>
      </c>
      <c r="D216" s="6">
        <f>PMT(B$8,D$5-表格1[[#This Row],[期數]]+1,-表格1[[#This Row],[本金餘額]],0)</f>
        <v>20980.247867251939</v>
      </c>
      <c r="E216" s="5">
        <f>表格1[[#This Row],[本金餘額]]*表格1[[#This Row],[月利率]]</f>
        <v>1755.6497614754967</v>
      </c>
      <c r="F216" s="5">
        <f>表格1[[#This Row],[月付金額]]-表格1[[#This Row],[利息支付]]</f>
        <v>19224.598105776444</v>
      </c>
      <c r="H216" s="10">
        <f>IF(表格1[[#This Row],[本金餘額]]-表格1[[#This Row],[本金償還]]-表格1[[#This Row],[提早支付]]&gt;0,表格1[[#This Row],[本金餘額]]-表格1[[#This Row],[本金償還]]-表格1[[#This Row],[提早支付]],0)</f>
        <v>683035.30648442218</v>
      </c>
      <c r="I216" s="2">
        <f t="shared" si="13"/>
        <v>2.5000000000000001E-3</v>
      </c>
      <c r="J216" s="14">
        <f t="shared" si="13"/>
        <v>240</v>
      </c>
      <c r="K216" s="10">
        <f t="shared" si="14"/>
        <v>4000000</v>
      </c>
    </row>
    <row r="217" spans="1:11" x14ac:dyDescent="0.25">
      <c r="A217" t="s">
        <v>230</v>
      </c>
      <c r="B217">
        <f t="shared" si="12"/>
        <v>207</v>
      </c>
      <c r="C217" s="10">
        <f t="shared" si="15"/>
        <v>683035.30648442218</v>
      </c>
      <c r="D217" s="6">
        <f>PMT(B$8,D$5-表格1[[#This Row],[期數]]+1,-表格1[[#This Row],[本金餘額]],0)</f>
        <v>20980.247867251939</v>
      </c>
      <c r="E217" s="5">
        <f>表格1[[#This Row],[本金餘額]]*表格1[[#This Row],[月利率]]</f>
        <v>1707.5882662110555</v>
      </c>
      <c r="F217" s="5">
        <f>表格1[[#This Row],[月付金額]]-表格1[[#This Row],[利息支付]]</f>
        <v>19272.659601040883</v>
      </c>
      <c r="H217" s="10">
        <f>IF(表格1[[#This Row],[本金餘額]]-表格1[[#This Row],[本金償還]]-表格1[[#This Row],[提早支付]]&gt;0,表格1[[#This Row],[本金餘額]]-表格1[[#This Row],[本金償還]]-表格1[[#This Row],[提早支付]],0)</f>
        <v>663762.6468833813</v>
      </c>
      <c r="I217" s="2">
        <f t="shared" si="13"/>
        <v>2.5000000000000001E-3</v>
      </c>
      <c r="J217" s="14">
        <f t="shared" si="13"/>
        <v>240</v>
      </c>
      <c r="K217" s="10">
        <f t="shared" si="14"/>
        <v>4000000</v>
      </c>
    </row>
    <row r="218" spans="1:11" x14ac:dyDescent="0.25">
      <c r="A218" t="s">
        <v>231</v>
      </c>
      <c r="B218">
        <f t="shared" si="12"/>
        <v>208</v>
      </c>
      <c r="C218" s="10">
        <f t="shared" si="15"/>
        <v>663762.6468833813</v>
      </c>
      <c r="D218" s="6">
        <f>PMT(B$8,D$5-表格1[[#This Row],[期數]]+1,-表格1[[#This Row],[本金餘額]],0)</f>
        <v>20980.247867251943</v>
      </c>
      <c r="E218" s="5">
        <f>表格1[[#This Row],[本金餘額]]*表格1[[#This Row],[月利率]]</f>
        <v>1659.4066172084533</v>
      </c>
      <c r="F218" s="5">
        <f>表格1[[#This Row],[月付金額]]-表格1[[#This Row],[利息支付]]</f>
        <v>19320.84125004349</v>
      </c>
      <c r="H218" s="10">
        <f>IF(表格1[[#This Row],[本金餘額]]-表格1[[#This Row],[本金償還]]-表格1[[#This Row],[提早支付]]&gt;0,表格1[[#This Row],[本金餘額]]-表格1[[#This Row],[本金償還]]-表格1[[#This Row],[提早支付]],0)</f>
        <v>644441.80563333782</v>
      </c>
      <c r="I218" s="2">
        <f t="shared" si="13"/>
        <v>2.5000000000000001E-3</v>
      </c>
      <c r="J218" s="14">
        <f t="shared" si="13"/>
        <v>240</v>
      </c>
      <c r="K218" s="10">
        <f t="shared" si="14"/>
        <v>4000000</v>
      </c>
    </row>
    <row r="219" spans="1:11" x14ac:dyDescent="0.25">
      <c r="A219" t="s">
        <v>232</v>
      </c>
      <c r="B219">
        <f t="shared" si="12"/>
        <v>209</v>
      </c>
      <c r="C219" s="10">
        <f t="shared" si="15"/>
        <v>644441.80563333782</v>
      </c>
      <c r="D219" s="6">
        <f>PMT(B$8,D$5-表格1[[#This Row],[期數]]+1,-表格1[[#This Row],[本金餘額]],0)</f>
        <v>20980.247867251939</v>
      </c>
      <c r="E219" s="5">
        <f>表格1[[#This Row],[本金餘額]]*表格1[[#This Row],[月利率]]</f>
        <v>1611.1045140833446</v>
      </c>
      <c r="F219" s="5">
        <f>表格1[[#This Row],[月付金額]]-表格1[[#This Row],[利息支付]]</f>
        <v>19369.143353168594</v>
      </c>
      <c r="H219" s="10">
        <f>IF(表格1[[#This Row],[本金餘額]]-表格1[[#This Row],[本金償還]]-表格1[[#This Row],[提早支付]]&gt;0,表格1[[#This Row],[本金餘額]]-表格1[[#This Row],[本金償還]]-表格1[[#This Row],[提早支付]],0)</f>
        <v>625072.6622801692</v>
      </c>
      <c r="I219" s="2">
        <f t="shared" si="13"/>
        <v>2.5000000000000001E-3</v>
      </c>
      <c r="J219" s="14">
        <f t="shared" si="13"/>
        <v>240</v>
      </c>
      <c r="K219" s="10">
        <f t="shared" si="14"/>
        <v>4000000</v>
      </c>
    </row>
    <row r="220" spans="1:11" x14ac:dyDescent="0.25">
      <c r="A220" t="s">
        <v>233</v>
      </c>
      <c r="B220">
        <f t="shared" si="12"/>
        <v>210</v>
      </c>
      <c r="C220" s="10">
        <f t="shared" si="15"/>
        <v>625072.6622801692</v>
      </c>
      <c r="D220" s="6">
        <f>PMT(B$8,D$5-表格1[[#This Row],[期數]]+1,-表格1[[#This Row],[本金餘額]],0)</f>
        <v>20980.247867251939</v>
      </c>
      <c r="E220" s="5">
        <f>表格1[[#This Row],[本金餘額]]*表格1[[#This Row],[月利率]]</f>
        <v>1562.6816557004231</v>
      </c>
      <c r="F220" s="5">
        <f>表格1[[#This Row],[月付金額]]-表格1[[#This Row],[利息支付]]</f>
        <v>19417.566211551515</v>
      </c>
      <c r="H220" s="10">
        <f>IF(表格1[[#This Row],[本金餘額]]-表格1[[#This Row],[本金償還]]-表格1[[#This Row],[提早支付]]&gt;0,表格1[[#This Row],[本金餘額]]-表格1[[#This Row],[本金償還]]-表格1[[#This Row],[提早支付]],0)</f>
        <v>605655.09606861765</v>
      </c>
      <c r="I220" s="2">
        <f t="shared" si="13"/>
        <v>2.5000000000000001E-3</v>
      </c>
      <c r="J220" s="14">
        <f t="shared" si="13"/>
        <v>240</v>
      </c>
      <c r="K220" s="10">
        <f t="shared" si="14"/>
        <v>4000000</v>
      </c>
    </row>
    <row r="221" spans="1:11" x14ac:dyDescent="0.25">
      <c r="A221" t="s">
        <v>234</v>
      </c>
      <c r="B221">
        <f t="shared" si="12"/>
        <v>211</v>
      </c>
      <c r="C221" s="10">
        <f t="shared" si="15"/>
        <v>605655.09606861765</v>
      </c>
      <c r="D221" s="6">
        <f>PMT(B$8,D$5-表格1[[#This Row],[期數]]+1,-表格1[[#This Row],[本金餘額]],0)</f>
        <v>20980.247867251939</v>
      </c>
      <c r="E221" s="5">
        <f>表格1[[#This Row],[本金餘額]]*表格1[[#This Row],[月利率]]</f>
        <v>1514.1377401715442</v>
      </c>
      <c r="F221" s="5">
        <f>表格1[[#This Row],[月付金額]]-表格1[[#This Row],[利息支付]]</f>
        <v>19466.110127080396</v>
      </c>
      <c r="H221" s="10">
        <f>IF(表格1[[#This Row],[本金餘額]]-表格1[[#This Row],[本金償還]]-表格1[[#This Row],[提早支付]]&gt;0,表格1[[#This Row],[本金餘額]]-表格1[[#This Row],[本金償還]]-表格1[[#This Row],[提早支付]],0)</f>
        <v>586188.98594153731</v>
      </c>
      <c r="I221" s="2">
        <f t="shared" si="13"/>
        <v>2.5000000000000001E-3</v>
      </c>
      <c r="J221" s="14">
        <f t="shared" si="13"/>
        <v>240</v>
      </c>
      <c r="K221" s="10">
        <f t="shared" si="14"/>
        <v>4000000</v>
      </c>
    </row>
    <row r="222" spans="1:11" x14ac:dyDescent="0.25">
      <c r="A222" t="s">
        <v>235</v>
      </c>
      <c r="B222">
        <f t="shared" si="12"/>
        <v>212</v>
      </c>
      <c r="C222" s="10">
        <f t="shared" si="15"/>
        <v>586188.98594153731</v>
      </c>
      <c r="D222" s="6">
        <f>PMT(B$8,D$5-表格1[[#This Row],[期數]]+1,-表格1[[#This Row],[本金餘額]],0)</f>
        <v>20980.247867251939</v>
      </c>
      <c r="E222" s="5">
        <f>表格1[[#This Row],[本金餘額]]*表格1[[#This Row],[月利率]]</f>
        <v>1465.4724648538433</v>
      </c>
      <c r="F222" s="5">
        <f>表格1[[#This Row],[月付金額]]-表格1[[#This Row],[利息支付]]</f>
        <v>19514.775402398096</v>
      </c>
      <c r="H222" s="10">
        <f>IF(表格1[[#This Row],[本金餘額]]-表格1[[#This Row],[本金償還]]-表格1[[#This Row],[提早支付]]&gt;0,表格1[[#This Row],[本金餘額]]-表格1[[#This Row],[本金償還]]-表格1[[#This Row],[提早支付]],0)</f>
        <v>566674.21053913923</v>
      </c>
      <c r="I222" s="2">
        <f t="shared" si="13"/>
        <v>2.5000000000000001E-3</v>
      </c>
      <c r="J222" s="14">
        <f t="shared" si="13"/>
        <v>240</v>
      </c>
      <c r="K222" s="10">
        <f t="shared" si="14"/>
        <v>4000000</v>
      </c>
    </row>
    <row r="223" spans="1:11" x14ac:dyDescent="0.25">
      <c r="A223" t="s">
        <v>236</v>
      </c>
      <c r="B223">
        <f t="shared" si="12"/>
        <v>213</v>
      </c>
      <c r="C223" s="10">
        <f t="shared" si="15"/>
        <v>566674.21053913923</v>
      </c>
      <c r="D223" s="6">
        <f>PMT(B$8,D$5-表格1[[#This Row],[期數]]+1,-表格1[[#This Row],[本金餘額]],0)</f>
        <v>20980.247867251939</v>
      </c>
      <c r="E223" s="5">
        <f>表格1[[#This Row],[本金餘額]]*表格1[[#This Row],[月利率]]</f>
        <v>1416.6855263478481</v>
      </c>
      <c r="F223" s="5">
        <f>表格1[[#This Row],[月付金額]]-表格1[[#This Row],[利息支付]]</f>
        <v>19563.562340904093</v>
      </c>
      <c r="H223" s="10">
        <f>IF(表格1[[#This Row],[本金餘額]]-表格1[[#This Row],[本金償還]]-表格1[[#This Row],[提早支付]]&gt;0,表格1[[#This Row],[本金餘額]]-表格1[[#This Row],[本金償還]]-表格1[[#This Row],[提早支付]],0)</f>
        <v>547110.64819823508</v>
      </c>
      <c r="I223" s="2">
        <f t="shared" si="13"/>
        <v>2.5000000000000001E-3</v>
      </c>
      <c r="J223" s="14">
        <f t="shared" si="13"/>
        <v>240</v>
      </c>
      <c r="K223" s="10">
        <f t="shared" si="14"/>
        <v>4000000</v>
      </c>
    </row>
    <row r="224" spans="1:11" x14ac:dyDescent="0.25">
      <c r="A224" t="s">
        <v>237</v>
      </c>
      <c r="B224">
        <f t="shared" si="12"/>
        <v>214</v>
      </c>
      <c r="C224" s="10">
        <f t="shared" si="15"/>
        <v>547110.64819823508</v>
      </c>
      <c r="D224" s="6">
        <f>PMT(B$8,D$5-表格1[[#This Row],[期數]]+1,-表格1[[#This Row],[本金餘額]],0)</f>
        <v>20980.247867251932</v>
      </c>
      <c r="E224" s="5">
        <f>表格1[[#This Row],[本金餘額]]*表格1[[#This Row],[月利率]]</f>
        <v>1367.7766204955876</v>
      </c>
      <c r="F224" s="5">
        <f>表格1[[#This Row],[月付金額]]-表格1[[#This Row],[利息支付]]</f>
        <v>19612.471246756344</v>
      </c>
      <c r="H224" s="10">
        <f>IF(表格1[[#This Row],[本金餘額]]-表格1[[#This Row],[本金償還]]-表格1[[#This Row],[提早支付]]&gt;0,表格1[[#This Row],[本金餘額]]-表格1[[#This Row],[本金償還]]-表格1[[#This Row],[提早支付]],0)</f>
        <v>527498.1769514787</v>
      </c>
      <c r="I224" s="2">
        <f t="shared" si="13"/>
        <v>2.5000000000000001E-3</v>
      </c>
      <c r="J224" s="14">
        <f t="shared" si="13"/>
        <v>240</v>
      </c>
      <c r="K224" s="10">
        <f t="shared" si="14"/>
        <v>4000000</v>
      </c>
    </row>
    <row r="225" spans="1:11" x14ac:dyDescent="0.25">
      <c r="A225" t="s">
        <v>238</v>
      </c>
      <c r="B225">
        <f t="shared" si="12"/>
        <v>215</v>
      </c>
      <c r="C225" s="10">
        <f t="shared" si="15"/>
        <v>527498.1769514787</v>
      </c>
      <c r="D225" s="6">
        <f>PMT(B$8,D$5-表格1[[#This Row],[期數]]+1,-表格1[[#This Row],[本金餘額]],0)</f>
        <v>20980.247867251932</v>
      </c>
      <c r="E225" s="5">
        <f>表格1[[#This Row],[本金餘額]]*表格1[[#This Row],[月利率]]</f>
        <v>1318.7454423786967</v>
      </c>
      <c r="F225" s="5">
        <f>表格1[[#This Row],[月付金額]]-表格1[[#This Row],[利息支付]]</f>
        <v>19661.502424873237</v>
      </c>
      <c r="H225" s="10">
        <f>IF(表格1[[#This Row],[本金餘額]]-表格1[[#This Row],[本金償還]]-表格1[[#This Row],[提早支付]]&gt;0,表格1[[#This Row],[本金餘額]]-表格1[[#This Row],[本金償還]]-表格1[[#This Row],[提早支付]],0)</f>
        <v>507836.67452660546</v>
      </c>
      <c r="I225" s="2">
        <f t="shared" si="13"/>
        <v>2.5000000000000001E-3</v>
      </c>
      <c r="J225" s="14">
        <f t="shared" si="13"/>
        <v>240</v>
      </c>
      <c r="K225" s="10">
        <f t="shared" si="14"/>
        <v>4000000</v>
      </c>
    </row>
    <row r="226" spans="1:11" x14ac:dyDescent="0.25">
      <c r="A226" t="s">
        <v>239</v>
      </c>
      <c r="B226">
        <f t="shared" si="12"/>
        <v>216</v>
      </c>
      <c r="C226" s="10">
        <f t="shared" si="15"/>
        <v>507836.67452660546</v>
      </c>
      <c r="D226" s="6">
        <f>PMT(B$8,D$5-表格1[[#This Row],[期數]]+1,-表格1[[#This Row],[本金餘額]],0)</f>
        <v>20980.247867251939</v>
      </c>
      <c r="E226" s="5">
        <f>表格1[[#This Row],[本金餘額]]*表格1[[#This Row],[月利率]]</f>
        <v>1269.5916863165137</v>
      </c>
      <c r="F226" s="5">
        <f>表格1[[#This Row],[月付金額]]-表格1[[#This Row],[利息支付]]</f>
        <v>19710.656180935424</v>
      </c>
      <c r="H226" s="10">
        <f>IF(表格1[[#This Row],[本金餘額]]-表格1[[#This Row],[本金償還]]-表格1[[#This Row],[提早支付]]&gt;0,表格1[[#This Row],[本金餘額]]-表格1[[#This Row],[本金償還]]-表格1[[#This Row],[提早支付]],0)</f>
        <v>488126.01834567002</v>
      </c>
      <c r="I226" s="2">
        <f t="shared" si="13"/>
        <v>2.5000000000000001E-3</v>
      </c>
      <c r="J226" s="14">
        <f t="shared" si="13"/>
        <v>240</v>
      </c>
      <c r="K226" s="10">
        <f t="shared" si="14"/>
        <v>4000000</v>
      </c>
    </row>
    <row r="227" spans="1:11" x14ac:dyDescent="0.25">
      <c r="A227" t="s">
        <v>240</v>
      </c>
      <c r="B227">
        <f t="shared" si="12"/>
        <v>217</v>
      </c>
      <c r="C227" s="10">
        <f t="shared" si="15"/>
        <v>488126.01834567002</v>
      </c>
      <c r="D227" s="6">
        <f>PMT(B$8,D$5-表格1[[#This Row],[期數]]+1,-表格1[[#This Row],[本金餘額]],0)</f>
        <v>20980.247867251932</v>
      </c>
      <c r="E227" s="5">
        <f>表格1[[#This Row],[本金餘額]]*表格1[[#This Row],[月利率]]</f>
        <v>1220.3150458641751</v>
      </c>
      <c r="F227" s="5">
        <f>表格1[[#This Row],[月付金額]]-表格1[[#This Row],[利息支付]]</f>
        <v>19759.932821387756</v>
      </c>
      <c r="H227" s="10">
        <f>IF(表格1[[#This Row],[本金餘額]]-表格1[[#This Row],[本金償還]]-表格1[[#This Row],[提早支付]]&gt;0,表格1[[#This Row],[本金餘額]]-表格1[[#This Row],[本金償還]]-表格1[[#This Row],[提早支付]],0)</f>
        <v>468366.08552428224</v>
      </c>
      <c r="I227" s="2">
        <f t="shared" si="13"/>
        <v>2.5000000000000001E-3</v>
      </c>
      <c r="J227" s="14">
        <f t="shared" si="13"/>
        <v>240</v>
      </c>
      <c r="K227" s="10">
        <f t="shared" si="14"/>
        <v>4000000</v>
      </c>
    </row>
    <row r="228" spans="1:11" x14ac:dyDescent="0.25">
      <c r="A228" t="s">
        <v>241</v>
      </c>
      <c r="B228">
        <f t="shared" si="12"/>
        <v>218</v>
      </c>
      <c r="C228" s="10">
        <f t="shared" si="15"/>
        <v>468366.08552428224</v>
      </c>
      <c r="D228" s="6">
        <f>PMT(B$8,D$5-表格1[[#This Row],[期數]]+1,-表格1[[#This Row],[本金餘額]],0)</f>
        <v>20980.247867251932</v>
      </c>
      <c r="E228" s="5">
        <f>表格1[[#This Row],[本金餘額]]*表格1[[#This Row],[月利率]]</f>
        <v>1170.9152138107056</v>
      </c>
      <c r="F228" s="5">
        <f>表格1[[#This Row],[月付金額]]-表格1[[#This Row],[利息支付]]</f>
        <v>19809.332653441226</v>
      </c>
      <c r="H228" s="10">
        <f>IF(表格1[[#This Row],[本金餘額]]-表格1[[#This Row],[本金償還]]-表格1[[#This Row],[提早支付]]&gt;0,表格1[[#This Row],[本金餘額]]-表格1[[#This Row],[本金償還]]-表格1[[#This Row],[提早支付]],0)</f>
        <v>448556.75287084101</v>
      </c>
      <c r="I228" s="2">
        <f t="shared" si="13"/>
        <v>2.5000000000000001E-3</v>
      </c>
      <c r="J228" s="14">
        <f t="shared" si="13"/>
        <v>240</v>
      </c>
      <c r="K228" s="10">
        <f t="shared" si="14"/>
        <v>4000000</v>
      </c>
    </row>
    <row r="229" spans="1:11" x14ac:dyDescent="0.25">
      <c r="A229" t="s">
        <v>242</v>
      </c>
      <c r="B229">
        <f t="shared" si="12"/>
        <v>219</v>
      </c>
      <c r="C229" s="10">
        <f t="shared" si="15"/>
        <v>448556.75287084101</v>
      </c>
      <c r="D229" s="6">
        <f>PMT(B$8,D$5-表格1[[#This Row],[期數]]+1,-表格1[[#This Row],[本金餘額]],0)</f>
        <v>20980.247867251932</v>
      </c>
      <c r="E229" s="5">
        <f>表格1[[#This Row],[本金餘額]]*表格1[[#This Row],[月利率]]</f>
        <v>1121.3918821771026</v>
      </c>
      <c r="F229" s="5">
        <f>表格1[[#This Row],[月付金額]]-表格1[[#This Row],[利息支付]]</f>
        <v>19858.855985074828</v>
      </c>
      <c r="H229" s="10">
        <f>IF(表格1[[#This Row],[本金餘額]]-表格1[[#This Row],[本金償還]]-表格1[[#This Row],[提早支付]]&gt;0,表格1[[#This Row],[本金餘額]]-表格1[[#This Row],[本金償還]]-表格1[[#This Row],[提早支付]],0)</f>
        <v>428697.89688576618</v>
      </c>
      <c r="I229" s="2">
        <f t="shared" si="13"/>
        <v>2.5000000000000001E-3</v>
      </c>
      <c r="J229" s="14">
        <f t="shared" si="13"/>
        <v>240</v>
      </c>
      <c r="K229" s="10">
        <f t="shared" si="14"/>
        <v>4000000</v>
      </c>
    </row>
    <row r="230" spans="1:11" x14ac:dyDescent="0.25">
      <c r="A230" t="s">
        <v>243</v>
      </c>
      <c r="B230">
        <f t="shared" si="12"/>
        <v>220</v>
      </c>
      <c r="C230" s="10">
        <f t="shared" si="15"/>
        <v>428697.89688576618</v>
      </c>
      <c r="D230" s="6">
        <f>PMT(B$8,D$5-表格1[[#This Row],[期數]]+1,-表格1[[#This Row],[本金餘額]],0)</f>
        <v>20980.247867251932</v>
      </c>
      <c r="E230" s="5">
        <f>表格1[[#This Row],[本金餘額]]*表格1[[#This Row],[月利率]]</f>
        <v>1071.7447422144155</v>
      </c>
      <c r="F230" s="5">
        <f>表格1[[#This Row],[月付金額]]-表格1[[#This Row],[利息支付]]</f>
        <v>19908.503125037518</v>
      </c>
      <c r="H230" s="10">
        <f>IF(表格1[[#This Row],[本金餘額]]-表格1[[#This Row],[本金償還]]-表格1[[#This Row],[提早支付]]&gt;0,表格1[[#This Row],[本金餘額]]-表格1[[#This Row],[本金償還]]-表格1[[#This Row],[提早支付]],0)</f>
        <v>408789.39376072865</v>
      </c>
      <c r="I230" s="2">
        <f t="shared" si="13"/>
        <v>2.5000000000000001E-3</v>
      </c>
      <c r="J230" s="14">
        <f t="shared" ref="J230:J293" si="16">J229</f>
        <v>240</v>
      </c>
      <c r="K230" s="10">
        <f t="shared" si="14"/>
        <v>4000000</v>
      </c>
    </row>
    <row r="231" spans="1:11" x14ac:dyDescent="0.25">
      <c r="A231" t="s">
        <v>244</v>
      </c>
      <c r="B231">
        <f t="shared" si="12"/>
        <v>221</v>
      </c>
      <c r="C231" s="10">
        <f t="shared" si="15"/>
        <v>408789.39376072865</v>
      </c>
      <c r="D231" s="6">
        <f>PMT(B$8,D$5-表格1[[#This Row],[期數]]+1,-表格1[[#This Row],[本金餘額]],0)</f>
        <v>20980.247867251932</v>
      </c>
      <c r="E231" s="5">
        <f>表格1[[#This Row],[本金餘額]]*表格1[[#This Row],[月利率]]</f>
        <v>1021.9734844018217</v>
      </c>
      <c r="F231" s="5">
        <f>表格1[[#This Row],[月付金額]]-表格1[[#This Row],[利息支付]]</f>
        <v>19958.274382850112</v>
      </c>
      <c r="H231" s="10">
        <f>IF(表格1[[#This Row],[本金餘額]]-表格1[[#This Row],[本金償還]]-表格1[[#This Row],[提早支付]]&gt;0,表格1[[#This Row],[本金餘額]]-表格1[[#This Row],[本金償還]]-表格1[[#This Row],[提早支付]],0)</f>
        <v>388831.11937787855</v>
      </c>
      <c r="I231" s="2">
        <f t="shared" ref="I231:I294" si="17">I230</f>
        <v>2.5000000000000001E-3</v>
      </c>
      <c r="J231" s="14">
        <f t="shared" si="16"/>
        <v>240</v>
      </c>
      <c r="K231" s="10">
        <f t="shared" si="14"/>
        <v>4000000</v>
      </c>
    </row>
    <row r="232" spans="1:11" x14ac:dyDescent="0.25">
      <c r="A232" t="s">
        <v>245</v>
      </c>
      <c r="B232">
        <f t="shared" si="12"/>
        <v>222</v>
      </c>
      <c r="C232" s="10">
        <f t="shared" si="15"/>
        <v>388831.11937787855</v>
      </c>
      <c r="D232" s="6">
        <f>PMT(B$8,D$5-表格1[[#This Row],[期數]]+1,-表格1[[#This Row],[本金餘額]],0)</f>
        <v>20980.247867251932</v>
      </c>
      <c r="E232" s="5">
        <f>表格1[[#This Row],[本金餘額]]*表格1[[#This Row],[月利率]]</f>
        <v>972.07779844469644</v>
      </c>
      <c r="F232" s="5">
        <f>表格1[[#This Row],[月付金額]]-表格1[[#This Row],[利息支付]]</f>
        <v>20008.170068807234</v>
      </c>
      <c r="H232" s="10">
        <f>IF(表格1[[#This Row],[本金餘額]]-表格1[[#This Row],[本金償還]]-表格1[[#This Row],[提早支付]]&gt;0,表格1[[#This Row],[本金餘額]]-表格1[[#This Row],[本金償還]]-表格1[[#This Row],[提早支付]],0)</f>
        <v>368822.94930907129</v>
      </c>
      <c r="I232" s="2">
        <f t="shared" si="17"/>
        <v>2.5000000000000001E-3</v>
      </c>
      <c r="J232" s="14">
        <f t="shared" si="16"/>
        <v>240</v>
      </c>
      <c r="K232" s="10">
        <f t="shared" si="14"/>
        <v>4000000</v>
      </c>
    </row>
    <row r="233" spans="1:11" x14ac:dyDescent="0.25">
      <c r="A233" t="s">
        <v>246</v>
      </c>
      <c r="B233">
        <f t="shared" si="12"/>
        <v>223</v>
      </c>
      <c r="C233" s="10">
        <f t="shared" si="15"/>
        <v>368822.94930907129</v>
      </c>
      <c r="D233" s="6">
        <f>PMT(B$8,D$5-表格1[[#This Row],[期數]]+1,-表格1[[#This Row],[本金餘額]],0)</f>
        <v>20980.247867251932</v>
      </c>
      <c r="E233" s="5">
        <f>表格1[[#This Row],[本金餘額]]*表格1[[#This Row],[月利率]]</f>
        <v>922.05737327267821</v>
      </c>
      <c r="F233" s="5">
        <f>表格1[[#This Row],[月付金額]]-表格1[[#This Row],[利息支付]]</f>
        <v>20058.190493979255</v>
      </c>
      <c r="H233" s="10">
        <f>IF(表格1[[#This Row],[本金餘額]]-表格1[[#This Row],[本金償還]]-表格1[[#This Row],[提早支付]]&gt;0,表格1[[#This Row],[本金餘額]]-表格1[[#This Row],[本金償還]]-表格1[[#This Row],[提早支付]],0)</f>
        <v>348764.75881509203</v>
      </c>
      <c r="I233" s="2">
        <f t="shared" si="17"/>
        <v>2.5000000000000001E-3</v>
      </c>
      <c r="J233" s="14">
        <f t="shared" si="16"/>
        <v>240</v>
      </c>
      <c r="K233" s="10">
        <f t="shared" si="14"/>
        <v>4000000</v>
      </c>
    </row>
    <row r="234" spans="1:11" x14ac:dyDescent="0.25">
      <c r="A234" t="s">
        <v>247</v>
      </c>
      <c r="B234">
        <f t="shared" si="12"/>
        <v>224</v>
      </c>
      <c r="C234" s="10">
        <f t="shared" si="15"/>
        <v>348764.75881509203</v>
      </c>
      <c r="D234" s="6">
        <f>PMT(B$8,D$5-表格1[[#This Row],[期數]]+1,-表格1[[#This Row],[本金餘額]],0)</f>
        <v>20980.247867251932</v>
      </c>
      <c r="E234" s="5">
        <f>表格1[[#This Row],[本金餘額]]*表格1[[#This Row],[月利率]]</f>
        <v>871.91189703773011</v>
      </c>
      <c r="F234" s="5">
        <f>表格1[[#This Row],[月付金額]]-表格1[[#This Row],[利息支付]]</f>
        <v>20108.335970214201</v>
      </c>
      <c r="H234" s="10">
        <f>IF(表格1[[#This Row],[本金餘額]]-表格1[[#This Row],[本金償還]]-表格1[[#This Row],[提早支付]]&gt;0,表格1[[#This Row],[本金餘額]]-表格1[[#This Row],[本金償還]]-表格1[[#This Row],[提早支付]],0)</f>
        <v>328656.42284487782</v>
      </c>
      <c r="I234" s="2">
        <f t="shared" si="17"/>
        <v>2.5000000000000001E-3</v>
      </c>
      <c r="J234" s="14">
        <f t="shared" si="16"/>
        <v>240</v>
      </c>
      <c r="K234" s="10">
        <f t="shared" si="14"/>
        <v>4000000</v>
      </c>
    </row>
    <row r="235" spans="1:11" x14ac:dyDescent="0.25">
      <c r="A235" t="s">
        <v>248</v>
      </c>
      <c r="B235">
        <f t="shared" ref="B235:B298" si="18">B234+1</f>
        <v>225</v>
      </c>
      <c r="C235" s="10">
        <f t="shared" si="15"/>
        <v>328656.42284487782</v>
      </c>
      <c r="D235" s="6">
        <f>PMT(B$8,D$5-表格1[[#This Row],[期數]]+1,-表格1[[#This Row],[本金餘額]],0)</f>
        <v>20980.247867251932</v>
      </c>
      <c r="E235" s="5">
        <f>表格1[[#This Row],[本金餘額]]*表格1[[#This Row],[月利率]]</f>
        <v>821.64105711219452</v>
      </c>
      <c r="F235" s="5">
        <f>表格1[[#This Row],[月付金額]]-表格1[[#This Row],[利息支付]]</f>
        <v>20158.606810139736</v>
      </c>
      <c r="H235" s="10">
        <f>IF(表格1[[#This Row],[本金餘額]]-表格1[[#This Row],[本金償還]]-表格1[[#This Row],[提早支付]]&gt;0,表格1[[#This Row],[本金餘額]]-表格1[[#This Row],[本金償還]]-表格1[[#This Row],[提早支付]],0)</f>
        <v>308497.81603473809</v>
      </c>
      <c r="I235" s="2">
        <f t="shared" si="17"/>
        <v>2.5000000000000001E-3</v>
      </c>
      <c r="J235" s="14">
        <f t="shared" si="16"/>
        <v>240</v>
      </c>
      <c r="K235" s="10">
        <f t="shared" si="14"/>
        <v>4000000</v>
      </c>
    </row>
    <row r="236" spans="1:11" x14ac:dyDescent="0.25">
      <c r="A236" t="s">
        <v>249</v>
      </c>
      <c r="B236">
        <f t="shared" si="18"/>
        <v>226</v>
      </c>
      <c r="C236" s="10">
        <f t="shared" si="15"/>
        <v>308497.81603473809</v>
      </c>
      <c r="D236" s="6">
        <f>PMT(B$8,D$5-表格1[[#This Row],[期數]]+1,-表格1[[#This Row],[本金餘額]],0)</f>
        <v>20980.247867251939</v>
      </c>
      <c r="E236" s="5">
        <f>表格1[[#This Row],[本金餘額]]*表格1[[#This Row],[月利率]]</f>
        <v>771.24454008684529</v>
      </c>
      <c r="F236" s="5">
        <f>表格1[[#This Row],[月付金額]]-表格1[[#This Row],[利息支付]]</f>
        <v>20209.003327165094</v>
      </c>
      <c r="H236" s="10">
        <f>IF(表格1[[#This Row],[本金餘額]]-表格1[[#This Row],[本金償還]]-表格1[[#This Row],[提早支付]]&gt;0,表格1[[#This Row],[本金餘額]]-表格1[[#This Row],[本金償還]]-表格1[[#This Row],[提早支付]],0)</f>
        <v>288288.812707573</v>
      </c>
      <c r="I236" s="2">
        <f t="shared" si="17"/>
        <v>2.5000000000000001E-3</v>
      </c>
      <c r="J236" s="14">
        <f t="shared" si="16"/>
        <v>240</v>
      </c>
      <c r="K236" s="10">
        <f t="shared" si="14"/>
        <v>4000000</v>
      </c>
    </row>
    <row r="237" spans="1:11" x14ac:dyDescent="0.25">
      <c r="A237" t="s">
        <v>250</v>
      </c>
      <c r="B237">
        <f t="shared" si="18"/>
        <v>227</v>
      </c>
      <c r="C237" s="10">
        <f t="shared" si="15"/>
        <v>288288.812707573</v>
      </c>
      <c r="D237" s="6">
        <f>PMT(B$8,D$5-表格1[[#This Row],[期數]]+1,-表格1[[#This Row],[本金餘額]],0)</f>
        <v>20980.247867251932</v>
      </c>
      <c r="E237" s="5">
        <f>表格1[[#This Row],[本金餘額]]*表格1[[#This Row],[月利率]]</f>
        <v>720.72203176893254</v>
      </c>
      <c r="F237" s="5">
        <f>表格1[[#This Row],[月付金額]]-表格1[[#This Row],[利息支付]]</f>
        <v>20259.525835483</v>
      </c>
      <c r="H237" s="10">
        <f>IF(表格1[[#This Row],[本金餘額]]-表格1[[#This Row],[本金償還]]-表格1[[#This Row],[提早支付]]&gt;0,表格1[[#This Row],[本金餘額]]-表格1[[#This Row],[本金償還]]-表格1[[#This Row],[提早支付]],0)</f>
        <v>268029.28687209002</v>
      </c>
      <c r="I237" s="2">
        <f t="shared" si="17"/>
        <v>2.5000000000000001E-3</v>
      </c>
      <c r="J237" s="14">
        <f t="shared" si="16"/>
        <v>240</v>
      </c>
      <c r="K237" s="10">
        <f t="shared" si="14"/>
        <v>4000000</v>
      </c>
    </row>
    <row r="238" spans="1:11" x14ac:dyDescent="0.25">
      <c r="A238" t="s">
        <v>251</v>
      </c>
      <c r="B238">
        <f t="shared" si="18"/>
        <v>228</v>
      </c>
      <c r="C238" s="10">
        <f t="shared" si="15"/>
        <v>268029.28687209002</v>
      </c>
      <c r="D238" s="6">
        <f>PMT(B$8,D$5-表格1[[#This Row],[期數]]+1,-表格1[[#This Row],[本金餘額]],0)</f>
        <v>20980.247867251939</v>
      </c>
      <c r="E238" s="5">
        <f>表格1[[#This Row],[本金餘額]]*表格1[[#This Row],[月利率]]</f>
        <v>670.07321718022501</v>
      </c>
      <c r="F238" s="5">
        <f>表格1[[#This Row],[月付金額]]-表格1[[#This Row],[利息支付]]</f>
        <v>20310.174650071713</v>
      </c>
      <c r="H238" s="10">
        <f>IF(表格1[[#This Row],[本金餘額]]-表格1[[#This Row],[本金償還]]-表格1[[#This Row],[提早支付]]&gt;0,表格1[[#This Row],[本金餘額]]-表格1[[#This Row],[本金償還]]-表格1[[#This Row],[提早支付]],0)</f>
        <v>247719.1122220183</v>
      </c>
      <c r="I238" s="2">
        <f t="shared" si="17"/>
        <v>2.5000000000000001E-3</v>
      </c>
      <c r="J238" s="14">
        <f t="shared" si="16"/>
        <v>240</v>
      </c>
      <c r="K238" s="10">
        <f t="shared" si="14"/>
        <v>4000000</v>
      </c>
    </row>
    <row r="239" spans="1:11" x14ac:dyDescent="0.25">
      <c r="A239" t="s">
        <v>252</v>
      </c>
      <c r="B239">
        <f t="shared" si="18"/>
        <v>229</v>
      </c>
      <c r="C239" s="10">
        <f t="shared" si="15"/>
        <v>247719.1122220183</v>
      </c>
      <c r="D239" s="6">
        <f>PMT(B$8,D$5-表格1[[#This Row],[期數]]+1,-表格1[[#This Row],[本金餘額]],0)</f>
        <v>20980.247867251932</v>
      </c>
      <c r="E239" s="5">
        <f>表格1[[#This Row],[本金餘額]]*表格1[[#This Row],[月利率]]</f>
        <v>619.29778055504573</v>
      </c>
      <c r="F239" s="5">
        <f>表格1[[#This Row],[月付金額]]-表格1[[#This Row],[利息支付]]</f>
        <v>20360.950086696885</v>
      </c>
      <c r="H239" s="10">
        <f>IF(表格1[[#This Row],[本金餘額]]-表格1[[#This Row],[本金償還]]-表格1[[#This Row],[提早支付]]&gt;0,表格1[[#This Row],[本金餘額]]-表格1[[#This Row],[本金償還]]-表格1[[#This Row],[提早支付]],0)</f>
        <v>227358.16213532141</v>
      </c>
      <c r="I239" s="2">
        <f t="shared" si="17"/>
        <v>2.5000000000000001E-3</v>
      </c>
      <c r="J239" s="14">
        <f t="shared" si="16"/>
        <v>240</v>
      </c>
      <c r="K239" s="10">
        <f t="shared" si="14"/>
        <v>4000000</v>
      </c>
    </row>
    <row r="240" spans="1:11" x14ac:dyDescent="0.25">
      <c r="A240" t="s">
        <v>253</v>
      </c>
      <c r="B240">
        <f t="shared" si="18"/>
        <v>230</v>
      </c>
      <c r="C240" s="10">
        <f t="shared" si="15"/>
        <v>227358.16213532141</v>
      </c>
      <c r="D240" s="6">
        <f>PMT(B$8,D$5-表格1[[#This Row],[期數]]+1,-表格1[[#This Row],[本金餘額]],0)</f>
        <v>20980.247867251939</v>
      </c>
      <c r="E240" s="5">
        <f>表格1[[#This Row],[本金餘額]]*表格1[[#This Row],[月利率]]</f>
        <v>568.39540533830359</v>
      </c>
      <c r="F240" s="5">
        <f>表格1[[#This Row],[月付金額]]-表格1[[#This Row],[利息支付]]</f>
        <v>20411.852461913637</v>
      </c>
      <c r="H240" s="10">
        <f>IF(表格1[[#This Row],[本金餘額]]-表格1[[#This Row],[本金償還]]-表格1[[#This Row],[提早支付]]&gt;0,表格1[[#This Row],[本金餘額]]-表格1[[#This Row],[本金償還]]-表格1[[#This Row],[提早支付]],0)</f>
        <v>206946.30967340778</v>
      </c>
      <c r="I240" s="2">
        <f t="shared" si="17"/>
        <v>2.5000000000000001E-3</v>
      </c>
      <c r="J240" s="14">
        <f t="shared" si="16"/>
        <v>240</v>
      </c>
      <c r="K240" s="10">
        <f t="shared" si="14"/>
        <v>4000000</v>
      </c>
    </row>
    <row r="241" spans="1:11" x14ac:dyDescent="0.25">
      <c r="A241" t="s">
        <v>254</v>
      </c>
      <c r="B241">
        <f t="shared" si="18"/>
        <v>231</v>
      </c>
      <c r="C241" s="10">
        <f t="shared" si="15"/>
        <v>206946.30967340778</v>
      </c>
      <c r="D241" s="6">
        <f>PMT(B$8,D$5-表格1[[#This Row],[期數]]+1,-表格1[[#This Row],[本金餘額]],0)</f>
        <v>20980.247867251932</v>
      </c>
      <c r="E241" s="5">
        <f>表格1[[#This Row],[本金餘額]]*表格1[[#This Row],[月利率]]</f>
        <v>517.36577418351942</v>
      </c>
      <c r="F241" s="5">
        <f>表格1[[#This Row],[月付金額]]-表格1[[#This Row],[利息支付]]</f>
        <v>20462.882093068412</v>
      </c>
      <c r="H241" s="10">
        <f>IF(表格1[[#This Row],[本金餘額]]-表格1[[#This Row],[本金償還]]-表格1[[#This Row],[提早支付]]&gt;0,表格1[[#This Row],[本金餘額]]-表格1[[#This Row],[本金償還]]-表格1[[#This Row],[提早支付]],0)</f>
        <v>186483.42758033937</v>
      </c>
      <c r="I241" s="2">
        <f t="shared" si="17"/>
        <v>2.5000000000000001E-3</v>
      </c>
      <c r="J241" s="14">
        <f t="shared" si="16"/>
        <v>240</v>
      </c>
      <c r="K241" s="10">
        <f t="shared" si="14"/>
        <v>4000000</v>
      </c>
    </row>
    <row r="242" spans="1:11" x14ac:dyDescent="0.25">
      <c r="A242" t="s">
        <v>255</v>
      </c>
      <c r="B242">
        <f t="shared" si="18"/>
        <v>232</v>
      </c>
      <c r="C242" s="10">
        <f t="shared" si="15"/>
        <v>186483.42758033937</v>
      </c>
      <c r="D242" s="6">
        <f>PMT(B$8,D$5-表格1[[#This Row],[期數]]+1,-表格1[[#This Row],[本金餘額]],0)</f>
        <v>20980.247867251943</v>
      </c>
      <c r="E242" s="5">
        <f>表格1[[#This Row],[本金餘額]]*表格1[[#This Row],[月利率]]</f>
        <v>466.20856895084842</v>
      </c>
      <c r="F242" s="5">
        <f>表格1[[#This Row],[月付金額]]-表格1[[#This Row],[利息支付]]</f>
        <v>20514.039298301093</v>
      </c>
      <c r="H242" s="10">
        <f>IF(表格1[[#This Row],[本金餘額]]-表格1[[#This Row],[本金償還]]-表格1[[#This Row],[提早支付]]&gt;0,表格1[[#This Row],[本金餘額]]-表格1[[#This Row],[本金償還]]-表格1[[#This Row],[提早支付]],0)</f>
        <v>165969.38828203827</v>
      </c>
      <c r="I242" s="2">
        <f t="shared" si="17"/>
        <v>2.5000000000000001E-3</v>
      </c>
      <c r="J242" s="14">
        <f t="shared" si="16"/>
        <v>240</v>
      </c>
      <c r="K242" s="10">
        <f t="shared" si="14"/>
        <v>4000000</v>
      </c>
    </row>
    <row r="243" spans="1:11" x14ac:dyDescent="0.25">
      <c r="A243" t="s">
        <v>256</v>
      </c>
      <c r="B243">
        <f t="shared" si="18"/>
        <v>233</v>
      </c>
      <c r="C243" s="10">
        <f t="shared" si="15"/>
        <v>165969.38828203827</v>
      </c>
      <c r="D243" s="6">
        <f>PMT(B$8,D$5-表格1[[#This Row],[期數]]+1,-表格1[[#This Row],[本金餘額]],0)</f>
        <v>20980.247867251939</v>
      </c>
      <c r="E243" s="5">
        <f>表格1[[#This Row],[本金餘額]]*表格1[[#This Row],[月利率]]</f>
        <v>414.92347070509567</v>
      </c>
      <c r="F243" s="5">
        <f>表格1[[#This Row],[月付金額]]-表格1[[#This Row],[利息支付]]</f>
        <v>20565.324396546843</v>
      </c>
      <c r="H243" s="10">
        <f>IF(表格1[[#This Row],[本金餘額]]-表格1[[#This Row],[本金償還]]-表格1[[#This Row],[提早支付]]&gt;0,表格1[[#This Row],[本金餘額]]-表格1[[#This Row],[本金償還]]-表格1[[#This Row],[提早支付]],0)</f>
        <v>145404.06388549143</v>
      </c>
      <c r="I243" s="2">
        <f t="shared" si="17"/>
        <v>2.5000000000000001E-3</v>
      </c>
      <c r="J243" s="14">
        <f t="shared" si="16"/>
        <v>240</v>
      </c>
      <c r="K243" s="10">
        <f t="shared" si="14"/>
        <v>4000000</v>
      </c>
    </row>
    <row r="244" spans="1:11" x14ac:dyDescent="0.25">
      <c r="A244" t="s">
        <v>257</v>
      </c>
      <c r="B244">
        <f t="shared" si="18"/>
        <v>234</v>
      </c>
      <c r="C244" s="10">
        <f t="shared" si="15"/>
        <v>145404.06388549143</v>
      </c>
      <c r="D244" s="6">
        <f>PMT(B$8,D$5-表格1[[#This Row],[期數]]+1,-表格1[[#This Row],[本金餘額]],0)</f>
        <v>20980.247867251932</v>
      </c>
      <c r="E244" s="5">
        <f>表格1[[#This Row],[本金餘額]]*表格1[[#This Row],[月利率]]</f>
        <v>363.51015971372857</v>
      </c>
      <c r="F244" s="5">
        <f>表格1[[#This Row],[月付金額]]-表格1[[#This Row],[利息支付]]</f>
        <v>20616.737707538203</v>
      </c>
      <c r="H244" s="10">
        <f>IF(表格1[[#This Row],[本金餘額]]-表格1[[#This Row],[本金償還]]-表格1[[#This Row],[提早支付]]&gt;0,表格1[[#This Row],[本金餘額]]-表格1[[#This Row],[本金償還]]-表格1[[#This Row],[提早支付]],0)</f>
        <v>124787.32617795322</v>
      </c>
      <c r="I244" s="2">
        <f t="shared" si="17"/>
        <v>2.5000000000000001E-3</v>
      </c>
      <c r="J244" s="14">
        <f t="shared" si="16"/>
        <v>240</v>
      </c>
      <c r="K244" s="10">
        <f t="shared" si="14"/>
        <v>4000000</v>
      </c>
    </row>
    <row r="245" spans="1:11" x14ac:dyDescent="0.25">
      <c r="A245" t="s">
        <v>258</v>
      </c>
      <c r="B245">
        <f t="shared" si="18"/>
        <v>235</v>
      </c>
      <c r="C245" s="10">
        <f t="shared" si="15"/>
        <v>124787.32617795322</v>
      </c>
      <c r="D245" s="6">
        <f>PMT(B$8,D$5-表格1[[#This Row],[期數]]+1,-表格1[[#This Row],[本金餘額]],0)</f>
        <v>20980.247867251932</v>
      </c>
      <c r="E245" s="5">
        <f>表格1[[#This Row],[本金餘額]]*表格1[[#This Row],[月利率]]</f>
        <v>311.96831544488305</v>
      </c>
      <c r="F245" s="5">
        <f>表格1[[#This Row],[月付金額]]-表格1[[#This Row],[利息支付]]</f>
        <v>20668.279551807049</v>
      </c>
      <c r="H245" s="10">
        <f>IF(表格1[[#This Row],[本金餘額]]-表格1[[#This Row],[本金償還]]-表格1[[#This Row],[提早支付]]&gt;0,表格1[[#This Row],[本金餘額]]-表格1[[#This Row],[本金償還]]-表格1[[#This Row],[提早支付]],0)</f>
        <v>104119.04662614617</v>
      </c>
      <c r="I245" s="2">
        <f t="shared" si="17"/>
        <v>2.5000000000000001E-3</v>
      </c>
      <c r="J245" s="14">
        <f t="shared" si="16"/>
        <v>240</v>
      </c>
      <c r="K245" s="10">
        <f t="shared" si="14"/>
        <v>4000000</v>
      </c>
    </row>
    <row r="246" spans="1:11" x14ac:dyDescent="0.25">
      <c r="A246" t="s">
        <v>259</v>
      </c>
      <c r="B246">
        <f t="shared" si="18"/>
        <v>236</v>
      </c>
      <c r="C246" s="10">
        <f t="shared" si="15"/>
        <v>104119.04662614617</v>
      </c>
      <c r="D246" s="6">
        <f>PMT(B$8,D$5-表格1[[#This Row],[期數]]+1,-表格1[[#This Row],[本金餘額]],0)</f>
        <v>20980.247867251932</v>
      </c>
      <c r="E246" s="5">
        <f>表格1[[#This Row],[本金餘額]]*表格1[[#This Row],[月利率]]</f>
        <v>260.29761656536544</v>
      </c>
      <c r="F246" s="5">
        <f>表格1[[#This Row],[月付金額]]-表格1[[#This Row],[利息支付]]</f>
        <v>20719.950250686565</v>
      </c>
      <c r="H246" s="10">
        <f>IF(表格1[[#This Row],[本金餘額]]-表格1[[#This Row],[本金償還]]-表格1[[#This Row],[提早支付]]&gt;0,表格1[[#This Row],[本金餘額]]-表格1[[#This Row],[本金償還]]-表格1[[#This Row],[提早支付]],0)</f>
        <v>83399.096375459601</v>
      </c>
      <c r="I246" s="2">
        <f t="shared" si="17"/>
        <v>2.5000000000000001E-3</v>
      </c>
      <c r="J246" s="14">
        <f t="shared" si="16"/>
        <v>240</v>
      </c>
      <c r="K246" s="10">
        <f t="shared" si="14"/>
        <v>4000000</v>
      </c>
    </row>
    <row r="247" spans="1:11" x14ac:dyDescent="0.25">
      <c r="A247" t="s">
        <v>260</v>
      </c>
      <c r="B247">
        <f t="shared" si="18"/>
        <v>237</v>
      </c>
      <c r="C247" s="10">
        <f t="shared" si="15"/>
        <v>83399.096375459601</v>
      </c>
      <c r="D247" s="6">
        <f>PMT(B$8,D$5-表格1[[#This Row],[期數]]+1,-表格1[[#This Row],[本金餘額]],0)</f>
        <v>20980.247867251939</v>
      </c>
      <c r="E247" s="5">
        <f>表格1[[#This Row],[本金餘額]]*表格1[[#This Row],[月利率]]</f>
        <v>208.497740938649</v>
      </c>
      <c r="F247" s="5">
        <f>表格1[[#This Row],[月付金額]]-表格1[[#This Row],[利息支付]]</f>
        <v>20771.750126313291</v>
      </c>
      <c r="H247" s="10">
        <f>IF(表格1[[#This Row],[本金餘額]]-表格1[[#This Row],[本金償還]]-表格1[[#This Row],[提早支付]]&gt;0,表格1[[#This Row],[本金餘額]]-表格1[[#This Row],[本金償還]]-表格1[[#This Row],[提早支付]],0)</f>
        <v>62627.346249146314</v>
      </c>
      <c r="I247" s="2">
        <f t="shared" si="17"/>
        <v>2.5000000000000001E-3</v>
      </c>
      <c r="J247" s="14">
        <f t="shared" si="16"/>
        <v>240</v>
      </c>
      <c r="K247" s="10">
        <f t="shared" si="14"/>
        <v>4000000</v>
      </c>
    </row>
    <row r="248" spans="1:11" x14ac:dyDescent="0.25">
      <c r="A248" t="s">
        <v>261</v>
      </c>
      <c r="B248">
        <f t="shared" si="18"/>
        <v>238</v>
      </c>
      <c r="C248" s="10">
        <f t="shared" si="15"/>
        <v>62627.346249146314</v>
      </c>
      <c r="D248" s="6">
        <f>PMT(B$8,D$5-表格1[[#This Row],[期數]]+1,-表格1[[#This Row],[本金餘額]],0)</f>
        <v>20980.247867251932</v>
      </c>
      <c r="E248" s="5">
        <f>表格1[[#This Row],[本金餘額]]*表格1[[#This Row],[月利率]]</f>
        <v>156.5683656228658</v>
      </c>
      <c r="F248" s="5">
        <f>表格1[[#This Row],[月付金額]]-表格1[[#This Row],[利息支付]]</f>
        <v>20823.679501629067</v>
      </c>
      <c r="H248" s="10">
        <f>IF(表格1[[#This Row],[本金餘額]]-表格1[[#This Row],[本金償還]]-表格1[[#This Row],[提早支付]]&gt;0,表格1[[#This Row],[本金餘額]]-表格1[[#This Row],[本金償還]]-表格1[[#This Row],[提早支付]],0)</f>
        <v>41803.666747517243</v>
      </c>
      <c r="I248" s="2">
        <f t="shared" si="17"/>
        <v>2.5000000000000001E-3</v>
      </c>
      <c r="J248" s="14">
        <f t="shared" si="16"/>
        <v>240</v>
      </c>
      <c r="K248" s="10">
        <f t="shared" si="14"/>
        <v>4000000</v>
      </c>
    </row>
    <row r="249" spans="1:11" x14ac:dyDescent="0.25">
      <c r="A249" t="s">
        <v>262</v>
      </c>
      <c r="B249">
        <f t="shared" si="18"/>
        <v>239</v>
      </c>
      <c r="C249" s="10">
        <f t="shared" si="15"/>
        <v>41803.666747517243</v>
      </c>
      <c r="D249" s="6">
        <f>PMT(B$8,D$5-表格1[[#This Row],[期數]]+1,-表格1[[#This Row],[本金餘額]],0)</f>
        <v>20980.247867251939</v>
      </c>
      <c r="E249" s="5">
        <f>表格1[[#This Row],[本金餘額]]*表格1[[#This Row],[月利率]]</f>
        <v>104.50916686879312</v>
      </c>
      <c r="F249" s="5">
        <f>表格1[[#This Row],[月付金額]]-表格1[[#This Row],[利息支付]]</f>
        <v>20875.738700383146</v>
      </c>
      <c r="H249" s="10">
        <f>IF(表格1[[#This Row],[本金餘額]]-表格1[[#This Row],[本金償還]]-表格1[[#This Row],[提早支付]]&gt;0,表格1[[#This Row],[本金餘額]]-表格1[[#This Row],[本金償還]]-表格1[[#This Row],[提早支付]],0)</f>
        <v>20927.928047134097</v>
      </c>
      <c r="I249" s="2">
        <f t="shared" si="17"/>
        <v>2.5000000000000001E-3</v>
      </c>
      <c r="J249" s="14">
        <f t="shared" si="16"/>
        <v>240</v>
      </c>
      <c r="K249" s="10">
        <f t="shared" si="14"/>
        <v>4000000</v>
      </c>
    </row>
    <row r="250" spans="1:11" x14ac:dyDescent="0.25">
      <c r="A250" t="s">
        <v>263</v>
      </c>
      <c r="B250">
        <f t="shared" si="18"/>
        <v>240</v>
      </c>
      <c r="C250" s="10">
        <f t="shared" si="15"/>
        <v>20927.928047134097</v>
      </c>
      <c r="D250" s="6">
        <f>PMT(B$8,D$5-表格1[[#This Row],[期數]]+1,-表格1[[#This Row],[本金餘額]],0)</f>
        <v>20980.247867251928</v>
      </c>
      <c r="E250" s="5">
        <f>表格1[[#This Row],[本金餘額]]*表格1[[#This Row],[月利率]]</f>
        <v>52.319820117835242</v>
      </c>
      <c r="F250" s="5">
        <f>表格1[[#This Row],[月付金額]]-表格1[[#This Row],[利息支付]]</f>
        <v>20927.928047134094</v>
      </c>
      <c r="H250" s="10">
        <f>IF(表格1[[#This Row],[本金餘額]]-表格1[[#This Row],[本金償還]]-表格1[[#This Row],[提早支付]]&gt;0,表格1[[#This Row],[本金餘額]]-表格1[[#This Row],[本金償還]]-表格1[[#This Row],[提早支付]],0)</f>
        <v>3.637978807091713E-12</v>
      </c>
      <c r="I250" s="2">
        <f t="shared" si="17"/>
        <v>2.5000000000000001E-3</v>
      </c>
      <c r="J250" s="14">
        <f t="shared" si="16"/>
        <v>240</v>
      </c>
      <c r="K250" s="10">
        <f t="shared" si="14"/>
        <v>4000000</v>
      </c>
    </row>
    <row r="251" spans="1:11" x14ac:dyDescent="0.25">
      <c r="A251" t="s">
        <v>264</v>
      </c>
      <c r="B251">
        <f t="shared" si="18"/>
        <v>241</v>
      </c>
      <c r="C251" s="10">
        <f t="shared" si="15"/>
        <v>3.637978807091713E-12</v>
      </c>
      <c r="D251" s="6" t="e">
        <f>PMT(B$8,D$5-表格1[[#This Row],[期數]]+1,-表格1[[#This Row],[本金餘額]],0)</f>
        <v>#NUM!</v>
      </c>
      <c r="E251" s="5">
        <f>表格1[[#This Row],[本金餘額]]*表格1[[#This Row],[月利率]]</f>
        <v>9.0949470177292826E-15</v>
      </c>
      <c r="F251" s="5" t="e">
        <f>表格1[[#This Row],[月付金額]]-表格1[[#This Row],[利息支付]]</f>
        <v>#NUM!</v>
      </c>
      <c r="H251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51" s="2">
        <f t="shared" si="17"/>
        <v>2.5000000000000001E-3</v>
      </c>
      <c r="J251" s="14">
        <f t="shared" si="16"/>
        <v>240</v>
      </c>
      <c r="K251" s="10">
        <f t="shared" si="14"/>
        <v>4000000</v>
      </c>
    </row>
    <row r="252" spans="1:11" x14ac:dyDescent="0.25">
      <c r="A252" t="s">
        <v>267</v>
      </c>
      <c r="B252">
        <f t="shared" si="18"/>
        <v>242</v>
      </c>
      <c r="C252" s="10" t="e">
        <f t="shared" si="15"/>
        <v>#NUM!</v>
      </c>
      <c r="D252" s="6" t="e">
        <f>PMT(B$8,D$5-表格1[[#This Row],[期數]]+1,-表格1[[#This Row],[本金餘額]],0)</f>
        <v>#NUM!</v>
      </c>
      <c r="E252" s="5" t="e">
        <f>表格1[[#This Row],[本金餘額]]*表格1[[#This Row],[月利率]]</f>
        <v>#NUM!</v>
      </c>
      <c r="F252" s="5" t="e">
        <f>表格1[[#This Row],[月付金額]]-表格1[[#This Row],[利息支付]]</f>
        <v>#NUM!</v>
      </c>
      <c r="H252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52" s="2">
        <f t="shared" si="17"/>
        <v>2.5000000000000001E-3</v>
      </c>
      <c r="J252" s="14">
        <f t="shared" si="16"/>
        <v>240</v>
      </c>
      <c r="K252" s="10">
        <f t="shared" si="14"/>
        <v>4000000</v>
      </c>
    </row>
    <row r="253" spans="1:11" x14ac:dyDescent="0.25">
      <c r="A253" t="s">
        <v>268</v>
      </c>
      <c r="B253">
        <f t="shared" si="18"/>
        <v>243</v>
      </c>
      <c r="C253" s="10" t="e">
        <f t="shared" si="15"/>
        <v>#NUM!</v>
      </c>
      <c r="D253" s="6" t="e">
        <f>PMT(B$8,D$5-表格1[[#This Row],[期數]]+1,-表格1[[#This Row],[本金餘額]],0)</f>
        <v>#NUM!</v>
      </c>
      <c r="E253" s="5" t="e">
        <f>表格1[[#This Row],[本金餘額]]*表格1[[#This Row],[月利率]]</f>
        <v>#NUM!</v>
      </c>
      <c r="F253" s="5" t="e">
        <f>表格1[[#This Row],[月付金額]]-表格1[[#This Row],[利息支付]]</f>
        <v>#NUM!</v>
      </c>
      <c r="H253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53" s="2">
        <f t="shared" si="17"/>
        <v>2.5000000000000001E-3</v>
      </c>
      <c r="J253" s="14">
        <f t="shared" si="16"/>
        <v>240</v>
      </c>
      <c r="K253" s="10">
        <f t="shared" si="14"/>
        <v>4000000</v>
      </c>
    </row>
    <row r="254" spans="1:11" x14ac:dyDescent="0.25">
      <c r="A254" t="s">
        <v>269</v>
      </c>
      <c r="B254">
        <f t="shared" si="18"/>
        <v>244</v>
      </c>
      <c r="C254" s="10" t="e">
        <f t="shared" si="15"/>
        <v>#NUM!</v>
      </c>
      <c r="D254" s="6" t="e">
        <f>PMT(B$8,D$5-表格1[[#This Row],[期數]]+1,-表格1[[#This Row],[本金餘額]],0)</f>
        <v>#NUM!</v>
      </c>
      <c r="E254" s="5" t="e">
        <f>表格1[[#This Row],[本金餘額]]*表格1[[#This Row],[月利率]]</f>
        <v>#NUM!</v>
      </c>
      <c r="F254" s="5" t="e">
        <f>表格1[[#This Row],[月付金額]]-表格1[[#This Row],[利息支付]]</f>
        <v>#NUM!</v>
      </c>
      <c r="H254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54" s="2">
        <f t="shared" si="17"/>
        <v>2.5000000000000001E-3</v>
      </c>
      <c r="J254" s="14">
        <f t="shared" si="16"/>
        <v>240</v>
      </c>
      <c r="K254" s="10">
        <f t="shared" si="14"/>
        <v>4000000</v>
      </c>
    </row>
    <row r="255" spans="1:11" x14ac:dyDescent="0.25">
      <c r="A255" t="s">
        <v>270</v>
      </c>
      <c r="B255">
        <f t="shared" si="18"/>
        <v>245</v>
      </c>
      <c r="C255" s="10" t="e">
        <f t="shared" si="15"/>
        <v>#NUM!</v>
      </c>
      <c r="D255" s="6" t="e">
        <f>PMT(B$8,D$5-表格1[[#This Row],[期數]]+1,-表格1[[#This Row],[本金餘額]],0)</f>
        <v>#NUM!</v>
      </c>
      <c r="E255" s="5" t="e">
        <f>表格1[[#This Row],[本金餘額]]*表格1[[#This Row],[月利率]]</f>
        <v>#NUM!</v>
      </c>
      <c r="F255" s="5" t="e">
        <f>表格1[[#This Row],[月付金額]]-表格1[[#This Row],[利息支付]]</f>
        <v>#NUM!</v>
      </c>
      <c r="H255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55" s="2">
        <f t="shared" si="17"/>
        <v>2.5000000000000001E-3</v>
      </c>
      <c r="J255" s="14">
        <f t="shared" si="16"/>
        <v>240</v>
      </c>
      <c r="K255" s="10">
        <f t="shared" si="14"/>
        <v>4000000</v>
      </c>
    </row>
    <row r="256" spans="1:11" x14ac:dyDescent="0.25">
      <c r="A256" t="s">
        <v>271</v>
      </c>
      <c r="B256">
        <f t="shared" si="18"/>
        <v>246</v>
      </c>
      <c r="C256" s="10" t="e">
        <f t="shared" si="15"/>
        <v>#NUM!</v>
      </c>
      <c r="D256" s="6" t="e">
        <f>PMT(B$8,D$5-表格1[[#This Row],[期數]]+1,-表格1[[#This Row],[本金餘額]],0)</f>
        <v>#NUM!</v>
      </c>
      <c r="E256" s="5" t="e">
        <f>表格1[[#This Row],[本金餘額]]*表格1[[#This Row],[月利率]]</f>
        <v>#NUM!</v>
      </c>
      <c r="F256" s="5" t="e">
        <f>表格1[[#This Row],[月付金額]]-表格1[[#This Row],[利息支付]]</f>
        <v>#NUM!</v>
      </c>
      <c r="H256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56" s="2">
        <f t="shared" si="17"/>
        <v>2.5000000000000001E-3</v>
      </c>
      <c r="J256" s="14">
        <f t="shared" si="16"/>
        <v>240</v>
      </c>
      <c r="K256" s="10">
        <f t="shared" si="14"/>
        <v>4000000</v>
      </c>
    </row>
    <row r="257" spans="1:11" x14ac:dyDescent="0.25">
      <c r="A257" t="s">
        <v>272</v>
      </c>
      <c r="B257">
        <f t="shared" si="18"/>
        <v>247</v>
      </c>
      <c r="C257" s="10" t="e">
        <f t="shared" si="15"/>
        <v>#NUM!</v>
      </c>
      <c r="D257" s="6" t="e">
        <f>PMT(B$8,D$5-表格1[[#This Row],[期數]]+1,-表格1[[#This Row],[本金餘額]],0)</f>
        <v>#NUM!</v>
      </c>
      <c r="E257" s="5" t="e">
        <f>表格1[[#This Row],[本金餘額]]*表格1[[#This Row],[月利率]]</f>
        <v>#NUM!</v>
      </c>
      <c r="F257" s="5" t="e">
        <f>表格1[[#This Row],[月付金額]]-表格1[[#This Row],[利息支付]]</f>
        <v>#NUM!</v>
      </c>
      <c r="H257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57" s="2">
        <f t="shared" si="17"/>
        <v>2.5000000000000001E-3</v>
      </c>
      <c r="J257" s="14">
        <f t="shared" si="16"/>
        <v>240</v>
      </c>
      <c r="K257" s="10">
        <f t="shared" si="14"/>
        <v>4000000</v>
      </c>
    </row>
    <row r="258" spans="1:11" x14ac:dyDescent="0.25">
      <c r="A258" t="s">
        <v>273</v>
      </c>
      <c r="B258">
        <f t="shared" si="18"/>
        <v>248</v>
      </c>
      <c r="C258" s="10" t="e">
        <f t="shared" si="15"/>
        <v>#NUM!</v>
      </c>
      <c r="D258" s="6" t="e">
        <f>PMT(B$8,D$5-表格1[[#This Row],[期數]]+1,-表格1[[#This Row],[本金餘額]],0)</f>
        <v>#NUM!</v>
      </c>
      <c r="E258" s="5" t="e">
        <f>表格1[[#This Row],[本金餘額]]*表格1[[#This Row],[月利率]]</f>
        <v>#NUM!</v>
      </c>
      <c r="F258" s="5" t="e">
        <f>表格1[[#This Row],[月付金額]]-表格1[[#This Row],[利息支付]]</f>
        <v>#NUM!</v>
      </c>
      <c r="H258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58" s="2">
        <f t="shared" si="17"/>
        <v>2.5000000000000001E-3</v>
      </c>
      <c r="J258" s="14">
        <f t="shared" si="16"/>
        <v>240</v>
      </c>
      <c r="K258" s="10">
        <f t="shared" si="14"/>
        <v>4000000</v>
      </c>
    </row>
    <row r="259" spans="1:11" x14ac:dyDescent="0.25">
      <c r="A259" t="s">
        <v>274</v>
      </c>
      <c r="B259">
        <f t="shared" si="18"/>
        <v>249</v>
      </c>
      <c r="C259" s="10" t="e">
        <f t="shared" si="15"/>
        <v>#NUM!</v>
      </c>
      <c r="D259" s="6" t="e">
        <f>PMT(B$8,D$5-表格1[[#This Row],[期數]]+1,-表格1[[#This Row],[本金餘額]],0)</f>
        <v>#NUM!</v>
      </c>
      <c r="E259" s="5" t="e">
        <f>表格1[[#This Row],[本金餘額]]*表格1[[#This Row],[月利率]]</f>
        <v>#NUM!</v>
      </c>
      <c r="F259" s="5" t="e">
        <f>表格1[[#This Row],[月付金額]]-表格1[[#This Row],[利息支付]]</f>
        <v>#NUM!</v>
      </c>
      <c r="H259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59" s="2">
        <f t="shared" si="17"/>
        <v>2.5000000000000001E-3</v>
      </c>
      <c r="J259" s="14">
        <f t="shared" si="16"/>
        <v>240</v>
      </c>
      <c r="K259" s="10">
        <f t="shared" si="14"/>
        <v>4000000</v>
      </c>
    </row>
    <row r="260" spans="1:11" x14ac:dyDescent="0.25">
      <c r="A260" t="s">
        <v>275</v>
      </c>
      <c r="B260">
        <f t="shared" si="18"/>
        <v>250</v>
      </c>
      <c r="C260" s="10" t="e">
        <f t="shared" si="15"/>
        <v>#NUM!</v>
      </c>
      <c r="D260" s="6" t="e">
        <f>PMT(B$8,D$5-表格1[[#This Row],[期數]]+1,-表格1[[#This Row],[本金餘額]],0)</f>
        <v>#NUM!</v>
      </c>
      <c r="E260" s="5" t="e">
        <f>表格1[[#This Row],[本金餘額]]*表格1[[#This Row],[月利率]]</f>
        <v>#NUM!</v>
      </c>
      <c r="F260" s="5" t="e">
        <f>表格1[[#This Row],[月付金額]]-表格1[[#This Row],[利息支付]]</f>
        <v>#NUM!</v>
      </c>
      <c r="H260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60" s="2">
        <f t="shared" si="17"/>
        <v>2.5000000000000001E-3</v>
      </c>
      <c r="J260" s="14">
        <f t="shared" si="16"/>
        <v>240</v>
      </c>
      <c r="K260" s="10">
        <f t="shared" si="14"/>
        <v>4000000</v>
      </c>
    </row>
    <row r="261" spans="1:11" x14ac:dyDescent="0.25">
      <c r="A261" t="s">
        <v>276</v>
      </c>
      <c r="B261">
        <f t="shared" si="18"/>
        <v>251</v>
      </c>
      <c r="C261" s="10" t="e">
        <f t="shared" si="15"/>
        <v>#NUM!</v>
      </c>
      <c r="D261" s="6" t="e">
        <f>PMT(B$8,D$5-表格1[[#This Row],[期數]]+1,-表格1[[#This Row],[本金餘額]],0)</f>
        <v>#NUM!</v>
      </c>
      <c r="E261" s="5" t="e">
        <f>表格1[[#This Row],[本金餘額]]*表格1[[#This Row],[月利率]]</f>
        <v>#NUM!</v>
      </c>
      <c r="F261" s="5" t="e">
        <f>表格1[[#This Row],[月付金額]]-表格1[[#This Row],[利息支付]]</f>
        <v>#NUM!</v>
      </c>
      <c r="H261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61" s="2">
        <f t="shared" si="17"/>
        <v>2.5000000000000001E-3</v>
      </c>
      <c r="J261" s="14">
        <f t="shared" si="16"/>
        <v>240</v>
      </c>
      <c r="K261" s="10">
        <f t="shared" si="14"/>
        <v>4000000</v>
      </c>
    </row>
    <row r="262" spans="1:11" x14ac:dyDescent="0.25">
      <c r="A262" t="s">
        <v>277</v>
      </c>
      <c r="B262">
        <f t="shared" si="18"/>
        <v>252</v>
      </c>
      <c r="C262" s="10" t="e">
        <f t="shared" si="15"/>
        <v>#NUM!</v>
      </c>
      <c r="D262" s="6" t="e">
        <f>PMT(B$8,D$5-表格1[[#This Row],[期數]]+1,-表格1[[#This Row],[本金餘額]],0)</f>
        <v>#NUM!</v>
      </c>
      <c r="E262" s="5" t="e">
        <f>表格1[[#This Row],[本金餘額]]*表格1[[#This Row],[月利率]]</f>
        <v>#NUM!</v>
      </c>
      <c r="F262" s="5" t="e">
        <f>表格1[[#This Row],[月付金額]]-表格1[[#This Row],[利息支付]]</f>
        <v>#NUM!</v>
      </c>
      <c r="H262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62" s="2">
        <f t="shared" si="17"/>
        <v>2.5000000000000001E-3</v>
      </c>
      <c r="J262" s="14">
        <f t="shared" si="16"/>
        <v>240</v>
      </c>
      <c r="K262" s="10">
        <f t="shared" si="14"/>
        <v>4000000</v>
      </c>
    </row>
    <row r="263" spans="1:11" x14ac:dyDescent="0.25">
      <c r="A263" t="s">
        <v>265</v>
      </c>
      <c r="B263">
        <f t="shared" si="18"/>
        <v>253</v>
      </c>
      <c r="C263" s="10" t="e">
        <f t="shared" si="15"/>
        <v>#NUM!</v>
      </c>
      <c r="D263" s="6" t="e">
        <f>PMT(B$8,D$5-表格1[[#This Row],[期數]]+1,-表格1[[#This Row],[本金餘額]],0)</f>
        <v>#NUM!</v>
      </c>
      <c r="E263" s="5" t="e">
        <f>表格1[[#This Row],[本金餘額]]*表格1[[#This Row],[月利率]]</f>
        <v>#NUM!</v>
      </c>
      <c r="F263" s="5" t="e">
        <f>表格1[[#This Row],[月付金額]]-表格1[[#This Row],[利息支付]]</f>
        <v>#NUM!</v>
      </c>
      <c r="H263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63" s="2">
        <f t="shared" si="17"/>
        <v>2.5000000000000001E-3</v>
      </c>
      <c r="J263" s="14">
        <f t="shared" si="16"/>
        <v>240</v>
      </c>
      <c r="K263" s="10">
        <f t="shared" si="14"/>
        <v>4000000</v>
      </c>
    </row>
    <row r="264" spans="1:11" x14ac:dyDescent="0.25">
      <c r="A264" t="s">
        <v>278</v>
      </c>
      <c r="B264">
        <f t="shared" si="18"/>
        <v>254</v>
      </c>
      <c r="C264" s="10" t="e">
        <f t="shared" si="15"/>
        <v>#NUM!</v>
      </c>
      <c r="D264" s="6" t="e">
        <f>PMT(B$8,D$5-表格1[[#This Row],[期數]]+1,-表格1[[#This Row],[本金餘額]],0)</f>
        <v>#NUM!</v>
      </c>
      <c r="E264" s="5" t="e">
        <f>表格1[[#This Row],[本金餘額]]*表格1[[#This Row],[月利率]]</f>
        <v>#NUM!</v>
      </c>
      <c r="F264" s="5" t="e">
        <f>表格1[[#This Row],[月付金額]]-表格1[[#This Row],[利息支付]]</f>
        <v>#NUM!</v>
      </c>
      <c r="H264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64" s="2">
        <f t="shared" si="17"/>
        <v>2.5000000000000001E-3</v>
      </c>
      <c r="J264" s="14">
        <f t="shared" si="16"/>
        <v>240</v>
      </c>
      <c r="K264" s="10">
        <f t="shared" si="14"/>
        <v>4000000</v>
      </c>
    </row>
    <row r="265" spans="1:11" x14ac:dyDescent="0.25">
      <c r="A265" t="s">
        <v>279</v>
      </c>
      <c r="B265">
        <f t="shared" si="18"/>
        <v>255</v>
      </c>
      <c r="C265" s="10" t="e">
        <f t="shared" si="15"/>
        <v>#NUM!</v>
      </c>
      <c r="D265" s="6" t="e">
        <f>PMT(B$8,D$5-表格1[[#This Row],[期數]]+1,-表格1[[#This Row],[本金餘額]],0)</f>
        <v>#NUM!</v>
      </c>
      <c r="E265" s="5" t="e">
        <f>表格1[[#This Row],[本金餘額]]*表格1[[#This Row],[月利率]]</f>
        <v>#NUM!</v>
      </c>
      <c r="F265" s="5" t="e">
        <f>表格1[[#This Row],[月付金額]]-表格1[[#This Row],[利息支付]]</f>
        <v>#NUM!</v>
      </c>
      <c r="H265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65" s="2">
        <f t="shared" si="17"/>
        <v>2.5000000000000001E-3</v>
      </c>
      <c r="J265" s="14">
        <f t="shared" si="16"/>
        <v>240</v>
      </c>
      <c r="K265" s="10">
        <f t="shared" si="14"/>
        <v>4000000</v>
      </c>
    </row>
    <row r="266" spans="1:11" x14ac:dyDescent="0.25">
      <c r="A266" t="s">
        <v>280</v>
      </c>
      <c r="B266">
        <f t="shared" si="18"/>
        <v>256</v>
      </c>
      <c r="C266" s="10" t="e">
        <f t="shared" si="15"/>
        <v>#NUM!</v>
      </c>
      <c r="D266" s="6" t="e">
        <f>PMT(B$8,D$5-表格1[[#This Row],[期數]]+1,-表格1[[#This Row],[本金餘額]],0)</f>
        <v>#NUM!</v>
      </c>
      <c r="E266" s="5" t="e">
        <f>表格1[[#This Row],[本金餘額]]*表格1[[#This Row],[月利率]]</f>
        <v>#NUM!</v>
      </c>
      <c r="F266" s="5" t="e">
        <f>表格1[[#This Row],[月付金額]]-表格1[[#This Row],[利息支付]]</f>
        <v>#NUM!</v>
      </c>
      <c r="H266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66" s="2">
        <f t="shared" si="17"/>
        <v>2.5000000000000001E-3</v>
      </c>
      <c r="J266" s="14">
        <f t="shared" si="16"/>
        <v>240</v>
      </c>
      <c r="K266" s="10">
        <f t="shared" si="14"/>
        <v>4000000</v>
      </c>
    </row>
    <row r="267" spans="1:11" x14ac:dyDescent="0.25">
      <c r="A267" t="s">
        <v>281</v>
      </c>
      <c r="B267">
        <f t="shared" si="18"/>
        <v>257</v>
      </c>
      <c r="C267" s="10" t="e">
        <f t="shared" si="15"/>
        <v>#NUM!</v>
      </c>
      <c r="D267" s="6" t="e">
        <f>PMT(B$8,D$5-表格1[[#This Row],[期數]]+1,-表格1[[#This Row],[本金餘額]],0)</f>
        <v>#NUM!</v>
      </c>
      <c r="E267" s="5" t="e">
        <f>表格1[[#This Row],[本金餘額]]*表格1[[#This Row],[月利率]]</f>
        <v>#NUM!</v>
      </c>
      <c r="F267" s="5" t="e">
        <f>表格1[[#This Row],[月付金額]]-表格1[[#This Row],[利息支付]]</f>
        <v>#NUM!</v>
      </c>
      <c r="H267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67" s="2">
        <f t="shared" si="17"/>
        <v>2.5000000000000001E-3</v>
      </c>
      <c r="J267" s="14">
        <f t="shared" si="16"/>
        <v>240</v>
      </c>
      <c r="K267" s="10">
        <f t="shared" si="14"/>
        <v>4000000</v>
      </c>
    </row>
    <row r="268" spans="1:11" x14ac:dyDescent="0.25">
      <c r="A268" t="s">
        <v>282</v>
      </c>
      <c r="B268">
        <f t="shared" si="18"/>
        <v>258</v>
      </c>
      <c r="C268" s="10" t="e">
        <f t="shared" si="15"/>
        <v>#NUM!</v>
      </c>
      <c r="D268" s="6" t="e">
        <f>PMT(B$8,D$5-表格1[[#This Row],[期數]]+1,-表格1[[#This Row],[本金餘額]],0)</f>
        <v>#NUM!</v>
      </c>
      <c r="E268" s="5" t="e">
        <f>表格1[[#This Row],[本金餘額]]*表格1[[#This Row],[月利率]]</f>
        <v>#NUM!</v>
      </c>
      <c r="F268" s="5" t="e">
        <f>表格1[[#This Row],[月付金額]]-表格1[[#This Row],[利息支付]]</f>
        <v>#NUM!</v>
      </c>
      <c r="H268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68" s="2">
        <f t="shared" si="17"/>
        <v>2.5000000000000001E-3</v>
      </c>
      <c r="J268" s="14">
        <f t="shared" si="16"/>
        <v>240</v>
      </c>
      <c r="K268" s="10">
        <f t="shared" si="14"/>
        <v>4000000</v>
      </c>
    </row>
    <row r="269" spans="1:11" x14ac:dyDescent="0.25">
      <c r="A269" t="s">
        <v>283</v>
      </c>
      <c r="B269">
        <f t="shared" si="18"/>
        <v>259</v>
      </c>
      <c r="C269" s="10" t="e">
        <f t="shared" si="15"/>
        <v>#NUM!</v>
      </c>
      <c r="D269" s="6" t="e">
        <f>PMT(B$8,D$5-表格1[[#This Row],[期數]]+1,-表格1[[#This Row],[本金餘額]],0)</f>
        <v>#NUM!</v>
      </c>
      <c r="E269" s="5" t="e">
        <f>表格1[[#This Row],[本金餘額]]*表格1[[#This Row],[月利率]]</f>
        <v>#NUM!</v>
      </c>
      <c r="F269" s="5" t="e">
        <f>表格1[[#This Row],[月付金額]]-表格1[[#This Row],[利息支付]]</f>
        <v>#NUM!</v>
      </c>
      <c r="H269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69" s="2">
        <f t="shared" si="17"/>
        <v>2.5000000000000001E-3</v>
      </c>
      <c r="J269" s="14">
        <f t="shared" si="16"/>
        <v>240</v>
      </c>
      <c r="K269" s="10">
        <f t="shared" ref="K269:K332" si="19">K268</f>
        <v>4000000</v>
      </c>
    </row>
    <row r="270" spans="1:11" x14ac:dyDescent="0.25">
      <c r="A270" t="s">
        <v>284</v>
      </c>
      <c r="B270">
        <f t="shared" si="18"/>
        <v>260</v>
      </c>
      <c r="C270" s="10" t="e">
        <f t="shared" si="15"/>
        <v>#NUM!</v>
      </c>
      <c r="D270" s="6" t="e">
        <f>PMT(B$8,D$5-表格1[[#This Row],[期數]]+1,-表格1[[#This Row],[本金餘額]],0)</f>
        <v>#NUM!</v>
      </c>
      <c r="E270" s="5" t="e">
        <f>表格1[[#This Row],[本金餘額]]*表格1[[#This Row],[月利率]]</f>
        <v>#NUM!</v>
      </c>
      <c r="F270" s="5" t="e">
        <f>表格1[[#This Row],[月付金額]]-表格1[[#This Row],[利息支付]]</f>
        <v>#NUM!</v>
      </c>
      <c r="H270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70" s="2">
        <f t="shared" si="17"/>
        <v>2.5000000000000001E-3</v>
      </c>
      <c r="J270" s="14">
        <f t="shared" si="16"/>
        <v>240</v>
      </c>
      <c r="K270" s="10">
        <f t="shared" si="19"/>
        <v>4000000</v>
      </c>
    </row>
    <row r="271" spans="1:11" x14ac:dyDescent="0.25">
      <c r="A271" t="s">
        <v>285</v>
      </c>
      <c r="B271">
        <f t="shared" si="18"/>
        <v>261</v>
      </c>
      <c r="C271" s="10" t="e">
        <f t="shared" si="15"/>
        <v>#NUM!</v>
      </c>
      <c r="D271" s="6" t="e">
        <f>PMT(B$8,D$5-表格1[[#This Row],[期數]]+1,-表格1[[#This Row],[本金餘額]],0)</f>
        <v>#NUM!</v>
      </c>
      <c r="E271" s="5" t="e">
        <f>表格1[[#This Row],[本金餘額]]*表格1[[#This Row],[月利率]]</f>
        <v>#NUM!</v>
      </c>
      <c r="F271" s="5" t="e">
        <f>表格1[[#This Row],[月付金額]]-表格1[[#This Row],[利息支付]]</f>
        <v>#NUM!</v>
      </c>
      <c r="H271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71" s="2">
        <f t="shared" si="17"/>
        <v>2.5000000000000001E-3</v>
      </c>
      <c r="J271" s="14">
        <f t="shared" si="16"/>
        <v>240</v>
      </c>
      <c r="K271" s="10">
        <f t="shared" si="19"/>
        <v>4000000</v>
      </c>
    </row>
    <row r="272" spans="1:11" x14ac:dyDescent="0.25">
      <c r="A272" t="s">
        <v>286</v>
      </c>
      <c r="B272">
        <f t="shared" si="18"/>
        <v>262</v>
      </c>
      <c r="C272" s="10" t="e">
        <f t="shared" ref="C272:C335" si="20">H271</f>
        <v>#NUM!</v>
      </c>
      <c r="D272" s="6" t="e">
        <f>PMT(B$8,D$5-表格1[[#This Row],[期數]]+1,-表格1[[#This Row],[本金餘額]],0)</f>
        <v>#NUM!</v>
      </c>
      <c r="E272" s="5" t="e">
        <f>表格1[[#This Row],[本金餘額]]*表格1[[#This Row],[月利率]]</f>
        <v>#NUM!</v>
      </c>
      <c r="F272" s="5" t="e">
        <f>表格1[[#This Row],[月付金額]]-表格1[[#This Row],[利息支付]]</f>
        <v>#NUM!</v>
      </c>
      <c r="H272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72" s="2">
        <f t="shared" si="17"/>
        <v>2.5000000000000001E-3</v>
      </c>
      <c r="J272" s="14">
        <f t="shared" si="16"/>
        <v>240</v>
      </c>
      <c r="K272" s="10">
        <f t="shared" si="19"/>
        <v>4000000</v>
      </c>
    </row>
    <row r="273" spans="1:11" x14ac:dyDescent="0.25">
      <c r="A273" t="s">
        <v>287</v>
      </c>
      <c r="B273">
        <f t="shared" si="18"/>
        <v>263</v>
      </c>
      <c r="C273" s="10" t="e">
        <f t="shared" si="20"/>
        <v>#NUM!</v>
      </c>
      <c r="D273" s="6" t="e">
        <f>PMT(B$8,D$5-表格1[[#This Row],[期數]]+1,-表格1[[#This Row],[本金餘額]],0)</f>
        <v>#NUM!</v>
      </c>
      <c r="E273" s="5" t="e">
        <f>表格1[[#This Row],[本金餘額]]*表格1[[#This Row],[月利率]]</f>
        <v>#NUM!</v>
      </c>
      <c r="F273" s="5" t="e">
        <f>表格1[[#This Row],[月付金額]]-表格1[[#This Row],[利息支付]]</f>
        <v>#NUM!</v>
      </c>
      <c r="H273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73" s="2">
        <f t="shared" si="17"/>
        <v>2.5000000000000001E-3</v>
      </c>
      <c r="J273" s="14">
        <f t="shared" si="16"/>
        <v>240</v>
      </c>
      <c r="K273" s="10">
        <f t="shared" si="19"/>
        <v>4000000</v>
      </c>
    </row>
    <row r="274" spans="1:11" x14ac:dyDescent="0.25">
      <c r="A274" t="s">
        <v>288</v>
      </c>
      <c r="B274">
        <f t="shared" si="18"/>
        <v>264</v>
      </c>
      <c r="C274" s="10" t="e">
        <f t="shared" si="20"/>
        <v>#NUM!</v>
      </c>
      <c r="D274" s="6" t="e">
        <f>PMT(B$8,D$5-表格1[[#This Row],[期數]]+1,-表格1[[#This Row],[本金餘額]],0)</f>
        <v>#NUM!</v>
      </c>
      <c r="E274" s="5" t="e">
        <f>表格1[[#This Row],[本金餘額]]*表格1[[#This Row],[月利率]]</f>
        <v>#NUM!</v>
      </c>
      <c r="F274" s="5" t="e">
        <f>表格1[[#This Row],[月付金額]]-表格1[[#This Row],[利息支付]]</f>
        <v>#NUM!</v>
      </c>
      <c r="H274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74" s="2">
        <f t="shared" si="17"/>
        <v>2.5000000000000001E-3</v>
      </c>
      <c r="J274" s="14">
        <f t="shared" si="16"/>
        <v>240</v>
      </c>
      <c r="K274" s="10">
        <f t="shared" si="19"/>
        <v>4000000</v>
      </c>
    </row>
    <row r="275" spans="1:11" x14ac:dyDescent="0.25">
      <c r="A275" t="s">
        <v>266</v>
      </c>
      <c r="B275">
        <f t="shared" si="18"/>
        <v>265</v>
      </c>
      <c r="C275" s="10" t="e">
        <f t="shared" si="20"/>
        <v>#NUM!</v>
      </c>
      <c r="D275" s="6" t="e">
        <f>PMT(B$8,D$5-表格1[[#This Row],[期數]]+1,-表格1[[#This Row],[本金餘額]],0)</f>
        <v>#NUM!</v>
      </c>
      <c r="E275" s="5" t="e">
        <f>表格1[[#This Row],[本金餘額]]*表格1[[#This Row],[月利率]]</f>
        <v>#NUM!</v>
      </c>
      <c r="F275" s="5" t="e">
        <f>表格1[[#This Row],[月付金額]]-表格1[[#This Row],[利息支付]]</f>
        <v>#NUM!</v>
      </c>
      <c r="H275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75" s="2">
        <f t="shared" si="17"/>
        <v>2.5000000000000001E-3</v>
      </c>
      <c r="J275" s="14">
        <f t="shared" si="16"/>
        <v>240</v>
      </c>
      <c r="K275" s="10">
        <f t="shared" si="19"/>
        <v>4000000</v>
      </c>
    </row>
    <row r="276" spans="1:11" x14ac:dyDescent="0.25">
      <c r="A276" t="s">
        <v>289</v>
      </c>
      <c r="B276">
        <f t="shared" si="18"/>
        <v>266</v>
      </c>
      <c r="C276" s="10" t="e">
        <f t="shared" si="20"/>
        <v>#NUM!</v>
      </c>
      <c r="D276" s="6" t="e">
        <f>PMT(B$8,D$5-表格1[[#This Row],[期數]]+1,-表格1[[#This Row],[本金餘額]],0)</f>
        <v>#NUM!</v>
      </c>
      <c r="E276" s="5" t="e">
        <f>表格1[[#This Row],[本金餘額]]*表格1[[#This Row],[月利率]]</f>
        <v>#NUM!</v>
      </c>
      <c r="F276" s="5" t="e">
        <f>表格1[[#This Row],[月付金額]]-表格1[[#This Row],[利息支付]]</f>
        <v>#NUM!</v>
      </c>
      <c r="H276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76" s="2">
        <f t="shared" si="17"/>
        <v>2.5000000000000001E-3</v>
      </c>
      <c r="J276" s="14">
        <f t="shared" si="16"/>
        <v>240</v>
      </c>
      <c r="K276" s="10">
        <f t="shared" si="19"/>
        <v>4000000</v>
      </c>
    </row>
    <row r="277" spans="1:11" x14ac:dyDescent="0.25">
      <c r="A277" t="s">
        <v>290</v>
      </c>
      <c r="B277">
        <f t="shared" si="18"/>
        <v>267</v>
      </c>
      <c r="C277" s="10" t="e">
        <f t="shared" si="20"/>
        <v>#NUM!</v>
      </c>
      <c r="D277" s="6" t="e">
        <f>PMT(B$8,D$5-表格1[[#This Row],[期數]]+1,-表格1[[#This Row],[本金餘額]],0)</f>
        <v>#NUM!</v>
      </c>
      <c r="E277" s="5" t="e">
        <f>表格1[[#This Row],[本金餘額]]*表格1[[#This Row],[月利率]]</f>
        <v>#NUM!</v>
      </c>
      <c r="F277" s="5" t="e">
        <f>表格1[[#This Row],[月付金額]]-表格1[[#This Row],[利息支付]]</f>
        <v>#NUM!</v>
      </c>
      <c r="H277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77" s="2">
        <f t="shared" si="17"/>
        <v>2.5000000000000001E-3</v>
      </c>
      <c r="J277" s="14">
        <f t="shared" si="16"/>
        <v>240</v>
      </c>
      <c r="K277" s="10">
        <f t="shared" si="19"/>
        <v>4000000</v>
      </c>
    </row>
    <row r="278" spans="1:11" x14ac:dyDescent="0.25">
      <c r="A278" t="s">
        <v>291</v>
      </c>
      <c r="B278">
        <f t="shared" si="18"/>
        <v>268</v>
      </c>
      <c r="C278" s="10" t="e">
        <f t="shared" si="20"/>
        <v>#NUM!</v>
      </c>
      <c r="D278" s="6" t="e">
        <f>PMT(B$8,D$5-表格1[[#This Row],[期數]]+1,-表格1[[#This Row],[本金餘額]],0)</f>
        <v>#NUM!</v>
      </c>
      <c r="E278" s="5" t="e">
        <f>表格1[[#This Row],[本金餘額]]*表格1[[#This Row],[月利率]]</f>
        <v>#NUM!</v>
      </c>
      <c r="F278" s="5" t="e">
        <f>表格1[[#This Row],[月付金額]]-表格1[[#This Row],[利息支付]]</f>
        <v>#NUM!</v>
      </c>
      <c r="H278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78" s="2">
        <f t="shared" si="17"/>
        <v>2.5000000000000001E-3</v>
      </c>
      <c r="J278" s="14">
        <f t="shared" si="16"/>
        <v>240</v>
      </c>
      <c r="K278" s="10">
        <f t="shared" si="19"/>
        <v>4000000</v>
      </c>
    </row>
    <row r="279" spans="1:11" x14ac:dyDescent="0.25">
      <c r="A279" t="s">
        <v>292</v>
      </c>
      <c r="B279">
        <f t="shared" si="18"/>
        <v>269</v>
      </c>
      <c r="C279" s="10" t="e">
        <f t="shared" si="20"/>
        <v>#NUM!</v>
      </c>
      <c r="D279" s="6" t="e">
        <f>PMT(B$8,D$5-表格1[[#This Row],[期數]]+1,-表格1[[#This Row],[本金餘額]],0)</f>
        <v>#NUM!</v>
      </c>
      <c r="E279" s="5" t="e">
        <f>表格1[[#This Row],[本金餘額]]*表格1[[#This Row],[月利率]]</f>
        <v>#NUM!</v>
      </c>
      <c r="F279" s="5" t="e">
        <f>表格1[[#This Row],[月付金額]]-表格1[[#This Row],[利息支付]]</f>
        <v>#NUM!</v>
      </c>
      <c r="H279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79" s="2">
        <f t="shared" si="17"/>
        <v>2.5000000000000001E-3</v>
      </c>
      <c r="J279" s="14">
        <f t="shared" si="16"/>
        <v>240</v>
      </c>
      <c r="K279" s="10">
        <f t="shared" si="19"/>
        <v>4000000</v>
      </c>
    </row>
    <row r="280" spans="1:11" x14ac:dyDescent="0.25">
      <c r="A280" t="s">
        <v>293</v>
      </c>
      <c r="B280">
        <f t="shared" si="18"/>
        <v>270</v>
      </c>
      <c r="C280" s="10" t="e">
        <f t="shared" si="20"/>
        <v>#NUM!</v>
      </c>
      <c r="D280" s="6" t="e">
        <f>PMT(B$8,D$5-表格1[[#This Row],[期數]]+1,-表格1[[#This Row],[本金餘額]],0)</f>
        <v>#NUM!</v>
      </c>
      <c r="E280" s="5" t="e">
        <f>表格1[[#This Row],[本金餘額]]*表格1[[#This Row],[月利率]]</f>
        <v>#NUM!</v>
      </c>
      <c r="F280" s="5" t="e">
        <f>表格1[[#This Row],[月付金額]]-表格1[[#This Row],[利息支付]]</f>
        <v>#NUM!</v>
      </c>
      <c r="H280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80" s="2">
        <f t="shared" si="17"/>
        <v>2.5000000000000001E-3</v>
      </c>
      <c r="J280" s="14">
        <f t="shared" si="16"/>
        <v>240</v>
      </c>
      <c r="K280" s="10">
        <f t="shared" si="19"/>
        <v>4000000</v>
      </c>
    </row>
    <row r="281" spans="1:11" x14ac:dyDescent="0.25">
      <c r="A281" t="s">
        <v>294</v>
      </c>
      <c r="B281">
        <f t="shared" si="18"/>
        <v>271</v>
      </c>
      <c r="C281" s="10" t="e">
        <f t="shared" si="20"/>
        <v>#NUM!</v>
      </c>
      <c r="D281" s="6" t="e">
        <f>PMT(B$8,D$5-表格1[[#This Row],[期數]]+1,-表格1[[#This Row],[本金餘額]],0)</f>
        <v>#NUM!</v>
      </c>
      <c r="E281" s="5" t="e">
        <f>表格1[[#This Row],[本金餘額]]*表格1[[#This Row],[月利率]]</f>
        <v>#NUM!</v>
      </c>
      <c r="F281" s="5" t="e">
        <f>表格1[[#This Row],[月付金額]]-表格1[[#This Row],[利息支付]]</f>
        <v>#NUM!</v>
      </c>
      <c r="H281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81" s="2">
        <f t="shared" si="17"/>
        <v>2.5000000000000001E-3</v>
      </c>
      <c r="J281" s="14">
        <f t="shared" si="16"/>
        <v>240</v>
      </c>
      <c r="K281" s="10">
        <f t="shared" si="19"/>
        <v>4000000</v>
      </c>
    </row>
    <row r="282" spans="1:11" x14ac:dyDescent="0.25">
      <c r="A282" t="s">
        <v>295</v>
      </c>
      <c r="B282">
        <f t="shared" si="18"/>
        <v>272</v>
      </c>
      <c r="C282" s="10" t="e">
        <f t="shared" si="20"/>
        <v>#NUM!</v>
      </c>
      <c r="D282" s="6" t="e">
        <f>PMT(B$8,D$5-表格1[[#This Row],[期數]]+1,-表格1[[#This Row],[本金餘額]],0)</f>
        <v>#NUM!</v>
      </c>
      <c r="E282" s="5" t="e">
        <f>表格1[[#This Row],[本金餘額]]*表格1[[#This Row],[月利率]]</f>
        <v>#NUM!</v>
      </c>
      <c r="F282" s="5" t="e">
        <f>表格1[[#This Row],[月付金額]]-表格1[[#This Row],[利息支付]]</f>
        <v>#NUM!</v>
      </c>
      <c r="H282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82" s="2">
        <f t="shared" si="17"/>
        <v>2.5000000000000001E-3</v>
      </c>
      <c r="J282" s="14">
        <f t="shared" si="16"/>
        <v>240</v>
      </c>
      <c r="K282" s="10">
        <f t="shared" si="19"/>
        <v>4000000</v>
      </c>
    </row>
    <row r="283" spans="1:11" x14ac:dyDescent="0.25">
      <c r="A283" t="s">
        <v>296</v>
      </c>
      <c r="B283">
        <f t="shared" si="18"/>
        <v>273</v>
      </c>
      <c r="C283" s="10" t="e">
        <f t="shared" si="20"/>
        <v>#NUM!</v>
      </c>
      <c r="D283" s="6" t="e">
        <f>PMT(B$8,D$5-表格1[[#This Row],[期數]]+1,-表格1[[#This Row],[本金餘額]],0)</f>
        <v>#NUM!</v>
      </c>
      <c r="E283" s="5" t="e">
        <f>表格1[[#This Row],[本金餘額]]*表格1[[#This Row],[月利率]]</f>
        <v>#NUM!</v>
      </c>
      <c r="F283" s="5" t="e">
        <f>表格1[[#This Row],[月付金額]]-表格1[[#This Row],[利息支付]]</f>
        <v>#NUM!</v>
      </c>
      <c r="H283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83" s="2">
        <f t="shared" si="17"/>
        <v>2.5000000000000001E-3</v>
      </c>
      <c r="J283" s="14">
        <f t="shared" si="16"/>
        <v>240</v>
      </c>
      <c r="K283" s="10">
        <f t="shared" si="19"/>
        <v>4000000</v>
      </c>
    </row>
    <row r="284" spans="1:11" x14ac:dyDescent="0.25">
      <c r="A284" t="s">
        <v>297</v>
      </c>
      <c r="B284">
        <f t="shared" si="18"/>
        <v>274</v>
      </c>
      <c r="C284" s="10" t="e">
        <f t="shared" si="20"/>
        <v>#NUM!</v>
      </c>
      <c r="D284" s="6" t="e">
        <f>PMT(B$8,D$5-表格1[[#This Row],[期數]]+1,-表格1[[#This Row],[本金餘額]],0)</f>
        <v>#NUM!</v>
      </c>
      <c r="E284" s="5" t="e">
        <f>表格1[[#This Row],[本金餘額]]*表格1[[#This Row],[月利率]]</f>
        <v>#NUM!</v>
      </c>
      <c r="F284" s="5" t="e">
        <f>表格1[[#This Row],[月付金額]]-表格1[[#This Row],[利息支付]]</f>
        <v>#NUM!</v>
      </c>
      <c r="H284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84" s="2">
        <f t="shared" si="17"/>
        <v>2.5000000000000001E-3</v>
      </c>
      <c r="J284" s="14">
        <f t="shared" si="16"/>
        <v>240</v>
      </c>
      <c r="K284" s="10">
        <f t="shared" si="19"/>
        <v>4000000</v>
      </c>
    </row>
    <row r="285" spans="1:11" x14ac:dyDescent="0.25">
      <c r="A285" t="s">
        <v>298</v>
      </c>
      <c r="B285">
        <f t="shared" si="18"/>
        <v>275</v>
      </c>
      <c r="C285" s="10" t="e">
        <f t="shared" si="20"/>
        <v>#NUM!</v>
      </c>
      <c r="D285" s="6" t="e">
        <f>PMT(B$8,D$5-表格1[[#This Row],[期數]]+1,-表格1[[#This Row],[本金餘額]],0)</f>
        <v>#NUM!</v>
      </c>
      <c r="E285" s="5" t="e">
        <f>表格1[[#This Row],[本金餘額]]*表格1[[#This Row],[月利率]]</f>
        <v>#NUM!</v>
      </c>
      <c r="F285" s="5" t="e">
        <f>表格1[[#This Row],[月付金額]]-表格1[[#This Row],[利息支付]]</f>
        <v>#NUM!</v>
      </c>
      <c r="H285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85" s="2">
        <f t="shared" si="17"/>
        <v>2.5000000000000001E-3</v>
      </c>
      <c r="J285" s="14">
        <f t="shared" si="16"/>
        <v>240</v>
      </c>
      <c r="K285" s="10">
        <f t="shared" si="19"/>
        <v>4000000</v>
      </c>
    </row>
    <row r="286" spans="1:11" x14ac:dyDescent="0.25">
      <c r="A286" t="s">
        <v>299</v>
      </c>
      <c r="B286">
        <f t="shared" si="18"/>
        <v>276</v>
      </c>
      <c r="C286" s="10" t="e">
        <f t="shared" si="20"/>
        <v>#NUM!</v>
      </c>
      <c r="D286" s="6" t="e">
        <f>PMT(B$8,D$5-表格1[[#This Row],[期數]]+1,-表格1[[#This Row],[本金餘額]],0)</f>
        <v>#NUM!</v>
      </c>
      <c r="E286" s="5" t="e">
        <f>表格1[[#This Row],[本金餘額]]*表格1[[#This Row],[月利率]]</f>
        <v>#NUM!</v>
      </c>
      <c r="F286" s="5" t="e">
        <f>表格1[[#This Row],[月付金額]]-表格1[[#This Row],[利息支付]]</f>
        <v>#NUM!</v>
      </c>
      <c r="H286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86" s="2">
        <f t="shared" si="17"/>
        <v>2.5000000000000001E-3</v>
      </c>
      <c r="J286" s="14">
        <f t="shared" si="16"/>
        <v>240</v>
      </c>
      <c r="K286" s="10">
        <f t="shared" si="19"/>
        <v>4000000</v>
      </c>
    </row>
    <row r="287" spans="1:11" x14ac:dyDescent="0.25">
      <c r="A287" t="s">
        <v>300</v>
      </c>
      <c r="B287">
        <f t="shared" si="18"/>
        <v>277</v>
      </c>
      <c r="C287" s="10" t="e">
        <f t="shared" si="20"/>
        <v>#NUM!</v>
      </c>
      <c r="D287" s="6" t="e">
        <f>PMT(B$8,D$5-表格1[[#This Row],[期數]]+1,-表格1[[#This Row],[本金餘額]],0)</f>
        <v>#NUM!</v>
      </c>
      <c r="E287" s="5" t="e">
        <f>表格1[[#This Row],[本金餘額]]*表格1[[#This Row],[月利率]]</f>
        <v>#NUM!</v>
      </c>
      <c r="F287" s="5" t="e">
        <f>表格1[[#This Row],[月付金額]]-表格1[[#This Row],[利息支付]]</f>
        <v>#NUM!</v>
      </c>
      <c r="H287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87" s="2">
        <f t="shared" si="17"/>
        <v>2.5000000000000001E-3</v>
      </c>
      <c r="J287" s="14">
        <f t="shared" si="16"/>
        <v>240</v>
      </c>
      <c r="K287" s="10">
        <f t="shared" si="19"/>
        <v>4000000</v>
      </c>
    </row>
    <row r="288" spans="1:11" x14ac:dyDescent="0.25">
      <c r="A288" t="s">
        <v>301</v>
      </c>
      <c r="B288">
        <f t="shared" si="18"/>
        <v>278</v>
      </c>
      <c r="C288" s="10" t="e">
        <f t="shared" si="20"/>
        <v>#NUM!</v>
      </c>
      <c r="D288" s="6" t="e">
        <f>PMT(B$8,D$5-表格1[[#This Row],[期數]]+1,-表格1[[#This Row],[本金餘額]],0)</f>
        <v>#NUM!</v>
      </c>
      <c r="E288" s="5" t="e">
        <f>表格1[[#This Row],[本金餘額]]*表格1[[#This Row],[月利率]]</f>
        <v>#NUM!</v>
      </c>
      <c r="F288" s="5" t="e">
        <f>表格1[[#This Row],[月付金額]]-表格1[[#This Row],[利息支付]]</f>
        <v>#NUM!</v>
      </c>
      <c r="H288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88" s="2">
        <f t="shared" si="17"/>
        <v>2.5000000000000001E-3</v>
      </c>
      <c r="J288" s="14">
        <f t="shared" si="16"/>
        <v>240</v>
      </c>
      <c r="K288" s="10">
        <f t="shared" si="19"/>
        <v>4000000</v>
      </c>
    </row>
    <row r="289" spans="1:11" x14ac:dyDescent="0.25">
      <c r="A289" t="s">
        <v>302</v>
      </c>
      <c r="B289">
        <f t="shared" si="18"/>
        <v>279</v>
      </c>
      <c r="C289" s="10" t="e">
        <f t="shared" si="20"/>
        <v>#NUM!</v>
      </c>
      <c r="D289" s="6" t="e">
        <f>PMT(B$8,D$5-表格1[[#This Row],[期數]]+1,-表格1[[#This Row],[本金餘額]],0)</f>
        <v>#NUM!</v>
      </c>
      <c r="E289" s="5" t="e">
        <f>表格1[[#This Row],[本金餘額]]*表格1[[#This Row],[月利率]]</f>
        <v>#NUM!</v>
      </c>
      <c r="F289" s="5" t="e">
        <f>表格1[[#This Row],[月付金額]]-表格1[[#This Row],[利息支付]]</f>
        <v>#NUM!</v>
      </c>
      <c r="H289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89" s="2">
        <f t="shared" si="17"/>
        <v>2.5000000000000001E-3</v>
      </c>
      <c r="J289" s="14">
        <f t="shared" si="16"/>
        <v>240</v>
      </c>
      <c r="K289" s="10">
        <f t="shared" si="19"/>
        <v>4000000</v>
      </c>
    </row>
    <row r="290" spans="1:11" x14ac:dyDescent="0.25">
      <c r="A290" t="s">
        <v>303</v>
      </c>
      <c r="B290">
        <f t="shared" si="18"/>
        <v>280</v>
      </c>
      <c r="C290" s="10" t="e">
        <f t="shared" si="20"/>
        <v>#NUM!</v>
      </c>
      <c r="D290" s="6" t="e">
        <f>PMT(B$8,D$5-表格1[[#This Row],[期數]]+1,-表格1[[#This Row],[本金餘額]],0)</f>
        <v>#NUM!</v>
      </c>
      <c r="E290" s="5" t="e">
        <f>表格1[[#This Row],[本金餘額]]*表格1[[#This Row],[月利率]]</f>
        <v>#NUM!</v>
      </c>
      <c r="F290" s="5" t="e">
        <f>表格1[[#This Row],[月付金額]]-表格1[[#This Row],[利息支付]]</f>
        <v>#NUM!</v>
      </c>
      <c r="H290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90" s="2">
        <f t="shared" si="17"/>
        <v>2.5000000000000001E-3</v>
      </c>
      <c r="J290" s="14">
        <f t="shared" si="16"/>
        <v>240</v>
      </c>
      <c r="K290" s="10">
        <f t="shared" si="19"/>
        <v>4000000</v>
      </c>
    </row>
    <row r="291" spans="1:11" x14ac:dyDescent="0.25">
      <c r="A291" t="s">
        <v>304</v>
      </c>
      <c r="B291">
        <f t="shared" si="18"/>
        <v>281</v>
      </c>
      <c r="C291" s="10" t="e">
        <f t="shared" si="20"/>
        <v>#NUM!</v>
      </c>
      <c r="D291" s="6" t="e">
        <f>PMT(B$8,D$5-表格1[[#This Row],[期數]]+1,-表格1[[#This Row],[本金餘額]],0)</f>
        <v>#NUM!</v>
      </c>
      <c r="E291" s="5" t="e">
        <f>表格1[[#This Row],[本金餘額]]*表格1[[#This Row],[月利率]]</f>
        <v>#NUM!</v>
      </c>
      <c r="F291" s="5" t="e">
        <f>表格1[[#This Row],[月付金額]]-表格1[[#This Row],[利息支付]]</f>
        <v>#NUM!</v>
      </c>
      <c r="H291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91" s="2">
        <f t="shared" si="17"/>
        <v>2.5000000000000001E-3</v>
      </c>
      <c r="J291" s="14">
        <f t="shared" si="16"/>
        <v>240</v>
      </c>
      <c r="K291" s="10">
        <f t="shared" si="19"/>
        <v>4000000</v>
      </c>
    </row>
    <row r="292" spans="1:11" x14ac:dyDescent="0.25">
      <c r="A292" t="s">
        <v>305</v>
      </c>
      <c r="B292">
        <f t="shared" si="18"/>
        <v>282</v>
      </c>
      <c r="C292" s="10" t="e">
        <f t="shared" si="20"/>
        <v>#NUM!</v>
      </c>
      <c r="D292" s="6" t="e">
        <f>PMT(B$8,D$5-表格1[[#This Row],[期數]]+1,-表格1[[#This Row],[本金餘額]],0)</f>
        <v>#NUM!</v>
      </c>
      <c r="E292" s="5" t="e">
        <f>表格1[[#This Row],[本金餘額]]*表格1[[#This Row],[月利率]]</f>
        <v>#NUM!</v>
      </c>
      <c r="F292" s="5" t="e">
        <f>表格1[[#This Row],[月付金額]]-表格1[[#This Row],[利息支付]]</f>
        <v>#NUM!</v>
      </c>
      <c r="H292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92" s="2">
        <f t="shared" si="17"/>
        <v>2.5000000000000001E-3</v>
      </c>
      <c r="J292" s="14">
        <f t="shared" si="16"/>
        <v>240</v>
      </c>
      <c r="K292" s="10">
        <f t="shared" si="19"/>
        <v>4000000</v>
      </c>
    </row>
    <row r="293" spans="1:11" x14ac:dyDescent="0.25">
      <c r="A293" t="s">
        <v>306</v>
      </c>
      <c r="B293">
        <f t="shared" si="18"/>
        <v>283</v>
      </c>
      <c r="C293" s="10" t="e">
        <f t="shared" si="20"/>
        <v>#NUM!</v>
      </c>
      <c r="D293" s="6" t="e">
        <f>PMT(B$8,D$5-表格1[[#This Row],[期數]]+1,-表格1[[#This Row],[本金餘額]],0)</f>
        <v>#NUM!</v>
      </c>
      <c r="E293" s="5" t="e">
        <f>表格1[[#This Row],[本金餘額]]*表格1[[#This Row],[月利率]]</f>
        <v>#NUM!</v>
      </c>
      <c r="F293" s="5" t="e">
        <f>表格1[[#This Row],[月付金額]]-表格1[[#This Row],[利息支付]]</f>
        <v>#NUM!</v>
      </c>
      <c r="H293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93" s="2">
        <f t="shared" si="17"/>
        <v>2.5000000000000001E-3</v>
      </c>
      <c r="J293" s="14">
        <f t="shared" si="16"/>
        <v>240</v>
      </c>
      <c r="K293" s="10">
        <f t="shared" si="19"/>
        <v>4000000</v>
      </c>
    </row>
    <row r="294" spans="1:11" x14ac:dyDescent="0.25">
      <c r="A294" t="s">
        <v>307</v>
      </c>
      <c r="B294">
        <f t="shared" si="18"/>
        <v>284</v>
      </c>
      <c r="C294" s="10" t="e">
        <f t="shared" si="20"/>
        <v>#NUM!</v>
      </c>
      <c r="D294" s="6" t="e">
        <f>PMT(B$8,D$5-表格1[[#This Row],[期數]]+1,-表格1[[#This Row],[本金餘額]],0)</f>
        <v>#NUM!</v>
      </c>
      <c r="E294" s="5" t="e">
        <f>表格1[[#This Row],[本金餘額]]*表格1[[#This Row],[月利率]]</f>
        <v>#NUM!</v>
      </c>
      <c r="F294" s="5" t="e">
        <f>表格1[[#This Row],[月付金額]]-表格1[[#This Row],[利息支付]]</f>
        <v>#NUM!</v>
      </c>
      <c r="H294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94" s="2">
        <f t="shared" si="17"/>
        <v>2.5000000000000001E-3</v>
      </c>
      <c r="J294" s="14">
        <f t="shared" ref="J294:J357" si="21">J293</f>
        <v>240</v>
      </c>
      <c r="K294" s="10">
        <f t="shared" si="19"/>
        <v>4000000</v>
      </c>
    </row>
    <row r="295" spans="1:11" x14ac:dyDescent="0.25">
      <c r="A295" t="s">
        <v>308</v>
      </c>
      <c r="B295">
        <f t="shared" si="18"/>
        <v>285</v>
      </c>
      <c r="C295" s="10" t="e">
        <f t="shared" si="20"/>
        <v>#NUM!</v>
      </c>
      <c r="D295" s="6" t="e">
        <f>PMT(B$8,D$5-表格1[[#This Row],[期數]]+1,-表格1[[#This Row],[本金餘額]],0)</f>
        <v>#NUM!</v>
      </c>
      <c r="E295" s="5" t="e">
        <f>表格1[[#This Row],[本金餘額]]*表格1[[#This Row],[月利率]]</f>
        <v>#NUM!</v>
      </c>
      <c r="F295" s="5" t="e">
        <f>表格1[[#This Row],[月付金額]]-表格1[[#This Row],[利息支付]]</f>
        <v>#NUM!</v>
      </c>
      <c r="H295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95" s="2">
        <f t="shared" ref="I295:I358" si="22">I294</f>
        <v>2.5000000000000001E-3</v>
      </c>
      <c r="J295" s="14">
        <f t="shared" si="21"/>
        <v>240</v>
      </c>
      <c r="K295" s="10">
        <f t="shared" si="19"/>
        <v>4000000</v>
      </c>
    </row>
    <row r="296" spans="1:11" x14ac:dyDescent="0.25">
      <c r="A296" t="s">
        <v>309</v>
      </c>
      <c r="B296">
        <f t="shared" si="18"/>
        <v>286</v>
      </c>
      <c r="C296" s="10" t="e">
        <f t="shared" si="20"/>
        <v>#NUM!</v>
      </c>
      <c r="D296" s="6" t="e">
        <f>PMT(B$8,D$5-表格1[[#This Row],[期數]]+1,-表格1[[#This Row],[本金餘額]],0)</f>
        <v>#NUM!</v>
      </c>
      <c r="E296" s="5" t="e">
        <f>表格1[[#This Row],[本金餘額]]*表格1[[#This Row],[月利率]]</f>
        <v>#NUM!</v>
      </c>
      <c r="F296" s="5" t="e">
        <f>表格1[[#This Row],[月付金額]]-表格1[[#This Row],[利息支付]]</f>
        <v>#NUM!</v>
      </c>
      <c r="H296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96" s="2">
        <f t="shared" si="22"/>
        <v>2.5000000000000001E-3</v>
      </c>
      <c r="J296" s="14">
        <f t="shared" si="21"/>
        <v>240</v>
      </c>
      <c r="K296" s="10">
        <f t="shared" si="19"/>
        <v>4000000</v>
      </c>
    </row>
    <row r="297" spans="1:11" x14ac:dyDescent="0.25">
      <c r="A297" t="s">
        <v>310</v>
      </c>
      <c r="B297">
        <f t="shared" si="18"/>
        <v>287</v>
      </c>
      <c r="C297" s="10" t="e">
        <f t="shared" si="20"/>
        <v>#NUM!</v>
      </c>
      <c r="D297" s="6" t="e">
        <f>PMT(B$8,D$5-表格1[[#This Row],[期數]]+1,-表格1[[#This Row],[本金餘額]],0)</f>
        <v>#NUM!</v>
      </c>
      <c r="E297" s="5" t="e">
        <f>表格1[[#This Row],[本金餘額]]*表格1[[#This Row],[月利率]]</f>
        <v>#NUM!</v>
      </c>
      <c r="F297" s="5" t="e">
        <f>表格1[[#This Row],[月付金額]]-表格1[[#This Row],[利息支付]]</f>
        <v>#NUM!</v>
      </c>
      <c r="H297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97" s="2">
        <f t="shared" si="22"/>
        <v>2.5000000000000001E-3</v>
      </c>
      <c r="J297" s="14">
        <f t="shared" si="21"/>
        <v>240</v>
      </c>
      <c r="K297" s="10">
        <f t="shared" si="19"/>
        <v>4000000</v>
      </c>
    </row>
    <row r="298" spans="1:11" x14ac:dyDescent="0.25">
      <c r="A298" t="s">
        <v>311</v>
      </c>
      <c r="B298">
        <f t="shared" si="18"/>
        <v>288</v>
      </c>
      <c r="C298" s="10" t="e">
        <f t="shared" si="20"/>
        <v>#NUM!</v>
      </c>
      <c r="D298" s="6" t="e">
        <f>PMT(B$8,D$5-表格1[[#This Row],[期數]]+1,-表格1[[#This Row],[本金餘額]],0)</f>
        <v>#NUM!</v>
      </c>
      <c r="E298" s="5" t="e">
        <f>表格1[[#This Row],[本金餘額]]*表格1[[#This Row],[月利率]]</f>
        <v>#NUM!</v>
      </c>
      <c r="F298" s="5" t="e">
        <f>表格1[[#This Row],[月付金額]]-表格1[[#This Row],[利息支付]]</f>
        <v>#NUM!</v>
      </c>
      <c r="H298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98" s="2">
        <f t="shared" si="22"/>
        <v>2.5000000000000001E-3</v>
      </c>
      <c r="J298" s="14">
        <f t="shared" si="21"/>
        <v>240</v>
      </c>
      <c r="K298" s="10">
        <f t="shared" si="19"/>
        <v>4000000</v>
      </c>
    </row>
    <row r="299" spans="1:11" x14ac:dyDescent="0.25">
      <c r="A299" t="s">
        <v>312</v>
      </c>
      <c r="B299">
        <f t="shared" ref="B299:B362" si="23">B298+1</f>
        <v>289</v>
      </c>
      <c r="C299" s="10" t="e">
        <f t="shared" si="20"/>
        <v>#NUM!</v>
      </c>
      <c r="D299" s="6" t="e">
        <f>PMT(B$8,D$5-表格1[[#This Row],[期數]]+1,-表格1[[#This Row],[本金餘額]],0)</f>
        <v>#NUM!</v>
      </c>
      <c r="E299" s="5" t="e">
        <f>表格1[[#This Row],[本金餘額]]*表格1[[#This Row],[月利率]]</f>
        <v>#NUM!</v>
      </c>
      <c r="F299" s="5" t="e">
        <f>表格1[[#This Row],[月付金額]]-表格1[[#This Row],[利息支付]]</f>
        <v>#NUM!</v>
      </c>
      <c r="H299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99" s="2">
        <f t="shared" si="22"/>
        <v>2.5000000000000001E-3</v>
      </c>
      <c r="J299" s="14">
        <f t="shared" si="21"/>
        <v>240</v>
      </c>
      <c r="K299" s="10">
        <f t="shared" si="19"/>
        <v>4000000</v>
      </c>
    </row>
    <row r="300" spans="1:11" x14ac:dyDescent="0.25">
      <c r="A300" t="s">
        <v>313</v>
      </c>
      <c r="B300">
        <f t="shared" si="23"/>
        <v>290</v>
      </c>
      <c r="C300" s="10" t="e">
        <f t="shared" si="20"/>
        <v>#NUM!</v>
      </c>
      <c r="D300" s="6" t="e">
        <f>PMT(B$8,D$5-表格1[[#This Row],[期數]]+1,-表格1[[#This Row],[本金餘額]],0)</f>
        <v>#NUM!</v>
      </c>
      <c r="E300" s="5" t="e">
        <f>表格1[[#This Row],[本金餘額]]*表格1[[#This Row],[月利率]]</f>
        <v>#NUM!</v>
      </c>
      <c r="F300" s="5" t="e">
        <f>表格1[[#This Row],[月付金額]]-表格1[[#This Row],[利息支付]]</f>
        <v>#NUM!</v>
      </c>
      <c r="H300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300" s="2">
        <f t="shared" si="22"/>
        <v>2.5000000000000001E-3</v>
      </c>
      <c r="J300" s="14">
        <f t="shared" si="21"/>
        <v>240</v>
      </c>
      <c r="K300" s="10">
        <f t="shared" si="19"/>
        <v>4000000</v>
      </c>
    </row>
    <row r="301" spans="1:11" x14ac:dyDescent="0.25">
      <c r="A301" t="s">
        <v>314</v>
      </c>
      <c r="B301">
        <f t="shared" si="23"/>
        <v>291</v>
      </c>
      <c r="C301" s="10" t="e">
        <f t="shared" si="20"/>
        <v>#NUM!</v>
      </c>
      <c r="D301" s="6" t="e">
        <f>PMT(B$8,D$5-表格1[[#This Row],[期數]]+1,-表格1[[#This Row],[本金餘額]],0)</f>
        <v>#NUM!</v>
      </c>
      <c r="E301" s="5" t="e">
        <f>表格1[[#This Row],[本金餘額]]*表格1[[#This Row],[月利率]]</f>
        <v>#NUM!</v>
      </c>
      <c r="F301" s="5" t="e">
        <f>表格1[[#This Row],[月付金額]]-表格1[[#This Row],[利息支付]]</f>
        <v>#NUM!</v>
      </c>
      <c r="H301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301" s="2">
        <f t="shared" si="22"/>
        <v>2.5000000000000001E-3</v>
      </c>
      <c r="J301" s="14">
        <f t="shared" si="21"/>
        <v>240</v>
      </c>
      <c r="K301" s="10">
        <f t="shared" si="19"/>
        <v>4000000</v>
      </c>
    </row>
    <row r="302" spans="1:11" x14ac:dyDescent="0.25">
      <c r="A302" t="s">
        <v>315</v>
      </c>
      <c r="B302">
        <f t="shared" si="23"/>
        <v>292</v>
      </c>
      <c r="C302" s="10" t="e">
        <f t="shared" si="20"/>
        <v>#NUM!</v>
      </c>
      <c r="D302" s="6" t="e">
        <f>PMT(B$8,D$5-表格1[[#This Row],[期數]]+1,-表格1[[#This Row],[本金餘額]],0)</f>
        <v>#NUM!</v>
      </c>
      <c r="E302" s="5" t="e">
        <f>表格1[[#This Row],[本金餘額]]*表格1[[#This Row],[月利率]]</f>
        <v>#NUM!</v>
      </c>
      <c r="F302" s="5" t="e">
        <f>表格1[[#This Row],[月付金額]]-表格1[[#This Row],[利息支付]]</f>
        <v>#NUM!</v>
      </c>
      <c r="H302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302" s="2">
        <f t="shared" si="22"/>
        <v>2.5000000000000001E-3</v>
      </c>
      <c r="J302" s="14">
        <f t="shared" si="21"/>
        <v>240</v>
      </c>
      <c r="K302" s="10">
        <f t="shared" si="19"/>
        <v>4000000</v>
      </c>
    </row>
    <row r="303" spans="1:11" x14ac:dyDescent="0.25">
      <c r="A303" t="s">
        <v>316</v>
      </c>
      <c r="B303">
        <f t="shared" si="23"/>
        <v>293</v>
      </c>
      <c r="C303" s="10" t="e">
        <f t="shared" si="20"/>
        <v>#NUM!</v>
      </c>
      <c r="D303" s="6" t="e">
        <f>PMT(B$8,D$5-表格1[[#This Row],[期數]]+1,-表格1[[#This Row],[本金餘額]],0)</f>
        <v>#NUM!</v>
      </c>
      <c r="E303" s="5" t="e">
        <f>表格1[[#This Row],[本金餘額]]*表格1[[#This Row],[月利率]]</f>
        <v>#NUM!</v>
      </c>
      <c r="F303" s="5" t="e">
        <f>表格1[[#This Row],[月付金額]]-表格1[[#This Row],[利息支付]]</f>
        <v>#NUM!</v>
      </c>
      <c r="H303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303" s="2">
        <f t="shared" si="22"/>
        <v>2.5000000000000001E-3</v>
      </c>
      <c r="J303" s="14">
        <f t="shared" si="21"/>
        <v>240</v>
      </c>
      <c r="K303" s="10">
        <f t="shared" si="19"/>
        <v>4000000</v>
      </c>
    </row>
    <row r="304" spans="1:11" x14ac:dyDescent="0.25">
      <c r="A304" t="s">
        <v>317</v>
      </c>
      <c r="B304">
        <f t="shared" si="23"/>
        <v>294</v>
      </c>
      <c r="C304" s="10" t="e">
        <f t="shared" si="20"/>
        <v>#NUM!</v>
      </c>
      <c r="D304" s="6" t="e">
        <f>PMT(B$8,D$5-表格1[[#This Row],[期數]]+1,-表格1[[#This Row],[本金餘額]],0)</f>
        <v>#NUM!</v>
      </c>
      <c r="E304" s="5" t="e">
        <f>表格1[[#This Row],[本金餘額]]*表格1[[#This Row],[月利率]]</f>
        <v>#NUM!</v>
      </c>
      <c r="F304" s="5" t="e">
        <f>表格1[[#This Row],[月付金額]]-表格1[[#This Row],[利息支付]]</f>
        <v>#NUM!</v>
      </c>
      <c r="H304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304" s="2">
        <f t="shared" si="22"/>
        <v>2.5000000000000001E-3</v>
      </c>
      <c r="J304" s="14">
        <f t="shared" si="21"/>
        <v>240</v>
      </c>
      <c r="K304" s="10">
        <f t="shared" si="19"/>
        <v>4000000</v>
      </c>
    </row>
    <row r="305" spans="1:11" x14ac:dyDescent="0.25">
      <c r="A305" t="s">
        <v>318</v>
      </c>
      <c r="B305">
        <f t="shared" si="23"/>
        <v>295</v>
      </c>
      <c r="C305" s="10" t="e">
        <f t="shared" si="20"/>
        <v>#NUM!</v>
      </c>
      <c r="D305" s="6" t="e">
        <f>PMT(B$8,D$5-表格1[[#This Row],[期數]]+1,-表格1[[#This Row],[本金餘額]],0)</f>
        <v>#NUM!</v>
      </c>
      <c r="E305" s="5" t="e">
        <f>表格1[[#This Row],[本金餘額]]*表格1[[#This Row],[月利率]]</f>
        <v>#NUM!</v>
      </c>
      <c r="F305" s="5" t="e">
        <f>表格1[[#This Row],[月付金額]]-表格1[[#This Row],[利息支付]]</f>
        <v>#NUM!</v>
      </c>
      <c r="H305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305" s="2">
        <f t="shared" si="22"/>
        <v>2.5000000000000001E-3</v>
      </c>
      <c r="J305" s="14">
        <f t="shared" si="21"/>
        <v>240</v>
      </c>
      <c r="K305" s="10">
        <f t="shared" si="19"/>
        <v>4000000</v>
      </c>
    </row>
    <row r="306" spans="1:11" x14ac:dyDescent="0.25">
      <c r="A306" t="s">
        <v>319</v>
      </c>
      <c r="B306">
        <f t="shared" si="23"/>
        <v>296</v>
      </c>
      <c r="C306" s="10" t="e">
        <f t="shared" si="20"/>
        <v>#NUM!</v>
      </c>
      <c r="D306" s="6" t="e">
        <f>PMT(B$8,D$5-表格1[[#This Row],[期數]]+1,-表格1[[#This Row],[本金餘額]],0)</f>
        <v>#NUM!</v>
      </c>
      <c r="E306" s="5" t="e">
        <f>表格1[[#This Row],[本金餘額]]*表格1[[#This Row],[月利率]]</f>
        <v>#NUM!</v>
      </c>
      <c r="F306" s="5" t="e">
        <f>表格1[[#This Row],[月付金額]]-表格1[[#This Row],[利息支付]]</f>
        <v>#NUM!</v>
      </c>
      <c r="H306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306" s="2">
        <f t="shared" si="22"/>
        <v>2.5000000000000001E-3</v>
      </c>
      <c r="J306" s="14">
        <f t="shared" si="21"/>
        <v>240</v>
      </c>
      <c r="K306" s="10">
        <f t="shared" si="19"/>
        <v>4000000</v>
      </c>
    </row>
    <row r="307" spans="1:11" x14ac:dyDescent="0.25">
      <c r="A307" t="s">
        <v>320</v>
      </c>
      <c r="B307">
        <f t="shared" si="23"/>
        <v>297</v>
      </c>
      <c r="C307" s="10" t="e">
        <f t="shared" si="20"/>
        <v>#NUM!</v>
      </c>
      <c r="D307" s="6" t="e">
        <f>PMT(B$8,D$5-表格1[[#This Row],[期數]]+1,-表格1[[#This Row],[本金餘額]],0)</f>
        <v>#NUM!</v>
      </c>
      <c r="E307" s="5" t="e">
        <f>表格1[[#This Row],[本金餘額]]*表格1[[#This Row],[月利率]]</f>
        <v>#NUM!</v>
      </c>
      <c r="F307" s="5" t="e">
        <f>表格1[[#This Row],[月付金額]]-表格1[[#This Row],[利息支付]]</f>
        <v>#NUM!</v>
      </c>
      <c r="H307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307" s="2">
        <f t="shared" si="22"/>
        <v>2.5000000000000001E-3</v>
      </c>
      <c r="J307" s="14">
        <f t="shared" si="21"/>
        <v>240</v>
      </c>
      <c r="K307" s="10">
        <f t="shared" si="19"/>
        <v>4000000</v>
      </c>
    </row>
    <row r="308" spans="1:11" x14ac:dyDescent="0.25">
      <c r="A308" t="s">
        <v>321</v>
      </c>
      <c r="B308">
        <f t="shared" si="23"/>
        <v>298</v>
      </c>
      <c r="C308" s="10" t="e">
        <f t="shared" si="20"/>
        <v>#NUM!</v>
      </c>
      <c r="D308" s="6" t="e">
        <f>PMT(B$8,D$5-表格1[[#This Row],[期數]]+1,-表格1[[#This Row],[本金餘額]],0)</f>
        <v>#NUM!</v>
      </c>
      <c r="E308" s="5" t="e">
        <f>表格1[[#This Row],[本金餘額]]*表格1[[#This Row],[月利率]]</f>
        <v>#NUM!</v>
      </c>
      <c r="F308" s="5" t="e">
        <f>表格1[[#This Row],[月付金額]]-表格1[[#This Row],[利息支付]]</f>
        <v>#NUM!</v>
      </c>
      <c r="H308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308" s="2">
        <f t="shared" si="22"/>
        <v>2.5000000000000001E-3</v>
      </c>
      <c r="J308" s="14">
        <f t="shared" si="21"/>
        <v>240</v>
      </c>
      <c r="K308" s="10">
        <f t="shared" si="19"/>
        <v>4000000</v>
      </c>
    </row>
    <row r="309" spans="1:11" x14ac:dyDescent="0.25">
      <c r="A309" t="s">
        <v>322</v>
      </c>
      <c r="B309">
        <f t="shared" si="23"/>
        <v>299</v>
      </c>
      <c r="C309" s="10" t="e">
        <f t="shared" si="20"/>
        <v>#NUM!</v>
      </c>
      <c r="D309" s="6" t="e">
        <f>PMT(B$8,D$5-表格1[[#This Row],[期數]]+1,-表格1[[#This Row],[本金餘額]],0)</f>
        <v>#NUM!</v>
      </c>
      <c r="E309" s="5" t="e">
        <f>表格1[[#This Row],[本金餘額]]*表格1[[#This Row],[月利率]]</f>
        <v>#NUM!</v>
      </c>
      <c r="F309" s="5" t="e">
        <f>表格1[[#This Row],[月付金額]]-表格1[[#This Row],[利息支付]]</f>
        <v>#NUM!</v>
      </c>
      <c r="H309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309" s="2">
        <f t="shared" si="22"/>
        <v>2.5000000000000001E-3</v>
      </c>
      <c r="J309" s="14">
        <f t="shared" si="21"/>
        <v>240</v>
      </c>
      <c r="K309" s="10">
        <f t="shared" si="19"/>
        <v>4000000</v>
      </c>
    </row>
    <row r="310" spans="1:11" x14ac:dyDescent="0.25">
      <c r="A310" t="s">
        <v>323</v>
      </c>
      <c r="B310">
        <f t="shared" si="23"/>
        <v>300</v>
      </c>
      <c r="C310" s="10" t="e">
        <f t="shared" si="20"/>
        <v>#NUM!</v>
      </c>
      <c r="D310" s="6" t="e">
        <f>PMT(B$8,D$5-表格1[[#This Row],[期數]]+1,-表格1[[#This Row],[本金餘額]],0)</f>
        <v>#NUM!</v>
      </c>
      <c r="E310" s="5" t="e">
        <f>表格1[[#This Row],[本金餘額]]*表格1[[#This Row],[月利率]]</f>
        <v>#NUM!</v>
      </c>
      <c r="F310" s="5" t="e">
        <f>表格1[[#This Row],[月付金額]]-表格1[[#This Row],[利息支付]]</f>
        <v>#NUM!</v>
      </c>
      <c r="H310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310" s="2">
        <f t="shared" si="22"/>
        <v>2.5000000000000001E-3</v>
      </c>
      <c r="J310" s="14">
        <f t="shared" si="21"/>
        <v>240</v>
      </c>
      <c r="K310" s="10">
        <f t="shared" si="19"/>
        <v>4000000</v>
      </c>
    </row>
    <row r="311" spans="1:11" x14ac:dyDescent="0.25">
      <c r="A311" t="s">
        <v>324</v>
      </c>
      <c r="B311">
        <f t="shared" si="23"/>
        <v>301</v>
      </c>
      <c r="C311" s="10" t="e">
        <f t="shared" si="20"/>
        <v>#NUM!</v>
      </c>
      <c r="D311" s="6" t="e">
        <f>PMT(B$8,D$5-表格1[[#This Row],[期數]]+1,-表格1[[#This Row],[本金餘額]],0)</f>
        <v>#NUM!</v>
      </c>
      <c r="E311" s="5" t="e">
        <f>表格1[[#This Row],[本金餘額]]*表格1[[#This Row],[月利率]]</f>
        <v>#NUM!</v>
      </c>
      <c r="F311" s="5" t="e">
        <f>表格1[[#This Row],[月付金額]]-表格1[[#This Row],[利息支付]]</f>
        <v>#NUM!</v>
      </c>
      <c r="H311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311" s="2">
        <f t="shared" si="22"/>
        <v>2.5000000000000001E-3</v>
      </c>
      <c r="J311" s="14">
        <f t="shared" si="21"/>
        <v>240</v>
      </c>
      <c r="K311" s="10">
        <f t="shared" si="19"/>
        <v>4000000</v>
      </c>
    </row>
    <row r="312" spans="1:11" x14ac:dyDescent="0.25">
      <c r="A312" t="s">
        <v>325</v>
      </c>
      <c r="B312">
        <f t="shared" si="23"/>
        <v>302</v>
      </c>
      <c r="C312" s="10" t="e">
        <f t="shared" si="20"/>
        <v>#NUM!</v>
      </c>
      <c r="D312" s="6" t="e">
        <f>PMT(B$8,D$5-表格1[[#This Row],[期數]]+1,-表格1[[#This Row],[本金餘額]],0)</f>
        <v>#NUM!</v>
      </c>
      <c r="E312" s="5" t="e">
        <f>表格1[[#This Row],[本金餘額]]*表格1[[#This Row],[月利率]]</f>
        <v>#NUM!</v>
      </c>
      <c r="F312" s="5" t="e">
        <f>表格1[[#This Row],[月付金額]]-表格1[[#This Row],[利息支付]]</f>
        <v>#NUM!</v>
      </c>
      <c r="H312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312" s="2">
        <f t="shared" si="22"/>
        <v>2.5000000000000001E-3</v>
      </c>
      <c r="J312" s="14">
        <f t="shared" si="21"/>
        <v>240</v>
      </c>
      <c r="K312" s="10">
        <f t="shared" si="19"/>
        <v>4000000</v>
      </c>
    </row>
    <row r="313" spans="1:11" x14ac:dyDescent="0.25">
      <c r="A313" t="s">
        <v>326</v>
      </c>
      <c r="B313">
        <f t="shared" si="23"/>
        <v>303</v>
      </c>
      <c r="C313" s="10" t="e">
        <f t="shared" si="20"/>
        <v>#NUM!</v>
      </c>
      <c r="D313" s="6" t="e">
        <f>PMT(B$8,D$5-表格1[[#This Row],[期數]]+1,-表格1[[#This Row],[本金餘額]],0)</f>
        <v>#NUM!</v>
      </c>
      <c r="E313" s="5" t="e">
        <f>表格1[[#This Row],[本金餘額]]*表格1[[#This Row],[月利率]]</f>
        <v>#NUM!</v>
      </c>
      <c r="F313" s="5" t="e">
        <f>表格1[[#This Row],[月付金額]]-表格1[[#This Row],[利息支付]]</f>
        <v>#NUM!</v>
      </c>
      <c r="H313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313" s="2">
        <f t="shared" si="22"/>
        <v>2.5000000000000001E-3</v>
      </c>
      <c r="J313" s="14">
        <f t="shared" si="21"/>
        <v>240</v>
      </c>
      <c r="K313" s="10">
        <f t="shared" si="19"/>
        <v>4000000</v>
      </c>
    </row>
    <row r="314" spans="1:11" x14ac:dyDescent="0.25">
      <c r="A314" t="s">
        <v>327</v>
      </c>
      <c r="B314">
        <f t="shared" si="23"/>
        <v>304</v>
      </c>
      <c r="C314" s="10" t="e">
        <f t="shared" si="20"/>
        <v>#NUM!</v>
      </c>
      <c r="D314" s="6" t="e">
        <f>PMT(B$8,D$5-表格1[[#This Row],[期數]]+1,-表格1[[#This Row],[本金餘額]],0)</f>
        <v>#NUM!</v>
      </c>
      <c r="E314" s="5" t="e">
        <f>表格1[[#This Row],[本金餘額]]*表格1[[#This Row],[月利率]]</f>
        <v>#NUM!</v>
      </c>
      <c r="F314" s="5" t="e">
        <f>表格1[[#This Row],[月付金額]]-表格1[[#This Row],[利息支付]]</f>
        <v>#NUM!</v>
      </c>
      <c r="H314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314" s="2">
        <f t="shared" si="22"/>
        <v>2.5000000000000001E-3</v>
      </c>
      <c r="J314" s="14">
        <f t="shared" si="21"/>
        <v>240</v>
      </c>
      <c r="K314" s="10">
        <f t="shared" si="19"/>
        <v>4000000</v>
      </c>
    </row>
    <row r="315" spans="1:11" x14ac:dyDescent="0.25">
      <c r="A315" t="s">
        <v>328</v>
      </c>
      <c r="B315">
        <f t="shared" si="23"/>
        <v>305</v>
      </c>
      <c r="C315" s="10" t="e">
        <f t="shared" si="20"/>
        <v>#NUM!</v>
      </c>
      <c r="D315" s="6" t="e">
        <f>PMT(B$8,D$5-表格1[[#This Row],[期數]]+1,-表格1[[#This Row],[本金餘額]],0)</f>
        <v>#NUM!</v>
      </c>
      <c r="E315" s="5" t="e">
        <f>表格1[[#This Row],[本金餘額]]*表格1[[#This Row],[月利率]]</f>
        <v>#NUM!</v>
      </c>
      <c r="F315" s="5" t="e">
        <f>表格1[[#This Row],[月付金額]]-表格1[[#This Row],[利息支付]]</f>
        <v>#NUM!</v>
      </c>
      <c r="H315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315" s="2">
        <f t="shared" si="22"/>
        <v>2.5000000000000001E-3</v>
      </c>
      <c r="J315" s="14">
        <f t="shared" si="21"/>
        <v>240</v>
      </c>
      <c r="K315" s="10">
        <f t="shared" si="19"/>
        <v>4000000</v>
      </c>
    </row>
    <row r="316" spans="1:11" x14ac:dyDescent="0.25">
      <c r="A316" t="s">
        <v>329</v>
      </c>
      <c r="B316">
        <f t="shared" si="23"/>
        <v>306</v>
      </c>
      <c r="C316" s="10" t="e">
        <f t="shared" si="20"/>
        <v>#NUM!</v>
      </c>
      <c r="D316" s="6" t="e">
        <f>PMT(B$8,D$5-表格1[[#This Row],[期數]]+1,-表格1[[#This Row],[本金餘額]],0)</f>
        <v>#NUM!</v>
      </c>
      <c r="E316" s="5" t="e">
        <f>表格1[[#This Row],[本金餘額]]*表格1[[#This Row],[月利率]]</f>
        <v>#NUM!</v>
      </c>
      <c r="F316" s="5" t="e">
        <f>表格1[[#This Row],[月付金額]]-表格1[[#This Row],[利息支付]]</f>
        <v>#NUM!</v>
      </c>
      <c r="H316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316" s="2">
        <f t="shared" si="22"/>
        <v>2.5000000000000001E-3</v>
      </c>
      <c r="J316" s="14">
        <f t="shared" si="21"/>
        <v>240</v>
      </c>
      <c r="K316" s="10">
        <f t="shared" si="19"/>
        <v>4000000</v>
      </c>
    </row>
    <row r="317" spans="1:11" x14ac:dyDescent="0.25">
      <c r="A317" t="s">
        <v>330</v>
      </c>
      <c r="B317">
        <f t="shared" si="23"/>
        <v>307</v>
      </c>
      <c r="C317" s="10" t="e">
        <f t="shared" si="20"/>
        <v>#NUM!</v>
      </c>
      <c r="D317" s="6" t="e">
        <f>PMT(B$8,D$5-表格1[[#This Row],[期數]]+1,-表格1[[#This Row],[本金餘額]],0)</f>
        <v>#NUM!</v>
      </c>
      <c r="E317" s="5" t="e">
        <f>表格1[[#This Row],[本金餘額]]*表格1[[#This Row],[月利率]]</f>
        <v>#NUM!</v>
      </c>
      <c r="F317" s="5" t="e">
        <f>表格1[[#This Row],[月付金額]]-表格1[[#This Row],[利息支付]]</f>
        <v>#NUM!</v>
      </c>
      <c r="H317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317" s="2">
        <f t="shared" si="22"/>
        <v>2.5000000000000001E-3</v>
      </c>
      <c r="J317" s="14">
        <f t="shared" si="21"/>
        <v>240</v>
      </c>
      <c r="K317" s="10">
        <f t="shared" si="19"/>
        <v>4000000</v>
      </c>
    </row>
    <row r="318" spans="1:11" x14ac:dyDescent="0.25">
      <c r="A318" t="s">
        <v>331</v>
      </c>
      <c r="B318">
        <f t="shared" si="23"/>
        <v>308</v>
      </c>
      <c r="C318" s="10" t="e">
        <f t="shared" si="20"/>
        <v>#NUM!</v>
      </c>
      <c r="D318" s="6" t="e">
        <f>PMT(B$8,D$5-表格1[[#This Row],[期數]]+1,-表格1[[#This Row],[本金餘額]],0)</f>
        <v>#NUM!</v>
      </c>
      <c r="E318" s="5" t="e">
        <f>表格1[[#This Row],[本金餘額]]*表格1[[#This Row],[月利率]]</f>
        <v>#NUM!</v>
      </c>
      <c r="F318" s="5" t="e">
        <f>表格1[[#This Row],[月付金額]]-表格1[[#This Row],[利息支付]]</f>
        <v>#NUM!</v>
      </c>
      <c r="H318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318" s="2">
        <f t="shared" si="22"/>
        <v>2.5000000000000001E-3</v>
      </c>
      <c r="J318" s="14">
        <f t="shared" si="21"/>
        <v>240</v>
      </c>
      <c r="K318" s="10">
        <f t="shared" si="19"/>
        <v>4000000</v>
      </c>
    </row>
    <row r="319" spans="1:11" x14ac:dyDescent="0.25">
      <c r="A319" t="s">
        <v>332</v>
      </c>
      <c r="B319">
        <f t="shared" si="23"/>
        <v>309</v>
      </c>
      <c r="C319" s="10" t="e">
        <f t="shared" si="20"/>
        <v>#NUM!</v>
      </c>
      <c r="D319" s="6" t="e">
        <f>PMT(B$8,D$5-表格1[[#This Row],[期數]]+1,-表格1[[#This Row],[本金餘額]],0)</f>
        <v>#NUM!</v>
      </c>
      <c r="E319" s="5" t="e">
        <f>表格1[[#This Row],[本金餘額]]*表格1[[#This Row],[月利率]]</f>
        <v>#NUM!</v>
      </c>
      <c r="F319" s="5" t="e">
        <f>表格1[[#This Row],[月付金額]]-表格1[[#This Row],[利息支付]]</f>
        <v>#NUM!</v>
      </c>
      <c r="H319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319" s="2">
        <f t="shared" si="22"/>
        <v>2.5000000000000001E-3</v>
      </c>
      <c r="J319" s="14">
        <f t="shared" si="21"/>
        <v>240</v>
      </c>
      <c r="K319" s="10">
        <f t="shared" si="19"/>
        <v>4000000</v>
      </c>
    </row>
    <row r="320" spans="1:11" x14ac:dyDescent="0.25">
      <c r="A320" t="s">
        <v>333</v>
      </c>
      <c r="B320">
        <f t="shared" si="23"/>
        <v>310</v>
      </c>
      <c r="C320" s="10" t="e">
        <f t="shared" si="20"/>
        <v>#NUM!</v>
      </c>
      <c r="D320" s="6" t="e">
        <f>PMT(B$8,D$5-表格1[[#This Row],[期數]]+1,-表格1[[#This Row],[本金餘額]],0)</f>
        <v>#NUM!</v>
      </c>
      <c r="E320" s="5" t="e">
        <f>表格1[[#This Row],[本金餘額]]*表格1[[#This Row],[月利率]]</f>
        <v>#NUM!</v>
      </c>
      <c r="F320" s="5" t="e">
        <f>表格1[[#This Row],[月付金額]]-表格1[[#This Row],[利息支付]]</f>
        <v>#NUM!</v>
      </c>
      <c r="H320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320" s="2">
        <f t="shared" si="22"/>
        <v>2.5000000000000001E-3</v>
      </c>
      <c r="J320" s="14">
        <f t="shared" si="21"/>
        <v>240</v>
      </c>
      <c r="K320" s="10">
        <f t="shared" si="19"/>
        <v>4000000</v>
      </c>
    </row>
    <row r="321" spans="1:11" x14ac:dyDescent="0.25">
      <c r="A321" t="s">
        <v>334</v>
      </c>
      <c r="B321">
        <f t="shared" si="23"/>
        <v>311</v>
      </c>
      <c r="C321" s="10" t="e">
        <f t="shared" si="20"/>
        <v>#NUM!</v>
      </c>
      <c r="D321" s="6" t="e">
        <f>PMT(B$8,D$5-表格1[[#This Row],[期數]]+1,-表格1[[#This Row],[本金餘額]],0)</f>
        <v>#NUM!</v>
      </c>
      <c r="E321" s="5" t="e">
        <f>表格1[[#This Row],[本金餘額]]*表格1[[#This Row],[月利率]]</f>
        <v>#NUM!</v>
      </c>
      <c r="F321" s="5" t="e">
        <f>表格1[[#This Row],[月付金額]]-表格1[[#This Row],[利息支付]]</f>
        <v>#NUM!</v>
      </c>
      <c r="H321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321" s="2">
        <f t="shared" si="22"/>
        <v>2.5000000000000001E-3</v>
      </c>
      <c r="J321" s="14">
        <f t="shared" si="21"/>
        <v>240</v>
      </c>
      <c r="K321" s="10">
        <f t="shared" si="19"/>
        <v>4000000</v>
      </c>
    </row>
    <row r="322" spans="1:11" x14ac:dyDescent="0.25">
      <c r="A322" t="s">
        <v>335</v>
      </c>
      <c r="B322">
        <f t="shared" si="23"/>
        <v>312</v>
      </c>
      <c r="C322" s="10" t="e">
        <f t="shared" si="20"/>
        <v>#NUM!</v>
      </c>
      <c r="D322" s="6" t="e">
        <f>PMT(B$8,D$5-表格1[[#This Row],[期數]]+1,-表格1[[#This Row],[本金餘額]],0)</f>
        <v>#NUM!</v>
      </c>
      <c r="E322" s="5" t="e">
        <f>表格1[[#This Row],[本金餘額]]*表格1[[#This Row],[月利率]]</f>
        <v>#NUM!</v>
      </c>
      <c r="F322" s="5" t="e">
        <f>表格1[[#This Row],[月付金額]]-表格1[[#This Row],[利息支付]]</f>
        <v>#NUM!</v>
      </c>
      <c r="H322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322" s="2">
        <f t="shared" si="22"/>
        <v>2.5000000000000001E-3</v>
      </c>
      <c r="J322" s="14">
        <f t="shared" si="21"/>
        <v>240</v>
      </c>
      <c r="K322" s="10">
        <f t="shared" si="19"/>
        <v>4000000</v>
      </c>
    </row>
    <row r="323" spans="1:11" x14ac:dyDescent="0.25">
      <c r="A323" t="s">
        <v>336</v>
      </c>
      <c r="B323">
        <f t="shared" si="23"/>
        <v>313</v>
      </c>
      <c r="C323" s="10" t="e">
        <f t="shared" si="20"/>
        <v>#NUM!</v>
      </c>
      <c r="D323" s="6" t="e">
        <f>PMT(B$8,D$5-表格1[[#This Row],[期數]]+1,-表格1[[#This Row],[本金餘額]],0)</f>
        <v>#NUM!</v>
      </c>
      <c r="E323" s="5" t="e">
        <f>表格1[[#This Row],[本金餘額]]*表格1[[#This Row],[月利率]]</f>
        <v>#NUM!</v>
      </c>
      <c r="F323" s="5" t="e">
        <f>表格1[[#This Row],[月付金額]]-表格1[[#This Row],[利息支付]]</f>
        <v>#NUM!</v>
      </c>
      <c r="H323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323" s="2">
        <f t="shared" si="22"/>
        <v>2.5000000000000001E-3</v>
      </c>
      <c r="J323" s="14">
        <f t="shared" si="21"/>
        <v>240</v>
      </c>
      <c r="K323" s="10">
        <f t="shared" si="19"/>
        <v>4000000</v>
      </c>
    </row>
    <row r="324" spans="1:11" x14ac:dyDescent="0.25">
      <c r="A324" t="s">
        <v>337</v>
      </c>
      <c r="B324">
        <f t="shared" si="23"/>
        <v>314</v>
      </c>
      <c r="C324" s="10" t="e">
        <f t="shared" si="20"/>
        <v>#NUM!</v>
      </c>
      <c r="D324" s="6" t="e">
        <f>PMT(B$8,D$5-表格1[[#This Row],[期數]]+1,-表格1[[#This Row],[本金餘額]],0)</f>
        <v>#NUM!</v>
      </c>
      <c r="E324" s="5" t="e">
        <f>表格1[[#This Row],[本金餘額]]*表格1[[#This Row],[月利率]]</f>
        <v>#NUM!</v>
      </c>
      <c r="F324" s="5" t="e">
        <f>表格1[[#This Row],[月付金額]]-表格1[[#This Row],[利息支付]]</f>
        <v>#NUM!</v>
      </c>
      <c r="H324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324" s="2">
        <f t="shared" si="22"/>
        <v>2.5000000000000001E-3</v>
      </c>
      <c r="J324" s="14">
        <f t="shared" si="21"/>
        <v>240</v>
      </c>
      <c r="K324" s="10">
        <f t="shared" si="19"/>
        <v>4000000</v>
      </c>
    </row>
    <row r="325" spans="1:11" x14ac:dyDescent="0.25">
      <c r="A325" t="s">
        <v>338</v>
      </c>
      <c r="B325">
        <f t="shared" si="23"/>
        <v>315</v>
      </c>
      <c r="C325" s="10" t="e">
        <f t="shared" si="20"/>
        <v>#NUM!</v>
      </c>
      <c r="D325" s="6" t="e">
        <f>PMT(B$8,D$5-表格1[[#This Row],[期數]]+1,-表格1[[#This Row],[本金餘額]],0)</f>
        <v>#NUM!</v>
      </c>
      <c r="E325" s="5" t="e">
        <f>表格1[[#This Row],[本金餘額]]*表格1[[#This Row],[月利率]]</f>
        <v>#NUM!</v>
      </c>
      <c r="F325" s="5" t="e">
        <f>表格1[[#This Row],[月付金額]]-表格1[[#This Row],[利息支付]]</f>
        <v>#NUM!</v>
      </c>
      <c r="H325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325" s="2">
        <f t="shared" si="22"/>
        <v>2.5000000000000001E-3</v>
      </c>
      <c r="J325" s="14">
        <f t="shared" si="21"/>
        <v>240</v>
      </c>
      <c r="K325" s="10">
        <f t="shared" si="19"/>
        <v>4000000</v>
      </c>
    </row>
    <row r="326" spans="1:11" x14ac:dyDescent="0.25">
      <c r="A326" t="s">
        <v>339</v>
      </c>
      <c r="B326">
        <f t="shared" si="23"/>
        <v>316</v>
      </c>
      <c r="C326" s="10" t="e">
        <f t="shared" si="20"/>
        <v>#NUM!</v>
      </c>
      <c r="D326" s="6" t="e">
        <f>PMT(B$8,D$5-表格1[[#This Row],[期數]]+1,-表格1[[#This Row],[本金餘額]],0)</f>
        <v>#NUM!</v>
      </c>
      <c r="E326" s="5" t="e">
        <f>表格1[[#This Row],[本金餘額]]*表格1[[#This Row],[月利率]]</f>
        <v>#NUM!</v>
      </c>
      <c r="F326" s="5" t="e">
        <f>表格1[[#This Row],[月付金額]]-表格1[[#This Row],[利息支付]]</f>
        <v>#NUM!</v>
      </c>
      <c r="H326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326" s="2">
        <f t="shared" si="22"/>
        <v>2.5000000000000001E-3</v>
      </c>
      <c r="J326" s="14">
        <f t="shared" si="21"/>
        <v>240</v>
      </c>
      <c r="K326" s="10">
        <f t="shared" si="19"/>
        <v>4000000</v>
      </c>
    </row>
    <row r="327" spans="1:11" x14ac:dyDescent="0.25">
      <c r="A327" t="s">
        <v>340</v>
      </c>
      <c r="B327">
        <f t="shared" si="23"/>
        <v>317</v>
      </c>
      <c r="C327" s="10" t="e">
        <f t="shared" si="20"/>
        <v>#NUM!</v>
      </c>
      <c r="D327" s="6" t="e">
        <f>PMT(B$8,D$5-表格1[[#This Row],[期數]]+1,-表格1[[#This Row],[本金餘額]],0)</f>
        <v>#NUM!</v>
      </c>
      <c r="E327" s="5" t="e">
        <f>表格1[[#This Row],[本金餘額]]*表格1[[#This Row],[月利率]]</f>
        <v>#NUM!</v>
      </c>
      <c r="F327" s="5" t="e">
        <f>表格1[[#This Row],[月付金額]]-表格1[[#This Row],[利息支付]]</f>
        <v>#NUM!</v>
      </c>
      <c r="H327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327" s="2">
        <f t="shared" si="22"/>
        <v>2.5000000000000001E-3</v>
      </c>
      <c r="J327" s="14">
        <f t="shared" si="21"/>
        <v>240</v>
      </c>
      <c r="K327" s="10">
        <f t="shared" si="19"/>
        <v>4000000</v>
      </c>
    </row>
    <row r="328" spans="1:11" x14ac:dyDescent="0.25">
      <c r="A328" t="s">
        <v>341</v>
      </c>
      <c r="B328">
        <f t="shared" si="23"/>
        <v>318</v>
      </c>
      <c r="C328" s="10" t="e">
        <f t="shared" si="20"/>
        <v>#NUM!</v>
      </c>
      <c r="D328" s="6" t="e">
        <f>PMT(B$8,D$5-表格1[[#This Row],[期數]]+1,-表格1[[#This Row],[本金餘額]],0)</f>
        <v>#NUM!</v>
      </c>
      <c r="E328" s="5" t="e">
        <f>表格1[[#This Row],[本金餘額]]*表格1[[#This Row],[月利率]]</f>
        <v>#NUM!</v>
      </c>
      <c r="F328" s="5" t="e">
        <f>表格1[[#This Row],[月付金額]]-表格1[[#This Row],[利息支付]]</f>
        <v>#NUM!</v>
      </c>
      <c r="H328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328" s="2">
        <f t="shared" si="22"/>
        <v>2.5000000000000001E-3</v>
      </c>
      <c r="J328" s="14">
        <f t="shared" si="21"/>
        <v>240</v>
      </c>
      <c r="K328" s="10">
        <f t="shared" si="19"/>
        <v>4000000</v>
      </c>
    </row>
    <row r="329" spans="1:11" x14ac:dyDescent="0.25">
      <c r="A329" t="s">
        <v>342</v>
      </c>
      <c r="B329">
        <f t="shared" si="23"/>
        <v>319</v>
      </c>
      <c r="C329" s="10" t="e">
        <f t="shared" si="20"/>
        <v>#NUM!</v>
      </c>
      <c r="D329" s="6" t="e">
        <f>PMT(B$8,D$5-表格1[[#This Row],[期數]]+1,-表格1[[#This Row],[本金餘額]],0)</f>
        <v>#NUM!</v>
      </c>
      <c r="E329" s="5" t="e">
        <f>表格1[[#This Row],[本金餘額]]*表格1[[#This Row],[月利率]]</f>
        <v>#NUM!</v>
      </c>
      <c r="F329" s="5" t="e">
        <f>表格1[[#This Row],[月付金額]]-表格1[[#This Row],[利息支付]]</f>
        <v>#NUM!</v>
      </c>
      <c r="H329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329" s="2">
        <f t="shared" si="22"/>
        <v>2.5000000000000001E-3</v>
      </c>
      <c r="J329" s="14">
        <f t="shared" si="21"/>
        <v>240</v>
      </c>
      <c r="K329" s="10">
        <f t="shared" si="19"/>
        <v>4000000</v>
      </c>
    </row>
    <row r="330" spans="1:11" x14ac:dyDescent="0.25">
      <c r="A330" t="s">
        <v>343</v>
      </c>
      <c r="B330">
        <f t="shared" si="23"/>
        <v>320</v>
      </c>
      <c r="C330" s="10" t="e">
        <f t="shared" si="20"/>
        <v>#NUM!</v>
      </c>
      <c r="D330" s="6" t="e">
        <f>PMT(B$8,D$5-表格1[[#This Row],[期數]]+1,-表格1[[#This Row],[本金餘額]],0)</f>
        <v>#NUM!</v>
      </c>
      <c r="E330" s="5" t="e">
        <f>表格1[[#This Row],[本金餘額]]*表格1[[#This Row],[月利率]]</f>
        <v>#NUM!</v>
      </c>
      <c r="F330" s="5" t="e">
        <f>表格1[[#This Row],[月付金額]]-表格1[[#This Row],[利息支付]]</f>
        <v>#NUM!</v>
      </c>
      <c r="H330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330" s="2">
        <f t="shared" si="22"/>
        <v>2.5000000000000001E-3</v>
      </c>
      <c r="J330" s="14">
        <f t="shared" si="21"/>
        <v>240</v>
      </c>
      <c r="K330" s="10">
        <f t="shared" si="19"/>
        <v>4000000</v>
      </c>
    </row>
    <row r="331" spans="1:11" x14ac:dyDescent="0.25">
      <c r="A331" t="s">
        <v>344</v>
      </c>
      <c r="B331">
        <f t="shared" si="23"/>
        <v>321</v>
      </c>
      <c r="C331" s="10" t="e">
        <f t="shared" si="20"/>
        <v>#NUM!</v>
      </c>
      <c r="D331" s="6" t="e">
        <f>PMT(B$8,D$5-表格1[[#This Row],[期數]]+1,-表格1[[#This Row],[本金餘額]],0)</f>
        <v>#NUM!</v>
      </c>
      <c r="E331" s="5" t="e">
        <f>表格1[[#This Row],[本金餘額]]*表格1[[#This Row],[月利率]]</f>
        <v>#NUM!</v>
      </c>
      <c r="F331" s="5" t="e">
        <f>表格1[[#This Row],[月付金額]]-表格1[[#This Row],[利息支付]]</f>
        <v>#NUM!</v>
      </c>
      <c r="H331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331" s="2">
        <f t="shared" si="22"/>
        <v>2.5000000000000001E-3</v>
      </c>
      <c r="J331" s="14">
        <f t="shared" si="21"/>
        <v>240</v>
      </c>
      <c r="K331" s="10">
        <f t="shared" si="19"/>
        <v>4000000</v>
      </c>
    </row>
    <row r="332" spans="1:11" x14ac:dyDescent="0.25">
      <c r="A332" t="s">
        <v>345</v>
      </c>
      <c r="B332">
        <f t="shared" si="23"/>
        <v>322</v>
      </c>
      <c r="C332" s="10" t="e">
        <f t="shared" si="20"/>
        <v>#NUM!</v>
      </c>
      <c r="D332" s="6" t="e">
        <f>PMT(B$8,D$5-表格1[[#This Row],[期數]]+1,-表格1[[#This Row],[本金餘額]],0)</f>
        <v>#NUM!</v>
      </c>
      <c r="E332" s="5" t="e">
        <f>表格1[[#This Row],[本金餘額]]*表格1[[#This Row],[月利率]]</f>
        <v>#NUM!</v>
      </c>
      <c r="F332" s="5" t="e">
        <f>表格1[[#This Row],[月付金額]]-表格1[[#This Row],[利息支付]]</f>
        <v>#NUM!</v>
      </c>
      <c r="H332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332" s="2">
        <f t="shared" si="22"/>
        <v>2.5000000000000001E-3</v>
      </c>
      <c r="J332" s="14">
        <f t="shared" si="21"/>
        <v>240</v>
      </c>
      <c r="K332" s="10">
        <f t="shared" si="19"/>
        <v>4000000</v>
      </c>
    </row>
    <row r="333" spans="1:11" x14ac:dyDescent="0.25">
      <c r="A333" t="s">
        <v>346</v>
      </c>
      <c r="B333">
        <f t="shared" si="23"/>
        <v>323</v>
      </c>
      <c r="C333" s="10" t="e">
        <f t="shared" si="20"/>
        <v>#NUM!</v>
      </c>
      <c r="D333" s="6" t="e">
        <f>PMT(B$8,D$5-表格1[[#This Row],[期數]]+1,-表格1[[#This Row],[本金餘額]],0)</f>
        <v>#NUM!</v>
      </c>
      <c r="E333" s="5" t="e">
        <f>表格1[[#This Row],[本金餘額]]*表格1[[#This Row],[月利率]]</f>
        <v>#NUM!</v>
      </c>
      <c r="F333" s="5" t="e">
        <f>表格1[[#This Row],[月付金額]]-表格1[[#This Row],[利息支付]]</f>
        <v>#NUM!</v>
      </c>
      <c r="H333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333" s="2">
        <f t="shared" si="22"/>
        <v>2.5000000000000001E-3</v>
      </c>
      <c r="J333" s="14">
        <f t="shared" si="21"/>
        <v>240</v>
      </c>
      <c r="K333" s="10">
        <f t="shared" ref="K333:K396" si="24">K332</f>
        <v>4000000</v>
      </c>
    </row>
    <row r="334" spans="1:11" x14ac:dyDescent="0.25">
      <c r="A334" t="s">
        <v>347</v>
      </c>
      <c r="B334">
        <f t="shared" si="23"/>
        <v>324</v>
      </c>
      <c r="C334" s="10" t="e">
        <f t="shared" si="20"/>
        <v>#NUM!</v>
      </c>
      <c r="D334" s="6" t="e">
        <f>PMT(B$8,D$5-表格1[[#This Row],[期數]]+1,-表格1[[#This Row],[本金餘額]],0)</f>
        <v>#NUM!</v>
      </c>
      <c r="E334" s="5" t="e">
        <f>表格1[[#This Row],[本金餘額]]*表格1[[#This Row],[月利率]]</f>
        <v>#NUM!</v>
      </c>
      <c r="F334" s="5" t="e">
        <f>表格1[[#This Row],[月付金額]]-表格1[[#This Row],[利息支付]]</f>
        <v>#NUM!</v>
      </c>
      <c r="H334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334" s="2">
        <f t="shared" si="22"/>
        <v>2.5000000000000001E-3</v>
      </c>
      <c r="J334" s="14">
        <f t="shared" si="21"/>
        <v>240</v>
      </c>
      <c r="K334" s="10">
        <f t="shared" si="24"/>
        <v>4000000</v>
      </c>
    </row>
    <row r="335" spans="1:11" x14ac:dyDescent="0.25">
      <c r="A335" t="s">
        <v>348</v>
      </c>
      <c r="B335">
        <f t="shared" si="23"/>
        <v>325</v>
      </c>
      <c r="C335" s="10" t="e">
        <f t="shared" si="20"/>
        <v>#NUM!</v>
      </c>
      <c r="D335" s="6" t="e">
        <f>PMT(B$8,D$5-表格1[[#This Row],[期數]]+1,-表格1[[#This Row],[本金餘額]],0)</f>
        <v>#NUM!</v>
      </c>
      <c r="E335" s="5" t="e">
        <f>表格1[[#This Row],[本金餘額]]*表格1[[#This Row],[月利率]]</f>
        <v>#NUM!</v>
      </c>
      <c r="F335" s="5" t="e">
        <f>表格1[[#This Row],[月付金額]]-表格1[[#This Row],[利息支付]]</f>
        <v>#NUM!</v>
      </c>
      <c r="H335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335" s="2">
        <f t="shared" si="22"/>
        <v>2.5000000000000001E-3</v>
      </c>
      <c r="J335" s="14">
        <f t="shared" si="21"/>
        <v>240</v>
      </c>
      <c r="K335" s="10">
        <f t="shared" si="24"/>
        <v>4000000</v>
      </c>
    </row>
    <row r="336" spans="1:11" x14ac:dyDescent="0.25">
      <c r="A336" t="s">
        <v>349</v>
      </c>
      <c r="B336">
        <f t="shared" si="23"/>
        <v>326</v>
      </c>
      <c r="C336" s="10" t="e">
        <f t="shared" ref="C336:C399" si="25">H335</f>
        <v>#NUM!</v>
      </c>
      <c r="D336" s="6" t="e">
        <f>PMT(B$8,D$5-表格1[[#This Row],[期數]]+1,-表格1[[#This Row],[本金餘額]],0)</f>
        <v>#NUM!</v>
      </c>
      <c r="E336" s="5" t="e">
        <f>表格1[[#This Row],[本金餘額]]*表格1[[#This Row],[月利率]]</f>
        <v>#NUM!</v>
      </c>
      <c r="F336" s="5" t="e">
        <f>表格1[[#This Row],[月付金額]]-表格1[[#This Row],[利息支付]]</f>
        <v>#NUM!</v>
      </c>
      <c r="H336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336" s="2">
        <f t="shared" si="22"/>
        <v>2.5000000000000001E-3</v>
      </c>
      <c r="J336" s="14">
        <f t="shared" si="21"/>
        <v>240</v>
      </c>
      <c r="K336" s="10">
        <f t="shared" si="24"/>
        <v>4000000</v>
      </c>
    </row>
    <row r="337" spans="1:11" x14ac:dyDescent="0.25">
      <c r="A337" t="s">
        <v>350</v>
      </c>
      <c r="B337">
        <f t="shared" si="23"/>
        <v>327</v>
      </c>
      <c r="C337" s="10" t="e">
        <f t="shared" si="25"/>
        <v>#NUM!</v>
      </c>
      <c r="D337" s="6" t="e">
        <f>PMT(B$8,D$5-表格1[[#This Row],[期數]]+1,-表格1[[#This Row],[本金餘額]],0)</f>
        <v>#NUM!</v>
      </c>
      <c r="E337" s="5" t="e">
        <f>表格1[[#This Row],[本金餘額]]*表格1[[#This Row],[月利率]]</f>
        <v>#NUM!</v>
      </c>
      <c r="F337" s="5" t="e">
        <f>表格1[[#This Row],[月付金額]]-表格1[[#This Row],[利息支付]]</f>
        <v>#NUM!</v>
      </c>
      <c r="H337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337" s="2">
        <f t="shared" si="22"/>
        <v>2.5000000000000001E-3</v>
      </c>
      <c r="J337" s="14">
        <f t="shared" si="21"/>
        <v>240</v>
      </c>
      <c r="K337" s="10">
        <f t="shared" si="24"/>
        <v>4000000</v>
      </c>
    </row>
    <row r="338" spans="1:11" x14ac:dyDescent="0.25">
      <c r="A338" t="s">
        <v>351</v>
      </c>
      <c r="B338">
        <f t="shared" si="23"/>
        <v>328</v>
      </c>
      <c r="C338" s="10" t="e">
        <f t="shared" si="25"/>
        <v>#NUM!</v>
      </c>
      <c r="D338" s="6" t="e">
        <f>PMT(B$8,D$5-表格1[[#This Row],[期數]]+1,-表格1[[#This Row],[本金餘額]],0)</f>
        <v>#NUM!</v>
      </c>
      <c r="E338" s="5" t="e">
        <f>表格1[[#This Row],[本金餘額]]*表格1[[#This Row],[月利率]]</f>
        <v>#NUM!</v>
      </c>
      <c r="F338" s="5" t="e">
        <f>表格1[[#This Row],[月付金額]]-表格1[[#This Row],[利息支付]]</f>
        <v>#NUM!</v>
      </c>
      <c r="H338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338" s="2">
        <f t="shared" si="22"/>
        <v>2.5000000000000001E-3</v>
      </c>
      <c r="J338" s="14">
        <f t="shared" si="21"/>
        <v>240</v>
      </c>
      <c r="K338" s="10">
        <f t="shared" si="24"/>
        <v>4000000</v>
      </c>
    </row>
    <row r="339" spans="1:11" x14ac:dyDescent="0.25">
      <c r="A339" t="s">
        <v>352</v>
      </c>
      <c r="B339">
        <f t="shared" si="23"/>
        <v>329</v>
      </c>
      <c r="C339" s="10" t="e">
        <f t="shared" si="25"/>
        <v>#NUM!</v>
      </c>
      <c r="D339" s="6" t="e">
        <f>PMT(B$8,D$5-表格1[[#This Row],[期數]]+1,-表格1[[#This Row],[本金餘額]],0)</f>
        <v>#NUM!</v>
      </c>
      <c r="E339" s="5" t="e">
        <f>表格1[[#This Row],[本金餘額]]*表格1[[#This Row],[月利率]]</f>
        <v>#NUM!</v>
      </c>
      <c r="F339" s="5" t="e">
        <f>表格1[[#This Row],[月付金額]]-表格1[[#This Row],[利息支付]]</f>
        <v>#NUM!</v>
      </c>
      <c r="H339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339" s="2">
        <f t="shared" si="22"/>
        <v>2.5000000000000001E-3</v>
      </c>
      <c r="J339" s="14">
        <f t="shared" si="21"/>
        <v>240</v>
      </c>
      <c r="K339" s="10">
        <f t="shared" si="24"/>
        <v>4000000</v>
      </c>
    </row>
    <row r="340" spans="1:11" x14ac:dyDescent="0.25">
      <c r="A340" t="s">
        <v>353</v>
      </c>
      <c r="B340">
        <f t="shared" si="23"/>
        <v>330</v>
      </c>
      <c r="C340" s="10" t="e">
        <f t="shared" si="25"/>
        <v>#NUM!</v>
      </c>
      <c r="D340" s="6" t="e">
        <f>PMT(B$8,D$5-表格1[[#This Row],[期數]]+1,-表格1[[#This Row],[本金餘額]],0)</f>
        <v>#NUM!</v>
      </c>
      <c r="E340" s="5" t="e">
        <f>表格1[[#This Row],[本金餘額]]*表格1[[#This Row],[月利率]]</f>
        <v>#NUM!</v>
      </c>
      <c r="F340" s="5" t="e">
        <f>表格1[[#This Row],[月付金額]]-表格1[[#This Row],[利息支付]]</f>
        <v>#NUM!</v>
      </c>
      <c r="H340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340" s="2">
        <f t="shared" si="22"/>
        <v>2.5000000000000001E-3</v>
      </c>
      <c r="J340" s="14">
        <f t="shared" si="21"/>
        <v>240</v>
      </c>
      <c r="K340" s="10">
        <f t="shared" si="24"/>
        <v>4000000</v>
      </c>
    </row>
    <row r="341" spans="1:11" x14ac:dyDescent="0.25">
      <c r="A341" t="s">
        <v>354</v>
      </c>
      <c r="B341">
        <f t="shared" si="23"/>
        <v>331</v>
      </c>
      <c r="C341" s="10" t="e">
        <f t="shared" si="25"/>
        <v>#NUM!</v>
      </c>
      <c r="D341" s="6" t="e">
        <f>PMT(B$8,D$5-表格1[[#This Row],[期數]]+1,-表格1[[#This Row],[本金餘額]],0)</f>
        <v>#NUM!</v>
      </c>
      <c r="E341" s="5" t="e">
        <f>表格1[[#This Row],[本金餘額]]*表格1[[#This Row],[月利率]]</f>
        <v>#NUM!</v>
      </c>
      <c r="F341" s="5" t="e">
        <f>表格1[[#This Row],[月付金額]]-表格1[[#This Row],[利息支付]]</f>
        <v>#NUM!</v>
      </c>
      <c r="H341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341" s="2">
        <f t="shared" si="22"/>
        <v>2.5000000000000001E-3</v>
      </c>
      <c r="J341" s="14">
        <f t="shared" si="21"/>
        <v>240</v>
      </c>
      <c r="K341" s="10">
        <f t="shared" si="24"/>
        <v>4000000</v>
      </c>
    </row>
    <row r="342" spans="1:11" x14ac:dyDescent="0.25">
      <c r="A342" t="s">
        <v>355</v>
      </c>
      <c r="B342">
        <f t="shared" si="23"/>
        <v>332</v>
      </c>
      <c r="C342" s="10" t="e">
        <f t="shared" si="25"/>
        <v>#NUM!</v>
      </c>
      <c r="D342" s="6" t="e">
        <f>PMT(B$8,D$5-表格1[[#This Row],[期數]]+1,-表格1[[#This Row],[本金餘額]],0)</f>
        <v>#NUM!</v>
      </c>
      <c r="E342" s="5" t="e">
        <f>表格1[[#This Row],[本金餘額]]*表格1[[#This Row],[月利率]]</f>
        <v>#NUM!</v>
      </c>
      <c r="F342" s="5" t="e">
        <f>表格1[[#This Row],[月付金額]]-表格1[[#This Row],[利息支付]]</f>
        <v>#NUM!</v>
      </c>
      <c r="H342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342" s="2">
        <f t="shared" si="22"/>
        <v>2.5000000000000001E-3</v>
      </c>
      <c r="J342" s="14">
        <f t="shared" si="21"/>
        <v>240</v>
      </c>
      <c r="K342" s="10">
        <f t="shared" si="24"/>
        <v>4000000</v>
      </c>
    </row>
    <row r="343" spans="1:11" x14ac:dyDescent="0.25">
      <c r="A343" t="s">
        <v>356</v>
      </c>
      <c r="B343">
        <f t="shared" si="23"/>
        <v>333</v>
      </c>
      <c r="C343" s="10" t="e">
        <f t="shared" si="25"/>
        <v>#NUM!</v>
      </c>
      <c r="D343" s="6" t="e">
        <f>PMT(B$8,D$5-表格1[[#This Row],[期數]]+1,-表格1[[#This Row],[本金餘額]],0)</f>
        <v>#NUM!</v>
      </c>
      <c r="E343" s="5" t="e">
        <f>表格1[[#This Row],[本金餘額]]*表格1[[#This Row],[月利率]]</f>
        <v>#NUM!</v>
      </c>
      <c r="F343" s="5" t="e">
        <f>表格1[[#This Row],[月付金額]]-表格1[[#This Row],[利息支付]]</f>
        <v>#NUM!</v>
      </c>
      <c r="H343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343" s="2">
        <f t="shared" si="22"/>
        <v>2.5000000000000001E-3</v>
      </c>
      <c r="J343" s="14">
        <f t="shared" si="21"/>
        <v>240</v>
      </c>
      <c r="K343" s="10">
        <f t="shared" si="24"/>
        <v>4000000</v>
      </c>
    </row>
    <row r="344" spans="1:11" x14ac:dyDescent="0.25">
      <c r="A344" t="s">
        <v>357</v>
      </c>
      <c r="B344">
        <f t="shared" si="23"/>
        <v>334</v>
      </c>
      <c r="C344" s="10" t="e">
        <f t="shared" si="25"/>
        <v>#NUM!</v>
      </c>
      <c r="D344" s="6" t="e">
        <f>PMT(B$8,D$5-表格1[[#This Row],[期數]]+1,-表格1[[#This Row],[本金餘額]],0)</f>
        <v>#NUM!</v>
      </c>
      <c r="E344" s="5" t="e">
        <f>表格1[[#This Row],[本金餘額]]*表格1[[#This Row],[月利率]]</f>
        <v>#NUM!</v>
      </c>
      <c r="F344" s="5" t="e">
        <f>表格1[[#This Row],[月付金額]]-表格1[[#This Row],[利息支付]]</f>
        <v>#NUM!</v>
      </c>
      <c r="H344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344" s="2">
        <f t="shared" si="22"/>
        <v>2.5000000000000001E-3</v>
      </c>
      <c r="J344" s="14">
        <f t="shared" si="21"/>
        <v>240</v>
      </c>
      <c r="K344" s="10">
        <f t="shared" si="24"/>
        <v>4000000</v>
      </c>
    </row>
    <row r="345" spans="1:11" x14ac:dyDescent="0.25">
      <c r="A345" t="s">
        <v>358</v>
      </c>
      <c r="B345">
        <f t="shared" si="23"/>
        <v>335</v>
      </c>
      <c r="C345" s="10" t="e">
        <f t="shared" si="25"/>
        <v>#NUM!</v>
      </c>
      <c r="D345" s="6" t="e">
        <f>PMT(B$8,D$5-表格1[[#This Row],[期數]]+1,-表格1[[#This Row],[本金餘額]],0)</f>
        <v>#NUM!</v>
      </c>
      <c r="E345" s="5" t="e">
        <f>表格1[[#This Row],[本金餘額]]*表格1[[#This Row],[月利率]]</f>
        <v>#NUM!</v>
      </c>
      <c r="F345" s="5" t="e">
        <f>表格1[[#This Row],[月付金額]]-表格1[[#This Row],[利息支付]]</f>
        <v>#NUM!</v>
      </c>
      <c r="H345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345" s="2">
        <f t="shared" si="22"/>
        <v>2.5000000000000001E-3</v>
      </c>
      <c r="J345" s="14">
        <f t="shared" si="21"/>
        <v>240</v>
      </c>
      <c r="K345" s="10">
        <f t="shared" si="24"/>
        <v>4000000</v>
      </c>
    </row>
    <row r="346" spans="1:11" x14ac:dyDescent="0.25">
      <c r="A346" t="s">
        <v>359</v>
      </c>
      <c r="B346">
        <f t="shared" si="23"/>
        <v>336</v>
      </c>
      <c r="C346" s="10" t="e">
        <f t="shared" si="25"/>
        <v>#NUM!</v>
      </c>
      <c r="D346" s="6" t="e">
        <f>PMT(B$8,D$5-表格1[[#This Row],[期數]]+1,-表格1[[#This Row],[本金餘額]],0)</f>
        <v>#NUM!</v>
      </c>
      <c r="E346" s="5" t="e">
        <f>表格1[[#This Row],[本金餘額]]*表格1[[#This Row],[月利率]]</f>
        <v>#NUM!</v>
      </c>
      <c r="F346" s="5" t="e">
        <f>表格1[[#This Row],[月付金額]]-表格1[[#This Row],[利息支付]]</f>
        <v>#NUM!</v>
      </c>
      <c r="H346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346" s="2">
        <f t="shared" si="22"/>
        <v>2.5000000000000001E-3</v>
      </c>
      <c r="J346" s="14">
        <f t="shared" si="21"/>
        <v>240</v>
      </c>
      <c r="K346" s="10">
        <f t="shared" si="24"/>
        <v>4000000</v>
      </c>
    </row>
    <row r="347" spans="1:11" x14ac:dyDescent="0.25">
      <c r="A347" t="s">
        <v>360</v>
      </c>
      <c r="B347">
        <f t="shared" si="23"/>
        <v>337</v>
      </c>
      <c r="C347" s="10" t="e">
        <f t="shared" si="25"/>
        <v>#NUM!</v>
      </c>
      <c r="D347" s="6" t="e">
        <f>PMT(B$8,D$5-表格1[[#This Row],[期數]]+1,-表格1[[#This Row],[本金餘額]],0)</f>
        <v>#NUM!</v>
      </c>
      <c r="E347" s="5" t="e">
        <f>表格1[[#This Row],[本金餘額]]*表格1[[#This Row],[月利率]]</f>
        <v>#NUM!</v>
      </c>
      <c r="F347" s="5" t="e">
        <f>表格1[[#This Row],[月付金額]]-表格1[[#This Row],[利息支付]]</f>
        <v>#NUM!</v>
      </c>
      <c r="H347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347" s="2">
        <f t="shared" si="22"/>
        <v>2.5000000000000001E-3</v>
      </c>
      <c r="J347" s="14">
        <f t="shared" si="21"/>
        <v>240</v>
      </c>
      <c r="K347" s="10">
        <f t="shared" si="24"/>
        <v>4000000</v>
      </c>
    </row>
    <row r="348" spans="1:11" x14ac:dyDescent="0.25">
      <c r="A348" t="s">
        <v>361</v>
      </c>
      <c r="B348">
        <f t="shared" si="23"/>
        <v>338</v>
      </c>
      <c r="C348" s="10" t="e">
        <f t="shared" si="25"/>
        <v>#NUM!</v>
      </c>
      <c r="D348" s="6" t="e">
        <f>PMT(B$8,D$5-表格1[[#This Row],[期數]]+1,-表格1[[#This Row],[本金餘額]],0)</f>
        <v>#NUM!</v>
      </c>
      <c r="E348" s="5" t="e">
        <f>表格1[[#This Row],[本金餘額]]*表格1[[#This Row],[月利率]]</f>
        <v>#NUM!</v>
      </c>
      <c r="F348" s="5" t="e">
        <f>表格1[[#This Row],[月付金額]]-表格1[[#This Row],[利息支付]]</f>
        <v>#NUM!</v>
      </c>
      <c r="H348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348" s="2">
        <f t="shared" si="22"/>
        <v>2.5000000000000001E-3</v>
      </c>
      <c r="J348" s="14">
        <f t="shared" si="21"/>
        <v>240</v>
      </c>
      <c r="K348" s="10">
        <f t="shared" si="24"/>
        <v>4000000</v>
      </c>
    </row>
    <row r="349" spans="1:11" x14ac:dyDescent="0.25">
      <c r="A349" t="s">
        <v>362</v>
      </c>
      <c r="B349">
        <f t="shared" si="23"/>
        <v>339</v>
      </c>
      <c r="C349" s="10" t="e">
        <f t="shared" si="25"/>
        <v>#NUM!</v>
      </c>
      <c r="D349" s="6" t="e">
        <f>PMT(B$8,D$5-表格1[[#This Row],[期數]]+1,-表格1[[#This Row],[本金餘額]],0)</f>
        <v>#NUM!</v>
      </c>
      <c r="E349" s="5" t="e">
        <f>表格1[[#This Row],[本金餘額]]*表格1[[#This Row],[月利率]]</f>
        <v>#NUM!</v>
      </c>
      <c r="F349" s="5" t="e">
        <f>表格1[[#This Row],[月付金額]]-表格1[[#This Row],[利息支付]]</f>
        <v>#NUM!</v>
      </c>
      <c r="H349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349" s="2">
        <f t="shared" si="22"/>
        <v>2.5000000000000001E-3</v>
      </c>
      <c r="J349" s="14">
        <f t="shared" si="21"/>
        <v>240</v>
      </c>
      <c r="K349" s="10">
        <f t="shared" si="24"/>
        <v>4000000</v>
      </c>
    </row>
    <row r="350" spans="1:11" x14ac:dyDescent="0.25">
      <c r="A350" t="s">
        <v>363</v>
      </c>
      <c r="B350">
        <f t="shared" si="23"/>
        <v>340</v>
      </c>
      <c r="C350" s="10" t="e">
        <f t="shared" si="25"/>
        <v>#NUM!</v>
      </c>
      <c r="D350" s="6" t="e">
        <f>PMT(B$8,D$5-表格1[[#This Row],[期數]]+1,-表格1[[#This Row],[本金餘額]],0)</f>
        <v>#NUM!</v>
      </c>
      <c r="E350" s="5" t="e">
        <f>表格1[[#This Row],[本金餘額]]*表格1[[#This Row],[月利率]]</f>
        <v>#NUM!</v>
      </c>
      <c r="F350" s="5" t="e">
        <f>表格1[[#This Row],[月付金額]]-表格1[[#This Row],[利息支付]]</f>
        <v>#NUM!</v>
      </c>
      <c r="H350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350" s="2">
        <f t="shared" si="22"/>
        <v>2.5000000000000001E-3</v>
      </c>
      <c r="J350" s="14">
        <f t="shared" si="21"/>
        <v>240</v>
      </c>
      <c r="K350" s="10">
        <f t="shared" si="24"/>
        <v>4000000</v>
      </c>
    </row>
    <row r="351" spans="1:11" x14ac:dyDescent="0.25">
      <c r="A351" t="s">
        <v>364</v>
      </c>
      <c r="B351">
        <f t="shared" si="23"/>
        <v>341</v>
      </c>
      <c r="C351" s="10" t="e">
        <f t="shared" si="25"/>
        <v>#NUM!</v>
      </c>
      <c r="D351" s="6" t="e">
        <f>PMT(B$8,D$5-表格1[[#This Row],[期數]]+1,-表格1[[#This Row],[本金餘額]],0)</f>
        <v>#NUM!</v>
      </c>
      <c r="E351" s="5" t="e">
        <f>表格1[[#This Row],[本金餘額]]*表格1[[#This Row],[月利率]]</f>
        <v>#NUM!</v>
      </c>
      <c r="F351" s="5" t="e">
        <f>表格1[[#This Row],[月付金額]]-表格1[[#This Row],[利息支付]]</f>
        <v>#NUM!</v>
      </c>
      <c r="H351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351" s="2">
        <f t="shared" si="22"/>
        <v>2.5000000000000001E-3</v>
      </c>
      <c r="J351" s="14">
        <f t="shared" si="21"/>
        <v>240</v>
      </c>
      <c r="K351" s="10">
        <f t="shared" si="24"/>
        <v>4000000</v>
      </c>
    </row>
    <row r="352" spans="1:11" x14ac:dyDescent="0.25">
      <c r="A352" t="s">
        <v>365</v>
      </c>
      <c r="B352">
        <f t="shared" si="23"/>
        <v>342</v>
      </c>
      <c r="C352" s="10" t="e">
        <f t="shared" si="25"/>
        <v>#NUM!</v>
      </c>
      <c r="D352" s="6" t="e">
        <f>PMT(B$8,D$5-表格1[[#This Row],[期數]]+1,-表格1[[#This Row],[本金餘額]],0)</f>
        <v>#NUM!</v>
      </c>
      <c r="E352" s="5" t="e">
        <f>表格1[[#This Row],[本金餘額]]*表格1[[#This Row],[月利率]]</f>
        <v>#NUM!</v>
      </c>
      <c r="F352" s="5" t="e">
        <f>表格1[[#This Row],[月付金額]]-表格1[[#This Row],[利息支付]]</f>
        <v>#NUM!</v>
      </c>
      <c r="H352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352" s="2">
        <f t="shared" si="22"/>
        <v>2.5000000000000001E-3</v>
      </c>
      <c r="J352" s="14">
        <f t="shared" si="21"/>
        <v>240</v>
      </c>
      <c r="K352" s="10">
        <f t="shared" si="24"/>
        <v>4000000</v>
      </c>
    </row>
    <row r="353" spans="1:11" x14ac:dyDescent="0.25">
      <c r="A353" t="s">
        <v>366</v>
      </c>
      <c r="B353">
        <f t="shared" si="23"/>
        <v>343</v>
      </c>
      <c r="C353" s="10" t="e">
        <f t="shared" si="25"/>
        <v>#NUM!</v>
      </c>
      <c r="D353" s="6" t="e">
        <f>PMT(B$8,D$5-表格1[[#This Row],[期數]]+1,-表格1[[#This Row],[本金餘額]],0)</f>
        <v>#NUM!</v>
      </c>
      <c r="E353" s="5" t="e">
        <f>表格1[[#This Row],[本金餘額]]*表格1[[#This Row],[月利率]]</f>
        <v>#NUM!</v>
      </c>
      <c r="F353" s="5" t="e">
        <f>表格1[[#This Row],[月付金額]]-表格1[[#This Row],[利息支付]]</f>
        <v>#NUM!</v>
      </c>
      <c r="H353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353" s="2">
        <f t="shared" si="22"/>
        <v>2.5000000000000001E-3</v>
      </c>
      <c r="J353" s="14">
        <f t="shared" si="21"/>
        <v>240</v>
      </c>
      <c r="K353" s="10">
        <f t="shared" si="24"/>
        <v>4000000</v>
      </c>
    </row>
    <row r="354" spans="1:11" x14ac:dyDescent="0.25">
      <c r="A354" t="s">
        <v>367</v>
      </c>
      <c r="B354">
        <f t="shared" si="23"/>
        <v>344</v>
      </c>
      <c r="C354" s="10" t="e">
        <f t="shared" si="25"/>
        <v>#NUM!</v>
      </c>
      <c r="D354" s="6" t="e">
        <f>PMT(B$8,D$5-表格1[[#This Row],[期數]]+1,-表格1[[#This Row],[本金餘額]],0)</f>
        <v>#NUM!</v>
      </c>
      <c r="E354" s="5" t="e">
        <f>表格1[[#This Row],[本金餘額]]*表格1[[#This Row],[月利率]]</f>
        <v>#NUM!</v>
      </c>
      <c r="F354" s="5" t="e">
        <f>表格1[[#This Row],[月付金額]]-表格1[[#This Row],[利息支付]]</f>
        <v>#NUM!</v>
      </c>
      <c r="H354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354" s="2">
        <f t="shared" si="22"/>
        <v>2.5000000000000001E-3</v>
      </c>
      <c r="J354" s="14">
        <f t="shared" si="21"/>
        <v>240</v>
      </c>
      <c r="K354" s="10">
        <f t="shared" si="24"/>
        <v>4000000</v>
      </c>
    </row>
    <row r="355" spans="1:11" x14ac:dyDescent="0.25">
      <c r="A355" t="s">
        <v>368</v>
      </c>
      <c r="B355">
        <f t="shared" si="23"/>
        <v>345</v>
      </c>
      <c r="C355" s="10" t="e">
        <f t="shared" si="25"/>
        <v>#NUM!</v>
      </c>
      <c r="D355" s="6" t="e">
        <f>PMT(B$8,D$5-表格1[[#This Row],[期數]]+1,-表格1[[#This Row],[本金餘額]],0)</f>
        <v>#NUM!</v>
      </c>
      <c r="E355" s="5" t="e">
        <f>表格1[[#This Row],[本金餘額]]*表格1[[#This Row],[月利率]]</f>
        <v>#NUM!</v>
      </c>
      <c r="F355" s="5" t="e">
        <f>表格1[[#This Row],[月付金額]]-表格1[[#This Row],[利息支付]]</f>
        <v>#NUM!</v>
      </c>
      <c r="H355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355" s="2">
        <f t="shared" si="22"/>
        <v>2.5000000000000001E-3</v>
      </c>
      <c r="J355" s="14">
        <f t="shared" si="21"/>
        <v>240</v>
      </c>
      <c r="K355" s="10">
        <f t="shared" si="24"/>
        <v>4000000</v>
      </c>
    </row>
    <row r="356" spans="1:11" x14ac:dyDescent="0.25">
      <c r="A356" t="s">
        <v>369</v>
      </c>
      <c r="B356">
        <f t="shared" si="23"/>
        <v>346</v>
      </c>
      <c r="C356" s="10" t="e">
        <f t="shared" si="25"/>
        <v>#NUM!</v>
      </c>
      <c r="D356" s="6" t="e">
        <f>PMT(B$8,D$5-表格1[[#This Row],[期數]]+1,-表格1[[#This Row],[本金餘額]],0)</f>
        <v>#NUM!</v>
      </c>
      <c r="E356" s="5" t="e">
        <f>表格1[[#This Row],[本金餘額]]*表格1[[#This Row],[月利率]]</f>
        <v>#NUM!</v>
      </c>
      <c r="F356" s="5" t="e">
        <f>表格1[[#This Row],[月付金額]]-表格1[[#This Row],[利息支付]]</f>
        <v>#NUM!</v>
      </c>
      <c r="H356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356" s="2">
        <f t="shared" si="22"/>
        <v>2.5000000000000001E-3</v>
      </c>
      <c r="J356" s="14">
        <f t="shared" si="21"/>
        <v>240</v>
      </c>
      <c r="K356" s="10">
        <f t="shared" si="24"/>
        <v>4000000</v>
      </c>
    </row>
    <row r="357" spans="1:11" x14ac:dyDescent="0.25">
      <c r="A357" t="s">
        <v>370</v>
      </c>
      <c r="B357">
        <f t="shared" si="23"/>
        <v>347</v>
      </c>
      <c r="C357" s="10" t="e">
        <f t="shared" si="25"/>
        <v>#NUM!</v>
      </c>
      <c r="D357" s="6" t="e">
        <f>PMT(B$8,D$5-表格1[[#This Row],[期數]]+1,-表格1[[#This Row],[本金餘額]],0)</f>
        <v>#NUM!</v>
      </c>
      <c r="E357" s="5" t="e">
        <f>表格1[[#This Row],[本金餘額]]*表格1[[#This Row],[月利率]]</f>
        <v>#NUM!</v>
      </c>
      <c r="F357" s="5" t="e">
        <f>表格1[[#This Row],[月付金額]]-表格1[[#This Row],[利息支付]]</f>
        <v>#NUM!</v>
      </c>
      <c r="H357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357" s="2">
        <f t="shared" si="22"/>
        <v>2.5000000000000001E-3</v>
      </c>
      <c r="J357" s="14">
        <f t="shared" si="21"/>
        <v>240</v>
      </c>
      <c r="K357" s="10">
        <f t="shared" si="24"/>
        <v>4000000</v>
      </c>
    </row>
    <row r="358" spans="1:11" x14ac:dyDescent="0.25">
      <c r="A358" t="s">
        <v>371</v>
      </c>
      <c r="B358">
        <f t="shared" si="23"/>
        <v>348</v>
      </c>
      <c r="C358" s="10" t="e">
        <f t="shared" si="25"/>
        <v>#NUM!</v>
      </c>
      <c r="D358" s="6" t="e">
        <f>PMT(B$8,D$5-表格1[[#This Row],[期數]]+1,-表格1[[#This Row],[本金餘額]],0)</f>
        <v>#NUM!</v>
      </c>
      <c r="E358" s="5" t="e">
        <f>表格1[[#This Row],[本金餘額]]*表格1[[#This Row],[月利率]]</f>
        <v>#NUM!</v>
      </c>
      <c r="F358" s="5" t="e">
        <f>表格1[[#This Row],[月付金額]]-表格1[[#This Row],[利息支付]]</f>
        <v>#NUM!</v>
      </c>
      <c r="H358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358" s="2">
        <f t="shared" si="22"/>
        <v>2.5000000000000001E-3</v>
      </c>
      <c r="J358" s="14">
        <f t="shared" ref="J358:J421" si="26">J357</f>
        <v>240</v>
      </c>
      <c r="K358" s="10">
        <f t="shared" si="24"/>
        <v>4000000</v>
      </c>
    </row>
    <row r="359" spans="1:11" x14ac:dyDescent="0.25">
      <c r="A359" t="s">
        <v>372</v>
      </c>
      <c r="B359">
        <f t="shared" si="23"/>
        <v>349</v>
      </c>
      <c r="C359" s="10" t="e">
        <f t="shared" si="25"/>
        <v>#NUM!</v>
      </c>
      <c r="D359" s="6" t="e">
        <f>PMT(B$8,D$5-表格1[[#This Row],[期數]]+1,-表格1[[#This Row],[本金餘額]],0)</f>
        <v>#NUM!</v>
      </c>
      <c r="E359" s="5" t="e">
        <f>表格1[[#This Row],[本金餘額]]*表格1[[#This Row],[月利率]]</f>
        <v>#NUM!</v>
      </c>
      <c r="F359" s="5" t="e">
        <f>表格1[[#This Row],[月付金額]]-表格1[[#This Row],[利息支付]]</f>
        <v>#NUM!</v>
      </c>
      <c r="H359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359" s="2">
        <f t="shared" ref="I359:I422" si="27">I358</f>
        <v>2.5000000000000001E-3</v>
      </c>
      <c r="J359" s="14">
        <f t="shared" si="26"/>
        <v>240</v>
      </c>
      <c r="K359" s="10">
        <f t="shared" si="24"/>
        <v>4000000</v>
      </c>
    </row>
    <row r="360" spans="1:11" x14ac:dyDescent="0.25">
      <c r="A360" t="s">
        <v>373</v>
      </c>
      <c r="B360">
        <f t="shared" si="23"/>
        <v>350</v>
      </c>
      <c r="C360" s="10" t="e">
        <f t="shared" si="25"/>
        <v>#NUM!</v>
      </c>
      <c r="D360" s="6" t="e">
        <f>PMT(B$8,D$5-表格1[[#This Row],[期數]]+1,-表格1[[#This Row],[本金餘額]],0)</f>
        <v>#NUM!</v>
      </c>
      <c r="E360" s="5" t="e">
        <f>表格1[[#This Row],[本金餘額]]*表格1[[#This Row],[月利率]]</f>
        <v>#NUM!</v>
      </c>
      <c r="F360" s="5" t="e">
        <f>表格1[[#This Row],[月付金額]]-表格1[[#This Row],[利息支付]]</f>
        <v>#NUM!</v>
      </c>
      <c r="H360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360" s="2">
        <f t="shared" si="27"/>
        <v>2.5000000000000001E-3</v>
      </c>
      <c r="J360" s="14">
        <f t="shared" si="26"/>
        <v>240</v>
      </c>
      <c r="K360" s="10">
        <f t="shared" si="24"/>
        <v>4000000</v>
      </c>
    </row>
    <row r="361" spans="1:11" x14ac:dyDescent="0.25">
      <c r="A361" t="s">
        <v>374</v>
      </c>
      <c r="B361">
        <f t="shared" si="23"/>
        <v>351</v>
      </c>
      <c r="C361" s="10" t="e">
        <f t="shared" si="25"/>
        <v>#NUM!</v>
      </c>
      <c r="D361" s="6" t="e">
        <f>PMT(B$8,D$5-表格1[[#This Row],[期數]]+1,-表格1[[#This Row],[本金餘額]],0)</f>
        <v>#NUM!</v>
      </c>
      <c r="E361" s="5" t="e">
        <f>表格1[[#This Row],[本金餘額]]*表格1[[#This Row],[月利率]]</f>
        <v>#NUM!</v>
      </c>
      <c r="F361" s="5" t="e">
        <f>表格1[[#This Row],[月付金額]]-表格1[[#This Row],[利息支付]]</f>
        <v>#NUM!</v>
      </c>
      <c r="H361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361" s="2">
        <f t="shared" si="27"/>
        <v>2.5000000000000001E-3</v>
      </c>
      <c r="J361" s="14">
        <f t="shared" si="26"/>
        <v>240</v>
      </c>
      <c r="K361" s="10">
        <f t="shared" si="24"/>
        <v>4000000</v>
      </c>
    </row>
    <row r="362" spans="1:11" x14ac:dyDescent="0.25">
      <c r="A362" t="s">
        <v>375</v>
      </c>
      <c r="B362">
        <f t="shared" si="23"/>
        <v>352</v>
      </c>
      <c r="C362" s="10" t="e">
        <f t="shared" si="25"/>
        <v>#NUM!</v>
      </c>
      <c r="D362" s="6" t="e">
        <f>PMT(B$8,D$5-表格1[[#This Row],[期數]]+1,-表格1[[#This Row],[本金餘額]],0)</f>
        <v>#NUM!</v>
      </c>
      <c r="E362" s="5" t="e">
        <f>表格1[[#This Row],[本金餘額]]*表格1[[#This Row],[月利率]]</f>
        <v>#NUM!</v>
      </c>
      <c r="F362" s="5" t="e">
        <f>表格1[[#This Row],[月付金額]]-表格1[[#This Row],[利息支付]]</f>
        <v>#NUM!</v>
      </c>
      <c r="H362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362" s="2">
        <f t="shared" si="27"/>
        <v>2.5000000000000001E-3</v>
      </c>
      <c r="J362" s="14">
        <f t="shared" si="26"/>
        <v>240</v>
      </c>
      <c r="K362" s="10">
        <f t="shared" si="24"/>
        <v>4000000</v>
      </c>
    </row>
    <row r="363" spans="1:11" x14ac:dyDescent="0.25">
      <c r="A363" t="s">
        <v>376</v>
      </c>
      <c r="B363">
        <f t="shared" ref="B363:B426" si="28">B362+1</f>
        <v>353</v>
      </c>
      <c r="C363" s="10" t="e">
        <f t="shared" si="25"/>
        <v>#NUM!</v>
      </c>
      <c r="D363" s="6" t="e">
        <f>PMT(B$8,D$5-表格1[[#This Row],[期數]]+1,-表格1[[#This Row],[本金餘額]],0)</f>
        <v>#NUM!</v>
      </c>
      <c r="E363" s="5" t="e">
        <f>表格1[[#This Row],[本金餘額]]*表格1[[#This Row],[月利率]]</f>
        <v>#NUM!</v>
      </c>
      <c r="F363" s="5" t="e">
        <f>表格1[[#This Row],[月付金額]]-表格1[[#This Row],[利息支付]]</f>
        <v>#NUM!</v>
      </c>
      <c r="H363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363" s="2">
        <f t="shared" si="27"/>
        <v>2.5000000000000001E-3</v>
      </c>
      <c r="J363" s="14">
        <f t="shared" si="26"/>
        <v>240</v>
      </c>
      <c r="K363" s="10">
        <f t="shared" si="24"/>
        <v>4000000</v>
      </c>
    </row>
    <row r="364" spans="1:11" x14ac:dyDescent="0.25">
      <c r="A364" t="s">
        <v>377</v>
      </c>
      <c r="B364">
        <f t="shared" si="28"/>
        <v>354</v>
      </c>
      <c r="C364" s="10" t="e">
        <f t="shared" si="25"/>
        <v>#NUM!</v>
      </c>
      <c r="D364" s="6" t="e">
        <f>PMT(B$8,D$5-表格1[[#This Row],[期數]]+1,-表格1[[#This Row],[本金餘額]],0)</f>
        <v>#NUM!</v>
      </c>
      <c r="E364" s="5" t="e">
        <f>表格1[[#This Row],[本金餘額]]*表格1[[#This Row],[月利率]]</f>
        <v>#NUM!</v>
      </c>
      <c r="F364" s="5" t="e">
        <f>表格1[[#This Row],[月付金額]]-表格1[[#This Row],[利息支付]]</f>
        <v>#NUM!</v>
      </c>
      <c r="H364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364" s="2">
        <f t="shared" si="27"/>
        <v>2.5000000000000001E-3</v>
      </c>
      <c r="J364" s="14">
        <f t="shared" si="26"/>
        <v>240</v>
      </c>
      <c r="K364" s="10">
        <f t="shared" si="24"/>
        <v>4000000</v>
      </c>
    </row>
    <row r="365" spans="1:11" x14ac:dyDescent="0.25">
      <c r="A365" t="s">
        <v>378</v>
      </c>
      <c r="B365">
        <f t="shared" si="28"/>
        <v>355</v>
      </c>
      <c r="C365" s="10" t="e">
        <f t="shared" si="25"/>
        <v>#NUM!</v>
      </c>
      <c r="D365" s="6" t="e">
        <f>PMT(B$8,D$5-表格1[[#This Row],[期數]]+1,-表格1[[#This Row],[本金餘額]],0)</f>
        <v>#NUM!</v>
      </c>
      <c r="E365" s="5" t="e">
        <f>表格1[[#This Row],[本金餘額]]*表格1[[#This Row],[月利率]]</f>
        <v>#NUM!</v>
      </c>
      <c r="F365" s="5" t="e">
        <f>表格1[[#This Row],[月付金額]]-表格1[[#This Row],[利息支付]]</f>
        <v>#NUM!</v>
      </c>
      <c r="H365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365" s="2">
        <f t="shared" si="27"/>
        <v>2.5000000000000001E-3</v>
      </c>
      <c r="J365" s="14">
        <f t="shared" si="26"/>
        <v>240</v>
      </c>
      <c r="K365" s="10">
        <f t="shared" si="24"/>
        <v>4000000</v>
      </c>
    </row>
    <row r="366" spans="1:11" x14ac:dyDescent="0.25">
      <c r="A366" t="s">
        <v>379</v>
      </c>
      <c r="B366">
        <f t="shared" si="28"/>
        <v>356</v>
      </c>
      <c r="C366" s="10" t="e">
        <f t="shared" si="25"/>
        <v>#NUM!</v>
      </c>
      <c r="D366" s="6" t="e">
        <f>PMT(B$8,D$5-表格1[[#This Row],[期數]]+1,-表格1[[#This Row],[本金餘額]],0)</f>
        <v>#NUM!</v>
      </c>
      <c r="E366" s="5" t="e">
        <f>表格1[[#This Row],[本金餘額]]*表格1[[#This Row],[月利率]]</f>
        <v>#NUM!</v>
      </c>
      <c r="F366" s="5" t="e">
        <f>表格1[[#This Row],[月付金額]]-表格1[[#This Row],[利息支付]]</f>
        <v>#NUM!</v>
      </c>
      <c r="H366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366" s="2">
        <f t="shared" si="27"/>
        <v>2.5000000000000001E-3</v>
      </c>
      <c r="J366" s="14">
        <f t="shared" si="26"/>
        <v>240</v>
      </c>
      <c r="K366" s="10">
        <f t="shared" si="24"/>
        <v>4000000</v>
      </c>
    </row>
    <row r="367" spans="1:11" x14ac:dyDescent="0.25">
      <c r="A367" t="s">
        <v>380</v>
      </c>
      <c r="B367">
        <f t="shared" si="28"/>
        <v>357</v>
      </c>
      <c r="C367" s="10" t="e">
        <f t="shared" si="25"/>
        <v>#NUM!</v>
      </c>
      <c r="D367" s="6" t="e">
        <f>PMT(B$8,D$5-表格1[[#This Row],[期數]]+1,-表格1[[#This Row],[本金餘額]],0)</f>
        <v>#NUM!</v>
      </c>
      <c r="E367" s="5" t="e">
        <f>表格1[[#This Row],[本金餘額]]*表格1[[#This Row],[月利率]]</f>
        <v>#NUM!</v>
      </c>
      <c r="F367" s="5" t="e">
        <f>表格1[[#This Row],[月付金額]]-表格1[[#This Row],[利息支付]]</f>
        <v>#NUM!</v>
      </c>
      <c r="H367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367" s="2">
        <f t="shared" si="27"/>
        <v>2.5000000000000001E-3</v>
      </c>
      <c r="J367" s="14">
        <f t="shared" si="26"/>
        <v>240</v>
      </c>
      <c r="K367" s="10">
        <f t="shared" si="24"/>
        <v>4000000</v>
      </c>
    </row>
    <row r="368" spans="1:11" x14ac:dyDescent="0.25">
      <c r="A368" t="s">
        <v>381</v>
      </c>
      <c r="B368">
        <f t="shared" si="28"/>
        <v>358</v>
      </c>
      <c r="C368" s="10" t="e">
        <f t="shared" si="25"/>
        <v>#NUM!</v>
      </c>
      <c r="D368" s="6" t="e">
        <f>PMT(B$8,D$5-表格1[[#This Row],[期數]]+1,-表格1[[#This Row],[本金餘額]],0)</f>
        <v>#NUM!</v>
      </c>
      <c r="E368" s="5" t="e">
        <f>表格1[[#This Row],[本金餘額]]*表格1[[#This Row],[月利率]]</f>
        <v>#NUM!</v>
      </c>
      <c r="F368" s="5" t="e">
        <f>表格1[[#This Row],[月付金額]]-表格1[[#This Row],[利息支付]]</f>
        <v>#NUM!</v>
      </c>
      <c r="H368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368" s="2">
        <f t="shared" si="27"/>
        <v>2.5000000000000001E-3</v>
      </c>
      <c r="J368" s="14">
        <f t="shared" si="26"/>
        <v>240</v>
      </c>
      <c r="K368" s="10">
        <f t="shared" si="24"/>
        <v>4000000</v>
      </c>
    </row>
    <row r="369" spans="1:11" x14ac:dyDescent="0.25">
      <c r="A369" t="s">
        <v>382</v>
      </c>
      <c r="B369">
        <f t="shared" si="28"/>
        <v>359</v>
      </c>
      <c r="C369" s="10" t="e">
        <f t="shared" si="25"/>
        <v>#NUM!</v>
      </c>
      <c r="D369" s="6" t="e">
        <f>PMT(B$8,D$5-表格1[[#This Row],[期數]]+1,-表格1[[#This Row],[本金餘額]],0)</f>
        <v>#NUM!</v>
      </c>
      <c r="E369" s="5" t="e">
        <f>表格1[[#This Row],[本金餘額]]*表格1[[#This Row],[月利率]]</f>
        <v>#NUM!</v>
      </c>
      <c r="F369" s="5" t="e">
        <f>表格1[[#This Row],[月付金額]]-表格1[[#This Row],[利息支付]]</f>
        <v>#NUM!</v>
      </c>
      <c r="H369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369" s="2">
        <f t="shared" si="27"/>
        <v>2.5000000000000001E-3</v>
      </c>
      <c r="J369" s="14">
        <f t="shared" si="26"/>
        <v>240</v>
      </c>
      <c r="K369" s="10">
        <f t="shared" si="24"/>
        <v>4000000</v>
      </c>
    </row>
    <row r="370" spans="1:11" x14ac:dyDescent="0.25">
      <c r="A370" t="s">
        <v>383</v>
      </c>
      <c r="B370">
        <f t="shared" si="28"/>
        <v>360</v>
      </c>
      <c r="C370" s="10" t="e">
        <f t="shared" si="25"/>
        <v>#NUM!</v>
      </c>
      <c r="D370" s="6" t="e">
        <f>PMT(B$8,D$5-表格1[[#This Row],[期數]]+1,-表格1[[#This Row],[本金餘額]],0)</f>
        <v>#NUM!</v>
      </c>
      <c r="E370" s="5" t="e">
        <f>表格1[[#This Row],[本金餘額]]*表格1[[#This Row],[月利率]]</f>
        <v>#NUM!</v>
      </c>
      <c r="F370" s="5" t="e">
        <f>表格1[[#This Row],[月付金額]]-表格1[[#This Row],[利息支付]]</f>
        <v>#NUM!</v>
      </c>
      <c r="H370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370" s="2">
        <f t="shared" si="27"/>
        <v>2.5000000000000001E-3</v>
      </c>
      <c r="J370" s="14">
        <f t="shared" si="26"/>
        <v>240</v>
      </c>
      <c r="K370" s="10">
        <f t="shared" si="24"/>
        <v>4000000</v>
      </c>
    </row>
    <row r="371" spans="1:11" x14ac:dyDescent="0.25">
      <c r="A371" t="s">
        <v>385</v>
      </c>
      <c r="B371">
        <f t="shared" si="28"/>
        <v>361</v>
      </c>
      <c r="C371" s="10" t="e">
        <f t="shared" si="25"/>
        <v>#NUM!</v>
      </c>
      <c r="D371" s="6" t="e">
        <f>PMT(B$8,D$5-表格1[[#This Row],[期數]]+1,-表格1[[#This Row],[本金餘額]],0)</f>
        <v>#NUM!</v>
      </c>
      <c r="E371" s="5" t="e">
        <f>表格1[[#This Row],[本金餘額]]*表格1[[#This Row],[月利率]]</f>
        <v>#NUM!</v>
      </c>
      <c r="F371" s="5" t="e">
        <f>表格1[[#This Row],[月付金額]]-表格1[[#This Row],[利息支付]]</f>
        <v>#NUM!</v>
      </c>
      <c r="H371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371" s="2">
        <f t="shared" si="27"/>
        <v>2.5000000000000001E-3</v>
      </c>
      <c r="J371" s="14">
        <f t="shared" si="26"/>
        <v>240</v>
      </c>
      <c r="K371" s="10">
        <f t="shared" si="24"/>
        <v>4000000</v>
      </c>
    </row>
    <row r="372" spans="1:11" x14ac:dyDescent="0.25">
      <c r="A372" t="s">
        <v>386</v>
      </c>
      <c r="B372">
        <f t="shared" si="28"/>
        <v>362</v>
      </c>
      <c r="C372" s="10" t="e">
        <f t="shared" si="25"/>
        <v>#NUM!</v>
      </c>
      <c r="D372" s="6" t="e">
        <f>PMT(B$8,D$5-表格1[[#This Row],[期數]]+1,-表格1[[#This Row],[本金餘額]],0)</f>
        <v>#NUM!</v>
      </c>
      <c r="E372" s="5" t="e">
        <f>表格1[[#This Row],[本金餘額]]*表格1[[#This Row],[月利率]]</f>
        <v>#NUM!</v>
      </c>
      <c r="F372" s="5" t="e">
        <f>表格1[[#This Row],[月付金額]]-表格1[[#This Row],[利息支付]]</f>
        <v>#NUM!</v>
      </c>
      <c r="H372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372" s="2">
        <f t="shared" si="27"/>
        <v>2.5000000000000001E-3</v>
      </c>
      <c r="J372" s="14">
        <f t="shared" si="26"/>
        <v>240</v>
      </c>
      <c r="K372" s="10">
        <f t="shared" si="24"/>
        <v>4000000</v>
      </c>
    </row>
    <row r="373" spans="1:11" x14ac:dyDescent="0.25">
      <c r="A373" t="s">
        <v>387</v>
      </c>
      <c r="B373">
        <f t="shared" si="28"/>
        <v>363</v>
      </c>
      <c r="C373" s="10" t="e">
        <f t="shared" si="25"/>
        <v>#NUM!</v>
      </c>
      <c r="D373" s="6" t="e">
        <f>PMT(B$8,D$5-表格1[[#This Row],[期數]]+1,-表格1[[#This Row],[本金餘額]],0)</f>
        <v>#NUM!</v>
      </c>
      <c r="E373" s="5" t="e">
        <f>表格1[[#This Row],[本金餘額]]*表格1[[#This Row],[月利率]]</f>
        <v>#NUM!</v>
      </c>
      <c r="F373" s="5" t="e">
        <f>表格1[[#This Row],[月付金額]]-表格1[[#This Row],[利息支付]]</f>
        <v>#NUM!</v>
      </c>
      <c r="H373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373" s="2">
        <f t="shared" si="27"/>
        <v>2.5000000000000001E-3</v>
      </c>
      <c r="J373" s="14">
        <f t="shared" si="26"/>
        <v>240</v>
      </c>
      <c r="K373" s="10">
        <f t="shared" si="24"/>
        <v>4000000</v>
      </c>
    </row>
    <row r="374" spans="1:11" x14ac:dyDescent="0.25">
      <c r="A374" t="s">
        <v>388</v>
      </c>
      <c r="B374">
        <f t="shared" si="28"/>
        <v>364</v>
      </c>
      <c r="C374" s="10" t="e">
        <f t="shared" si="25"/>
        <v>#NUM!</v>
      </c>
      <c r="D374" s="6" t="e">
        <f>PMT(B$8,D$5-表格1[[#This Row],[期數]]+1,-表格1[[#This Row],[本金餘額]],0)</f>
        <v>#NUM!</v>
      </c>
      <c r="E374" s="5" t="e">
        <f>表格1[[#This Row],[本金餘額]]*表格1[[#This Row],[月利率]]</f>
        <v>#NUM!</v>
      </c>
      <c r="F374" s="5" t="e">
        <f>表格1[[#This Row],[月付金額]]-表格1[[#This Row],[利息支付]]</f>
        <v>#NUM!</v>
      </c>
      <c r="H374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374" s="2">
        <f t="shared" si="27"/>
        <v>2.5000000000000001E-3</v>
      </c>
      <c r="J374" s="14">
        <f t="shared" si="26"/>
        <v>240</v>
      </c>
      <c r="K374" s="10">
        <f t="shared" si="24"/>
        <v>4000000</v>
      </c>
    </row>
    <row r="375" spans="1:11" x14ac:dyDescent="0.25">
      <c r="A375" t="s">
        <v>389</v>
      </c>
      <c r="B375">
        <f t="shared" si="28"/>
        <v>365</v>
      </c>
      <c r="C375" s="10" t="e">
        <f t="shared" si="25"/>
        <v>#NUM!</v>
      </c>
      <c r="D375" s="6" t="e">
        <f>PMT(B$8,D$5-表格1[[#This Row],[期數]]+1,-表格1[[#This Row],[本金餘額]],0)</f>
        <v>#NUM!</v>
      </c>
      <c r="E375" s="5" t="e">
        <f>表格1[[#This Row],[本金餘額]]*表格1[[#This Row],[月利率]]</f>
        <v>#NUM!</v>
      </c>
      <c r="F375" s="5" t="e">
        <f>表格1[[#This Row],[月付金額]]-表格1[[#This Row],[利息支付]]</f>
        <v>#NUM!</v>
      </c>
      <c r="H375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375" s="2">
        <f t="shared" si="27"/>
        <v>2.5000000000000001E-3</v>
      </c>
      <c r="J375" s="14">
        <f t="shared" si="26"/>
        <v>240</v>
      </c>
      <c r="K375" s="10">
        <f t="shared" si="24"/>
        <v>4000000</v>
      </c>
    </row>
    <row r="376" spans="1:11" x14ac:dyDescent="0.25">
      <c r="A376" t="s">
        <v>390</v>
      </c>
      <c r="B376">
        <f t="shared" si="28"/>
        <v>366</v>
      </c>
      <c r="C376" s="10" t="e">
        <f t="shared" si="25"/>
        <v>#NUM!</v>
      </c>
      <c r="D376" s="6" t="e">
        <f>PMT(B$8,D$5-表格1[[#This Row],[期數]]+1,-表格1[[#This Row],[本金餘額]],0)</f>
        <v>#NUM!</v>
      </c>
      <c r="E376" s="5" t="e">
        <f>表格1[[#This Row],[本金餘額]]*表格1[[#This Row],[月利率]]</f>
        <v>#NUM!</v>
      </c>
      <c r="F376" s="5" t="e">
        <f>表格1[[#This Row],[月付金額]]-表格1[[#This Row],[利息支付]]</f>
        <v>#NUM!</v>
      </c>
      <c r="H376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376" s="2">
        <f t="shared" si="27"/>
        <v>2.5000000000000001E-3</v>
      </c>
      <c r="J376" s="14">
        <f t="shared" si="26"/>
        <v>240</v>
      </c>
      <c r="K376" s="10">
        <f t="shared" si="24"/>
        <v>4000000</v>
      </c>
    </row>
    <row r="377" spans="1:11" x14ac:dyDescent="0.25">
      <c r="A377" t="s">
        <v>391</v>
      </c>
      <c r="B377">
        <f t="shared" si="28"/>
        <v>367</v>
      </c>
      <c r="C377" s="10" t="e">
        <f t="shared" si="25"/>
        <v>#NUM!</v>
      </c>
      <c r="D377" s="6" t="e">
        <f>PMT(B$8,D$5-表格1[[#This Row],[期數]]+1,-表格1[[#This Row],[本金餘額]],0)</f>
        <v>#NUM!</v>
      </c>
      <c r="E377" s="5" t="e">
        <f>表格1[[#This Row],[本金餘額]]*表格1[[#This Row],[月利率]]</f>
        <v>#NUM!</v>
      </c>
      <c r="F377" s="5" t="e">
        <f>表格1[[#This Row],[月付金額]]-表格1[[#This Row],[利息支付]]</f>
        <v>#NUM!</v>
      </c>
      <c r="H377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377" s="2">
        <f t="shared" si="27"/>
        <v>2.5000000000000001E-3</v>
      </c>
      <c r="J377" s="14">
        <f t="shared" si="26"/>
        <v>240</v>
      </c>
      <c r="K377" s="10">
        <f t="shared" si="24"/>
        <v>4000000</v>
      </c>
    </row>
    <row r="378" spans="1:11" x14ac:dyDescent="0.25">
      <c r="A378" t="s">
        <v>392</v>
      </c>
      <c r="B378">
        <f t="shared" si="28"/>
        <v>368</v>
      </c>
      <c r="C378" s="10" t="e">
        <f t="shared" si="25"/>
        <v>#NUM!</v>
      </c>
      <c r="D378" s="6" t="e">
        <f>PMT(B$8,D$5-表格1[[#This Row],[期數]]+1,-表格1[[#This Row],[本金餘額]],0)</f>
        <v>#NUM!</v>
      </c>
      <c r="E378" s="5" t="e">
        <f>表格1[[#This Row],[本金餘額]]*表格1[[#This Row],[月利率]]</f>
        <v>#NUM!</v>
      </c>
      <c r="F378" s="5" t="e">
        <f>表格1[[#This Row],[月付金額]]-表格1[[#This Row],[利息支付]]</f>
        <v>#NUM!</v>
      </c>
      <c r="H378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378" s="2">
        <f t="shared" si="27"/>
        <v>2.5000000000000001E-3</v>
      </c>
      <c r="J378" s="14">
        <f t="shared" si="26"/>
        <v>240</v>
      </c>
      <c r="K378" s="10">
        <f t="shared" si="24"/>
        <v>4000000</v>
      </c>
    </row>
    <row r="379" spans="1:11" x14ac:dyDescent="0.25">
      <c r="A379" t="s">
        <v>393</v>
      </c>
      <c r="B379">
        <f t="shared" si="28"/>
        <v>369</v>
      </c>
      <c r="C379" s="10" t="e">
        <f t="shared" si="25"/>
        <v>#NUM!</v>
      </c>
      <c r="D379" s="6" t="e">
        <f>PMT(B$8,D$5-表格1[[#This Row],[期數]]+1,-表格1[[#This Row],[本金餘額]],0)</f>
        <v>#NUM!</v>
      </c>
      <c r="E379" s="5" t="e">
        <f>表格1[[#This Row],[本金餘額]]*表格1[[#This Row],[月利率]]</f>
        <v>#NUM!</v>
      </c>
      <c r="F379" s="5" t="e">
        <f>表格1[[#This Row],[月付金額]]-表格1[[#This Row],[利息支付]]</f>
        <v>#NUM!</v>
      </c>
      <c r="H379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379" s="2">
        <f t="shared" si="27"/>
        <v>2.5000000000000001E-3</v>
      </c>
      <c r="J379" s="14">
        <f t="shared" si="26"/>
        <v>240</v>
      </c>
      <c r="K379" s="10">
        <f t="shared" si="24"/>
        <v>4000000</v>
      </c>
    </row>
    <row r="380" spans="1:11" x14ac:dyDescent="0.25">
      <c r="A380" t="s">
        <v>394</v>
      </c>
      <c r="B380">
        <f t="shared" si="28"/>
        <v>370</v>
      </c>
      <c r="C380" s="10" t="e">
        <f t="shared" si="25"/>
        <v>#NUM!</v>
      </c>
      <c r="D380" s="6" t="e">
        <f>PMT(B$8,D$5-表格1[[#This Row],[期數]]+1,-表格1[[#This Row],[本金餘額]],0)</f>
        <v>#NUM!</v>
      </c>
      <c r="E380" s="5" t="e">
        <f>表格1[[#This Row],[本金餘額]]*表格1[[#This Row],[月利率]]</f>
        <v>#NUM!</v>
      </c>
      <c r="F380" s="5" t="e">
        <f>表格1[[#This Row],[月付金額]]-表格1[[#This Row],[利息支付]]</f>
        <v>#NUM!</v>
      </c>
      <c r="H380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380" s="2">
        <f t="shared" si="27"/>
        <v>2.5000000000000001E-3</v>
      </c>
      <c r="J380" s="14">
        <f t="shared" si="26"/>
        <v>240</v>
      </c>
      <c r="K380" s="10">
        <f t="shared" si="24"/>
        <v>4000000</v>
      </c>
    </row>
    <row r="381" spans="1:11" x14ac:dyDescent="0.25">
      <c r="A381" t="s">
        <v>395</v>
      </c>
      <c r="B381">
        <f t="shared" si="28"/>
        <v>371</v>
      </c>
      <c r="C381" s="10" t="e">
        <f t="shared" si="25"/>
        <v>#NUM!</v>
      </c>
      <c r="D381" s="6" t="e">
        <f>PMT(B$8,D$5-表格1[[#This Row],[期數]]+1,-表格1[[#This Row],[本金餘額]],0)</f>
        <v>#NUM!</v>
      </c>
      <c r="E381" s="5" t="e">
        <f>表格1[[#This Row],[本金餘額]]*表格1[[#This Row],[月利率]]</f>
        <v>#NUM!</v>
      </c>
      <c r="F381" s="5" t="e">
        <f>表格1[[#This Row],[月付金額]]-表格1[[#This Row],[利息支付]]</f>
        <v>#NUM!</v>
      </c>
      <c r="H381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381" s="2">
        <f t="shared" si="27"/>
        <v>2.5000000000000001E-3</v>
      </c>
      <c r="J381" s="14">
        <f t="shared" si="26"/>
        <v>240</v>
      </c>
      <c r="K381" s="10">
        <f t="shared" si="24"/>
        <v>4000000</v>
      </c>
    </row>
    <row r="382" spans="1:11" x14ac:dyDescent="0.25">
      <c r="A382" t="s">
        <v>396</v>
      </c>
      <c r="B382">
        <f t="shared" si="28"/>
        <v>372</v>
      </c>
      <c r="C382" s="10" t="e">
        <f t="shared" si="25"/>
        <v>#NUM!</v>
      </c>
      <c r="D382" s="6" t="e">
        <f>PMT(B$8,D$5-表格1[[#This Row],[期數]]+1,-表格1[[#This Row],[本金餘額]],0)</f>
        <v>#NUM!</v>
      </c>
      <c r="E382" s="5" t="e">
        <f>表格1[[#This Row],[本金餘額]]*表格1[[#This Row],[月利率]]</f>
        <v>#NUM!</v>
      </c>
      <c r="F382" s="5" t="e">
        <f>表格1[[#This Row],[月付金額]]-表格1[[#This Row],[利息支付]]</f>
        <v>#NUM!</v>
      </c>
      <c r="H382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382" s="2">
        <f t="shared" si="27"/>
        <v>2.5000000000000001E-3</v>
      </c>
      <c r="J382" s="14">
        <f t="shared" si="26"/>
        <v>240</v>
      </c>
      <c r="K382" s="10">
        <f t="shared" si="24"/>
        <v>4000000</v>
      </c>
    </row>
    <row r="383" spans="1:11" x14ac:dyDescent="0.25">
      <c r="A383" t="s">
        <v>397</v>
      </c>
      <c r="B383">
        <f t="shared" si="28"/>
        <v>373</v>
      </c>
      <c r="C383" s="10" t="e">
        <f t="shared" si="25"/>
        <v>#NUM!</v>
      </c>
      <c r="D383" s="6" t="e">
        <f>PMT(B$8,D$5-表格1[[#This Row],[期數]]+1,-表格1[[#This Row],[本金餘額]],0)</f>
        <v>#NUM!</v>
      </c>
      <c r="E383" s="5" t="e">
        <f>表格1[[#This Row],[本金餘額]]*表格1[[#This Row],[月利率]]</f>
        <v>#NUM!</v>
      </c>
      <c r="F383" s="5" t="e">
        <f>表格1[[#This Row],[月付金額]]-表格1[[#This Row],[利息支付]]</f>
        <v>#NUM!</v>
      </c>
      <c r="H383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383" s="2">
        <f t="shared" si="27"/>
        <v>2.5000000000000001E-3</v>
      </c>
      <c r="J383" s="14">
        <f t="shared" si="26"/>
        <v>240</v>
      </c>
      <c r="K383" s="10">
        <f t="shared" si="24"/>
        <v>4000000</v>
      </c>
    </row>
    <row r="384" spans="1:11" x14ac:dyDescent="0.25">
      <c r="A384" t="s">
        <v>398</v>
      </c>
      <c r="B384">
        <f t="shared" si="28"/>
        <v>374</v>
      </c>
      <c r="C384" s="10" t="e">
        <f t="shared" si="25"/>
        <v>#NUM!</v>
      </c>
      <c r="D384" s="6" t="e">
        <f>PMT(B$8,D$5-表格1[[#This Row],[期數]]+1,-表格1[[#This Row],[本金餘額]],0)</f>
        <v>#NUM!</v>
      </c>
      <c r="E384" s="5" t="e">
        <f>表格1[[#This Row],[本金餘額]]*表格1[[#This Row],[月利率]]</f>
        <v>#NUM!</v>
      </c>
      <c r="F384" s="5" t="e">
        <f>表格1[[#This Row],[月付金額]]-表格1[[#This Row],[利息支付]]</f>
        <v>#NUM!</v>
      </c>
      <c r="H384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384" s="2">
        <f t="shared" si="27"/>
        <v>2.5000000000000001E-3</v>
      </c>
      <c r="J384" s="14">
        <f t="shared" si="26"/>
        <v>240</v>
      </c>
      <c r="K384" s="10">
        <f t="shared" si="24"/>
        <v>4000000</v>
      </c>
    </row>
    <row r="385" spans="1:11" x14ac:dyDescent="0.25">
      <c r="A385" t="s">
        <v>399</v>
      </c>
      <c r="B385">
        <f t="shared" si="28"/>
        <v>375</v>
      </c>
      <c r="C385" s="10" t="e">
        <f t="shared" si="25"/>
        <v>#NUM!</v>
      </c>
      <c r="D385" s="6" t="e">
        <f>PMT(B$8,D$5-表格1[[#This Row],[期數]]+1,-表格1[[#This Row],[本金餘額]],0)</f>
        <v>#NUM!</v>
      </c>
      <c r="E385" s="5" t="e">
        <f>表格1[[#This Row],[本金餘額]]*表格1[[#This Row],[月利率]]</f>
        <v>#NUM!</v>
      </c>
      <c r="F385" s="5" t="e">
        <f>表格1[[#This Row],[月付金額]]-表格1[[#This Row],[利息支付]]</f>
        <v>#NUM!</v>
      </c>
      <c r="H385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385" s="2">
        <f t="shared" si="27"/>
        <v>2.5000000000000001E-3</v>
      </c>
      <c r="J385" s="14">
        <f t="shared" si="26"/>
        <v>240</v>
      </c>
      <c r="K385" s="10">
        <f t="shared" si="24"/>
        <v>4000000</v>
      </c>
    </row>
    <row r="386" spans="1:11" x14ac:dyDescent="0.25">
      <c r="A386" t="s">
        <v>400</v>
      </c>
      <c r="B386">
        <f t="shared" si="28"/>
        <v>376</v>
      </c>
      <c r="C386" s="10" t="e">
        <f t="shared" si="25"/>
        <v>#NUM!</v>
      </c>
      <c r="D386" s="6" t="e">
        <f>PMT(B$8,D$5-表格1[[#This Row],[期數]]+1,-表格1[[#This Row],[本金餘額]],0)</f>
        <v>#NUM!</v>
      </c>
      <c r="E386" s="5" t="e">
        <f>表格1[[#This Row],[本金餘額]]*表格1[[#This Row],[月利率]]</f>
        <v>#NUM!</v>
      </c>
      <c r="F386" s="5" t="e">
        <f>表格1[[#This Row],[月付金額]]-表格1[[#This Row],[利息支付]]</f>
        <v>#NUM!</v>
      </c>
      <c r="H386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386" s="2">
        <f t="shared" si="27"/>
        <v>2.5000000000000001E-3</v>
      </c>
      <c r="J386" s="14">
        <f t="shared" si="26"/>
        <v>240</v>
      </c>
      <c r="K386" s="10">
        <f t="shared" si="24"/>
        <v>4000000</v>
      </c>
    </row>
    <row r="387" spans="1:11" x14ac:dyDescent="0.25">
      <c r="A387" t="s">
        <v>401</v>
      </c>
      <c r="B387">
        <f t="shared" si="28"/>
        <v>377</v>
      </c>
      <c r="C387" s="10" t="e">
        <f t="shared" si="25"/>
        <v>#NUM!</v>
      </c>
      <c r="D387" s="6" t="e">
        <f>PMT(B$8,D$5-表格1[[#This Row],[期數]]+1,-表格1[[#This Row],[本金餘額]],0)</f>
        <v>#NUM!</v>
      </c>
      <c r="E387" s="5" t="e">
        <f>表格1[[#This Row],[本金餘額]]*表格1[[#This Row],[月利率]]</f>
        <v>#NUM!</v>
      </c>
      <c r="F387" s="5" t="e">
        <f>表格1[[#This Row],[月付金額]]-表格1[[#This Row],[利息支付]]</f>
        <v>#NUM!</v>
      </c>
      <c r="H387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387" s="2">
        <f t="shared" si="27"/>
        <v>2.5000000000000001E-3</v>
      </c>
      <c r="J387" s="14">
        <f t="shared" si="26"/>
        <v>240</v>
      </c>
      <c r="K387" s="10">
        <f t="shared" si="24"/>
        <v>4000000</v>
      </c>
    </row>
    <row r="388" spans="1:11" x14ac:dyDescent="0.25">
      <c r="A388" t="s">
        <v>402</v>
      </c>
      <c r="B388">
        <f t="shared" si="28"/>
        <v>378</v>
      </c>
      <c r="C388" s="10" t="e">
        <f t="shared" si="25"/>
        <v>#NUM!</v>
      </c>
      <c r="D388" s="6" t="e">
        <f>PMT(B$8,D$5-表格1[[#This Row],[期數]]+1,-表格1[[#This Row],[本金餘額]],0)</f>
        <v>#NUM!</v>
      </c>
      <c r="E388" s="5" t="e">
        <f>表格1[[#This Row],[本金餘額]]*表格1[[#This Row],[月利率]]</f>
        <v>#NUM!</v>
      </c>
      <c r="F388" s="5" t="e">
        <f>表格1[[#This Row],[月付金額]]-表格1[[#This Row],[利息支付]]</f>
        <v>#NUM!</v>
      </c>
      <c r="H388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388" s="2">
        <f t="shared" si="27"/>
        <v>2.5000000000000001E-3</v>
      </c>
      <c r="J388" s="14">
        <f t="shared" si="26"/>
        <v>240</v>
      </c>
      <c r="K388" s="10">
        <f t="shared" si="24"/>
        <v>4000000</v>
      </c>
    </row>
    <row r="389" spans="1:11" x14ac:dyDescent="0.25">
      <c r="A389" t="s">
        <v>403</v>
      </c>
      <c r="B389">
        <f t="shared" si="28"/>
        <v>379</v>
      </c>
      <c r="C389" s="10" t="e">
        <f t="shared" si="25"/>
        <v>#NUM!</v>
      </c>
      <c r="D389" s="6" t="e">
        <f>PMT(B$8,D$5-表格1[[#This Row],[期數]]+1,-表格1[[#This Row],[本金餘額]],0)</f>
        <v>#NUM!</v>
      </c>
      <c r="E389" s="5" t="e">
        <f>表格1[[#This Row],[本金餘額]]*表格1[[#This Row],[月利率]]</f>
        <v>#NUM!</v>
      </c>
      <c r="F389" s="5" t="e">
        <f>表格1[[#This Row],[月付金額]]-表格1[[#This Row],[利息支付]]</f>
        <v>#NUM!</v>
      </c>
      <c r="H389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389" s="2">
        <f t="shared" si="27"/>
        <v>2.5000000000000001E-3</v>
      </c>
      <c r="J389" s="14">
        <f t="shared" si="26"/>
        <v>240</v>
      </c>
      <c r="K389" s="10">
        <f t="shared" si="24"/>
        <v>4000000</v>
      </c>
    </row>
    <row r="390" spans="1:11" x14ac:dyDescent="0.25">
      <c r="A390" t="s">
        <v>404</v>
      </c>
      <c r="B390">
        <f t="shared" si="28"/>
        <v>380</v>
      </c>
      <c r="C390" s="10" t="e">
        <f t="shared" si="25"/>
        <v>#NUM!</v>
      </c>
      <c r="D390" s="6" t="e">
        <f>PMT(B$8,D$5-表格1[[#This Row],[期數]]+1,-表格1[[#This Row],[本金餘額]],0)</f>
        <v>#NUM!</v>
      </c>
      <c r="E390" s="5" t="e">
        <f>表格1[[#This Row],[本金餘額]]*表格1[[#This Row],[月利率]]</f>
        <v>#NUM!</v>
      </c>
      <c r="F390" s="5" t="e">
        <f>表格1[[#This Row],[月付金額]]-表格1[[#This Row],[利息支付]]</f>
        <v>#NUM!</v>
      </c>
      <c r="H390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390" s="2">
        <f t="shared" si="27"/>
        <v>2.5000000000000001E-3</v>
      </c>
      <c r="J390" s="14">
        <f t="shared" si="26"/>
        <v>240</v>
      </c>
      <c r="K390" s="10">
        <f t="shared" si="24"/>
        <v>4000000</v>
      </c>
    </row>
    <row r="391" spans="1:11" x14ac:dyDescent="0.25">
      <c r="A391" t="s">
        <v>405</v>
      </c>
      <c r="B391">
        <f t="shared" si="28"/>
        <v>381</v>
      </c>
      <c r="C391" s="10" t="e">
        <f t="shared" si="25"/>
        <v>#NUM!</v>
      </c>
      <c r="D391" s="6" t="e">
        <f>PMT(B$8,D$5-表格1[[#This Row],[期數]]+1,-表格1[[#This Row],[本金餘額]],0)</f>
        <v>#NUM!</v>
      </c>
      <c r="E391" s="5" t="e">
        <f>表格1[[#This Row],[本金餘額]]*表格1[[#This Row],[月利率]]</f>
        <v>#NUM!</v>
      </c>
      <c r="F391" s="5" t="e">
        <f>表格1[[#This Row],[月付金額]]-表格1[[#This Row],[利息支付]]</f>
        <v>#NUM!</v>
      </c>
      <c r="H391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391" s="2">
        <f t="shared" si="27"/>
        <v>2.5000000000000001E-3</v>
      </c>
      <c r="J391" s="14">
        <f t="shared" si="26"/>
        <v>240</v>
      </c>
      <c r="K391" s="10">
        <f t="shared" si="24"/>
        <v>4000000</v>
      </c>
    </row>
    <row r="392" spans="1:11" x14ac:dyDescent="0.25">
      <c r="A392" t="s">
        <v>406</v>
      </c>
      <c r="B392">
        <f t="shared" si="28"/>
        <v>382</v>
      </c>
      <c r="C392" s="10" t="e">
        <f t="shared" si="25"/>
        <v>#NUM!</v>
      </c>
      <c r="D392" s="6" t="e">
        <f>PMT(B$8,D$5-表格1[[#This Row],[期數]]+1,-表格1[[#This Row],[本金餘額]],0)</f>
        <v>#NUM!</v>
      </c>
      <c r="E392" s="5" t="e">
        <f>表格1[[#This Row],[本金餘額]]*表格1[[#This Row],[月利率]]</f>
        <v>#NUM!</v>
      </c>
      <c r="F392" s="5" t="e">
        <f>表格1[[#This Row],[月付金額]]-表格1[[#This Row],[利息支付]]</f>
        <v>#NUM!</v>
      </c>
      <c r="H392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392" s="2">
        <f t="shared" si="27"/>
        <v>2.5000000000000001E-3</v>
      </c>
      <c r="J392" s="14">
        <f t="shared" si="26"/>
        <v>240</v>
      </c>
      <c r="K392" s="10">
        <f t="shared" si="24"/>
        <v>4000000</v>
      </c>
    </row>
    <row r="393" spans="1:11" x14ac:dyDescent="0.25">
      <c r="A393" t="s">
        <v>407</v>
      </c>
      <c r="B393">
        <f t="shared" si="28"/>
        <v>383</v>
      </c>
      <c r="C393" s="10" t="e">
        <f t="shared" si="25"/>
        <v>#NUM!</v>
      </c>
      <c r="D393" s="6" t="e">
        <f>PMT(B$8,D$5-表格1[[#This Row],[期數]]+1,-表格1[[#This Row],[本金餘額]],0)</f>
        <v>#NUM!</v>
      </c>
      <c r="E393" s="5" t="e">
        <f>表格1[[#This Row],[本金餘額]]*表格1[[#This Row],[月利率]]</f>
        <v>#NUM!</v>
      </c>
      <c r="F393" s="5" t="e">
        <f>表格1[[#This Row],[月付金額]]-表格1[[#This Row],[利息支付]]</f>
        <v>#NUM!</v>
      </c>
      <c r="H393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393" s="2">
        <f t="shared" si="27"/>
        <v>2.5000000000000001E-3</v>
      </c>
      <c r="J393" s="14">
        <f t="shared" si="26"/>
        <v>240</v>
      </c>
      <c r="K393" s="10">
        <f t="shared" si="24"/>
        <v>4000000</v>
      </c>
    </row>
    <row r="394" spans="1:11" x14ac:dyDescent="0.25">
      <c r="A394" t="s">
        <v>408</v>
      </c>
      <c r="B394">
        <f t="shared" si="28"/>
        <v>384</v>
      </c>
      <c r="C394" s="10" t="e">
        <f t="shared" si="25"/>
        <v>#NUM!</v>
      </c>
      <c r="D394" s="6" t="e">
        <f>PMT(B$8,D$5-表格1[[#This Row],[期數]]+1,-表格1[[#This Row],[本金餘額]],0)</f>
        <v>#NUM!</v>
      </c>
      <c r="E394" s="5" t="e">
        <f>表格1[[#This Row],[本金餘額]]*表格1[[#This Row],[月利率]]</f>
        <v>#NUM!</v>
      </c>
      <c r="F394" s="5" t="e">
        <f>表格1[[#This Row],[月付金額]]-表格1[[#This Row],[利息支付]]</f>
        <v>#NUM!</v>
      </c>
      <c r="H394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394" s="2">
        <f t="shared" si="27"/>
        <v>2.5000000000000001E-3</v>
      </c>
      <c r="J394" s="14">
        <f t="shared" si="26"/>
        <v>240</v>
      </c>
      <c r="K394" s="10">
        <f t="shared" si="24"/>
        <v>4000000</v>
      </c>
    </row>
    <row r="395" spans="1:11" x14ac:dyDescent="0.25">
      <c r="A395" t="s">
        <v>409</v>
      </c>
      <c r="B395">
        <f t="shared" si="28"/>
        <v>385</v>
      </c>
      <c r="C395" s="10" t="e">
        <f t="shared" si="25"/>
        <v>#NUM!</v>
      </c>
      <c r="D395" s="6" t="e">
        <f>PMT(B$8,D$5-表格1[[#This Row],[期數]]+1,-表格1[[#This Row],[本金餘額]],0)</f>
        <v>#NUM!</v>
      </c>
      <c r="E395" s="5" t="e">
        <f>表格1[[#This Row],[本金餘額]]*表格1[[#This Row],[月利率]]</f>
        <v>#NUM!</v>
      </c>
      <c r="F395" s="5" t="e">
        <f>表格1[[#This Row],[月付金額]]-表格1[[#This Row],[利息支付]]</f>
        <v>#NUM!</v>
      </c>
      <c r="H395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395" s="2">
        <f t="shared" si="27"/>
        <v>2.5000000000000001E-3</v>
      </c>
      <c r="J395" s="14">
        <f t="shared" si="26"/>
        <v>240</v>
      </c>
      <c r="K395" s="10">
        <f t="shared" si="24"/>
        <v>4000000</v>
      </c>
    </row>
    <row r="396" spans="1:11" x14ac:dyDescent="0.25">
      <c r="A396" t="s">
        <v>410</v>
      </c>
      <c r="B396">
        <f t="shared" si="28"/>
        <v>386</v>
      </c>
      <c r="C396" s="10" t="e">
        <f t="shared" si="25"/>
        <v>#NUM!</v>
      </c>
      <c r="D396" s="6" t="e">
        <f>PMT(B$8,D$5-表格1[[#This Row],[期數]]+1,-表格1[[#This Row],[本金餘額]],0)</f>
        <v>#NUM!</v>
      </c>
      <c r="E396" s="5" t="e">
        <f>表格1[[#This Row],[本金餘額]]*表格1[[#This Row],[月利率]]</f>
        <v>#NUM!</v>
      </c>
      <c r="F396" s="5" t="e">
        <f>表格1[[#This Row],[月付金額]]-表格1[[#This Row],[利息支付]]</f>
        <v>#NUM!</v>
      </c>
      <c r="H396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396" s="2">
        <f t="shared" si="27"/>
        <v>2.5000000000000001E-3</v>
      </c>
      <c r="J396" s="14">
        <f t="shared" si="26"/>
        <v>240</v>
      </c>
      <c r="K396" s="10">
        <f t="shared" si="24"/>
        <v>4000000</v>
      </c>
    </row>
    <row r="397" spans="1:11" x14ac:dyDescent="0.25">
      <c r="A397" t="s">
        <v>411</v>
      </c>
      <c r="B397">
        <f t="shared" si="28"/>
        <v>387</v>
      </c>
      <c r="C397" s="10" t="e">
        <f t="shared" si="25"/>
        <v>#NUM!</v>
      </c>
      <c r="D397" s="6" t="e">
        <f>PMT(B$8,D$5-表格1[[#This Row],[期數]]+1,-表格1[[#This Row],[本金餘額]],0)</f>
        <v>#NUM!</v>
      </c>
      <c r="E397" s="5" t="e">
        <f>表格1[[#This Row],[本金餘額]]*表格1[[#This Row],[月利率]]</f>
        <v>#NUM!</v>
      </c>
      <c r="F397" s="5" t="e">
        <f>表格1[[#This Row],[月付金額]]-表格1[[#This Row],[利息支付]]</f>
        <v>#NUM!</v>
      </c>
      <c r="H397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397" s="2">
        <f t="shared" si="27"/>
        <v>2.5000000000000001E-3</v>
      </c>
      <c r="J397" s="14">
        <f t="shared" si="26"/>
        <v>240</v>
      </c>
      <c r="K397" s="10">
        <f t="shared" ref="K397:K460" si="29">K396</f>
        <v>4000000</v>
      </c>
    </row>
    <row r="398" spans="1:11" x14ac:dyDescent="0.25">
      <c r="A398" t="s">
        <v>412</v>
      </c>
      <c r="B398">
        <f t="shared" si="28"/>
        <v>388</v>
      </c>
      <c r="C398" s="10" t="e">
        <f t="shared" si="25"/>
        <v>#NUM!</v>
      </c>
      <c r="D398" s="6" t="e">
        <f>PMT(B$8,D$5-表格1[[#This Row],[期數]]+1,-表格1[[#This Row],[本金餘額]],0)</f>
        <v>#NUM!</v>
      </c>
      <c r="E398" s="5" t="e">
        <f>表格1[[#This Row],[本金餘額]]*表格1[[#This Row],[月利率]]</f>
        <v>#NUM!</v>
      </c>
      <c r="F398" s="5" t="e">
        <f>表格1[[#This Row],[月付金額]]-表格1[[#This Row],[利息支付]]</f>
        <v>#NUM!</v>
      </c>
      <c r="H398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398" s="2">
        <f t="shared" si="27"/>
        <v>2.5000000000000001E-3</v>
      </c>
      <c r="J398" s="14">
        <f t="shared" si="26"/>
        <v>240</v>
      </c>
      <c r="K398" s="10">
        <f t="shared" si="29"/>
        <v>4000000</v>
      </c>
    </row>
    <row r="399" spans="1:11" x14ac:dyDescent="0.25">
      <c r="A399" t="s">
        <v>413</v>
      </c>
      <c r="B399">
        <f t="shared" si="28"/>
        <v>389</v>
      </c>
      <c r="C399" s="10" t="e">
        <f t="shared" si="25"/>
        <v>#NUM!</v>
      </c>
      <c r="D399" s="6" t="e">
        <f>PMT(B$8,D$5-表格1[[#This Row],[期數]]+1,-表格1[[#This Row],[本金餘額]],0)</f>
        <v>#NUM!</v>
      </c>
      <c r="E399" s="5" t="e">
        <f>表格1[[#This Row],[本金餘額]]*表格1[[#This Row],[月利率]]</f>
        <v>#NUM!</v>
      </c>
      <c r="F399" s="5" t="e">
        <f>表格1[[#This Row],[月付金額]]-表格1[[#This Row],[利息支付]]</f>
        <v>#NUM!</v>
      </c>
      <c r="H399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399" s="2">
        <f t="shared" si="27"/>
        <v>2.5000000000000001E-3</v>
      </c>
      <c r="J399" s="14">
        <f t="shared" si="26"/>
        <v>240</v>
      </c>
      <c r="K399" s="10">
        <f t="shared" si="29"/>
        <v>4000000</v>
      </c>
    </row>
    <row r="400" spans="1:11" x14ac:dyDescent="0.25">
      <c r="A400" t="s">
        <v>414</v>
      </c>
      <c r="B400">
        <f t="shared" si="28"/>
        <v>390</v>
      </c>
      <c r="C400" s="10" t="e">
        <f t="shared" ref="C400:C463" si="30">H399</f>
        <v>#NUM!</v>
      </c>
      <c r="D400" s="6" t="e">
        <f>PMT(B$8,D$5-表格1[[#This Row],[期數]]+1,-表格1[[#This Row],[本金餘額]],0)</f>
        <v>#NUM!</v>
      </c>
      <c r="E400" s="5" t="e">
        <f>表格1[[#This Row],[本金餘額]]*表格1[[#This Row],[月利率]]</f>
        <v>#NUM!</v>
      </c>
      <c r="F400" s="5" t="e">
        <f>表格1[[#This Row],[月付金額]]-表格1[[#This Row],[利息支付]]</f>
        <v>#NUM!</v>
      </c>
      <c r="H400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400" s="2">
        <f t="shared" si="27"/>
        <v>2.5000000000000001E-3</v>
      </c>
      <c r="J400" s="14">
        <f t="shared" si="26"/>
        <v>240</v>
      </c>
      <c r="K400" s="10">
        <f t="shared" si="29"/>
        <v>4000000</v>
      </c>
    </row>
    <row r="401" spans="1:11" x14ac:dyDescent="0.25">
      <c r="A401" t="s">
        <v>415</v>
      </c>
      <c r="B401">
        <f t="shared" si="28"/>
        <v>391</v>
      </c>
      <c r="C401" s="10" t="e">
        <f t="shared" si="30"/>
        <v>#NUM!</v>
      </c>
      <c r="D401" s="6" t="e">
        <f>PMT(B$8,D$5-表格1[[#This Row],[期數]]+1,-表格1[[#This Row],[本金餘額]],0)</f>
        <v>#NUM!</v>
      </c>
      <c r="E401" s="5" t="e">
        <f>表格1[[#This Row],[本金餘額]]*表格1[[#This Row],[月利率]]</f>
        <v>#NUM!</v>
      </c>
      <c r="F401" s="5" t="e">
        <f>表格1[[#This Row],[月付金額]]-表格1[[#This Row],[利息支付]]</f>
        <v>#NUM!</v>
      </c>
      <c r="H401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401" s="2">
        <f t="shared" si="27"/>
        <v>2.5000000000000001E-3</v>
      </c>
      <c r="J401" s="14">
        <f t="shared" si="26"/>
        <v>240</v>
      </c>
      <c r="K401" s="10">
        <f t="shared" si="29"/>
        <v>4000000</v>
      </c>
    </row>
    <row r="402" spans="1:11" x14ac:dyDescent="0.25">
      <c r="A402" t="s">
        <v>416</v>
      </c>
      <c r="B402">
        <f t="shared" si="28"/>
        <v>392</v>
      </c>
      <c r="C402" s="10" t="e">
        <f t="shared" si="30"/>
        <v>#NUM!</v>
      </c>
      <c r="D402" s="6" t="e">
        <f>PMT(B$8,D$5-表格1[[#This Row],[期數]]+1,-表格1[[#This Row],[本金餘額]],0)</f>
        <v>#NUM!</v>
      </c>
      <c r="E402" s="5" t="e">
        <f>表格1[[#This Row],[本金餘額]]*表格1[[#This Row],[月利率]]</f>
        <v>#NUM!</v>
      </c>
      <c r="F402" s="5" t="e">
        <f>表格1[[#This Row],[月付金額]]-表格1[[#This Row],[利息支付]]</f>
        <v>#NUM!</v>
      </c>
      <c r="H402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402" s="2">
        <f t="shared" si="27"/>
        <v>2.5000000000000001E-3</v>
      </c>
      <c r="J402" s="14">
        <f t="shared" si="26"/>
        <v>240</v>
      </c>
      <c r="K402" s="10">
        <f t="shared" si="29"/>
        <v>4000000</v>
      </c>
    </row>
    <row r="403" spans="1:11" x14ac:dyDescent="0.25">
      <c r="A403" t="s">
        <v>417</v>
      </c>
      <c r="B403">
        <f t="shared" si="28"/>
        <v>393</v>
      </c>
      <c r="C403" s="10" t="e">
        <f t="shared" si="30"/>
        <v>#NUM!</v>
      </c>
      <c r="D403" s="6" t="e">
        <f>PMT(B$8,D$5-表格1[[#This Row],[期數]]+1,-表格1[[#This Row],[本金餘額]],0)</f>
        <v>#NUM!</v>
      </c>
      <c r="E403" s="5" t="e">
        <f>表格1[[#This Row],[本金餘額]]*表格1[[#This Row],[月利率]]</f>
        <v>#NUM!</v>
      </c>
      <c r="F403" s="5" t="e">
        <f>表格1[[#This Row],[月付金額]]-表格1[[#This Row],[利息支付]]</f>
        <v>#NUM!</v>
      </c>
      <c r="H403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403" s="2">
        <f t="shared" si="27"/>
        <v>2.5000000000000001E-3</v>
      </c>
      <c r="J403" s="14">
        <f t="shared" si="26"/>
        <v>240</v>
      </c>
      <c r="K403" s="10">
        <f t="shared" si="29"/>
        <v>4000000</v>
      </c>
    </row>
    <row r="404" spans="1:11" x14ac:dyDescent="0.25">
      <c r="A404" t="s">
        <v>418</v>
      </c>
      <c r="B404">
        <f t="shared" si="28"/>
        <v>394</v>
      </c>
      <c r="C404" s="10" t="e">
        <f t="shared" si="30"/>
        <v>#NUM!</v>
      </c>
      <c r="D404" s="6" t="e">
        <f>PMT(B$8,D$5-表格1[[#This Row],[期數]]+1,-表格1[[#This Row],[本金餘額]],0)</f>
        <v>#NUM!</v>
      </c>
      <c r="E404" s="5" t="e">
        <f>表格1[[#This Row],[本金餘額]]*表格1[[#This Row],[月利率]]</f>
        <v>#NUM!</v>
      </c>
      <c r="F404" s="5" t="e">
        <f>表格1[[#This Row],[月付金額]]-表格1[[#This Row],[利息支付]]</f>
        <v>#NUM!</v>
      </c>
      <c r="H404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404" s="2">
        <f t="shared" si="27"/>
        <v>2.5000000000000001E-3</v>
      </c>
      <c r="J404" s="14">
        <f t="shared" si="26"/>
        <v>240</v>
      </c>
      <c r="K404" s="10">
        <f t="shared" si="29"/>
        <v>4000000</v>
      </c>
    </row>
    <row r="405" spans="1:11" x14ac:dyDescent="0.25">
      <c r="A405" t="s">
        <v>419</v>
      </c>
      <c r="B405">
        <f t="shared" si="28"/>
        <v>395</v>
      </c>
      <c r="C405" s="10" t="e">
        <f t="shared" si="30"/>
        <v>#NUM!</v>
      </c>
      <c r="D405" s="6" t="e">
        <f>PMT(B$8,D$5-表格1[[#This Row],[期數]]+1,-表格1[[#This Row],[本金餘額]],0)</f>
        <v>#NUM!</v>
      </c>
      <c r="E405" s="5" t="e">
        <f>表格1[[#This Row],[本金餘額]]*表格1[[#This Row],[月利率]]</f>
        <v>#NUM!</v>
      </c>
      <c r="F405" s="5" t="e">
        <f>表格1[[#This Row],[月付金額]]-表格1[[#This Row],[利息支付]]</f>
        <v>#NUM!</v>
      </c>
      <c r="H405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405" s="2">
        <f t="shared" si="27"/>
        <v>2.5000000000000001E-3</v>
      </c>
      <c r="J405" s="14">
        <f t="shared" si="26"/>
        <v>240</v>
      </c>
      <c r="K405" s="10">
        <f t="shared" si="29"/>
        <v>4000000</v>
      </c>
    </row>
    <row r="406" spans="1:11" x14ac:dyDescent="0.25">
      <c r="A406" t="s">
        <v>420</v>
      </c>
      <c r="B406">
        <f t="shared" si="28"/>
        <v>396</v>
      </c>
      <c r="C406" s="10" t="e">
        <f t="shared" si="30"/>
        <v>#NUM!</v>
      </c>
      <c r="D406" s="6" t="e">
        <f>PMT(B$8,D$5-表格1[[#This Row],[期數]]+1,-表格1[[#This Row],[本金餘額]],0)</f>
        <v>#NUM!</v>
      </c>
      <c r="E406" s="5" t="e">
        <f>表格1[[#This Row],[本金餘額]]*表格1[[#This Row],[月利率]]</f>
        <v>#NUM!</v>
      </c>
      <c r="F406" s="5" t="e">
        <f>表格1[[#This Row],[月付金額]]-表格1[[#This Row],[利息支付]]</f>
        <v>#NUM!</v>
      </c>
      <c r="H406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406" s="2">
        <f t="shared" si="27"/>
        <v>2.5000000000000001E-3</v>
      </c>
      <c r="J406" s="14">
        <f t="shared" si="26"/>
        <v>240</v>
      </c>
      <c r="K406" s="10">
        <f t="shared" si="29"/>
        <v>4000000</v>
      </c>
    </row>
    <row r="407" spans="1:11" x14ac:dyDescent="0.25">
      <c r="A407" t="s">
        <v>421</v>
      </c>
      <c r="B407">
        <f t="shared" si="28"/>
        <v>397</v>
      </c>
      <c r="C407" s="10" t="e">
        <f t="shared" si="30"/>
        <v>#NUM!</v>
      </c>
      <c r="D407" s="6" t="e">
        <f>PMT(B$8,D$5-表格1[[#This Row],[期數]]+1,-表格1[[#This Row],[本金餘額]],0)</f>
        <v>#NUM!</v>
      </c>
      <c r="E407" s="5" t="e">
        <f>表格1[[#This Row],[本金餘額]]*表格1[[#This Row],[月利率]]</f>
        <v>#NUM!</v>
      </c>
      <c r="F407" s="5" t="e">
        <f>表格1[[#This Row],[月付金額]]-表格1[[#This Row],[利息支付]]</f>
        <v>#NUM!</v>
      </c>
      <c r="H407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407" s="2">
        <f t="shared" si="27"/>
        <v>2.5000000000000001E-3</v>
      </c>
      <c r="J407" s="14">
        <f t="shared" si="26"/>
        <v>240</v>
      </c>
      <c r="K407" s="10">
        <f t="shared" si="29"/>
        <v>4000000</v>
      </c>
    </row>
    <row r="408" spans="1:11" x14ac:dyDescent="0.25">
      <c r="A408" t="s">
        <v>422</v>
      </c>
      <c r="B408">
        <f t="shared" si="28"/>
        <v>398</v>
      </c>
      <c r="C408" s="10" t="e">
        <f t="shared" si="30"/>
        <v>#NUM!</v>
      </c>
      <c r="D408" s="6" t="e">
        <f>PMT(B$8,D$5-表格1[[#This Row],[期數]]+1,-表格1[[#This Row],[本金餘額]],0)</f>
        <v>#NUM!</v>
      </c>
      <c r="E408" s="5" t="e">
        <f>表格1[[#This Row],[本金餘額]]*表格1[[#This Row],[月利率]]</f>
        <v>#NUM!</v>
      </c>
      <c r="F408" s="5" t="e">
        <f>表格1[[#This Row],[月付金額]]-表格1[[#This Row],[利息支付]]</f>
        <v>#NUM!</v>
      </c>
      <c r="H408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408" s="2">
        <f t="shared" si="27"/>
        <v>2.5000000000000001E-3</v>
      </c>
      <c r="J408" s="14">
        <f t="shared" si="26"/>
        <v>240</v>
      </c>
      <c r="K408" s="10">
        <f t="shared" si="29"/>
        <v>4000000</v>
      </c>
    </row>
    <row r="409" spans="1:11" x14ac:dyDescent="0.25">
      <c r="A409" t="s">
        <v>423</v>
      </c>
      <c r="B409">
        <f t="shared" si="28"/>
        <v>399</v>
      </c>
      <c r="C409" s="10" t="e">
        <f t="shared" si="30"/>
        <v>#NUM!</v>
      </c>
      <c r="D409" s="6" t="e">
        <f>PMT(B$8,D$5-表格1[[#This Row],[期數]]+1,-表格1[[#This Row],[本金餘額]],0)</f>
        <v>#NUM!</v>
      </c>
      <c r="E409" s="5" t="e">
        <f>表格1[[#This Row],[本金餘額]]*表格1[[#This Row],[月利率]]</f>
        <v>#NUM!</v>
      </c>
      <c r="F409" s="5" t="e">
        <f>表格1[[#This Row],[月付金額]]-表格1[[#This Row],[利息支付]]</f>
        <v>#NUM!</v>
      </c>
      <c r="H409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409" s="2">
        <f t="shared" si="27"/>
        <v>2.5000000000000001E-3</v>
      </c>
      <c r="J409" s="14">
        <f t="shared" si="26"/>
        <v>240</v>
      </c>
      <c r="K409" s="10">
        <f t="shared" si="29"/>
        <v>4000000</v>
      </c>
    </row>
    <row r="410" spans="1:11" x14ac:dyDescent="0.25">
      <c r="A410" t="s">
        <v>424</v>
      </c>
      <c r="B410">
        <f t="shared" si="28"/>
        <v>400</v>
      </c>
      <c r="C410" s="10" t="e">
        <f t="shared" si="30"/>
        <v>#NUM!</v>
      </c>
      <c r="D410" s="6" t="e">
        <f>PMT(B$8,D$5-表格1[[#This Row],[期數]]+1,-表格1[[#This Row],[本金餘額]],0)</f>
        <v>#NUM!</v>
      </c>
      <c r="E410" s="5" t="e">
        <f>表格1[[#This Row],[本金餘額]]*表格1[[#This Row],[月利率]]</f>
        <v>#NUM!</v>
      </c>
      <c r="F410" s="5" t="e">
        <f>表格1[[#This Row],[月付金額]]-表格1[[#This Row],[利息支付]]</f>
        <v>#NUM!</v>
      </c>
      <c r="H410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410" s="2">
        <f t="shared" si="27"/>
        <v>2.5000000000000001E-3</v>
      </c>
      <c r="J410" s="14">
        <f t="shared" si="26"/>
        <v>240</v>
      </c>
      <c r="K410" s="10">
        <f t="shared" si="29"/>
        <v>4000000</v>
      </c>
    </row>
    <row r="411" spans="1:11" x14ac:dyDescent="0.25">
      <c r="A411" t="s">
        <v>425</v>
      </c>
      <c r="B411">
        <f t="shared" si="28"/>
        <v>401</v>
      </c>
      <c r="C411" s="10" t="e">
        <f t="shared" si="30"/>
        <v>#NUM!</v>
      </c>
      <c r="D411" s="6" t="e">
        <f>PMT(B$8,D$5-表格1[[#This Row],[期數]]+1,-表格1[[#This Row],[本金餘額]],0)</f>
        <v>#NUM!</v>
      </c>
      <c r="E411" s="5" t="e">
        <f>表格1[[#This Row],[本金餘額]]*表格1[[#This Row],[月利率]]</f>
        <v>#NUM!</v>
      </c>
      <c r="F411" s="5" t="e">
        <f>表格1[[#This Row],[月付金額]]-表格1[[#This Row],[利息支付]]</f>
        <v>#NUM!</v>
      </c>
      <c r="H411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411" s="2">
        <f t="shared" si="27"/>
        <v>2.5000000000000001E-3</v>
      </c>
      <c r="J411" s="14">
        <f t="shared" si="26"/>
        <v>240</v>
      </c>
      <c r="K411" s="10">
        <f t="shared" si="29"/>
        <v>4000000</v>
      </c>
    </row>
    <row r="412" spans="1:11" x14ac:dyDescent="0.25">
      <c r="A412" t="s">
        <v>426</v>
      </c>
      <c r="B412">
        <f t="shared" si="28"/>
        <v>402</v>
      </c>
      <c r="C412" s="10" t="e">
        <f t="shared" si="30"/>
        <v>#NUM!</v>
      </c>
      <c r="D412" s="6" t="e">
        <f>PMT(B$8,D$5-表格1[[#This Row],[期數]]+1,-表格1[[#This Row],[本金餘額]],0)</f>
        <v>#NUM!</v>
      </c>
      <c r="E412" s="5" t="e">
        <f>表格1[[#This Row],[本金餘額]]*表格1[[#This Row],[月利率]]</f>
        <v>#NUM!</v>
      </c>
      <c r="F412" s="5" t="e">
        <f>表格1[[#This Row],[月付金額]]-表格1[[#This Row],[利息支付]]</f>
        <v>#NUM!</v>
      </c>
      <c r="H412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412" s="2">
        <f t="shared" si="27"/>
        <v>2.5000000000000001E-3</v>
      </c>
      <c r="J412" s="14">
        <f t="shared" si="26"/>
        <v>240</v>
      </c>
      <c r="K412" s="10">
        <f t="shared" si="29"/>
        <v>4000000</v>
      </c>
    </row>
    <row r="413" spans="1:11" x14ac:dyDescent="0.25">
      <c r="A413" t="s">
        <v>427</v>
      </c>
      <c r="B413">
        <f t="shared" si="28"/>
        <v>403</v>
      </c>
      <c r="C413" s="10" t="e">
        <f t="shared" si="30"/>
        <v>#NUM!</v>
      </c>
      <c r="D413" s="6" t="e">
        <f>PMT(B$8,D$5-表格1[[#This Row],[期數]]+1,-表格1[[#This Row],[本金餘額]],0)</f>
        <v>#NUM!</v>
      </c>
      <c r="E413" s="5" t="e">
        <f>表格1[[#This Row],[本金餘額]]*表格1[[#This Row],[月利率]]</f>
        <v>#NUM!</v>
      </c>
      <c r="F413" s="5" t="e">
        <f>表格1[[#This Row],[月付金額]]-表格1[[#This Row],[利息支付]]</f>
        <v>#NUM!</v>
      </c>
      <c r="H413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413" s="2">
        <f t="shared" si="27"/>
        <v>2.5000000000000001E-3</v>
      </c>
      <c r="J413" s="14">
        <f t="shared" si="26"/>
        <v>240</v>
      </c>
      <c r="K413" s="10">
        <f t="shared" si="29"/>
        <v>4000000</v>
      </c>
    </row>
    <row r="414" spans="1:11" x14ac:dyDescent="0.25">
      <c r="A414" t="s">
        <v>428</v>
      </c>
      <c r="B414">
        <f t="shared" si="28"/>
        <v>404</v>
      </c>
      <c r="C414" s="10" t="e">
        <f t="shared" si="30"/>
        <v>#NUM!</v>
      </c>
      <c r="D414" s="6" t="e">
        <f>PMT(B$8,D$5-表格1[[#This Row],[期數]]+1,-表格1[[#This Row],[本金餘額]],0)</f>
        <v>#NUM!</v>
      </c>
      <c r="E414" s="5" t="e">
        <f>表格1[[#This Row],[本金餘額]]*表格1[[#This Row],[月利率]]</f>
        <v>#NUM!</v>
      </c>
      <c r="F414" s="5" t="e">
        <f>表格1[[#This Row],[月付金額]]-表格1[[#This Row],[利息支付]]</f>
        <v>#NUM!</v>
      </c>
      <c r="H414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414" s="2">
        <f t="shared" si="27"/>
        <v>2.5000000000000001E-3</v>
      </c>
      <c r="J414" s="14">
        <f t="shared" si="26"/>
        <v>240</v>
      </c>
      <c r="K414" s="10">
        <f t="shared" si="29"/>
        <v>4000000</v>
      </c>
    </row>
    <row r="415" spans="1:11" x14ac:dyDescent="0.25">
      <c r="A415" t="s">
        <v>429</v>
      </c>
      <c r="B415">
        <f t="shared" si="28"/>
        <v>405</v>
      </c>
      <c r="C415" s="10" t="e">
        <f t="shared" si="30"/>
        <v>#NUM!</v>
      </c>
      <c r="D415" s="6" t="e">
        <f>PMT(B$8,D$5-表格1[[#This Row],[期數]]+1,-表格1[[#This Row],[本金餘額]],0)</f>
        <v>#NUM!</v>
      </c>
      <c r="E415" s="5" t="e">
        <f>表格1[[#This Row],[本金餘額]]*表格1[[#This Row],[月利率]]</f>
        <v>#NUM!</v>
      </c>
      <c r="F415" s="5" t="e">
        <f>表格1[[#This Row],[月付金額]]-表格1[[#This Row],[利息支付]]</f>
        <v>#NUM!</v>
      </c>
      <c r="H415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415" s="2">
        <f t="shared" si="27"/>
        <v>2.5000000000000001E-3</v>
      </c>
      <c r="J415" s="14">
        <f t="shared" si="26"/>
        <v>240</v>
      </c>
      <c r="K415" s="10">
        <f t="shared" si="29"/>
        <v>4000000</v>
      </c>
    </row>
    <row r="416" spans="1:11" x14ac:dyDescent="0.25">
      <c r="A416" t="s">
        <v>430</v>
      </c>
      <c r="B416">
        <f t="shared" si="28"/>
        <v>406</v>
      </c>
      <c r="C416" s="10" t="e">
        <f t="shared" si="30"/>
        <v>#NUM!</v>
      </c>
      <c r="D416" s="6" t="e">
        <f>PMT(B$8,D$5-表格1[[#This Row],[期數]]+1,-表格1[[#This Row],[本金餘額]],0)</f>
        <v>#NUM!</v>
      </c>
      <c r="E416" s="5" t="e">
        <f>表格1[[#This Row],[本金餘額]]*表格1[[#This Row],[月利率]]</f>
        <v>#NUM!</v>
      </c>
      <c r="F416" s="5" t="e">
        <f>表格1[[#This Row],[月付金額]]-表格1[[#This Row],[利息支付]]</f>
        <v>#NUM!</v>
      </c>
      <c r="H416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416" s="2">
        <f t="shared" si="27"/>
        <v>2.5000000000000001E-3</v>
      </c>
      <c r="J416" s="14">
        <f t="shared" si="26"/>
        <v>240</v>
      </c>
      <c r="K416" s="10">
        <f t="shared" si="29"/>
        <v>4000000</v>
      </c>
    </row>
    <row r="417" spans="1:11" x14ac:dyDescent="0.25">
      <c r="A417" t="s">
        <v>431</v>
      </c>
      <c r="B417">
        <f t="shared" si="28"/>
        <v>407</v>
      </c>
      <c r="C417" s="10" t="e">
        <f t="shared" si="30"/>
        <v>#NUM!</v>
      </c>
      <c r="D417" s="6" t="e">
        <f>PMT(B$8,D$5-表格1[[#This Row],[期數]]+1,-表格1[[#This Row],[本金餘額]],0)</f>
        <v>#NUM!</v>
      </c>
      <c r="E417" s="5" t="e">
        <f>表格1[[#This Row],[本金餘額]]*表格1[[#This Row],[月利率]]</f>
        <v>#NUM!</v>
      </c>
      <c r="F417" s="5" t="e">
        <f>表格1[[#This Row],[月付金額]]-表格1[[#This Row],[利息支付]]</f>
        <v>#NUM!</v>
      </c>
      <c r="H417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417" s="2">
        <f t="shared" si="27"/>
        <v>2.5000000000000001E-3</v>
      </c>
      <c r="J417" s="14">
        <f t="shared" si="26"/>
        <v>240</v>
      </c>
      <c r="K417" s="10">
        <f t="shared" si="29"/>
        <v>4000000</v>
      </c>
    </row>
    <row r="418" spans="1:11" x14ac:dyDescent="0.25">
      <c r="A418" t="s">
        <v>432</v>
      </c>
      <c r="B418">
        <f t="shared" si="28"/>
        <v>408</v>
      </c>
      <c r="C418" s="10" t="e">
        <f t="shared" si="30"/>
        <v>#NUM!</v>
      </c>
      <c r="D418" s="6" t="e">
        <f>PMT(B$8,D$5-表格1[[#This Row],[期數]]+1,-表格1[[#This Row],[本金餘額]],0)</f>
        <v>#NUM!</v>
      </c>
      <c r="E418" s="5" t="e">
        <f>表格1[[#This Row],[本金餘額]]*表格1[[#This Row],[月利率]]</f>
        <v>#NUM!</v>
      </c>
      <c r="F418" s="5" t="e">
        <f>表格1[[#This Row],[月付金額]]-表格1[[#This Row],[利息支付]]</f>
        <v>#NUM!</v>
      </c>
      <c r="H418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418" s="2">
        <f t="shared" si="27"/>
        <v>2.5000000000000001E-3</v>
      </c>
      <c r="J418" s="14">
        <f t="shared" si="26"/>
        <v>240</v>
      </c>
      <c r="K418" s="10">
        <f t="shared" si="29"/>
        <v>4000000</v>
      </c>
    </row>
    <row r="419" spans="1:11" x14ac:dyDescent="0.25">
      <c r="A419" t="s">
        <v>433</v>
      </c>
      <c r="B419">
        <f t="shared" si="28"/>
        <v>409</v>
      </c>
      <c r="C419" s="10" t="e">
        <f t="shared" si="30"/>
        <v>#NUM!</v>
      </c>
      <c r="D419" s="6" t="e">
        <f>PMT(B$8,D$5-表格1[[#This Row],[期數]]+1,-表格1[[#This Row],[本金餘額]],0)</f>
        <v>#NUM!</v>
      </c>
      <c r="E419" s="5" t="e">
        <f>表格1[[#This Row],[本金餘額]]*表格1[[#This Row],[月利率]]</f>
        <v>#NUM!</v>
      </c>
      <c r="F419" s="5" t="e">
        <f>表格1[[#This Row],[月付金額]]-表格1[[#This Row],[利息支付]]</f>
        <v>#NUM!</v>
      </c>
      <c r="H419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419" s="2">
        <f t="shared" si="27"/>
        <v>2.5000000000000001E-3</v>
      </c>
      <c r="J419" s="14">
        <f t="shared" si="26"/>
        <v>240</v>
      </c>
      <c r="K419" s="10">
        <f t="shared" si="29"/>
        <v>4000000</v>
      </c>
    </row>
    <row r="420" spans="1:11" x14ac:dyDescent="0.25">
      <c r="A420" t="s">
        <v>434</v>
      </c>
      <c r="B420">
        <f t="shared" si="28"/>
        <v>410</v>
      </c>
      <c r="C420" s="10" t="e">
        <f t="shared" si="30"/>
        <v>#NUM!</v>
      </c>
      <c r="D420" s="6" t="e">
        <f>PMT(B$8,D$5-表格1[[#This Row],[期數]]+1,-表格1[[#This Row],[本金餘額]],0)</f>
        <v>#NUM!</v>
      </c>
      <c r="E420" s="5" t="e">
        <f>表格1[[#This Row],[本金餘額]]*表格1[[#This Row],[月利率]]</f>
        <v>#NUM!</v>
      </c>
      <c r="F420" s="5" t="e">
        <f>表格1[[#This Row],[月付金額]]-表格1[[#This Row],[利息支付]]</f>
        <v>#NUM!</v>
      </c>
      <c r="H420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420" s="2">
        <f t="shared" si="27"/>
        <v>2.5000000000000001E-3</v>
      </c>
      <c r="J420" s="14">
        <f t="shared" si="26"/>
        <v>240</v>
      </c>
      <c r="K420" s="10">
        <f t="shared" si="29"/>
        <v>4000000</v>
      </c>
    </row>
    <row r="421" spans="1:11" x14ac:dyDescent="0.25">
      <c r="A421" t="s">
        <v>435</v>
      </c>
      <c r="B421">
        <f t="shared" si="28"/>
        <v>411</v>
      </c>
      <c r="C421" s="10" t="e">
        <f t="shared" si="30"/>
        <v>#NUM!</v>
      </c>
      <c r="D421" s="6" t="e">
        <f>PMT(B$8,D$5-表格1[[#This Row],[期數]]+1,-表格1[[#This Row],[本金餘額]],0)</f>
        <v>#NUM!</v>
      </c>
      <c r="E421" s="5" t="e">
        <f>表格1[[#This Row],[本金餘額]]*表格1[[#This Row],[月利率]]</f>
        <v>#NUM!</v>
      </c>
      <c r="F421" s="5" t="e">
        <f>表格1[[#This Row],[月付金額]]-表格1[[#This Row],[利息支付]]</f>
        <v>#NUM!</v>
      </c>
      <c r="H421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421" s="2">
        <f t="shared" si="27"/>
        <v>2.5000000000000001E-3</v>
      </c>
      <c r="J421" s="14">
        <f t="shared" si="26"/>
        <v>240</v>
      </c>
      <c r="K421" s="10">
        <f t="shared" si="29"/>
        <v>4000000</v>
      </c>
    </row>
    <row r="422" spans="1:11" x14ac:dyDescent="0.25">
      <c r="A422" t="s">
        <v>436</v>
      </c>
      <c r="B422">
        <f t="shared" si="28"/>
        <v>412</v>
      </c>
      <c r="C422" s="10" t="e">
        <f t="shared" si="30"/>
        <v>#NUM!</v>
      </c>
      <c r="D422" s="6" t="e">
        <f>PMT(B$8,D$5-表格1[[#This Row],[期數]]+1,-表格1[[#This Row],[本金餘額]],0)</f>
        <v>#NUM!</v>
      </c>
      <c r="E422" s="5" t="e">
        <f>表格1[[#This Row],[本金餘額]]*表格1[[#This Row],[月利率]]</f>
        <v>#NUM!</v>
      </c>
      <c r="F422" s="5" t="e">
        <f>表格1[[#This Row],[月付金額]]-表格1[[#This Row],[利息支付]]</f>
        <v>#NUM!</v>
      </c>
      <c r="H422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422" s="2">
        <f t="shared" si="27"/>
        <v>2.5000000000000001E-3</v>
      </c>
      <c r="J422" s="14">
        <f t="shared" ref="J422:J485" si="31">J421</f>
        <v>240</v>
      </c>
      <c r="K422" s="10">
        <f t="shared" si="29"/>
        <v>4000000</v>
      </c>
    </row>
    <row r="423" spans="1:11" x14ac:dyDescent="0.25">
      <c r="A423" t="s">
        <v>437</v>
      </c>
      <c r="B423">
        <f t="shared" si="28"/>
        <v>413</v>
      </c>
      <c r="C423" s="10" t="e">
        <f t="shared" si="30"/>
        <v>#NUM!</v>
      </c>
      <c r="D423" s="6" t="e">
        <f>PMT(B$8,D$5-表格1[[#This Row],[期數]]+1,-表格1[[#This Row],[本金餘額]],0)</f>
        <v>#NUM!</v>
      </c>
      <c r="E423" s="5" t="e">
        <f>表格1[[#This Row],[本金餘額]]*表格1[[#This Row],[月利率]]</f>
        <v>#NUM!</v>
      </c>
      <c r="F423" s="5" t="e">
        <f>表格1[[#This Row],[月付金額]]-表格1[[#This Row],[利息支付]]</f>
        <v>#NUM!</v>
      </c>
      <c r="H423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423" s="2">
        <f t="shared" ref="I423:I486" si="32">I422</f>
        <v>2.5000000000000001E-3</v>
      </c>
      <c r="J423" s="14">
        <f t="shared" si="31"/>
        <v>240</v>
      </c>
      <c r="K423" s="10">
        <f t="shared" si="29"/>
        <v>4000000</v>
      </c>
    </row>
    <row r="424" spans="1:11" x14ac:dyDescent="0.25">
      <c r="A424" t="s">
        <v>438</v>
      </c>
      <c r="B424">
        <f t="shared" si="28"/>
        <v>414</v>
      </c>
      <c r="C424" s="10" t="e">
        <f t="shared" si="30"/>
        <v>#NUM!</v>
      </c>
      <c r="D424" s="6" t="e">
        <f>PMT(B$8,D$5-表格1[[#This Row],[期數]]+1,-表格1[[#This Row],[本金餘額]],0)</f>
        <v>#NUM!</v>
      </c>
      <c r="E424" s="5" t="e">
        <f>表格1[[#This Row],[本金餘額]]*表格1[[#This Row],[月利率]]</f>
        <v>#NUM!</v>
      </c>
      <c r="F424" s="5" t="e">
        <f>表格1[[#This Row],[月付金額]]-表格1[[#This Row],[利息支付]]</f>
        <v>#NUM!</v>
      </c>
      <c r="H424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424" s="2">
        <f t="shared" si="32"/>
        <v>2.5000000000000001E-3</v>
      </c>
      <c r="J424" s="14">
        <f t="shared" si="31"/>
        <v>240</v>
      </c>
      <c r="K424" s="10">
        <f t="shared" si="29"/>
        <v>4000000</v>
      </c>
    </row>
    <row r="425" spans="1:11" x14ac:dyDescent="0.25">
      <c r="A425" t="s">
        <v>439</v>
      </c>
      <c r="B425">
        <f t="shared" si="28"/>
        <v>415</v>
      </c>
      <c r="C425" s="10" t="e">
        <f t="shared" si="30"/>
        <v>#NUM!</v>
      </c>
      <c r="D425" s="6" t="e">
        <f>PMT(B$8,D$5-表格1[[#This Row],[期數]]+1,-表格1[[#This Row],[本金餘額]],0)</f>
        <v>#NUM!</v>
      </c>
      <c r="E425" s="5" t="e">
        <f>表格1[[#This Row],[本金餘額]]*表格1[[#This Row],[月利率]]</f>
        <v>#NUM!</v>
      </c>
      <c r="F425" s="5" t="e">
        <f>表格1[[#This Row],[月付金額]]-表格1[[#This Row],[利息支付]]</f>
        <v>#NUM!</v>
      </c>
      <c r="H425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425" s="2">
        <f t="shared" si="32"/>
        <v>2.5000000000000001E-3</v>
      </c>
      <c r="J425" s="14">
        <f t="shared" si="31"/>
        <v>240</v>
      </c>
      <c r="K425" s="10">
        <f t="shared" si="29"/>
        <v>4000000</v>
      </c>
    </row>
    <row r="426" spans="1:11" x14ac:dyDescent="0.25">
      <c r="A426" t="s">
        <v>440</v>
      </c>
      <c r="B426">
        <f t="shared" si="28"/>
        <v>416</v>
      </c>
      <c r="C426" s="10" t="e">
        <f t="shared" si="30"/>
        <v>#NUM!</v>
      </c>
      <c r="D426" s="6" t="e">
        <f>PMT(B$8,D$5-表格1[[#This Row],[期數]]+1,-表格1[[#This Row],[本金餘額]],0)</f>
        <v>#NUM!</v>
      </c>
      <c r="E426" s="5" t="e">
        <f>表格1[[#This Row],[本金餘額]]*表格1[[#This Row],[月利率]]</f>
        <v>#NUM!</v>
      </c>
      <c r="F426" s="5" t="e">
        <f>表格1[[#This Row],[月付金額]]-表格1[[#This Row],[利息支付]]</f>
        <v>#NUM!</v>
      </c>
      <c r="H426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426" s="2">
        <f t="shared" si="32"/>
        <v>2.5000000000000001E-3</v>
      </c>
      <c r="J426" s="14">
        <f t="shared" si="31"/>
        <v>240</v>
      </c>
      <c r="K426" s="10">
        <f t="shared" si="29"/>
        <v>4000000</v>
      </c>
    </row>
    <row r="427" spans="1:11" x14ac:dyDescent="0.25">
      <c r="A427" t="s">
        <v>441</v>
      </c>
      <c r="B427">
        <f t="shared" ref="B427:B490" si="33">B426+1</f>
        <v>417</v>
      </c>
      <c r="C427" s="10" t="e">
        <f t="shared" si="30"/>
        <v>#NUM!</v>
      </c>
      <c r="D427" s="6" t="e">
        <f>PMT(B$8,D$5-表格1[[#This Row],[期數]]+1,-表格1[[#This Row],[本金餘額]],0)</f>
        <v>#NUM!</v>
      </c>
      <c r="E427" s="5" t="e">
        <f>表格1[[#This Row],[本金餘額]]*表格1[[#This Row],[月利率]]</f>
        <v>#NUM!</v>
      </c>
      <c r="F427" s="5" t="e">
        <f>表格1[[#This Row],[月付金額]]-表格1[[#This Row],[利息支付]]</f>
        <v>#NUM!</v>
      </c>
      <c r="H427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427" s="2">
        <f t="shared" si="32"/>
        <v>2.5000000000000001E-3</v>
      </c>
      <c r="J427" s="14">
        <f t="shared" si="31"/>
        <v>240</v>
      </c>
      <c r="K427" s="10">
        <f t="shared" si="29"/>
        <v>4000000</v>
      </c>
    </row>
    <row r="428" spans="1:11" x14ac:dyDescent="0.25">
      <c r="A428" t="s">
        <v>442</v>
      </c>
      <c r="B428">
        <f t="shared" si="33"/>
        <v>418</v>
      </c>
      <c r="C428" s="10" t="e">
        <f t="shared" si="30"/>
        <v>#NUM!</v>
      </c>
      <c r="D428" s="6" t="e">
        <f>PMT(B$8,D$5-表格1[[#This Row],[期數]]+1,-表格1[[#This Row],[本金餘額]],0)</f>
        <v>#NUM!</v>
      </c>
      <c r="E428" s="5" t="e">
        <f>表格1[[#This Row],[本金餘額]]*表格1[[#This Row],[月利率]]</f>
        <v>#NUM!</v>
      </c>
      <c r="F428" s="5" t="e">
        <f>表格1[[#This Row],[月付金額]]-表格1[[#This Row],[利息支付]]</f>
        <v>#NUM!</v>
      </c>
      <c r="H428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428" s="2">
        <f t="shared" si="32"/>
        <v>2.5000000000000001E-3</v>
      </c>
      <c r="J428" s="14">
        <f t="shared" si="31"/>
        <v>240</v>
      </c>
      <c r="K428" s="10">
        <f t="shared" si="29"/>
        <v>4000000</v>
      </c>
    </row>
    <row r="429" spans="1:11" x14ac:dyDescent="0.25">
      <c r="A429" t="s">
        <v>443</v>
      </c>
      <c r="B429">
        <f t="shared" si="33"/>
        <v>419</v>
      </c>
      <c r="C429" s="10" t="e">
        <f t="shared" si="30"/>
        <v>#NUM!</v>
      </c>
      <c r="D429" s="6" t="e">
        <f>PMT(B$8,D$5-表格1[[#This Row],[期數]]+1,-表格1[[#This Row],[本金餘額]],0)</f>
        <v>#NUM!</v>
      </c>
      <c r="E429" s="5" t="e">
        <f>表格1[[#This Row],[本金餘額]]*表格1[[#This Row],[月利率]]</f>
        <v>#NUM!</v>
      </c>
      <c r="F429" s="5" t="e">
        <f>表格1[[#This Row],[月付金額]]-表格1[[#This Row],[利息支付]]</f>
        <v>#NUM!</v>
      </c>
      <c r="H429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429" s="2">
        <f t="shared" si="32"/>
        <v>2.5000000000000001E-3</v>
      </c>
      <c r="J429" s="14">
        <f t="shared" si="31"/>
        <v>240</v>
      </c>
      <c r="K429" s="10">
        <f t="shared" si="29"/>
        <v>4000000</v>
      </c>
    </row>
    <row r="430" spans="1:11" x14ac:dyDescent="0.25">
      <c r="A430" t="s">
        <v>444</v>
      </c>
      <c r="B430">
        <f t="shared" si="33"/>
        <v>420</v>
      </c>
      <c r="C430" s="10" t="e">
        <f t="shared" si="30"/>
        <v>#NUM!</v>
      </c>
      <c r="D430" s="6" t="e">
        <f>PMT(B$8,D$5-表格1[[#This Row],[期數]]+1,-表格1[[#This Row],[本金餘額]],0)</f>
        <v>#NUM!</v>
      </c>
      <c r="E430" s="5" t="e">
        <f>表格1[[#This Row],[本金餘額]]*表格1[[#This Row],[月利率]]</f>
        <v>#NUM!</v>
      </c>
      <c r="F430" s="5" t="e">
        <f>表格1[[#This Row],[月付金額]]-表格1[[#This Row],[利息支付]]</f>
        <v>#NUM!</v>
      </c>
      <c r="H430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430" s="2">
        <f t="shared" si="32"/>
        <v>2.5000000000000001E-3</v>
      </c>
      <c r="J430" s="14">
        <f t="shared" si="31"/>
        <v>240</v>
      </c>
      <c r="K430" s="10">
        <f t="shared" si="29"/>
        <v>4000000</v>
      </c>
    </row>
    <row r="431" spans="1:11" x14ac:dyDescent="0.25">
      <c r="A431" t="s">
        <v>445</v>
      </c>
      <c r="B431">
        <f t="shared" si="33"/>
        <v>421</v>
      </c>
      <c r="C431" s="10" t="e">
        <f t="shared" si="30"/>
        <v>#NUM!</v>
      </c>
      <c r="D431" s="6" t="e">
        <f>PMT(B$8,D$5-表格1[[#This Row],[期數]]+1,-表格1[[#This Row],[本金餘額]],0)</f>
        <v>#NUM!</v>
      </c>
      <c r="E431" s="5" t="e">
        <f>表格1[[#This Row],[本金餘額]]*表格1[[#This Row],[月利率]]</f>
        <v>#NUM!</v>
      </c>
      <c r="F431" s="5" t="e">
        <f>表格1[[#This Row],[月付金額]]-表格1[[#This Row],[利息支付]]</f>
        <v>#NUM!</v>
      </c>
      <c r="H431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431" s="2">
        <f t="shared" si="32"/>
        <v>2.5000000000000001E-3</v>
      </c>
      <c r="J431" s="14">
        <f t="shared" si="31"/>
        <v>240</v>
      </c>
      <c r="K431" s="10">
        <f t="shared" si="29"/>
        <v>4000000</v>
      </c>
    </row>
    <row r="432" spans="1:11" x14ac:dyDescent="0.25">
      <c r="B432">
        <f t="shared" si="33"/>
        <v>422</v>
      </c>
      <c r="C432" s="10" t="e">
        <f t="shared" si="30"/>
        <v>#NUM!</v>
      </c>
      <c r="D432" s="6" t="e">
        <f>PMT(B$8,D$5-表格1[[#This Row],[期數]]+1,-表格1[[#This Row],[本金餘額]],0)</f>
        <v>#NUM!</v>
      </c>
      <c r="E432" s="5" t="e">
        <f>表格1[[#This Row],[本金餘額]]*表格1[[#This Row],[月利率]]</f>
        <v>#NUM!</v>
      </c>
      <c r="F432" s="5" t="e">
        <f>表格1[[#This Row],[月付金額]]-表格1[[#This Row],[利息支付]]</f>
        <v>#NUM!</v>
      </c>
      <c r="H432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432" s="2">
        <f t="shared" si="32"/>
        <v>2.5000000000000001E-3</v>
      </c>
      <c r="J432" s="14">
        <f t="shared" si="31"/>
        <v>240</v>
      </c>
      <c r="K432" s="10">
        <f t="shared" si="29"/>
        <v>4000000</v>
      </c>
    </row>
    <row r="433" spans="2:11" x14ac:dyDescent="0.25">
      <c r="B433">
        <f t="shared" si="33"/>
        <v>423</v>
      </c>
      <c r="C433" s="10" t="e">
        <f t="shared" si="30"/>
        <v>#NUM!</v>
      </c>
      <c r="D433" s="6" t="e">
        <f>PMT(B$8,D$5-表格1[[#This Row],[期數]]+1,-表格1[[#This Row],[本金餘額]],0)</f>
        <v>#NUM!</v>
      </c>
      <c r="E433" s="5" t="e">
        <f>表格1[[#This Row],[本金餘額]]*表格1[[#This Row],[月利率]]</f>
        <v>#NUM!</v>
      </c>
      <c r="F433" s="5" t="e">
        <f>表格1[[#This Row],[月付金額]]-表格1[[#This Row],[利息支付]]</f>
        <v>#NUM!</v>
      </c>
      <c r="H433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433" s="2">
        <f t="shared" si="32"/>
        <v>2.5000000000000001E-3</v>
      </c>
      <c r="J433" s="14">
        <f t="shared" si="31"/>
        <v>240</v>
      </c>
      <c r="K433" s="10">
        <f t="shared" si="29"/>
        <v>4000000</v>
      </c>
    </row>
    <row r="434" spans="2:11" x14ac:dyDescent="0.25">
      <c r="B434">
        <f t="shared" si="33"/>
        <v>424</v>
      </c>
      <c r="C434" s="10" t="e">
        <f t="shared" si="30"/>
        <v>#NUM!</v>
      </c>
      <c r="D434" s="6" t="e">
        <f>PMT(B$8,D$5-表格1[[#This Row],[期數]]+1,-表格1[[#This Row],[本金餘額]],0)</f>
        <v>#NUM!</v>
      </c>
      <c r="E434" s="5" t="e">
        <f>表格1[[#This Row],[本金餘額]]*表格1[[#This Row],[月利率]]</f>
        <v>#NUM!</v>
      </c>
      <c r="F434" s="5" t="e">
        <f>表格1[[#This Row],[月付金額]]-表格1[[#This Row],[利息支付]]</f>
        <v>#NUM!</v>
      </c>
      <c r="H434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434" s="2">
        <f t="shared" si="32"/>
        <v>2.5000000000000001E-3</v>
      </c>
      <c r="J434" s="14">
        <f t="shared" si="31"/>
        <v>240</v>
      </c>
      <c r="K434" s="10">
        <f t="shared" si="29"/>
        <v>4000000</v>
      </c>
    </row>
    <row r="435" spans="2:11" x14ac:dyDescent="0.25">
      <c r="B435">
        <f t="shared" si="33"/>
        <v>425</v>
      </c>
      <c r="C435" s="10" t="e">
        <f t="shared" si="30"/>
        <v>#NUM!</v>
      </c>
      <c r="D435" s="6" t="e">
        <f>PMT(B$8,D$5-表格1[[#This Row],[期數]]+1,-表格1[[#This Row],[本金餘額]],0)</f>
        <v>#NUM!</v>
      </c>
      <c r="E435" s="5" t="e">
        <f>表格1[[#This Row],[本金餘額]]*表格1[[#This Row],[月利率]]</f>
        <v>#NUM!</v>
      </c>
      <c r="F435" s="5" t="e">
        <f>表格1[[#This Row],[月付金額]]-表格1[[#This Row],[利息支付]]</f>
        <v>#NUM!</v>
      </c>
      <c r="H435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435" s="2">
        <f t="shared" si="32"/>
        <v>2.5000000000000001E-3</v>
      </c>
      <c r="J435" s="14">
        <f t="shared" si="31"/>
        <v>240</v>
      </c>
      <c r="K435" s="10">
        <f t="shared" si="29"/>
        <v>4000000</v>
      </c>
    </row>
    <row r="436" spans="2:11" x14ac:dyDescent="0.25">
      <c r="B436">
        <f t="shared" si="33"/>
        <v>426</v>
      </c>
      <c r="C436" s="10" t="e">
        <f t="shared" si="30"/>
        <v>#NUM!</v>
      </c>
      <c r="D436" s="6" t="e">
        <f>PMT(B$8,D$5-表格1[[#This Row],[期數]]+1,-表格1[[#This Row],[本金餘額]],0)</f>
        <v>#NUM!</v>
      </c>
      <c r="E436" s="5" t="e">
        <f>表格1[[#This Row],[本金餘額]]*表格1[[#This Row],[月利率]]</f>
        <v>#NUM!</v>
      </c>
      <c r="F436" s="5" t="e">
        <f>表格1[[#This Row],[月付金額]]-表格1[[#This Row],[利息支付]]</f>
        <v>#NUM!</v>
      </c>
      <c r="H436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436" s="2">
        <f t="shared" si="32"/>
        <v>2.5000000000000001E-3</v>
      </c>
      <c r="J436" s="14">
        <f t="shared" si="31"/>
        <v>240</v>
      </c>
      <c r="K436" s="10">
        <f t="shared" si="29"/>
        <v>4000000</v>
      </c>
    </row>
    <row r="437" spans="2:11" x14ac:dyDescent="0.25">
      <c r="B437">
        <f t="shared" si="33"/>
        <v>427</v>
      </c>
      <c r="C437" s="10" t="e">
        <f t="shared" si="30"/>
        <v>#NUM!</v>
      </c>
      <c r="D437" s="6" t="e">
        <f>PMT(B$8,D$5-表格1[[#This Row],[期數]]+1,-表格1[[#This Row],[本金餘額]],0)</f>
        <v>#NUM!</v>
      </c>
      <c r="E437" s="5" t="e">
        <f>表格1[[#This Row],[本金餘額]]*表格1[[#This Row],[月利率]]</f>
        <v>#NUM!</v>
      </c>
      <c r="F437" s="5" t="e">
        <f>表格1[[#This Row],[月付金額]]-表格1[[#This Row],[利息支付]]</f>
        <v>#NUM!</v>
      </c>
      <c r="H437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437" s="2">
        <f t="shared" si="32"/>
        <v>2.5000000000000001E-3</v>
      </c>
      <c r="J437" s="14">
        <f t="shared" si="31"/>
        <v>240</v>
      </c>
      <c r="K437" s="10">
        <f t="shared" si="29"/>
        <v>4000000</v>
      </c>
    </row>
    <row r="438" spans="2:11" x14ac:dyDescent="0.25">
      <c r="B438">
        <f t="shared" si="33"/>
        <v>428</v>
      </c>
      <c r="C438" s="10" t="e">
        <f t="shared" si="30"/>
        <v>#NUM!</v>
      </c>
      <c r="D438" s="6" t="e">
        <f>PMT(B$8,D$5-表格1[[#This Row],[期數]]+1,-表格1[[#This Row],[本金餘額]],0)</f>
        <v>#NUM!</v>
      </c>
      <c r="E438" s="5" t="e">
        <f>表格1[[#This Row],[本金餘額]]*表格1[[#This Row],[月利率]]</f>
        <v>#NUM!</v>
      </c>
      <c r="F438" s="5" t="e">
        <f>表格1[[#This Row],[月付金額]]-表格1[[#This Row],[利息支付]]</f>
        <v>#NUM!</v>
      </c>
      <c r="H438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438" s="2">
        <f t="shared" si="32"/>
        <v>2.5000000000000001E-3</v>
      </c>
      <c r="J438" s="14">
        <f t="shared" si="31"/>
        <v>240</v>
      </c>
      <c r="K438" s="10">
        <f t="shared" si="29"/>
        <v>4000000</v>
      </c>
    </row>
    <row r="439" spans="2:11" x14ac:dyDescent="0.25">
      <c r="B439">
        <f t="shared" si="33"/>
        <v>429</v>
      </c>
      <c r="C439" s="10" t="e">
        <f t="shared" si="30"/>
        <v>#NUM!</v>
      </c>
      <c r="D439" s="6" t="e">
        <f>PMT(B$8,D$5-表格1[[#This Row],[期數]]+1,-表格1[[#This Row],[本金餘額]],0)</f>
        <v>#NUM!</v>
      </c>
      <c r="E439" s="5" t="e">
        <f>表格1[[#This Row],[本金餘額]]*表格1[[#This Row],[月利率]]</f>
        <v>#NUM!</v>
      </c>
      <c r="F439" s="5" t="e">
        <f>表格1[[#This Row],[月付金額]]-表格1[[#This Row],[利息支付]]</f>
        <v>#NUM!</v>
      </c>
      <c r="H439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439" s="2">
        <f t="shared" si="32"/>
        <v>2.5000000000000001E-3</v>
      </c>
      <c r="J439" s="14">
        <f t="shared" si="31"/>
        <v>240</v>
      </c>
      <c r="K439" s="10">
        <f t="shared" si="29"/>
        <v>4000000</v>
      </c>
    </row>
    <row r="440" spans="2:11" x14ac:dyDescent="0.25">
      <c r="B440">
        <f t="shared" si="33"/>
        <v>430</v>
      </c>
      <c r="C440" s="10" t="e">
        <f t="shared" si="30"/>
        <v>#NUM!</v>
      </c>
      <c r="D440" s="6" t="e">
        <f>PMT(B$8,D$5-表格1[[#This Row],[期數]]+1,-表格1[[#This Row],[本金餘額]],0)</f>
        <v>#NUM!</v>
      </c>
      <c r="E440" s="5" t="e">
        <f>表格1[[#This Row],[本金餘額]]*表格1[[#This Row],[月利率]]</f>
        <v>#NUM!</v>
      </c>
      <c r="F440" s="5" t="e">
        <f>表格1[[#This Row],[月付金額]]-表格1[[#This Row],[利息支付]]</f>
        <v>#NUM!</v>
      </c>
      <c r="H440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440" s="2">
        <f t="shared" si="32"/>
        <v>2.5000000000000001E-3</v>
      </c>
      <c r="J440" s="14">
        <f t="shared" si="31"/>
        <v>240</v>
      </c>
      <c r="K440" s="10">
        <f t="shared" si="29"/>
        <v>4000000</v>
      </c>
    </row>
    <row r="441" spans="2:11" x14ac:dyDescent="0.25">
      <c r="B441">
        <f t="shared" si="33"/>
        <v>431</v>
      </c>
      <c r="C441" s="10" t="e">
        <f t="shared" si="30"/>
        <v>#NUM!</v>
      </c>
      <c r="D441" s="6" t="e">
        <f>PMT(B$8,D$5-表格1[[#This Row],[期數]]+1,-表格1[[#This Row],[本金餘額]],0)</f>
        <v>#NUM!</v>
      </c>
      <c r="E441" s="5" t="e">
        <f>表格1[[#This Row],[本金餘額]]*表格1[[#This Row],[月利率]]</f>
        <v>#NUM!</v>
      </c>
      <c r="F441" s="5" t="e">
        <f>表格1[[#This Row],[月付金額]]-表格1[[#This Row],[利息支付]]</f>
        <v>#NUM!</v>
      </c>
      <c r="H441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441" s="2">
        <f t="shared" si="32"/>
        <v>2.5000000000000001E-3</v>
      </c>
      <c r="J441" s="14">
        <f t="shared" si="31"/>
        <v>240</v>
      </c>
      <c r="K441" s="10">
        <f t="shared" si="29"/>
        <v>4000000</v>
      </c>
    </row>
    <row r="442" spans="2:11" x14ac:dyDescent="0.25">
      <c r="B442">
        <f t="shared" si="33"/>
        <v>432</v>
      </c>
      <c r="C442" s="10" t="e">
        <f t="shared" si="30"/>
        <v>#NUM!</v>
      </c>
      <c r="D442" s="6" t="e">
        <f>PMT(B$8,D$5-表格1[[#This Row],[期數]]+1,-表格1[[#This Row],[本金餘額]],0)</f>
        <v>#NUM!</v>
      </c>
      <c r="E442" s="5" t="e">
        <f>表格1[[#This Row],[本金餘額]]*表格1[[#This Row],[月利率]]</f>
        <v>#NUM!</v>
      </c>
      <c r="F442" s="5" t="e">
        <f>表格1[[#This Row],[月付金額]]-表格1[[#This Row],[利息支付]]</f>
        <v>#NUM!</v>
      </c>
      <c r="H442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442" s="2">
        <f t="shared" si="32"/>
        <v>2.5000000000000001E-3</v>
      </c>
      <c r="J442" s="14">
        <f t="shared" si="31"/>
        <v>240</v>
      </c>
      <c r="K442" s="10">
        <f t="shared" si="29"/>
        <v>4000000</v>
      </c>
    </row>
    <row r="443" spans="2:11" x14ac:dyDescent="0.25">
      <c r="B443">
        <f t="shared" si="33"/>
        <v>433</v>
      </c>
      <c r="C443" s="10" t="e">
        <f t="shared" si="30"/>
        <v>#NUM!</v>
      </c>
      <c r="D443" s="6" t="e">
        <f>PMT(B$8,D$5-表格1[[#This Row],[期數]]+1,-表格1[[#This Row],[本金餘額]],0)</f>
        <v>#NUM!</v>
      </c>
      <c r="E443" s="5" t="e">
        <f>表格1[[#This Row],[本金餘額]]*表格1[[#This Row],[月利率]]</f>
        <v>#NUM!</v>
      </c>
      <c r="F443" s="5" t="e">
        <f>表格1[[#This Row],[月付金額]]-表格1[[#This Row],[利息支付]]</f>
        <v>#NUM!</v>
      </c>
      <c r="H443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443" s="2">
        <f t="shared" si="32"/>
        <v>2.5000000000000001E-3</v>
      </c>
      <c r="J443" s="14">
        <f t="shared" si="31"/>
        <v>240</v>
      </c>
      <c r="K443" s="10">
        <f t="shared" si="29"/>
        <v>4000000</v>
      </c>
    </row>
    <row r="444" spans="2:11" x14ac:dyDescent="0.25">
      <c r="B444">
        <f t="shared" si="33"/>
        <v>434</v>
      </c>
      <c r="C444" s="10" t="e">
        <f t="shared" si="30"/>
        <v>#NUM!</v>
      </c>
      <c r="D444" s="6" t="e">
        <f>PMT(B$8,D$5-表格1[[#This Row],[期數]]+1,-表格1[[#This Row],[本金餘額]],0)</f>
        <v>#NUM!</v>
      </c>
      <c r="E444" s="5" t="e">
        <f>表格1[[#This Row],[本金餘額]]*表格1[[#This Row],[月利率]]</f>
        <v>#NUM!</v>
      </c>
      <c r="F444" s="5" t="e">
        <f>表格1[[#This Row],[月付金額]]-表格1[[#This Row],[利息支付]]</f>
        <v>#NUM!</v>
      </c>
      <c r="H444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444" s="2">
        <f t="shared" si="32"/>
        <v>2.5000000000000001E-3</v>
      </c>
      <c r="J444" s="14">
        <f t="shared" si="31"/>
        <v>240</v>
      </c>
      <c r="K444" s="10">
        <f t="shared" si="29"/>
        <v>4000000</v>
      </c>
    </row>
    <row r="445" spans="2:11" x14ac:dyDescent="0.25">
      <c r="B445">
        <f t="shared" si="33"/>
        <v>435</v>
      </c>
      <c r="C445" s="10" t="e">
        <f t="shared" si="30"/>
        <v>#NUM!</v>
      </c>
      <c r="D445" s="6" t="e">
        <f>PMT(B$8,D$5-表格1[[#This Row],[期數]]+1,-表格1[[#This Row],[本金餘額]],0)</f>
        <v>#NUM!</v>
      </c>
      <c r="E445" s="5" t="e">
        <f>表格1[[#This Row],[本金餘額]]*表格1[[#This Row],[月利率]]</f>
        <v>#NUM!</v>
      </c>
      <c r="F445" s="5" t="e">
        <f>表格1[[#This Row],[月付金額]]-表格1[[#This Row],[利息支付]]</f>
        <v>#NUM!</v>
      </c>
      <c r="H445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445" s="2">
        <f t="shared" si="32"/>
        <v>2.5000000000000001E-3</v>
      </c>
      <c r="J445" s="14">
        <f t="shared" si="31"/>
        <v>240</v>
      </c>
      <c r="K445" s="10">
        <f t="shared" si="29"/>
        <v>4000000</v>
      </c>
    </row>
    <row r="446" spans="2:11" x14ac:dyDescent="0.25">
      <c r="B446">
        <f t="shared" si="33"/>
        <v>436</v>
      </c>
      <c r="C446" s="10" t="e">
        <f t="shared" si="30"/>
        <v>#NUM!</v>
      </c>
      <c r="D446" s="6" t="e">
        <f>PMT(B$8,D$5-表格1[[#This Row],[期數]]+1,-表格1[[#This Row],[本金餘額]],0)</f>
        <v>#NUM!</v>
      </c>
      <c r="E446" s="5" t="e">
        <f>表格1[[#This Row],[本金餘額]]*表格1[[#This Row],[月利率]]</f>
        <v>#NUM!</v>
      </c>
      <c r="F446" s="5" t="e">
        <f>表格1[[#This Row],[月付金額]]-表格1[[#This Row],[利息支付]]</f>
        <v>#NUM!</v>
      </c>
      <c r="H446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446" s="2">
        <f t="shared" si="32"/>
        <v>2.5000000000000001E-3</v>
      </c>
      <c r="J446" s="14">
        <f t="shared" si="31"/>
        <v>240</v>
      </c>
      <c r="K446" s="10">
        <f t="shared" si="29"/>
        <v>4000000</v>
      </c>
    </row>
    <row r="447" spans="2:11" x14ac:dyDescent="0.25">
      <c r="B447">
        <f t="shared" si="33"/>
        <v>437</v>
      </c>
      <c r="C447" s="10" t="e">
        <f t="shared" si="30"/>
        <v>#NUM!</v>
      </c>
      <c r="D447" s="6" t="e">
        <f>PMT(B$8,D$5-表格1[[#This Row],[期數]]+1,-表格1[[#This Row],[本金餘額]],0)</f>
        <v>#NUM!</v>
      </c>
      <c r="E447" s="5" t="e">
        <f>表格1[[#This Row],[本金餘額]]*表格1[[#This Row],[月利率]]</f>
        <v>#NUM!</v>
      </c>
      <c r="F447" s="5" t="e">
        <f>表格1[[#This Row],[月付金額]]-表格1[[#This Row],[利息支付]]</f>
        <v>#NUM!</v>
      </c>
      <c r="H447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447" s="2">
        <f t="shared" si="32"/>
        <v>2.5000000000000001E-3</v>
      </c>
      <c r="J447" s="14">
        <f t="shared" si="31"/>
        <v>240</v>
      </c>
      <c r="K447" s="10">
        <f t="shared" si="29"/>
        <v>4000000</v>
      </c>
    </row>
    <row r="448" spans="2:11" x14ac:dyDescent="0.25">
      <c r="B448">
        <f t="shared" si="33"/>
        <v>438</v>
      </c>
      <c r="C448" s="10" t="e">
        <f t="shared" si="30"/>
        <v>#NUM!</v>
      </c>
      <c r="D448" s="6" t="e">
        <f>PMT(B$8,D$5-表格1[[#This Row],[期數]]+1,-表格1[[#This Row],[本金餘額]],0)</f>
        <v>#NUM!</v>
      </c>
      <c r="E448" s="5" t="e">
        <f>表格1[[#This Row],[本金餘額]]*表格1[[#This Row],[月利率]]</f>
        <v>#NUM!</v>
      </c>
      <c r="F448" s="5" t="e">
        <f>表格1[[#This Row],[月付金額]]-表格1[[#This Row],[利息支付]]</f>
        <v>#NUM!</v>
      </c>
      <c r="H448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448" s="2">
        <f t="shared" si="32"/>
        <v>2.5000000000000001E-3</v>
      </c>
      <c r="J448" s="14">
        <f t="shared" si="31"/>
        <v>240</v>
      </c>
      <c r="K448" s="10">
        <f t="shared" si="29"/>
        <v>4000000</v>
      </c>
    </row>
    <row r="449" spans="2:11" x14ac:dyDescent="0.25">
      <c r="B449">
        <f t="shared" si="33"/>
        <v>439</v>
      </c>
      <c r="C449" s="10" t="e">
        <f t="shared" si="30"/>
        <v>#NUM!</v>
      </c>
      <c r="D449" s="6" t="e">
        <f>PMT(B$8,D$5-表格1[[#This Row],[期數]]+1,-表格1[[#This Row],[本金餘額]],0)</f>
        <v>#NUM!</v>
      </c>
      <c r="E449" s="5" t="e">
        <f>表格1[[#This Row],[本金餘額]]*表格1[[#This Row],[月利率]]</f>
        <v>#NUM!</v>
      </c>
      <c r="F449" s="5" t="e">
        <f>表格1[[#This Row],[月付金額]]-表格1[[#This Row],[利息支付]]</f>
        <v>#NUM!</v>
      </c>
      <c r="H449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449" s="2">
        <f t="shared" si="32"/>
        <v>2.5000000000000001E-3</v>
      </c>
      <c r="J449" s="14">
        <f t="shared" si="31"/>
        <v>240</v>
      </c>
      <c r="K449" s="10">
        <f t="shared" si="29"/>
        <v>4000000</v>
      </c>
    </row>
    <row r="450" spans="2:11" x14ac:dyDescent="0.25">
      <c r="B450">
        <f t="shared" si="33"/>
        <v>440</v>
      </c>
      <c r="C450" s="10" t="e">
        <f t="shared" si="30"/>
        <v>#NUM!</v>
      </c>
      <c r="D450" s="6" t="e">
        <f>PMT(B$8,D$5-表格1[[#This Row],[期數]]+1,-表格1[[#This Row],[本金餘額]],0)</f>
        <v>#NUM!</v>
      </c>
      <c r="E450" s="5" t="e">
        <f>表格1[[#This Row],[本金餘額]]*表格1[[#This Row],[月利率]]</f>
        <v>#NUM!</v>
      </c>
      <c r="F450" s="5" t="e">
        <f>表格1[[#This Row],[月付金額]]-表格1[[#This Row],[利息支付]]</f>
        <v>#NUM!</v>
      </c>
      <c r="H450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450" s="2">
        <f t="shared" si="32"/>
        <v>2.5000000000000001E-3</v>
      </c>
      <c r="J450" s="14">
        <f t="shared" si="31"/>
        <v>240</v>
      </c>
      <c r="K450" s="10">
        <f t="shared" si="29"/>
        <v>4000000</v>
      </c>
    </row>
    <row r="451" spans="2:11" x14ac:dyDescent="0.25">
      <c r="B451">
        <f t="shared" si="33"/>
        <v>441</v>
      </c>
      <c r="C451" s="10" t="e">
        <f t="shared" si="30"/>
        <v>#NUM!</v>
      </c>
      <c r="D451" s="6" t="e">
        <f>PMT(B$8,D$5-表格1[[#This Row],[期數]]+1,-表格1[[#This Row],[本金餘額]],0)</f>
        <v>#NUM!</v>
      </c>
      <c r="E451" s="5" t="e">
        <f>表格1[[#This Row],[本金餘額]]*表格1[[#This Row],[月利率]]</f>
        <v>#NUM!</v>
      </c>
      <c r="F451" s="5" t="e">
        <f>表格1[[#This Row],[月付金額]]-表格1[[#This Row],[利息支付]]</f>
        <v>#NUM!</v>
      </c>
      <c r="H451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451" s="2">
        <f t="shared" si="32"/>
        <v>2.5000000000000001E-3</v>
      </c>
      <c r="J451" s="14">
        <f t="shared" si="31"/>
        <v>240</v>
      </c>
      <c r="K451" s="10">
        <f t="shared" si="29"/>
        <v>4000000</v>
      </c>
    </row>
    <row r="452" spans="2:11" x14ac:dyDescent="0.25">
      <c r="B452">
        <f t="shared" si="33"/>
        <v>442</v>
      </c>
      <c r="C452" s="10" t="e">
        <f t="shared" si="30"/>
        <v>#NUM!</v>
      </c>
      <c r="D452" s="6" t="e">
        <f>PMT(B$8,D$5-表格1[[#This Row],[期數]]+1,-表格1[[#This Row],[本金餘額]],0)</f>
        <v>#NUM!</v>
      </c>
      <c r="E452" s="5" t="e">
        <f>表格1[[#This Row],[本金餘額]]*表格1[[#This Row],[月利率]]</f>
        <v>#NUM!</v>
      </c>
      <c r="F452" s="5" t="e">
        <f>表格1[[#This Row],[月付金額]]-表格1[[#This Row],[利息支付]]</f>
        <v>#NUM!</v>
      </c>
      <c r="H452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452" s="2">
        <f t="shared" si="32"/>
        <v>2.5000000000000001E-3</v>
      </c>
      <c r="J452" s="14">
        <f t="shared" si="31"/>
        <v>240</v>
      </c>
      <c r="K452" s="10">
        <f t="shared" si="29"/>
        <v>4000000</v>
      </c>
    </row>
    <row r="453" spans="2:11" x14ac:dyDescent="0.25">
      <c r="B453">
        <f t="shared" si="33"/>
        <v>443</v>
      </c>
      <c r="C453" s="10" t="e">
        <f t="shared" si="30"/>
        <v>#NUM!</v>
      </c>
      <c r="D453" s="6" t="e">
        <f>PMT(B$8,D$5-表格1[[#This Row],[期數]]+1,-表格1[[#This Row],[本金餘額]],0)</f>
        <v>#NUM!</v>
      </c>
      <c r="E453" s="5" t="e">
        <f>表格1[[#This Row],[本金餘額]]*表格1[[#This Row],[月利率]]</f>
        <v>#NUM!</v>
      </c>
      <c r="F453" s="5" t="e">
        <f>表格1[[#This Row],[月付金額]]-表格1[[#This Row],[利息支付]]</f>
        <v>#NUM!</v>
      </c>
      <c r="H453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453" s="2">
        <f t="shared" si="32"/>
        <v>2.5000000000000001E-3</v>
      </c>
      <c r="J453" s="14">
        <f t="shared" si="31"/>
        <v>240</v>
      </c>
      <c r="K453" s="10">
        <f t="shared" si="29"/>
        <v>4000000</v>
      </c>
    </row>
    <row r="454" spans="2:11" x14ac:dyDescent="0.25">
      <c r="B454">
        <f t="shared" si="33"/>
        <v>444</v>
      </c>
      <c r="C454" s="10" t="e">
        <f t="shared" si="30"/>
        <v>#NUM!</v>
      </c>
      <c r="D454" s="6" t="e">
        <f>PMT(B$8,D$5-表格1[[#This Row],[期數]]+1,-表格1[[#This Row],[本金餘額]],0)</f>
        <v>#NUM!</v>
      </c>
      <c r="E454" s="5" t="e">
        <f>表格1[[#This Row],[本金餘額]]*表格1[[#This Row],[月利率]]</f>
        <v>#NUM!</v>
      </c>
      <c r="F454" s="5" t="e">
        <f>表格1[[#This Row],[月付金額]]-表格1[[#This Row],[利息支付]]</f>
        <v>#NUM!</v>
      </c>
      <c r="H454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454" s="2">
        <f t="shared" si="32"/>
        <v>2.5000000000000001E-3</v>
      </c>
      <c r="J454" s="14">
        <f t="shared" si="31"/>
        <v>240</v>
      </c>
      <c r="K454" s="10">
        <f t="shared" si="29"/>
        <v>4000000</v>
      </c>
    </row>
    <row r="455" spans="2:11" x14ac:dyDescent="0.25">
      <c r="B455">
        <f t="shared" si="33"/>
        <v>445</v>
      </c>
      <c r="C455" s="10" t="e">
        <f t="shared" si="30"/>
        <v>#NUM!</v>
      </c>
      <c r="D455" s="6" t="e">
        <f>PMT(B$8,D$5-表格1[[#This Row],[期數]]+1,-表格1[[#This Row],[本金餘額]],0)</f>
        <v>#NUM!</v>
      </c>
      <c r="E455" s="5" t="e">
        <f>表格1[[#This Row],[本金餘額]]*表格1[[#This Row],[月利率]]</f>
        <v>#NUM!</v>
      </c>
      <c r="F455" s="5" t="e">
        <f>表格1[[#This Row],[月付金額]]-表格1[[#This Row],[利息支付]]</f>
        <v>#NUM!</v>
      </c>
      <c r="H455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455" s="2">
        <f t="shared" si="32"/>
        <v>2.5000000000000001E-3</v>
      </c>
      <c r="J455" s="14">
        <f t="shared" si="31"/>
        <v>240</v>
      </c>
      <c r="K455" s="10">
        <f t="shared" si="29"/>
        <v>4000000</v>
      </c>
    </row>
    <row r="456" spans="2:11" x14ac:dyDescent="0.25">
      <c r="B456">
        <f t="shared" si="33"/>
        <v>446</v>
      </c>
      <c r="C456" s="10" t="e">
        <f t="shared" si="30"/>
        <v>#NUM!</v>
      </c>
      <c r="D456" s="6" t="e">
        <f>PMT(B$8,D$5-表格1[[#This Row],[期數]]+1,-表格1[[#This Row],[本金餘額]],0)</f>
        <v>#NUM!</v>
      </c>
      <c r="E456" s="5" t="e">
        <f>表格1[[#This Row],[本金餘額]]*表格1[[#This Row],[月利率]]</f>
        <v>#NUM!</v>
      </c>
      <c r="F456" s="5" t="e">
        <f>表格1[[#This Row],[月付金額]]-表格1[[#This Row],[利息支付]]</f>
        <v>#NUM!</v>
      </c>
      <c r="H456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456" s="2">
        <f t="shared" si="32"/>
        <v>2.5000000000000001E-3</v>
      </c>
      <c r="J456" s="14">
        <f t="shared" si="31"/>
        <v>240</v>
      </c>
      <c r="K456" s="10">
        <f t="shared" si="29"/>
        <v>4000000</v>
      </c>
    </row>
    <row r="457" spans="2:11" x14ac:dyDescent="0.25">
      <c r="B457">
        <f t="shared" si="33"/>
        <v>447</v>
      </c>
      <c r="C457" s="10" t="e">
        <f t="shared" si="30"/>
        <v>#NUM!</v>
      </c>
      <c r="D457" s="6" t="e">
        <f>PMT(B$8,D$5-表格1[[#This Row],[期數]]+1,-表格1[[#This Row],[本金餘額]],0)</f>
        <v>#NUM!</v>
      </c>
      <c r="E457" s="5" t="e">
        <f>表格1[[#This Row],[本金餘額]]*表格1[[#This Row],[月利率]]</f>
        <v>#NUM!</v>
      </c>
      <c r="F457" s="5" t="e">
        <f>表格1[[#This Row],[月付金額]]-表格1[[#This Row],[利息支付]]</f>
        <v>#NUM!</v>
      </c>
      <c r="H457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457" s="2">
        <f t="shared" si="32"/>
        <v>2.5000000000000001E-3</v>
      </c>
      <c r="J457" s="14">
        <f t="shared" si="31"/>
        <v>240</v>
      </c>
      <c r="K457" s="10">
        <f t="shared" si="29"/>
        <v>4000000</v>
      </c>
    </row>
    <row r="458" spans="2:11" x14ac:dyDescent="0.25">
      <c r="B458">
        <f t="shared" si="33"/>
        <v>448</v>
      </c>
      <c r="C458" s="10" t="e">
        <f t="shared" si="30"/>
        <v>#NUM!</v>
      </c>
      <c r="D458" s="6" t="e">
        <f>PMT(B$8,D$5-表格1[[#This Row],[期數]]+1,-表格1[[#This Row],[本金餘額]],0)</f>
        <v>#NUM!</v>
      </c>
      <c r="E458" s="5" t="e">
        <f>表格1[[#This Row],[本金餘額]]*表格1[[#This Row],[月利率]]</f>
        <v>#NUM!</v>
      </c>
      <c r="F458" s="5" t="e">
        <f>表格1[[#This Row],[月付金額]]-表格1[[#This Row],[利息支付]]</f>
        <v>#NUM!</v>
      </c>
      <c r="H458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458" s="2">
        <f t="shared" si="32"/>
        <v>2.5000000000000001E-3</v>
      </c>
      <c r="J458" s="14">
        <f t="shared" si="31"/>
        <v>240</v>
      </c>
      <c r="K458" s="10">
        <f t="shared" si="29"/>
        <v>4000000</v>
      </c>
    </row>
    <row r="459" spans="2:11" x14ac:dyDescent="0.25">
      <c r="B459">
        <f t="shared" si="33"/>
        <v>449</v>
      </c>
      <c r="C459" s="10" t="e">
        <f t="shared" si="30"/>
        <v>#NUM!</v>
      </c>
      <c r="D459" s="6" t="e">
        <f>PMT(B$8,D$5-表格1[[#This Row],[期數]]+1,-表格1[[#This Row],[本金餘額]],0)</f>
        <v>#NUM!</v>
      </c>
      <c r="E459" s="5" t="e">
        <f>表格1[[#This Row],[本金餘額]]*表格1[[#This Row],[月利率]]</f>
        <v>#NUM!</v>
      </c>
      <c r="F459" s="5" t="e">
        <f>表格1[[#This Row],[月付金額]]-表格1[[#This Row],[利息支付]]</f>
        <v>#NUM!</v>
      </c>
      <c r="H459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459" s="2">
        <f t="shared" si="32"/>
        <v>2.5000000000000001E-3</v>
      </c>
      <c r="J459" s="14">
        <f t="shared" si="31"/>
        <v>240</v>
      </c>
      <c r="K459" s="10">
        <f t="shared" si="29"/>
        <v>4000000</v>
      </c>
    </row>
    <row r="460" spans="2:11" x14ac:dyDescent="0.25">
      <c r="B460">
        <f t="shared" si="33"/>
        <v>450</v>
      </c>
      <c r="C460" s="10" t="e">
        <f t="shared" si="30"/>
        <v>#NUM!</v>
      </c>
      <c r="D460" s="6" t="e">
        <f>PMT(B$8,D$5-表格1[[#This Row],[期數]]+1,-表格1[[#This Row],[本金餘額]],0)</f>
        <v>#NUM!</v>
      </c>
      <c r="E460" s="5" t="e">
        <f>表格1[[#This Row],[本金餘額]]*表格1[[#This Row],[月利率]]</f>
        <v>#NUM!</v>
      </c>
      <c r="F460" s="5" t="e">
        <f>表格1[[#This Row],[月付金額]]-表格1[[#This Row],[利息支付]]</f>
        <v>#NUM!</v>
      </c>
      <c r="H460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460" s="2">
        <f t="shared" si="32"/>
        <v>2.5000000000000001E-3</v>
      </c>
      <c r="J460" s="14">
        <f t="shared" si="31"/>
        <v>240</v>
      </c>
      <c r="K460" s="10">
        <f t="shared" si="29"/>
        <v>4000000</v>
      </c>
    </row>
    <row r="461" spans="2:11" x14ac:dyDescent="0.25">
      <c r="B461">
        <f t="shared" si="33"/>
        <v>451</v>
      </c>
      <c r="C461" s="10" t="e">
        <f t="shared" si="30"/>
        <v>#NUM!</v>
      </c>
      <c r="D461" s="6" t="e">
        <f>PMT(B$8,D$5-表格1[[#This Row],[期數]]+1,-表格1[[#This Row],[本金餘額]],0)</f>
        <v>#NUM!</v>
      </c>
      <c r="E461" s="5" t="e">
        <f>表格1[[#This Row],[本金餘額]]*表格1[[#This Row],[月利率]]</f>
        <v>#NUM!</v>
      </c>
      <c r="F461" s="5" t="e">
        <f>表格1[[#This Row],[月付金額]]-表格1[[#This Row],[利息支付]]</f>
        <v>#NUM!</v>
      </c>
      <c r="H461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461" s="2">
        <f t="shared" si="32"/>
        <v>2.5000000000000001E-3</v>
      </c>
      <c r="J461" s="14">
        <f t="shared" si="31"/>
        <v>240</v>
      </c>
      <c r="K461" s="10">
        <f t="shared" ref="K461:K524" si="34">K460</f>
        <v>4000000</v>
      </c>
    </row>
    <row r="462" spans="2:11" x14ac:dyDescent="0.25">
      <c r="B462">
        <f t="shared" si="33"/>
        <v>452</v>
      </c>
      <c r="C462" s="10" t="e">
        <f t="shared" si="30"/>
        <v>#NUM!</v>
      </c>
      <c r="D462" s="6" t="e">
        <f>PMT(B$8,D$5-表格1[[#This Row],[期數]]+1,-表格1[[#This Row],[本金餘額]],0)</f>
        <v>#NUM!</v>
      </c>
      <c r="E462" s="5" t="e">
        <f>表格1[[#This Row],[本金餘額]]*表格1[[#This Row],[月利率]]</f>
        <v>#NUM!</v>
      </c>
      <c r="F462" s="5" t="e">
        <f>表格1[[#This Row],[月付金額]]-表格1[[#This Row],[利息支付]]</f>
        <v>#NUM!</v>
      </c>
      <c r="H462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462" s="2">
        <f t="shared" si="32"/>
        <v>2.5000000000000001E-3</v>
      </c>
      <c r="J462" s="14">
        <f t="shared" si="31"/>
        <v>240</v>
      </c>
      <c r="K462" s="10">
        <f t="shared" si="34"/>
        <v>4000000</v>
      </c>
    </row>
    <row r="463" spans="2:11" x14ac:dyDescent="0.25">
      <c r="B463">
        <f t="shared" si="33"/>
        <v>453</v>
      </c>
      <c r="C463" s="10" t="e">
        <f t="shared" si="30"/>
        <v>#NUM!</v>
      </c>
      <c r="D463" s="6" t="e">
        <f>PMT(B$8,D$5-表格1[[#This Row],[期數]]+1,-表格1[[#This Row],[本金餘額]],0)</f>
        <v>#NUM!</v>
      </c>
      <c r="E463" s="5" t="e">
        <f>表格1[[#This Row],[本金餘額]]*表格1[[#This Row],[月利率]]</f>
        <v>#NUM!</v>
      </c>
      <c r="F463" s="5" t="e">
        <f>表格1[[#This Row],[月付金額]]-表格1[[#This Row],[利息支付]]</f>
        <v>#NUM!</v>
      </c>
      <c r="H463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463" s="2">
        <f t="shared" si="32"/>
        <v>2.5000000000000001E-3</v>
      </c>
      <c r="J463" s="14">
        <f t="shared" si="31"/>
        <v>240</v>
      </c>
      <c r="K463" s="10">
        <f t="shared" si="34"/>
        <v>4000000</v>
      </c>
    </row>
    <row r="464" spans="2:11" x14ac:dyDescent="0.25">
      <c r="B464">
        <f t="shared" si="33"/>
        <v>454</v>
      </c>
      <c r="C464" s="10" t="e">
        <f t="shared" ref="C464:C527" si="35">H463</f>
        <v>#NUM!</v>
      </c>
      <c r="D464" s="6" t="e">
        <f>PMT(B$8,D$5-表格1[[#This Row],[期數]]+1,-表格1[[#This Row],[本金餘額]],0)</f>
        <v>#NUM!</v>
      </c>
      <c r="E464" s="5" t="e">
        <f>表格1[[#This Row],[本金餘額]]*表格1[[#This Row],[月利率]]</f>
        <v>#NUM!</v>
      </c>
      <c r="F464" s="5" t="e">
        <f>表格1[[#This Row],[月付金額]]-表格1[[#This Row],[利息支付]]</f>
        <v>#NUM!</v>
      </c>
      <c r="H464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464" s="2">
        <f t="shared" si="32"/>
        <v>2.5000000000000001E-3</v>
      </c>
      <c r="J464" s="14">
        <f t="shared" si="31"/>
        <v>240</v>
      </c>
      <c r="K464" s="10">
        <f t="shared" si="34"/>
        <v>4000000</v>
      </c>
    </row>
    <row r="465" spans="2:11" x14ac:dyDescent="0.25">
      <c r="B465">
        <f t="shared" si="33"/>
        <v>455</v>
      </c>
      <c r="C465" s="10" t="e">
        <f t="shared" si="35"/>
        <v>#NUM!</v>
      </c>
      <c r="D465" s="6" t="e">
        <f>PMT(B$8,D$5-表格1[[#This Row],[期數]]+1,-表格1[[#This Row],[本金餘額]],0)</f>
        <v>#NUM!</v>
      </c>
      <c r="E465" s="5" t="e">
        <f>表格1[[#This Row],[本金餘額]]*表格1[[#This Row],[月利率]]</f>
        <v>#NUM!</v>
      </c>
      <c r="F465" s="5" t="e">
        <f>表格1[[#This Row],[月付金額]]-表格1[[#This Row],[利息支付]]</f>
        <v>#NUM!</v>
      </c>
      <c r="H465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465" s="2">
        <f t="shared" si="32"/>
        <v>2.5000000000000001E-3</v>
      </c>
      <c r="J465" s="14">
        <f t="shared" si="31"/>
        <v>240</v>
      </c>
      <c r="K465" s="10">
        <f t="shared" si="34"/>
        <v>4000000</v>
      </c>
    </row>
    <row r="466" spans="2:11" x14ac:dyDescent="0.25">
      <c r="B466">
        <f t="shared" si="33"/>
        <v>456</v>
      </c>
      <c r="C466" s="10" t="e">
        <f t="shared" si="35"/>
        <v>#NUM!</v>
      </c>
      <c r="D466" s="6" t="e">
        <f>PMT(B$8,D$5-表格1[[#This Row],[期數]]+1,-表格1[[#This Row],[本金餘額]],0)</f>
        <v>#NUM!</v>
      </c>
      <c r="E466" s="5" t="e">
        <f>表格1[[#This Row],[本金餘額]]*表格1[[#This Row],[月利率]]</f>
        <v>#NUM!</v>
      </c>
      <c r="F466" s="5" t="e">
        <f>表格1[[#This Row],[月付金額]]-表格1[[#This Row],[利息支付]]</f>
        <v>#NUM!</v>
      </c>
      <c r="H466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466" s="2">
        <f t="shared" si="32"/>
        <v>2.5000000000000001E-3</v>
      </c>
      <c r="J466" s="14">
        <f t="shared" si="31"/>
        <v>240</v>
      </c>
      <c r="K466" s="10">
        <f t="shared" si="34"/>
        <v>4000000</v>
      </c>
    </row>
    <row r="467" spans="2:11" x14ac:dyDescent="0.25">
      <c r="B467">
        <f t="shared" si="33"/>
        <v>457</v>
      </c>
      <c r="C467" s="10" t="e">
        <f t="shared" si="35"/>
        <v>#NUM!</v>
      </c>
      <c r="D467" s="6" t="e">
        <f>PMT(B$8,D$5-表格1[[#This Row],[期數]]+1,-表格1[[#This Row],[本金餘額]],0)</f>
        <v>#NUM!</v>
      </c>
      <c r="E467" s="5" t="e">
        <f>表格1[[#This Row],[本金餘額]]*表格1[[#This Row],[月利率]]</f>
        <v>#NUM!</v>
      </c>
      <c r="F467" s="5" t="e">
        <f>表格1[[#This Row],[月付金額]]-表格1[[#This Row],[利息支付]]</f>
        <v>#NUM!</v>
      </c>
      <c r="H467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467" s="2">
        <f t="shared" si="32"/>
        <v>2.5000000000000001E-3</v>
      </c>
      <c r="J467" s="14">
        <f t="shared" si="31"/>
        <v>240</v>
      </c>
      <c r="K467" s="10">
        <f t="shared" si="34"/>
        <v>4000000</v>
      </c>
    </row>
    <row r="468" spans="2:11" x14ac:dyDescent="0.25">
      <c r="B468">
        <f t="shared" si="33"/>
        <v>458</v>
      </c>
      <c r="C468" s="10" t="e">
        <f t="shared" si="35"/>
        <v>#NUM!</v>
      </c>
      <c r="D468" s="6" t="e">
        <f>PMT(B$8,D$5-表格1[[#This Row],[期數]]+1,-表格1[[#This Row],[本金餘額]],0)</f>
        <v>#NUM!</v>
      </c>
      <c r="E468" s="5" t="e">
        <f>表格1[[#This Row],[本金餘額]]*表格1[[#This Row],[月利率]]</f>
        <v>#NUM!</v>
      </c>
      <c r="F468" s="5" t="e">
        <f>表格1[[#This Row],[月付金額]]-表格1[[#This Row],[利息支付]]</f>
        <v>#NUM!</v>
      </c>
      <c r="H468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468" s="2">
        <f t="shared" si="32"/>
        <v>2.5000000000000001E-3</v>
      </c>
      <c r="J468" s="14">
        <f t="shared" si="31"/>
        <v>240</v>
      </c>
      <c r="K468" s="10">
        <f t="shared" si="34"/>
        <v>4000000</v>
      </c>
    </row>
    <row r="469" spans="2:11" x14ac:dyDescent="0.25">
      <c r="B469">
        <f t="shared" si="33"/>
        <v>459</v>
      </c>
      <c r="C469" s="10" t="e">
        <f t="shared" si="35"/>
        <v>#NUM!</v>
      </c>
      <c r="D469" s="6" t="e">
        <f>PMT(B$8,D$5-表格1[[#This Row],[期數]]+1,-表格1[[#This Row],[本金餘額]],0)</f>
        <v>#NUM!</v>
      </c>
      <c r="E469" s="5" t="e">
        <f>表格1[[#This Row],[本金餘額]]*表格1[[#This Row],[月利率]]</f>
        <v>#NUM!</v>
      </c>
      <c r="F469" s="5" t="e">
        <f>表格1[[#This Row],[月付金額]]-表格1[[#This Row],[利息支付]]</f>
        <v>#NUM!</v>
      </c>
      <c r="H469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469" s="2">
        <f t="shared" si="32"/>
        <v>2.5000000000000001E-3</v>
      </c>
      <c r="J469" s="14">
        <f t="shared" si="31"/>
        <v>240</v>
      </c>
      <c r="K469" s="10">
        <f t="shared" si="34"/>
        <v>4000000</v>
      </c>
    </row>
    <row r="470" spans="2:11" x14ac:dyDescent="0.25">
      <c r="B470">
        <f t="shared" si="33"/>
        <v>460</v>
      </c>
      <c r="C470" s="10" t="e">
        <f t="shared" si="35"/>
        <v>#NUM!</v>
      </c>
      <c r="D470" s="6" t="e">
        <f>PMT(B$8,D$5-表格1[[#This Row],[期數]]+1,-表格1[[#This Row],[本金餘額]],0)</f>
        <v>#NUM!</v>
      </c>
      <c r="E470" s="5" t="e">
        <f>表格1[[#This Row],[本金餘額]]*表格1[[#This Row],[月利率]]</f>
        <v>#NUM!</v>
      </c>
      <c r="F470" s="5" t="e">
        <f>表格1[[#This Row],[月付金額]]-表格1[[#This Row],[利息支付]]</f>
        <v>#NUM!</v>
      </c>
      <c r="H470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470" s="2">
        <f t="shared" si="32"/>
        <v>2.5000000000000001E-3</v>
      </c>
      <c r="J470" s="14">
        <f t="shared" si="31"/>
        <v>240</v>
      </c>
      <c r="K470" s="10">
        <f t="shared" si="34"/>
        <v>4000000</v>
      </c>
    </row>
    <row r="471" spans="2:11" x14ac:dyDescent="0.25">
      <c r="B471">
        <f t="shared" si="33"/>
        <v>461</v>
      </c>
      <c r="C471" s="10" t="e">
        <f t="shared" si="35"/>
        <v>#NUM!</v>
      </c>
      <c r="D471" s="6" t="e">
        <f>PMT(B$8,D$5-表格1[[#This Row],[期數]]+1,-表格1[[#This Row],[本金餘額]],0)</f>
        <v>#NUM!</v>
      </c>
      <c r="E471" s="5" t="e">
        <f>表格1[[#This Row],[本金餘額]]*表格1[[#This Row],[月利率]]</f>
        <v>#NUM!</v>
      </c>
      <c r="F471" s="5" t="e">
        <f>表格1[[#This Row],[月付金額]]-表格1[[#This Row],[利息支付]]</f>
        <v>#NUM!</v>
      </c>
      <c r="H471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471" s="2">
        <f t="shared" si="32"/>
        <v>2.5000000000000001E-3</v>
      </c>
      <c r="J471" s="14">
        <f t="shared" si="31"/>
        <v>240</v>
      </c>
      <c r="K471" s="10">
        <f t="shared" si="34"/>
        <v>4000000</v>
      </c>
    </row>
    <row r="472" spans="2:11" x14ac:dyDescent="0.25">
      <c r="B472">
        <f t="shared" si="33"/>
        <v>462</v>
      </c>
      <c r="C472" s="10" t="e">
        <f t="shared" si="35"/>
        <v>#NUM!</v>
      </c>
      <c r="D472" s="6" t="e">
        <f>PMT(B$8,D$5-表格1[[#This Row],[期數]]+1,-表格1[[#This Row],[本金餘額]],0)</f>
        <v>#NUM!</v>
      </c>
      <c r="E472" s="5" t="e">
        <f>表格1[[#This Row],[本金餘額]]*表格1[[#This Row],[月利率]]</f>
        <v>#NUM!</v>
      </c>
      <c r="F472" s="5" t="e">
        <f>表格1[[#This Row],[月付金額]]-表格1[[#This Row],[利息支付]]</f>
        <v>#NUM!</v>
      </c>
      <c r="H472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472" s="2">
        <f t="shared" si="32"/>
        <v>2.5000000000000001E-3</v>
      </c>
      <c r="J472" s="14">
        <f t="shared" si="31"/>
        <v>240</v>
      </c>
      <c r="K472" s="10">
        <f t="shared" si="34"/>
        <v>4000000</v>
      </c>
    </row>
    <row r="473" spans="2:11" x14ac:dyDescent="0.25">
      <c r="B473">
        <f t="shared" si="33"/>
        <v>463</v>
      </c>
      <c r="C473" s="10" t="e">
        <f t="shared" si="35"/>
        <v>#NUM!</v>
      </c>
      <c r="D473" s="6" t="e">
        <f>PMT(B$8,D$5-表格1[[#This Row],[期數]]+1,-表格1[[#This Row],[本金餘額]],0)</f>
        <v>#NUM!</v>
      </c>
      <c r="E473" s="5" t="e">
        <f>表格1[[#This Row],[本金餘額]]*表格1[[#This Row],[月利率]]</f>
        <v>#NUM!</v>
      </c>
      <c r="F473" s="5" t="e">
        <f>表格1[[#This Row],[月付金額]]-表格1[[#This Row],[利息支付]]</f>
        <v>#NUM!</v>
      </c>
      <c r="H473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473" s="2">
        <f t="shared" si="32"/>
        <v>2.5000000000000001E-3</v>
      </c>
      <c r="J473" s="14">
        <f t="shared" si="31"/>
        <v>240</v>
      </c>
      <c r="K473" s="10">
        <f t="shared" si="34"/>
        <v>4000000</v>
      </c>
    </row>
    <row r="474" spans="2:11" x14ac:dyDescent="0.25">
      <c r="B474">
        <f t="shared" si="33"/>
        <v>464</v>
      </c>
      <c r="C474" s="10" t="e">
        <f t="shared" si="35"/>
        <v>#NUM!</v>
      </c>
      <c r="D474" s="6" t="e">
        <f>PMT(B$8,D$5-表格1[[#This Row],[期數]]+1,-表格1[[#This Row],[本金餘額]],0)</f>
        <v>#NUM!</v>
      </c>
      <c r="E474" s="5" t="e">
        <f>表格1[[#This Row],[本金餘額]]*表格1[[#This Row],[月利率]]</f>
        <v>#NUM!</v>
      </c>
      <c r="F474" s="5" t="e">
        <f>表格1[[#This Row],[月付金額]]-表格1[[#This Row],[利息支付]]</f>
        <v>#NUM!</v>
      </c>
      <c r="H474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474" s="2">
        <f t="shared" si="32"/>
        <v>2.5000000000000001E-3</v>
      </c>
      <c r="J474" s="14">
        <f t="shared" si="31"/>
        <v>240</v>
      </c>
      <c r="K474" s="10">
        <f t="shared" si="34"/>
        <v>4000000</v>
      </c>
    </row>
    <row r="475" spans="2:11" x14ac:dyDescent="0.25">
      <c r="B475">
        <f t="shared" si="33"/>
        <v>465</v>
      </c>
      <c r="C475" s="10" t="e">
        <f t="shared" si="35"/>
        <v>#NUM!</v>
      </c>
      <c r="D475" s="6" t="e">
        <f>PMT(B$8,D$5-表格1[[#This Row],[期數]]+1,-表格1[[#This Row],[本金餘額]],0)</f>
        <v>#NUM!</v>
      </c>
      <c r="E475" s="5" t="e">
        <f>表格1[[#This Row],[本金餘額]]*表格1[[#This Row],[月利率]]</f>
        <v>#NUM!</v>
      </c>
      <c r="F475" s="5" t="e">
        <f>表格1[[#This Row],[月付金額]]-表格1[[#This Row],[利息支付]]</f>
        <v>#NUM!</v>
      </c>
      <c r="H475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475" s="2">
        <f t="shared" si="32"/>
        <v>2.5000000000000001E-3</v>
      </c>
      <c r="J475" s="14">
        <f t="shared" si="31"/>
        <v>240</v>
      </c>
      <c r="K475" s="10">
        <f t="shared" si="34"/>
        <v>4000000</v>
      </c>
    </row>
    <row r="476" spans="2:11" x14ac:dyDescent="0.25">
      <c r="B476">
        <f t="shared" si="33"/>
        <v>466</v>
      </c>
      <c r="C476" s="10" t="e">
        <f t="shared" si="35"/>
        <v>#NUM!</v>
      </c>
      <c r="D476" s="6" t="e">
        <f>PMT(B$8,D$5-表格1[[#This Row],[期數]]+1,-表格1[[#This Row],[本金餘額]],0)</f>
        <v>#NUM!</v>
      </c>
      <c r="E476" s="5" t="e">
        <f>表格1[[#This Row],[本金餘額]]*表格1[[#This Row],[月利率]]</f>
        <v>#NUM!</v>
      </c>
      <c r="F476" s="5" t="e">
        <f>表格1[[#This Row],[月付金額]]-表格1[[#This Row],[利息支付]]</f>
        <v>#NUM!</v>
      </c>
      <c r="H476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476" s="2">
        <f t="shared" si="32"/>
        <v>2.5000000000000001E-3</v>
      </c>
      <c r="J476" s="14">
        <f t="shared" si="31"/>
        <v>240</v>
      </c>
      <c r="K476" s="10">
        <f t="shared" si="34"/>
        <v>4000000</v>
      </c>
    </row>
    <row r="477" spans="2:11" x14ac:dyDescent="0.25">
      <c r="B477">
        <f t="shared" si="33"/>
        <v>467</v>
      </c>
      <c r="C477" s="10" t="e">
        <f t="shared" si="35"/>
        <v>#NUM!</v>
      </c>
      <c r="D477" s="6" t="e">
        <f>PMT(B$8,D$5-表格1[[#This Row],[期數]]+1,-表格1[[#This Row],[本金餘額]],0)</f>
        <v>#NUM!</v>
      </c>
      <c r="E477" s="5" t="e">
        <f>表格1[[#This Row],[本金餘額]]*表格1[[#This Row],[月利率]]</f>
        <v>#NUM!</v>
      </c>
      <c r="F477" s="5" t="e">
        <f>表格1[[#This Row],[月付金額]]-表格1[[#This Row],[利息支付]]</f>
        <v>#NUM!</v>
      </c>
      <c r="H477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477" s="2">
        <f t="shared" si="32"/>
        <v>2.5000000000000001E-3</v>
      </c>
      <c r="J477" s="14">
        <f t="shared" si="31"/>
        <v>240</v>
      </c>
      <c r="K477" s="10">
        <f t="shared" si="34"/>
        <v>4000000</v>
      </c>
    </row>
    <row r="478" spans="2:11" x14ac:dyDescent="0.25">
      <c r="B478">
        <f t="shared" si="33"/>
        <v>468</v>
      </c>
      <c r="C478" s="10" t="e">
        <f t="shared" si="35"/>
        <v>#NUM!</v>
      </c>
      <c r="D478" s="6" t="e">
        <f>PMT(B$8,D$5-表格1[[#This Row],[期數]]+1,-表格1[[#This Row],[本金餘額]],0)</f>
        <v>#NUM!</v>
      </c>
      <c r="E478" s="5" t="e">
        <f>表格1[[#This Row],[本金餘額]]*表格1[[#This Row],[月利率]]</f>
        <v>#NUM!</v>
      </c>
      <c r="F478" s="5" t="e">
        <f>表格1[[#This Row],[月付金額]]-表格1[[#This Row],[利息支付]]</f>
        <v>#NUM!</v>
      </c>
      <c r="H478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478" s="2">
        <f t="shared" si="32"/>
        <v>2.5000000000000001E-3</v>
      </c>
      <c r="J478" s="14">
        <f t="shared" si="31"/>
        <v>240</v>
      </c>
      <c r="K478" s="10">
        <f t="shared" si="34"/>
        <v>4000000</v>
      </c>
    </row>
    <row r="479" spans="2:11" x14ac:dyDescent="0.25">
      <c r="B479">
        <f t="shared" si="33"/>
        <v>469</v>
      </c>
      <c r="C479" s="10" t="e">
        <f t="shared" si="35"/>
        <v>#NUM!</v>
      </c>
      <c r="D479" s="6" t="e">
        <f>PMT(B$8,D$5-表格1[[#This Row],[期數]]+1,-表格1[[#This Row],[本金餘額]],0)</f>
        <v>#NUM!</v>
      </c>
      <c r="E479" s="5" t="e">
        <f>表格1[[#This Row],[本金餘額]]*表格1[[#This Row],[月利率]]</f>
        <v>#NUM!</v>
      </c>
      <c r="F479" s="5" t="e">
        <f>表格1[[#This Row],[月付金額]]-表格1[[#This Row],[利息支付]]</f>
        <v>#NUM!</v>
      </c>
      <c r="H479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479" s="2">
        <f t="shared" si="32"/>
        <v>2.5000000000000001E-3</v>
      </c>
      <c r="J479" s="14">
        <f t="shared" si="31"/>
        <v>240</v>
      </c>
      <c r="K479" s="10">
        <f t="shared" si="34"/>
        <v>4000000</v>
      </c>
    </row>
    <row r="480" spans="2:11" x14ac:dyDescent="0.25">
      <c r="B480">
        <f t="shared" si="33"/>
        <v>470</v>
      </c>
      <c r="C480" s="10" t="e">
        <f t="shared" si="35"/>
        <v>#NUM!</v>
      </c>
      <c r="D480" s="6" t="e">
        <f>PMT(B$8,D$5-表格1[[#This Row],[期數]]+1,-表格1[[#This Row],[本金餘額]],0)</f>
        <v>#NUM!</v>
      </c>
      <c r="E480" s="5" t="e">
        <f>表格1[[#This Row],[本金餘額]]*表格1[[#This Row],[月利率]]</f>
        <v>#NUM!</v>
      </c>
      <c r="F480" s="5" t="e">
        <f>表格1[[#This Row],[月付金額]]-表格1[[#This Row],[利息支付]]</f>
        <v>#NUM!</v>
      </c>
      <c r="H480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480" s="2">
        <f t="shared" si="32"/>
        <v>2.5000000000000001E-3</v>
      </c>
      <c r="J480" s="14">
        <f t="shared" si="31"/>
        <v>240</v>
      </c>
      <c r="K480" s="10">
        <f t="shared" si="34"/>
        <v>4000000</v>
      </c>
    </row>
    <row r="481" spans="2:11" x14ac:dyDescent="0.25">
      <c r="B481">
        <f t="shared" si="33"/>
        <v>471</v>
      </c>
      <c r="C481" s="10" t="e">
        <f t="shared" si="35"/>
        <v>#NUM!</v>
      </c>
      <c r="D481" s="6" t="e">
        <f>PMT(B$8,D$5-表格1[[#This Row],[期數]]+1,-表格1[[#This Row],[本金餘額]],0)</f>
        <v>#NUM!</v>
      </c>
      <c r="E481" s="5" t="e">
        <f>表格1[[#This Row],[本金餘額]]*表格1[[#This Row],[月利率]]</f>
        <v>#NUM!</v>
      </c>
      <c r="F481" s="5" t="e">
        <f>表格1[[#This Row],[月付金額]]-表格1[[#This Row],[利息支付]]</f>
        <v>#NUM!</v>
      </c>
      <c r="H481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481" s="2">
        <f t="shared" si="32"/>
        <v>2.5000000000000001E-3</v>
      </c>
      <c r="J481" s="14">
        <f t="shared" si="31"/>
        <v>240</v>
      </c>
      <c r="K481" s="10">
        <f t="shared" si="34"/>
        <v>4000000</v>
      </c>
    </row>
    <row r="482" spans="2:11" x14ac:dyDescent="0.25">
      <c r="B482">
        <f t="shared" si="33"/>
        <v>472</v>
      </c>
      <c r="C482" s="10" t="e">
        <f t="shared" si="35"/>
        <v>#NUM!</v>
      </c>
      <c r="D482" s="6" t="e">
        <f>PMT(B$8,D$5-表格1[[#This Row],[期數]]+1,-表格1[[#This Row],[本金餘額]],0)</f>
        <v>#NUM!</v>
      </c>
      <c r="E482" s="5" t="e">
        <f>表格1[[#This Row],[本金餘額]]*表格1[[#This Row],[月利率]]</f>
        <v>#NUM!</v>
      </c>
      <c r="F482" s="5" t="e">
        <f>表格1[[#This Row],[月付金額]]-表格1[[#This Row],[利息支付]]</f>
        <v>#NUM!</v>
      </c>
      <c r="H482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482" s="2">
        <f t="shared" si="32"/>
        <v>2.5000000000000001E-3</v>
      </c>
      <c r="J482" s="14">
        <f t="shared" si="31"/>
        <v>240</v>
      </c>
      <c r="K482" s="10">
        <f t="shared" si="34"/>
        <v>4000000</v>
      </c>
    </row>
    <row r="483" spans="2:11" x14ac:dyDescent="0.25">
      <c r="B483">
        <f t="shared" si="33"/>
        <v>473</v>
      </c>
      <c r="C483" s="10" t="e">
        <f t="shared" si="35"/>
        <v>#NUM!</v>
      </c>
      <c r="D483" s="6" t="e">
        <f>PMT(B$8,D$5-表格1[[#This Row],[期數]]+1,-表格1[[#This Row],[本金餘額]],0)</f>
        <v>#NUM!</v>
      </c>
      <c r="E483" s="5" t="e">
        <f>表格1[[#This Row],[本金餘額]]*表格1[[#This Row],[月利率]]</f>
        <v>#NUM!</v>
      </c>
      <c r="F483" s="5" t="e">
        <f>表格1[[#This Row],[月付金額]]-表格1[[#This Row],[利息支付]]</f>
        <v>#NUM!</v>
      </c>
      <c r="H483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483" s="2">
        <f t="shared" si="32"/>
        <v>2.5000000000000001E-3</v>
      </c>
      <c r="J483" s="14">
        <f t="shared" si="31"/>
        <v>240</v>
      </c>
      <c r="K483" s="10">
        <f t="shared" si="34"/>
        <v>4000000</v>
      </c>
    </row>
    <row r="484" spans="2:11" x14ac:dyDescent="0.25">
      <c r="B484">
        <f t="shared" si="33"/>
        <v>474</v>
      </c>
      <c r="C484" s="10" t="e">
        <f t="shared" si="35"/>
        <v>#NUM!</v>
      </c>
      <c r="D484" s="6" t="e">
        <f>PMT(B$8,D$5-表格1[[#This Row],[期數]]+1,-表格1[[#This Row],[本金餘額]],0)</f>
        <v>#NUM!</v>
      </c>
      <c r="E484" s="5" t="e">
        <f>表格1[[#This Row],[本金餘額]]*表格1[[#This Row],[月利率]]</f>
        <v>#NUM!</v>
      </c>
      <c r="F484" s="5" t="e">
        <f>表格1[[#This Row],[月付金額]]-表格1[[#This Row],[利息支付]]</f>
        <v>#NUM!</v>
      </c>
      <c r="H484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484" s="2">
        <f t="shared" si="32"/>
        <v>2.5000000000000001E-3</v>
      </c>
      <c r="J484" s="14">
        <f t="shared" si="31"/>
        <v>240</v>
      </c>
      <c r="K484" s="10">
        <f t="shared" si="34"/>
        <v>4000000</v>
      </c>
    </row>
    <row r="485" spans="2:11" x14ac:dyDescent="0.25">
      <c r="B485">
        <f t="shared" si="33"/>
        <v>475</v>
      </c>
      <c r="C485" s="10" t="e">
        <f t="shared" si="35"/>
        <v>#NUM!</v>
      </c>
      <c r="D485" s="6" t="e">
        <f>PMT(B$8,D$5-表格1[[#This Row],[期數]]+1,-表格1[[#This Row],[本金餘額]],0)</f>
        <v>#NUM!</v>
      </c>
      <c r="E485" s="5" t="e">
        <f>表格1[[#This Row],[本金餘額]]*表格1[[#This Row],[月利率]]</f>
        <v>#NUM!</v>
      </c>
      <c r="F485" s="5" t="e">
        <f>表格1[[#This Row],[月付金額]]-表格1[[#This Row],[利息支付]]</f>
        <v>#NUM!</v>
      </c>
      <c r="H485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485" s="2">
        <f t="shared" si="32"/>
        <v>2.5000000000000001E-3</v>
      </c>
      <c r="J485" s="14">
        <f t="shared" si="31"/>
        <v>240</v>
      </c>
      <c r="K485" s="10">
        <f t="shared" si="34"/>
        <v>4000000</v>
      </c>
    </row>
    <row r="486" spans="2:11" x14ac:dyDescent="0.25">
      <c r="B486">
        <f t="shared" si="33"/>
        <v>476</v>
      </c>
      <c r="C486" s="10" t="e">
        <f t="shared" si="35"/>
        <v>#NUM!</v>
      </c>
      <c r="D486" s="6" t="e">
        <f>PMT(B$8,D$5-表格1[[#This Row],[期數]]+1,-表格1[[#This Row],[本金餘額]],0)</f>
        <v>#NUM!</v>
      </c>
      <c r="E486" s="5" t="e">
        <f>表格1[[#This Row],[本金餘額]]*表格1[[#This Row],[月利率]]</f>
        <v>#NUM!</v>
      </c>
      <c r="F486" s="5" t="e">
        <f>表格1[[#This Row],[月付金額]]-表格1[[#This Row],[利息支付]]</f>
        <v>#NUM!</v>
      </c>
      <c r="H486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486" s="2">
        <f t="shared" si="32"/>
        <v>2.5000000000000001E-3</v>
      </c>
      <c r="J486" s="14">
        <f t="shared" ref="J486:J549" si="36">J485</f>
        <v>240</v>
      </c>
      <c r="K486" s="10">
        <f t="shared" si="34"/>
        <v>4000000</v>
      </c>
    </row>
    <row r="487" spans="2:11" x14ac:dyDescent="0.25">
      <c r="B487">
        <f t="shared" si="33"/>
        <v>477</v>
      </c>
      <c r="C487" s="10" t="e">
        <f t="shared" si="35"/>
        <v>#NUM!</v>
      </c>
      <c r="D487" s="6" t="e">
        <f>PMT(B$8,D$5-表格1[[#This Row],[期數]]+1,-表格1[[#This Row],[本金餘額]],0)</f>
        <v>#NUM!</v>
      </c>
      <c r="E487" s="5" t="e">
        <f>表格1[[#This Row],[本金餘額]]*表格1[[#This Row],[月利率]]</f>
        <v>#NUM!</v>
      </c>
      <c r="F487" s="5" t="e">
        <f>表格1[[#This Row],[月付金額]]-表格1[[#This Row],[利息支付]]</f>
        <v>#NUM!</v>
      </c>
      <c r="H487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487" s="2">
        <f t="shared" ref="I487:I550" si="37">I486</f>
        <v>2.5000000000000001E-3</v>
      </c>
      <c r="J487" s="14">
        <f t="shared" si="36"/>
        <v>240</v>
      </c>
      <c r="K487" s="10">
        <f t="shared" si="34"/>
        <v>4000000</v>
      </c>
    </row>
    <row r="488" spans="2:11" x14ac:dyDescent="0.25">
      <c r="B488">
        <f t="shared" si="33"/>
        <v>478</v>
      </c>
      <c r="C488" s="10" t="e">
        <f t="shared" si="35"/>
        <v>#NUM!</v>
      </c>
      <c r="D488" s="6" t="e">
        <f>PMT(B$8,D$5-表格1[[#This Row],[期數]]+1,-表格1[[#This Row],[本金餘額]],0)</f>
        <v>#NUM!</v>
      </c>
      <c r="E488" s="5" t="e">
        <f>表格1[[#This Row],[本金餘額]]*表格1[[#This Row],[月利率]]</f>
        <v>#NUM!</v>
      </c>
      <c r="F488" s="5" t="e">
        <f>表格1[[#This Row],[月付金額]]-表格1[[#This Row],[利息支付]]</f>
        <v>#NUM!</v>
      </c>
      <c r="H488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488" s="2">
        <f t="shared" si="37"/>
        <v>2.5000000000000001E-3</v>
      </c>
      <c r="J488" s="14">
        <f t="shared" si="36"/>
        <v>240</v>
      </c>
      <c r="K488" s="10">
        <f t="shared" si="34"/>
        <v>4000000</v>
      </c>
    </row>
    <row r="489" spans="2:11" x14ac:dyDescent="0.25">
      <c r="B489">
        <f t="shared" si="33"/>
        <v>479</v>
      </c>
      <c r="C489" s="10" t="e">
        <f t="shared" si="35"/>
        <v>#NUM!</v>
      </c>
      <c r="D489" s="6" t="e">
        <f>PMT(B$8,D$5-表格1[[#This Row],[期數]]+1,-表格1[[#This Row],[本金餘額]],0)</f>
        <v>#NUM!</v>
      </c>
      <c r="E489" s="5" t="e">
        <f>表格1[[#This Row],[本金餘額]]*表格1[[#This Row],[月利率]]</f>
        <v>#NUM!</v>
      </c>
      <c r="F489" s="5" t="e">
        <f>表格1[[#This Row],[月付金額]]-表格1[[#This Row],[利息支付]]</f>
        <v>#NUM!</v>
      </c>
      <c r="H489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489" s="2">
        <f t="shared" si="37"/>
        <v>2.5000000000000001E-3</v>
      </c>
      <c r="J489" s="14">
        <f t="shared" si="36"/>
        <v>240</v>
      </c>
      <c r="K489" s="10">
        <f t="shared" si="34"/>
        <v>4000000</v>
      </c>
    </row>
    <row r="490" spans="2:11" x14ac:dyDescent="0.25">
      <c r="B490">
        <f t="shared" si="33"/>
        <v>480</v>
      </c>
      <c r="C490" s="10" t="e">
        <f t="shared" si="35"/>
        <v>#NUM!</v>
      </c>
      <c r="D490" s="6" t="e">
        <f>PMT(B$8,D$5-表格1[[#This Row],[期數]]+1,-表格1[[#This Row],[本金餘額]],0)</f>
        <v>#NUM!</v>
      </c>
      <c r="E490" s="5" t="e">
        <f>表格1[[#This Row],[本金餘額]]*表格1[[#This Row],[月利率]]</f>
        <v>#NUM!</v>
      </c>
      <c r="F490" s="5" t="e">
        <f>表格1[[#This Row],[月付金額]]-表格1[[#This Row],[利息支付]]</f>
        <v>#NUM!</v>
      </c>
      <c r="H490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490" s="2">
        <f t="shared" si="37"/>
        <v>2.5000000000000001E-3</v>
      </c>
      <c r="J490" s="14">
        <f t="shared" si="36"/>
        <v>240</v>
      </c>
      <c r="K490" s="10">
        <f t="shared" si="34"/>
        <v>4000000</v>
      </c>
    </row>
    <row r="491" spans="2:11" x14ac:dyDescent="0.25">
      <c r="B491">
        <f t="shared" ref="B491:B554" si="38">B490+1</f>
        <v>481</v>
      </c>
      <c r="C491" s="10" t="e">
        <f t="shared" si="35"/>
        <v>#NUM!</v>
      </c>
      <c r="D491" s="6" t="e">
        <f>PMT(B$8,D$5-表格1[[#This Row],[期數]]+1,-表格1[[#This Row],[本金餘額]],0)</f>
        <v>#NUM!</v>
      </c>
      <c r="E491" s="5" t="e">
        <f>表格1[[#This Row],[本金餘額]]*表格1[[#This Row],[月利率]]</f>
        <v>#NUM!</v>
      </c>
      <c r="F491" s="5" t="e">
        <f>表格1[[#This Row],[月付金額]]-表格1[[#This Row],[利息支付]]</f>
        <v>#NUM!</v>
      </c>
      <c r="H491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491" s="2">
        <f t="shared" si="37"/>
        <v>2.5000000000000001E-3</v>
      </c>
      <c r="J491" s="14">
        <f t="shared" si="36"/>
        <v>240</v>
      </c>
      <c r="K491" s="10">
        <f t="shared" si="34"/>
        <v>4000000</v>
      </c>
    </row>
    <row r="492" spans="2:11" x14ac:dyDescent="0.25">
      <c r="B492">
        <f t="shared" si="38"/>
        <v>482</v>
      </c>
      <c r="C492" s="10" t="e">
        <f t="shared" si="35"/>
        <v>#NUM!</v>
      </c>
      <c r="D492" s="6" t="e">
        <f>PMT(B$8,D$5-表格1[[#This Row],[期數]]+1,-表格1[[#This Row],[本金餘額]],0)</f>
        <v>#NUM!</v>
      </c>
      <c r="E492" s="5" t="e">
        <f>表格1[[#This Row],[本金餘額]]*表格1[[#This Row],[月利率]]</f>
        <v>#NUM!</v>
      </c>
      <c r="F492" s="5" t="e">
        <f>表格1[[#This Row],[月付金額]]-表格1[[#This Row],[利息支付]]</f>
        <v>#NUM!</v>
      </c>
      <c r="H492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492" s="2">
        <f t="shared" si="37"/>
        <v>2.5000000000000001E-3</v>
      </c>
      <c r="J492" s="14">
        <f t="shared" si="36"/>
        <v>240</v>
      </c>
      <c r="K492" s="10">
        <f t="shared" si="34"/>
        <v>4000000</v>
      </c>
    </row>
    <row r="493" spans="2:11" x14ac:dyDescent="0.25">
      <c r="B493">
        <f t="shared" si="38"/>
        <v>483</v>
      </c>
      <c r="C493" s="10" t="e">
        <f t="shared" si="35"/>
        <v>#NUM!</v>
      </c>
      <c r="D493" s="6" t="e">
        <f>PMT(B$8,D$5-表格1[[#This Row],[期數]]+1,-表格1[[#This Row],[本金餘額]],0)</f>
        <v>#NUM!</v>
      </c>
      <c r="E493" s="5" t="e">
        <f>表格1[[#This Row],[本金餘額]]*表格1[[#This Row],[月利率]]</f>
        <v>#NUM!</v>
      </c>
      <c r="F493" s="5" t="e">
        <f>表格1[[#This Row],[月付金額]]-表格1[[#This Row],[利息支付]]</f>
        <v>#NUM!</v>
      </c>
      <c r="H493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493" s="2">
        <f t="shared" si="37"/>
        <v>2.5000000000000001E-3</v>
      </c>
      <c r="J493" s="14">
        <f t="shared" si="36"/>
        <v>240</v>
      </c>
      <c r="K493" s="10">
        <f t="shared" si="34"/>
        <v>4000000</v>
      </c>
    </row>
    <row r="494" spans="2:11" x14ac:dyDescent="0.25">
      <c r="B494">
        <f t="shared" si="38"/>
        <v>484</v>
      </c>
      <c r="C494" s="10" t="e">
        <f t="shared" si="35"/>
        <v>#NUM!</v>
      </c>
      <c r="D494" s="6" t="e">
        <f>PMT(B$8,D$5-表格1[[#This Row],[期數]]+1,-表格1[[#This Row],[本金餘額]],0)</f>
        <v>#NUM!</v>
      </c>
      <c r="E494" s="5" t="e">
        <f>表格1[[#This Row],[本金餘額]]*表格1[[#This Row],[月利率]]</f>
        <v>#NUM!</v>
      </c>
      <c r="F494" s="5" t="e">
        <f>表格1[[#This Row],[月付金額]]-表格1[[#This Row],[利息支付]]</f>
        <v>#NUM!</v>
      </c>
      <c r="H494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494" s="2">
        <f t="shared" si="37"/>
        <v>2.5000000000000001E-3</v>
      </c>
      <c r="J494" s="14">
        <f t="shared" si="36"/>
        <v>240</v>
      </c>
      <c r="K494" s="10">
        <f t="shared" si="34"/>
        <v>4000000</v>
      </c>
    </row>
    <row r="495" spans="2:11" x14ac:dyDescent="0.25">
      <c r="B495">
        <f t="shared" si="38"/>
        <v>485</v>
      </c>
      <c r="C495" s="10" t="e">
        <f t="shared" si="35"/>
        <v>#NUM!</v>
      </c>
      <c r="D495" s="6" t="e">
        <f>PMT(B$8,D$5-表格1[[#This Row],[期數]]+1,-表格1[[#This Row],[本金餘額]],0)</f>
        <v>#NUM!</v>
      </c>
      <c r="E495" s="5" t="e">
        <f>表格1[[#This Row],[本金餘額]]*表格1[[#This Row],[月利率]]</f>
        <v>#NUM!</v>
      </c>
      <c r="F495" s="5" t="e">
        <f>表格1[[#This Row],[月付金額]]-表格1[[#This Row],[利息支付]]</f>
        <v>#NUM!</v>
      </c>
      <c r="H495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495" s="2">
        <f t="shared" si="37"/>
        <v>2.5000000000000001E-3</v>
      </c>
      <c r="J495" s="14">
        <f t="shared" si="36"/>
        <v>240</v>
      </c>
      <c r="K495" s="10">
        <f t="shared" si="34"/>
        <v>4000000</v>
      </c>
    </row>
    <row r="496" spans="2:11" x14ac:dyDescent="0.25">
      <c r="B496">
        <f t="shared" si="38"/>
        <v>486</v>
      </c>
      <c r="C496" s="10" t="e">
        <f t="shared" si="35"/>
        <v>#NUM!</v>
      </c>
      <c r="D496" s="6" t="e">
        <f>PMT(B$8,D$5-表格1[[#This Row],[期數]]+1,-表格1[[#This Row],[本金餘額]],0)</f>
        <v>#NUM!</v>
      </c>
      <c r="E496" s="5" t="e">
        <f>表格1[[#This Row],[本金餘額]]*表格1[[#This Row],[月利率]]</f>
        <v>#NUM!</v>
      </c>
      <c r="F496" s="5" t="e">
        <f>表格1[[#This Row],[月付金額]]-表格1[[#This Row],[利息支付]]</f>
        <v>#NUM!</v>
      </c>
      <c r="H496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496" s="2">
        <f t="shared" si="37"/>
        <v>2.5000000000000001E-3</v>
      </c>
      <c r="J496" s="14">
        <f t="shared" si="36"/>
        <v>240</v>
      </c>
      <c r="K496" s="10">
        <f t="shared" si="34"/>
        <v>4000000</v>
      </c>
    </row>
    <row r="497" spans="2:11" x14ac:dyDescent="0.25">
      <c r="B497">
        <f t="shared" si="38"/>
        <v>487</v>
      </c>
      <c r="C497" s="10" t="e">
        <f t="shared" si="35"/>
        <v>#NUM!</v>
      </c>
      <c r="D497" s="6" t="e">
        <f>PMT(B$8,D$5-表格1[[#This Row],[期數]]+1,-表格1[[#This Row],[本金餘額]],0)</f>
        <v>#NUM!</v>
      </c>
      <c r="E497" s="5" t="e">
        <f>表格1[[#This Row],[本金餘額]]*表格1[[#This Row],[月利率]]</f>
        <v>#NUM!</v>
      </c>
      <c r="F497" s="5" t="e">
        <f>表格1[[#This Row],[月付金額]]-表格1[[#This Row],[利息支付]]</f>
        <v>#NUM!</v>
      </c>
      <c r="H497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497" s="2">
        <f t="shared" si="37"/>
        <v>2.5000000000000001E-3</v>
      </c>
      <c r="J497" s="14">
        <f t="shared" si="36"/>
        <v>240</v>
      </c>
      <c r="K497" s="10">
        <f t="shared" si="34"/>
        <v>4000000</v>
      </c>
    </row>
    <row r="498" spans="2:11" x14ac:dyDescent="0.25">
      <c r="B498">
        <f t="shared" si="38"/>
        <v>488</v>
      </c>
      <c r="C498" s="10" t="e">
        <f t="shared" si="35"/>
        <v>#NUM!</v>
      </c>
      <c r="D498" s="6" t="e">
        <f>PMT(B$8,D$5-表格1[[#This Row],[期數]]+1,-表格1[[#This Row],[本金餘額]],0)</f>
        <v>#NUM!</v>
      </c>
      <c r="E498" s="5" t="e">
        <f>表格1[[#This Row],[本金餘額]]*表格1[[#This Row],[月利率]]</f>
        <v>#NUM!</v>
      </c>
      <c r="F498" s="5" t="e">
        <f>表格1[[#This Row],[月付金額]]-表格1[[#This Row],[利息支付]]</f>
        <v>#NUM!</v>
      </c>
      <c r="H498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498" s="2">
        <f t="shared" si="37"/>
        <v>2.5000000000000001E-3</v>
      </c>
      <c r="J498" s="14">
        <f t="shared" si="36"/>
        <v>240</v>
      </c>
      <c r="K498" s="10">
        <f t="shared" si="34"/>
        <v>4000000</v>
      </c>
    </row>
    <row r="499" spans="2:11" x14ac:dyDescent="0.25">
      <c r="B499">
        <f t="shared" si="38"/>
        <v>489</v>
      </c>
      <c r="C499" s="10" t="e">
        <f t="shared" si="35"/>
        <v>#NUM!</v>
      </c>
      <c r="D499" s="6" t="e">
        <f>PMT(B$8,D$5-表格1[[#This Row],[期數]]+1,-表格1[[#This Row],[本金餘額]],0)</f>
        <v>#NUM!</v>
      </c>
      <c r="E499" s="5" t="e">
        <f>表格1[[#This Row],[本金餘額]]*表格1[[#This Row],[月利率]]</f>
        <v>#NUM!</v>
      </c>
      <c r="F499" s="5" t="e">
        <f>表格1[[#This Row],[月付金額]]-表格1[[#This Row],[利息支付]]</f>
        <v>#NUM!</v>
      </c>
      <c r="H499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499" s="2">
        <f t="shared" si="37"/>
        <v>2.5000000000000001E-3</v>
      </c>
      <c r="J499" s="14">
        <f t="shared" si="36"/>
        <v>240</v>
      </c>
      <c r="K499" s="10">
        <f t="shared" si="34"/>
        <v>4000000</v>
      </c>
    </row>
    <row r="500" spans="2:11" x14ac:dyDescent="0.25">
      <c r="B500">
        <f t="shared" si="38"/>
        <v>490</v>
      </c>
      <c r="C500" s="10" t="e">
        <f t="shared" si="35"/>
        <v>#NUM!</v>
      </c>
      <c r="D500" s="6" t="e">
        <f>PMT(B$8,D$5-表格1[[#This Row],[期數]]+1,-表格1[[#This Row],[本金餘額]],0)</f>
        <v>#NUM!</v>
      </c>
      <c r="E500" s="5" t="e">
        <f>表格1[[#This Row],[本金餘額]]*表格1[[#This Row],[月利率]]</f>
        <v>#NUM!</v>
      </c>
      <c r="F500" s="5" t="e">
        <f>表格1[[#This Row],[月付金額]]-表格1[[#This Row],[利息支付]]</f>
        <v>#NUM!</v>
      </c>
      <c r="H500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500" s="2">
        <f t="shared" si="37"/>
        <v>2.5000000000000001E-3</v>
      </c>
      <c r="J500" s="14">
        <f t="shared" si="36"/>
        <v>240</v>
      </c>
      <c r="K500" s="10">
        <f t="shared" si="34"/>
        <v>4000000</v>
      </c>
    </row>
    <row r="501" spans="2:11" x14ac:dyDescent="0.25">
      <c r="B501">
        <f t="shared" si="38"/>
        <v>491</v>
      </c>
      <c r="C501" s="10" t="e">
        <f t="shared" si="35"/>
        <v>#NUM!</v>
      </c>
      <c r="D501" s="6" t="e">
        <f>PMT(B$8,D$5-表格1[[#This Row],[期數]]+1,-表格1[[#This Row],[本金餘額]],0)</f>
        <v>#NUM!</v>
      </c>
      <c r="E501" s="5" t="e">
        <f>表格1[[#This Row],[本金餘額]]*表格1[[#This Row],[月利率]]</f>
        <v>#NUM!</v>
      </c>
      <c r="F501" s="5" t="e">
        <f>表格1[[#This Row],[月付金額]]-表格1[[#This Row],[利息支付]]</f>
        <v>#NUM!</v>
      </c>
      <c r="H501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501" s="2">
        <f t="shared" si="37"/>
        <v>2.5000000000000001E-3</v>
      </c>
      <c r="J501" s="14">
        <f t="shared" si="36"/>
        <v>240</v>
      </c>
      <c r="K501" s="10">
        <f t="shared" si="34"/>
        <v>4000000</v>
      </c>
    </row>
    <row r="502" spans="2:11" x14ac:dyDescent="0.25">
      <c r="B502">
        <f t="shared" si="38"/>
        <v>492</v>
      </c>
      <c r="C502" s="10" t="e">
        <f t="shared" si="35"/>
        <v>#NUM!</v>
      </c>
      <c r="D502" s="6" t="e">
        <f>PMT(B$8,D$5-表格1[[#This Row],[期數]]+1,-表格1[[#This Row],[本金餘額]],0)</f>
        <v>#NUM!</v>
      </c>
      <c r="E502" s="5" t="e">
        <f>表格1[[#This Row],[本金餘額]]*表格1[[#This Row],[月利率]]</f>
        <v>#NUM!</v>
      </c>
      <c r="F502" s="5" t="e">
        <f>表格1[[#This Row],[月付金額]]-表格1[[#This Row],[利息支付]]</f>
        <v>#NUM!</v>
      </c>
      <c r="H502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502" s="2">
        <f t="shared" si="37"/>
        <v>2.5000000000000001E-3</v>
      </c>
      <c r="J502" s="14">
        <f t="shared" si="36"/>
        <v>240</v>
      </c>
      <c r="K502" s="10">
        <f t="shared" si="34"/>
        <v>4000000</v>
      </c>
    </row>
    <row r="503" spans="2:11" x14ac:dyDescent="0.25">
      <c r="B503">
        <f t="shared" si="38"/>
        <v>493</v>
      </c>
      <c r="C503" s="10" t="e">
        <f t="shared" si="35"/>
        <v>#NUM!</v>
      </c>
      <c r="D503" s="6" t="e">
        <f>PMT(B$8,D$5-表格1[[#This Row],[期數]]+1,-表格1[[#This Row],[本金餘額]],0)</f>
        <v>#NUM!</v>
      </c>
      <c r="E503" s="5" t="e">
        <f>表格1[[#This Row],[本金餘額]]*表格1[[#This Row],[月利率]]</f>
        <v>#NUM!</v>
      </c>
      <c r="F503" s="5" t="e">
        <f>表格1[[#This Row],[月付金額]]-表格1[[#This Row],[利息支付]]</f>
        <v>#NUM!</v>
      </c>
      <c r="H503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503" s="2">
        <f t="shared" si="37"/>
        <v>2.5000000000000001E-3</v>
      </c>
      <c r="J503" s="14">
        <f t="shared" si="36"/>
        <v>240</v>
      </c>
      <c r="K503" s="10">
        <f t="shared" si="34"/>
        <v>4000000</v>
      </c>
    </row>
    <row r="504" spans="2:11" x14ac:dyDescent="0.25">
      <c r="B504">
        <f t="shared" si="38"/>
        <v>494</v>
      </c>
      <c r="C504" s="10" t="e">
        <f t="shared" si="35"/>
        <v>#NUM!</v>
      </c>
      <c r="D504" s="6" t="e">
        <f>PMT(B$8,D$5-表格1[[#This Row],[期數]]+1,-表格1[[#This Row],[本金餘額]],0)</f>
        <v>#NUM!</v>
      </c>
      <c r="E504" s="5" t="e">
        <f>表格1[[#This Row],[本金餘額]]*表格1[[#This Row],[月利率]]</f>
        <v>#NUM!</v>
      </c>
      <c r="F504" s="5" t="e">
        <f>表格1[[#This Row],[月付金額]]-表格1[[#This Row],[利息支付]]</f>
        <v>#NUM!</v>
      </c>
      <c r="H504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504" s="2">
        <f t="shared" si="37"/>
        <v>2.5000000000000001E-3</v>
      </c>
      <c r="J504" s="14">
        <f t="shared" si="36"/>
        <v>240</v>
      </c>
      <c r="K504" s="10">
        <f t="shared" si="34"/>
        <v>4000000</v>
      </c>
    </row>
    <row r="505" spans="2:11" x14ac:dyDescent="0.25">
      <c r="B505">
        <f t="shared" si="38"/>
        <v>495</v>
      </c>
      <c r="C505" s="10" t="e">
        <f t="shared" si="35"/>
        <v>#NUM!</v>
      </c>
      <c r="D505" s="6" t="e">
        <f>PMT(B$8,D$5-表格1[[#This Row],[期數]]+1,-表格1[[#This Row],[本金餘額]],0)</f>
        <v>#NUM!</v>
      </c>
      <c r="E505" s="5" t="e">
        <f>表格1[[#This Row],[本金餘額]]*表格1[[#This Row],[月利率]]</f>
        <v>#NUM!</v>
      </c>
      <c r="F505" s="5" t="e">
        <f>表格1[[#This Row],[月付金額]]-表格1[[#This Row],[利息支付]]</f>
        <v>#NUM!</v>
      </c>
      <c r="H505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505" s="2">
        <f t="shared" si="37"/>
        <v>2.5000000000000001E-3</v>
      </c>
      <c r="J505" s="14">
        <f t="shared" si="36"/>
        <v>240</v>
      </c>
      <c r="K505" s="10">
        <f t="shared" si="34"/>
        <v>4000000</v>
      </c>
    </row>
    <row r="506" spans="2:11" x14ac:dyDescent="0.25">
      <c r="B506">
        <f t="shared" si="38"/>
        <v>496</v>
      </c>
      <c r="C506" s="10" t="e">
        <f t="shared" si="35"/>
        <v>#NUM!</v>
      </c>
      <c r="D506" s="6" t="e">
        <f>PMT(B$8,D$5-表格1[[#This Row],[期數]]+1,-表格1[[#This Row],[本金餘額]],0)</f>
        <v>#NUM!</v>
      </c>
      <c r="E506" s="5" t="e">
        <f>表格1[[#This Row],[本金餘額]]*表格1[[#This Row],[月利率]]</f>
        <v>#NUM!</v>
      </c>
      <c r="F506" s="5" t="e">
        <f>表格1[[#This Row],[月付金額]]-表格1[[#This Row],[利息支付]]</f>
        <v>#NUM!</v>
      </c>
      <c r="H506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506" s="2">
        <f t="shared" si="37"/>
        <v>2.5000000000000001E-3</v>
      </c>
      <c r="J506" s="14">
        <f t="shared" si="36"/>
        <v>240</v>
      </c>
      <c r="K506" s="10">
        <f t="shared" si="34"/>
        <v>4000000</v>
      </c>
    </row>
    <row r="507" spans="2:11" x14ac:dyDescent="0.25">
      <c r="B507">
        <f t="shared" si="38"/>
        <v>497</v>
      </c>
      <c r="C507" s="10" t="e">
        <f t="shared" si="35"/>
        <v>#NUM!</v>
      </c>
      <c r="D507" s="6" t="e">
        <f>PMT(B$8,D$5-表格1[[#This Row],[期數]]+1,-表格1[[#This Row],[本金餘額]],0)</f>
        <v>#NUM!</v>
      </c>
      <c r="E507" s="5" t="e">
        <f>表格1[[#This Row],[本金餘額]]*表格1[[#This Row],[月利率]]</f>
        <v>#NUM!</v>
      </c>
      <c r="F507" s="5" t="e">
        <f>表格1[[#This Row],[月付金額]]-表格1[[#This Row],[利息支付]]</f>
        <v>#NUM!</v>
      </c>
      <c r="H507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507" s="2">
        <f t="shared" si="37"/>
        <v>2.5000000000000001E-3</v>
      </c>
      <c r="J507" s="14">
        <f t="shared" si="36"/>
        <v>240</v>
      </c>
      <c r="K507" s="10">
        <f t="shared" si="34"/>
        <v>4000000</v>
      </c>
    </row>
    <row r="508" spans="2:11" x14ac:dyDescent="0.25">
      <c r="B508">
        <f t="shared" si="38"/>
        <v>498</v>
      </c>
      <c r="C508" s="10" t="e">
        <f t="shared" si="35"/>
        <v>#NUM!</v>
      </c>
      <c r="D508" s="6" t="e">
        <f>PMT(B$8,D$5-表格1[[#This Row],[期數]]+1,-表格1[[#This Row],[本金餘額]],0)</f>
        <v>#NUM!</v>
      </c>
      <c r="E508" s="5" t="e">
        <f>表格1[[#This Row],[本金餘額]]*表格1[[#This Row],[月利率]]</f>
        <v>#NUM!</v>
      </c>
      <c r="F508" s="5" t="e">
        <f>表格1[[#This Row],[月付金額]]-表格1[[#This Row],[利息支付]]</f>
        <v>#NUM!</v>
      </c>
      <c r="H508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508" s="2">
        <f t="shared" si="37"/>
        <v>2.5000000000000001E-3</v>
      </c>
      <c r="J508" s="14">
        <f t="shared" si="36"/>
        <v>240</v>
      </c>
      <c r="K508" s="10">
        <f t="shared" si="34"/>
        <v>4000000</v>
      </c>
    </row>
    <row r="509" spans="2:11" x14ac:dyDescent="0.25">
      <c r="B509">
        <f t="shared" si="38"/>
        <v>499</v>
      </c>
      <c r="C509" s="10" t="e">
        <f t="shared" si="35"/>
        <v>#NUM!</v>
      </c>
      <c r="D509" s="6" t="e">
        <f>PMT(B$8,D$5-表格1[[#This Row],[期數]]+1,-表格1[[#This Row],[本金餘額]],0)</f>
        <v>#NUM!</v>
      </c>
      <c r="E509" s="5" t="e">
        <f>表格1[[#This Row],[本金餘額]]*表格1[[#This Row],[月利率]]</f>
        <v>#NUM!</v>
      </c>
      <c r="F509" s="5" t="e">
        <f>表格1[[#This Row],[月付金額]]-表格1[[#This Row],[利息支付]]</f>
        <v>#NUM!</v>
      </c>
      <c r="H509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509" s="2">
        <f t="shared" si="37"/>
        <v>2.5000000000000001E-3</v>
      </c>
      <c r="J509" s="14">
        <f t="shared" si="36"/>
        <v>240</v>
      </c>
      <c r="K509" s="10">
        <f t="shared" si="34"/>
        <v>4000000</v>
      </c>
    </row>
    <row r="510" spans="2:11" x14ac:dyDescent="0.25">
      <c r="B510">
        <f t="shared" si="38"/>
        <v>500</v>
      </c>
      <c r="C510" s="10" t="e">
        <f t="shared" si="35"/>
        <v>#NUM!</v>
      </c>
      <c r="D510" s="6" t="e">
        <f>PMT(B$8,D$5-表格1[[#This Row],[期數]]+1,-表格1[[#This Row],[本金餘額]],0)</f>
        <v>#NUM!</v>
      </c>
      <c r="E510" s="5" t="e">
        <f>表格1[[#This Row],[本金餘額]]*表格1[[#This Row],[月利率]]</f>
        <v>#NUM!</v>
      </c>
      <c r="F510" s="5" t="e">
        <f>表格1[[#This Row],[月付金額]]-表格1[[#This Row],[利息支付]]</f>
        <v>#NUM!</v>
      </c>
      <c r="H510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510" s="2">
        <f t="shared" si="37"/>
        <v>2.5000000000000001E-3</v>
      </c>
      <c r="J510" s="14">
        <f t="shared" si="36"/>
        <v>240</v>
      </c>
      <c r="K510" s="10">
        <f t="shared" si="34"/>
        <v>4000000</v>
      </c>
    </row>
    <row r="511" spans="2:11" x14ac:dyDescent="0.25">
      <c r="B511">
        <f t="shared" si="38"/>
        <v>501</v>
      </c>
      <c r="C511" s="10" t="e">
        <f t="shared" si="35"/>
        <v>#NUM!</v>
      </c>
      <c r="D511" s="6" t="e">
        <f>PMT(B$8,D$5-表格1[[#This Row],[期數]]+1,-表格1[[#This Row],[本金餘額]],0)</f>
        <v>#NUM!</v>
      </c>
      <c r="E511" s="5" t="e">
        <f>表格1[[#This Row],[本金餘額]]*表格1[[#This Row],[月利率]]</f>
        <v>#NUM!</v>
      </c>
      <c r="F511" s="5" t="e">
        <f>表格1[[#This Row],[月付金額]]-表格1[[#This Row],[利息支付]]</f>
        <v>#NUM!</v>
      </c>
      <c r="H511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511" s="2">
        <f t="shared" si="37"/>
        <v>2.5000000000000001E-3</v>
      </c>
      <c r="J511" s="14">
        <f t="shared" si="36"/>
        <v>240</v>
      </c>
      <c r="K511" s="10">
        <f t="shared" si="34"/>
        <v>4000000</v>
      </c>
    </row>
    <row r="512" spans="2:11" x14ac:dyDescent="0.25">
      <c r="B512">
        <f t="shared" si="38"/>
        <v>502</v>
      </c>
      <c r="C512" s="10" t="e">
        <f t="shared" si="35"/>
        <v>#NUM!</v>
      </c>
      <c r="D512" s="6" t="e">
        <f>PMT(B$8,D$5-表格1[[#This Row],[期數]]+1,-表格1[[#This Row],[本金餘額]],0)</f>
        <v>#NUM!</v>
      </c>
      <c r="E512" s="5" t="e">
        <f>表格1[[#This Row],[本金餘額]]*表格1[[#This Row],[月利率]]</f>
        <v>#NUM!</v>
      </c>
      <c r="F512" s="5" t="e">
        <f>表格1[[#This Row],[月付金額]]-表格1[[#This Row],[利息支付]]</f>
        <v>#NUM!</v>
      </c>
      <c r="H512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512" s="2">
        <f t="shared" si="37"/>
        <v>2.5000000000000001E-3</v>
      </c>
      <c r="J512" s="14">
        <f t="shared" si="36"/>
        <v>240</v>
      </c>
      <c r="K512" s="10">
        <f t="shared" si="34"/>
        <v>4000000</v>
      </c>
    </row>
    <row r="513" spans="2:11" x14ac:dyDescent="0.25">
      <c r="B513">
        <f t="shared" si="38"/>
        <v>503</v>
      </c>
      <c r="C513" s="10" t="e">
        <f t="shared" si="35"/>
        <v>#NUM!</v>
      </c>
      <c r="D513" s="6" t="e">
        <f>PMT(B$8,D$5-表格1[[#This Row],[期數]]+1,-表格1[[#This Row],[本金餘額]],0)</f>
        <v>#NUM!</v>
      </c>
      <c r="E513" s="5" t="e">
        <f>表格1[[#This Row],[本金餘額]]*表格1[[#This Row],[月利率]]</f>
        <v>#NUM!</v>
      </c>
      <c r="F513" s="5" t="e">
        <f>表格1[[#This Row],[月付金額]]-表格1[[#This Row],[利息支付]]</f>
        <v>#NUM!</v>
      </c>
      <c r="H513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513" s="2">
        <f t="shared" si="37"/>
        <v>2.5000000000000001E-3</v>
      </c>
      <c r="J513" s="14">
        <f t="shared" si="36"/>
        <v>240</v>
      </c>
      <c r="K513" s="10">
        <f t="shared" si="34"/>
        <v>4000000</v>
      </c>
    </row>
    <row r="514" spans="2:11" x14ac:dyDescent="0.25">
      <c r="B514">
        <f t="shared" si="38"/>
        <v>504</v>
      </c>
      <c r="C514" s="10" t="e">
        <f t="shared" si="35"/>
        <v>#NUM!</v>
      </c>
      <c r="D514" s="6" t="e">
        <f>PMT(B$8,D$5-表格1[[#This Row],[期數]]+1,-表格1[[#This Row],[本金餘額]],0)</f>
        <v>#NUM!</v>
      </c>
      <c r="E514" s="5" t="e">
        <f>表格1[[#This Row],[本金餘額]]*表格1[[#This Row],[月利率]]</f>
        <v>#NUM!</v>
      </c>
      <c r="F514" s="5" t="e">
        <f>表格1[[#This Row],[月付金額]]-表格1[[#This Row],[利息支付]]</f>
        <v>#NUM!</v>
      </c>
      <c r="H514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514" s="2">
        <f t="shared" si="37"/>
        <v>2.5000000000000001E-3</v>
      </c>
      <c r="J514" s="14">
        <f t="shared" si="36"/>
        <v>240</v>
      </c>
      <c r="K514" s="10">
        <f t="shared" si="34"/>
        <v>4000000</v>
      </c>
    </row>
    <row r="515" spans="2:11" x14ac:dyDescent="0.25">
      <c r="B515">
        <f t="shared" si="38"/>
        <v>505</v>
      </c>
      <c r="C515" s="10" t="e">
        <f t="shared" si="35"/>
        <v>#NUM!</v>
      </c>
      <c r="D515" s="6" t="e">
        <f>PMT(B$8,D$5-表格1[[#This Row],[期數]]+1,-表格1[[#This Row],[本金餘額]],0)</f>
        <v>#NUM!</v>
      </c>
      <c r="E515" s="5" t="e">
        <f>表格1[[#This Row],[本金餘額]]*表格1[[#This Row],[月利率]]</f>
        <v>#NUM!</v>
      </c>
      <c r="F515" s="5" t="e">
        <f>表格1[[#This Row],[月付金額]]-表格1[[#This Row],[利息支付]]</f>
        <v>#NUM!</v>
      </c>
      <c r="H515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515" s="2">
        <f t="shared" si="37"/>
        <v>2.5000000000000001E-3</v>
      </c>
      <c r="J515" s="14">
        <f t="shared" si="36"/>
        <v>240</v>
      </c>
      <c r="K515" s="10">
        <f t="shared" si="34"/>
        <v>4000000</v>
      </c>
    </row>
    <row r="516" spans="2:11" x14ac:dyDescent="0.25">
      <c r="B516">
        <f t="shared" si="38"/>
        <v>506</v>
      </c>
      <c r="C516" s="10" t="e">
        <f t="shared" si="35"/>
        <v>#NUM!</v>
      </c>
      <c r="D516" s="6" t="e">
        <f>PMT(B$8,D$5-表格1[[#This Row],[期數]]+1,-表格1[[#This Row],[本金餘額]],0)</f>
        <v>#NUM!</v>
      </c>
      <c r="E516" s="5" t="e">
        <f>表格1[[#This Row],[本金餘額]]*表格1[[#This Row],[月利率]]</f>
        <v>#NUM!</v>
      </c>
      <c r="F516" s="5" t="e">
        <f>表格1[[#This Row],[月付金額]]-表格1[[#This Row],[利息支付]]</f>
        <v>#NUM!</v>
      </c>
      <c r="H516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516" s="2">
        <f t="shared" si="37"/>
        <v>2.5000000000000001E-3</v>
      </c>
      <c r="J516" s="14">
        <f t="shared" si="36"/>
        <v>240</v>
      </c>
      <c r="K516" s="10">
        <f t="shared" si="34"/>
        <v>4000000</v>
      </c>
    </row>
    <row r="517" spans="2:11" x14ac:dyDescent="0.25">
      <c r="B517">
        <f t="shared" si="38"/>
        <v>507</v>
      </c>
      <c r="C517" s="10" t="e">
        <f t="shared" si="35"/>
        <v>#NUM!</v>
      </c>
      <c r="D517" s="6" t="e">
        <f>PMT(B$8,D$5-表格1[[#This Row],[期數]]+1,-表格1[[#This Row],[本金餘額]],0)</f>
        <v>#NUM!</v>
      </c>
      <c r="E517" s="5" t="e">
        <f>表格1[[#This Row],[本金餘額]]*表格1[[#This Row],[月利率]]</f>
        <v>#NUM!</v>
      </c>
      <c r="F517" s="5" t="e">
        <f>表格1[[#This Row],[月付金額]]-表格1[[#This Row],[利息支付]]</f>
        <v>#NUM!</v>
      </c>
      <c r="H517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517" s="2">
        <f t="shared" si="37"/>
        <v>2.5000000000000001E-3</v>
      </c>
      <c r="J517" s="14">
        <f t="shared" si="36"/>
        <v>240</v>
      </c>
      <c r="K517" s="10">
        <f t="shared" si="34"/>
        <v>4000000</v>
      </c>
    </row>
    <row r="518" spans="2:11" x14ac:dyDescent="0.25">
      <c r="B518">
        <f t="shared" si="38"/>
        <v>508</v>
      </c>
      <c r="C518" s="10" t="e">
        <f t="shared" si="35"/>
        <v>#NUM!</v>
      </c>
      <c r="D518" s="6" t="e">
        <f>PMT(B$8,D$5-表格1[[#This Row],[期數]]+1,-表格1[[#This Row],[本金餘額]],0)</f>
        <v>#NUM!</v>
      </c>
      <c r="E518" s="5" t="e">
        <f>表格1[[#This Row],[本金餘額]]*表格1[[#This Row],[月利率]]</f>
        <v>#NUM!</v>
      </c>
      <c r="F518" s="5" t="e">
        <f>表格1[[#This Row],[月付金額]]-表格1[[#This Row],[利息支付]]</f>
        <v>#NUM!</v>
      </c>
      <c r="H518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518" s="2">
        <f t="shared" si="37"/>
        <v>2.5000000000000001E-3</v>
      </c>
      <c r="J518" s="14">
        <f t="shared" si="36"/>
        <v>240</v>
      </c>
      <c r="K518" s="10">
        <f t="shared" si="34"/>
        <v>4000000</v>
      </c>
    </row>
    <row r="519" spans="2:11" x14ac:dyDescent="0.25">
      <c r="B519">
        <f t="shared" si="38"/>
        <v>509</v>
      </c>
      <c r="C519" s="10" t="e">
        <f t="shared" si="35"/>
        <v>#NUM!</v>
      </c>
      <c r="D519" s="6" t="e">
        <f>PMT(B$8,D$5-表格1[[#This Row],[期數]]+1,-表格1[[#This Row],[本金餘額]],0)</f>
        <v>#NUM!</v>
      </c>
      <c r="E519" s="5" t="e">
        <f>表格1[[#This Row],[本金餘額]]*表格1[[#This Row],[月利率]]</f>
        <v>#NUM!</v>
      </c>
      <c r="F519" s="5" t="e">
        <f>表格1[[#This Row],[月付金額]]-表格1[[#This Row],[利息支付]]</f>
        <v>#NUM!</v>
      </c>
      <c r="H519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519" s="2">
        <f t="shared" si="37"/>
        <v>2.5000000000000001E-3</v>
      </c>
      <c r="J519" s="14">
        <f t="shared" si="36"/>
        <v>240</v>
      </c>
      <c r="K519" s="10">
        <f t="shared" si="34"/>
        <v>4000000</v>
      </c>
    </row>
    <row r="520" spans="2:11" x14ac:dyDescent="0.25">
      <c r="B520">
        <f t="shared" si="38"/>
        <v>510</v>
      </c>
      <c r="C520" s="10" t="e">
        <f t="shared" si="35"/>
        <v>#NUM!</v>
      </c>
      <c r="D520" s="6" t="e">
        <f>PMT(B$8,D$5-表格1[[#This Row],[期數]]+1,-表格1[[#This Row],[本金餘額]],0)</f>
        <v>#NUM!</v>
      </c>
      <c r="E520" s="5" t="e">
        <f>表格1[[#This Row],[本金餘額]]*表格1[[#This Row],[月利率]]</f>
        <v>#NUM!</v>
      </c>
      <c r="F520" s="5" t="e">
        <f>表格1[[#This Row],[月付金額]]-表格1[[#This Row],[利息支付]]</f>
        <v>#NUM!</v>
      </c>
      <c r="H520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520" s="2">
        <f t="shared" si="37"/>
        <v>2.5000000000000001E-3</v>
      </c>
      <c r="J520" s="14">
        <f t="shared" si="36"/>
        <v>240</v>
      </c>
      <c r="K520" s="10">
        <f t="shared" si="34"/>
        <v>4000000</v>
      </c>
    </row>
    <row r="521" spans="2:11" x14ac:dyDescent="0.25">
      <c r="B521">
        <f t="shared" si="38"/>
        <v>511</v>
      </c>
      <c r="C521" s="10" t="e">
        <f t="shared" si="35"/>
        <v>#NUM!</v>
      </c>
      <c r="D521" s="6" t="e">
        <f>PMT(B$8,D$5-表格1[[#This Row],[期數]]+1,-表格1[[#This Row],[本金餘額]],0)</f>
        <v>#NUM!</v>
      </c>
      <c r="E521" s="5" t="e">
        <f>表格1[[#This Row],[本金餘額]]*表格1[[#This Row],[月利率]]</f>
        <v>#NUM!</v>
      </c>
      <c r="F521" s="5" t="e">
        <f>表格1[[#This Row],[月付金額]]-表格1[[#This Row],[利息支付]]</f>
        <v>#NUM!</v>
      </c>
      <c r="H521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521" s="2">
        <f t="shared" si="37"/>
        <v>2.5000000000000001E-3</v>
      </c>
      <c r="J521" s="14">
        <f t="shared" si="36"/>
        <v>240</v>
      </c>
      <c r="K521" s="10">
        <f t="shared" si="34"/>
        <v>4000000</v>
      </c>
    </row>
    <row r="522" spans="2:11" x14ac:dyDescent="0.25">
      <c r="B522">
        <f t="shared" si="38"/>
        <v>512</v>
      </c>
      <c r="C522" s="10" t="e">
        <f t="shared" si="35"/>
        <v>#NUM!</v>
      </c>
      <c r="D522" s="6" t="e">
        <f>PMT(B$8,D$5-表格1[[#This Row],[期數]]+1,-表格1[[#This Row],[本金餘額]],0)</f>
        <v>#NUM!</v>
      </c>
      <c r="E522" s="5" t="e">
        <f>表格1[[#This Row],[本金餘額]]*表格1[[#This Row],[月利率]]</f>
        <v>#NUM!</v>
      </c>
      <c r="F522" s="5" t="e">
        <f>表格1[[#This Row],[月付金額]]-表格1[[#This Row],[利息支付]]</f>
        <v>#NUM!</v>
      </c>
      <c r="H522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522" s="2">
        <f t="shared" si="37"/>
        <v>2.5000000000000001E-3</v>
      </c>
      <c r="J522" s="14">
        <f t="shared" si="36"/>
        <v>240</v>
      </c>
      <c r="K522" s="10">
        <f t="shared" si="34"/>
        <v>4000000</v>
      </c>
    </row>
    <row r="523" spans="2:11" x14ac:dyDescent="0.25">
      <c r="B523">
        <f t="shared" si="38"/>
        <v>513</v>
      </c>
      <c r="C523" s="10" t="e">
        <f t="shared" si="35"/>
        <v>#NUM!</v>
      </c>
      <c r="D523" s="6" t="e">
        <f>PMT(B$8,D$5-表格1[[#This Row],[期數]]+1,-表格1[[#This Row],[本金餘額]],0)</f>
        <v>#NUM!</v>
      </c>
      <c r="E523" s="5" t="e">
        <f>表格1[[#This Row],[本金餘額]]*表格1[[#This Row],[月利率]]</f>
        <v>#NUM!</v>
      </c>
      <c r="F523" s="5" t="e">
        <f>表格1[[#This Row],[月付金額]]-表格1[[#This Row],[利息支付]]</f>
        <v>#NUM!</v>
      </c>
      <c r="H523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523" s="2">
        <f t="shared" si="37"/>
        <v>2.5000000000000001E-3</v>
      </c>
      <c r="J523" s="14">
        <f t="shared" si="36"/>
        <v>240</v>
      </c>
      <c r="K523" s="10">
        <f t="shared" si="34"/>
        <v>4000000</v>
      </c>
    </row>
    <row r="524" spans="2:11" x14ac:dyDescent="0.25">
      <c r="B524">
        <f t="shared" si="38"/>
        <v>514</v>
      </c>
      <c r="C524" s="10" t="e">
        <f t="shared" si="35"/>
        <v>#NUM!</v>
      </c>
      <c r="D524" s="6" t="e">
        <f>PMT(B$8,D$5-表格1[[#This Row],[期數]]+1,-表格1[[#This Row],[本金餘額]],0)</f>
        <v>#NUM!</v>
      </c>
      <c r="E524" s="5" t="e">
        <f>表格1[[#This Row],[本金餘額]]*表格1[[#This Row],[月利率]]</f>
        <v>#NUM!</v>
      </c>
      <c r="F524" s="5" t="e">
        <f>表格1[[#This Row],[月付金額]]-表格1[[#This Row],[利息支付]]</f>
        <v>#NUM!</v>
      </c>
      <c r="H524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524" s="2">
        <f t="shared" si="37"/>
        <v>2.5000000000000001E-3</v>
      </c>
      <c r="J524" s="14">
        <f t="shared" si="36"/>
        <v>240</v>
      </c>
      <c r="K524" s="10">
        <f t="shared" si="34"/>
        <v>4000000</v>
      </c>
    </row>
    <row r="525" spans="2:11" x14ac:dyDescent="0.25">
      <c r="B525">
        <f t="shared" si="38"/>
        <v>515</v>
      </c>
      <c r="C525" s="10" t="e">
        <f t="shared" si="35"/>
        <v>#NUM!</v>
      </c>
      <c r="D525" s="6" t="e">
        <f>PMT(B$8,D$5-表格1[[#This Row],[期數]]+1,-表格1[[#This Row],[本金餘額]],0)</f>
        <v>#NUM!</v>
      </c>
      <c r="E525" s="5" t="e">
        <f>表格1[[#This Row],[本金餘額]]*表格1[[#This Row],[月利率]]</f>
        <v>#NUM!</v>
      </c>
      <c r="F525" s="5" t="e">
        <f>表格1[[#This Row],[月付金額]]-表格1[[#This Row],[利息支付]]</f>
        <v>#NUM!</v>
      </c>
      <c r="H525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525" s="2">
        <f t="shared" si="37"/>
        <v>2.5000000000000001E-3</v>
      </c>
      <c r="J525" s="14">
        <f t="shared" si="36"/>
        <v>240</v>
      </c>
      <c r="K525" s="10">
        <f t="shared" ref="K525:K588" si="39">K524</f>
        <v>4000000</v>
      </c>
    </row>
    <row r="526" spans="2:11" x14ac:dyDescent="0.25">
      <c r="B526">
        <f t="shared" si="38"/>
        <v>516</v>
      </c>
      <c r="C526" s="10" t="e">
        <f t="shared" si="35"/>
        <v>#NUM!</v>
      </c>
      <c r="D526" s="6" t="e">
        <f>PMT(B$8,D$5-表格1[[#This Row],[期數]]+1,-表格1[[#This Row],[本金餘額]],0)</f>
        <v>#NUM!</v>
      </c>
      <c r="E526" s="5" t="e">
        <f>表格1[[#This Row],[本金餘額]]*表格1[[#This Row],[月利率]]</f>
        <v>#NUM!</v>
      </c>
      <c r="F526" s="5" t="e">
        <f>表格1[[#This Row],[月付金額]]-表格1[[#This Row],[利息支付]]</f>
        <v>#NUM!</v>
      </c>
      <c r="H526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526" s="2">
        <f t="shared" si="37"/>
        <v>2.5000000000000001E-3</v>
      </c>
      <c r="J526" s="14">
        <f t="shared" si="36"/>
        <v>240</v>
      </c>
      <c r="K526" s="10">
        <f t="shared" si="39"/>
        <v>4000000</v>
      </c>
    </row>
    <row r="527" spans="2:11" x14ac:dyDescent="0.25">
      <c r="B527">
        <f t="shared" si="38"/>
        <v>517</v>
      </c>
      <c r="C527" s="10" t="e">
        <f t="shared" si="35"/>
        <v>#NUM!</v>
      </c>
      <c r="D527" s="6" t="e">
        <f>PMT(B$8,D$5-表格1[[#This Row],[期數]]+1,-表格1[[#This Row],[本金餘額]],0)</f>
        <v>#NUM!</v>
      </c>
      <c r="E527" s="5" t="e">
        <f>表格1[[#This Row],[本金餘額]]*表格1[[#This Row],[月利率]]</f>
        <v>#NUM!</v>
      </c>
      <c r="F527" s="5" t="e">
        <f>表格1[[#This Row],[月付金額]]-表格1[[#This Row],[利息支付]]</f>
        <v>#NUM!</v>
      </c>
      <c r="H527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527" s="2">
        <f t="shared" si="37"/>
        <v>2.5000000000000001E-3</v>
      </c>
      <c r="J527" s="14">
        <f t="shared" si="36"/>
        <v>240</v>
      </c>
      <c r="K527" s="10">
        <f t="shared" si="39"/>
        <v>4000000</v>
      </c>
    </row>
    <row r="528" spans="2:11" x14ac:dyDescent="0.25">
      <c r="B528">
        <f t="shared" si="38"/>
        <v>518</v>
      </c>
      <c r="C528" s="10" t="e">
        <f t="shared" ref="C528:C591" si="40">H527</f>
        <v>#NUM!</v>
      </c>
      <c r="D528" s="6" t="e">
        <f>PMT(B$8,D$5-表格1[[#This Row],[期數]]+1,-表格1[[#This Row],[本金餘額]],0)</f>
        <v>#NUM!</v>
      </c>
      <c r="E528" s="5" t="e">
        <f>表格1[[#This Row],[本金餘額]]*表格1[[#This Row],[月利率]]</f>
        <v>#NUM!</v>
      </c>
      <c r="F528" s="5" t="e">
        <f>表格1[[#This Row],[月付金額]]-表格1[[#This Row],[利息支付]]</f>
        <v>#NUM!</v>
      </c>
      <c r="H528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528" s="2">
        <f t="shared" si="37"/>
        <v>2.5000000000000001E-3</v>
      </c>
      <c r="J528" s="14">
        <f t="shared" si="36"/>
        <v>240</v>
      </c>
      <c r="K528" s="10">
        <f t="shared" si="39"/>
        <v>4000000</v>
      </c>
    </row>
    <row r="529" spans="2:11" x14ac:dyDescent="0.25">
      <c r="B529">
        <f t="shared" si="38"/>
        <v>519</v>
      </c>
      <c r="C529" s="10" t="e">
        <f t="shared" si="40"/>
        <v>#NUM!</v>
      </c>
      <c r="D529" s="6" t="e">
        <f>PMT(B$8,D$5-表格1[[#This Row],[期數]]+1,-表格1[[#This Row],[本金餘額]],0)</f>
        <v>#NUM!</v>
      </c>
      <c r="E529" s="5" t="e">
        <f>表格1[[#This Row],[本金餘額]]*表格1[[#This Row],[月利率]]</f>
        <v>#NUM!</v>
      </c>
      <c r="F529" s="5" t="e">
        <f>表格1[[#This Row],[月付金額]]-表格1[[#This Row],[利息支付]]</f>
        <v>#NUM!</v>
      </c>
      <c r="H529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529" s="2">
        <f t="shared" si="37"/>
        <v>2.5000000000000001E-3</v>
      </c>
      <c r="J529" s="14">
        <f t="shared" si="36"/>
        <v>240</v>
      </c>
      <c r="K529" s="10">
        <f t="shared" si="39"/>
        <v>4000000</v>
      </c>
    </row>
    <row r="530" spans="2:11" x14ac:dyDescent="0.25">
      <c r="B530">
        <f t="shared" si="38"/>
        <v>520</v>
      </c>
      <c r="C530" s="10" t="e">
        <f t="shared" si="40"/>
        <v>#NUM!</v>
      </c>
      <c r="D530" s="6" t="e">
        <f>PMT(B$8,D$5-表格1[[#This Row],[期數]]+1,-表格1[[#This Row],[本金餘額]],0)</f>
        <v>#NUM!</v>
      </c>
      <c r="E530" s="5" t="e">
        <f>表格1[[#This Row],[本金餘額]]*表格1[[#This Row],[月利率]]</f>
        <v>#NUM!</v>
      </c>
      <c r="F530" s="5" t="e">
        <f>表格1[[#This Row],[月付金額]]-表格1[[#This Row],[利息支付]]</f>
        <v>#NUM!</v>
      </c>
      <c r="H530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530" s="2">
        <f t="shared" si="37"/>
        <v>2.5000000000000001E-3</v>
      </c>
      <c r="J530" s="14">
        <f t="shared" si="36"/>
        <v>240</v>
      </c>
      <c r="K530" s="10">
        <f t="shared" si="39"/>
        <v>4000000</v>
      </c>
    </row>
    <row r="531" spans="2:11" x14ac:dyDescent="0.25">
      <c r="B531">
        <f t="shared" si="38"/>
        <v>521</v>
      </c>
      <c r="C531" s="10" t="e">
        <f t="shared" si="40"/>
        <v>#NUM!</v>
      </c>
      <c r="D531" s="6" t="e">
        <f>PMT(B$8,D$5-表格1[[#This Row],[期數]]+1,-表格1[[#This Row],[本金餘額]],0)</f>
        <v>#NUM!</v>
      </c>
      <c r="E531" s="5" t="e">
        <f>表格1[[#This Row],[本金餘額]]*表格1[[#This Row],[月利率]]</f>
        <v>#NUM!</v>
      </c>
      <c r="F531" s="5" t="e">
        <f>表格1[[#This Row],[月付金額]]-表格1[[#This Row],[利息支付]]</f>
        <v>#NUM!</v>
      </c>
      <c r="H531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531" s="2">
        <f t="shared" si="37"/>
        <v>2.5000000000000001E-3</v>
      </c>
      <c r="J531" s="14">
        <f t="shared" si="36"/>
        <v>240</v>
      </c>
      <c r="K531" s="10">
        <f t="shared" si="39"/>
        <v>4000000</v>
      </c>
    </row>
    <row r="532" spans="2:11" x14ac:dyDescent="0.25">
      <c r="B532">
        <f t="shared" si="38"/>
        <v>522</v>
      </c>
      <c r="C532" s="10" t="e">
        <f t="shared" si="40"/>
        <v>#NUM!</v>
      </c>
      <c r="D532" s="6" t="e">
        <f>PMT(B$8,D$5-表格1[[#This Row],[期數]]+1,-表格1[[#This Row],[本金餘額]],0)</f>
        <v>#NUM!</v>
      </c>
      <c r="E532" s="5" t="e">
        <f>表格1[[#This Row],[本金餘額]]*表格1[[#This Row],[月利率]]</f>
        <v>#NUM!</v>
      </c>
      <c r="F532" s="5" t="e">
        <f>表格1[[#This Row],[月付金額]]-表格1[[#This Row],[利息支付]]</f>
        <v>#NUM!</v>
      </c>
      <c r="H532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532" s="2">
        <f t="shared" si="37"/>
        <v>2.5000000000000001E-3</v>
      </c>
      <c r="J532" s="14">
        <f t="shared" si="36"/>
        <v>240</v>
      </c>
      <c r="K532" s="10">
        <f t="shared" si="39"/>
        <v>4000000</v>
      </c>
    </row>
    <row r="533" spans="2:11" x14ac:dyDescent="0.25">
      <c r="B533">
        <f t="shared" si="38"/>
        <v>523</v>
      </c>
      <c r="C533" s="10" t="e">
        <f t="shared" si="40"/>
        <v>#NUM!</v>
      </c>
      <c r="D533" s="6" t="e">
        <f>PMT(B$8,D$5-表格1[[#This Row],[期數]]+1,-表格1[[#This Row],[本金餘額]],0)</f>
        <v>#NUM!</v>
      </c>
      <c r="E533" s="5" t="e">
        <f>表格1[[#This Row],[本金餘額]]*表格1[[#This Row],[月利率]]</f>
        <v>#NUM!</v>
      </c>
      <c r="F533" s="5" t="e">
        <f>表格1[[#This Row],[月付金額]]-表格1[[#This Row],[利息支付]]</f>
        <v>#NUM!</v>
      </c>
      <c r="H533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533" s="2">
        <f t="shared" si="37"/>
        <v>2.5000000000000001E-3</v>
      </c>
      <c r="J533" s="14">
        <f t="shared" si="36"/>
        <v>240</v>
      </c>
      <c r="K533" s="10">
        <f t="shared" si="39"/>
        <v>4000000</v>
      </c>
    </row>
    <row r="534" spans="2:11" x14ac:dyDescent="0.25">
      <c r="B534">
        <f t="shared" si="38"/>
        <v>524</v>
      </c>
      <c r="C534" s="10" t="e">
        <f t="shared" si="40"/>
        <v>#NUM!</v>
      </c>
      <c r="D534" s="6" t="e">
        <f>PMT(B$8,D$5-表格1[[#This Row],[期數]]+1,-表格1[[#This Row],[本金餘額]],0)</f>
        <v>#NUM!</v>
      </c>
      <c r="E534" s="5" t="e">
        <f>表格1[[#This Row],[本金餘額]]*表格1[[#This Row],[月利率]]</f>
        <v>#NUM!</v>
      </c>
      <c r="F534" s="5" t="e">
        <f>表格1[[#This Row],[月付金額]]-表格1[[#This Row],[利息支付]]</f>
        <v>#NUM!</v>
      </c>
      <c r="H534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534" s="2">
        <f t="shared" si="37"/>
        <v>2.5000000000000001E-3</v>
      </c>
      <c r="J534" s="14">
        <f t="shared" si="36"/>
        <v>240</v>
      </c>
      <c r="K534" s="10">
        <f t="shared" si="39"/>
        <v>4000000</v>
      </c>
    </row>
    <row r="535" spans="2:11" x14ac:dyDescent="0.25">
      <c r="B535">
        <f t="shared" si="38"/>
        <v>525</v>
      </c>
      <c r="C535" s="10" t="e">
        <f t="shared" si="40"/>
        <v>#NUM!</v>
      </c>
      <c r="D535" s="6" t="e">
        <f>PMT(B$8,D$5-表格1[[#This Row],[期數]]+1,-表格1[[#This Row],[本金餘額]],0)</f>
        <v>#NUM!</v>
      </c>
      <c r="E535" s="5" t="e">
        <f>表格1[[#This Row],[本金餘額]]*表格1[[#This Row],[月利率]]</f>
        <v>#NUM!</v>
      </c>
      <c r="F535" s="5" t="e">
        <f>表格1[[#This Row],[月付金額]]-表格1[[#This Row],[利息支付]]</f>
        <v>#NUM!</v>
      </c>
      <c r="H535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535" s="2">
        <f t="shared" si="37"/>
        <v>2.5000000000000001E-3</v>
      </c>
      <c r="J535" s="14">
        <f t="shared" si="36"/>
        <v>240</v>
      </c>
      <c r="K535" s="10">
        <f t="shared" si="39"/>
        <v>4000000</v>
      </c>
    </row>
    <row r="536" spans="2:11" x14ac:dyDescent="0.25">
      <c r="B536">
        <f t="shared" si="38"/>
        <v>526</v>
      </c>
      <c r="C536" s="10" t="e">
        <f t="shared" si="40"/>
        <v>#NUM!</v>
      </c>
      <c r="D536" s="6" t="e">
        <f>PMT(B$8,D$5-表格1[[#This Row],[期數]]+1,-表格1[[#This Row],[本金餘額]],0)</f>
        <v>#NUM!</v>
      </c>
      <c r="E536" s="5" t="e">
        <f>表格1[[#This Row],[本金餘額]]*表格1[[#This Row],[月利率]]</f>
        <v>#NUM!</v>
      </c>
      <c r="F536" s="5" t="e">
        <f>表格1[[#This Row],[月付金額]]-表格1[[#This Row],[利息支付]]</f>
        <v>#NUM!</v>
      </c>
      <c r="H536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536" s="2">
        <f t="shared" si="37"/>
        <v>2.5000000000000001E-3</v>
      </c>
      <c r="J536" s="14">
        <f t="shared" si="36"/>
        <v>240</v>
      </c>
      <c r="K536" s="10">
        <f t="shared" si="39"/>
        <v>4000000</v>
      </c>
    </row>
    <row r="537" spans="2:11" x14ac:dyDescent="0.25">
      <c r="B537">
        <f t="shared" si="38"/>
        <v>527</v>
      </c>
      <c r="C537" s="10" t="e">
        <f t="shared" si="40"/>
        <v>#NUM!</v>
      </c>
      <c r="D537" s="6" t="e">
        <f>PMT(B$8,D$5-表格1[[#This Row],[期數]]+1,-表格1[[#This Row],[本金餘額]],0)</f>
        <v>#NUM!</v>
      </c>
      <c r="E537" s="5" t="e">
        <f>表格1[[#This Row],[本金餘額]]*表格1[[#This Row],[月利率]]</f>
        <v>#NUM!</v>
      </c>
      <c r="F537" s="5" t="e">
        <f>表格1[[#This Row],[月付金額]]-表格1[[#This Row],[利息支付]]</f>
        <v>#NUM!</v>
      </c>
      <c r="H537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537" s="2">
        <f t="shared" si="37"/>
        <v>2.5000000000000001E-3</v>
      </c>
      <c r="J537" s="14">
        <f t="shared" si="36"/>
        <v>240</v>
      </c>
      <c r="K537" s="10">
        <f t="shared" si="39"/>
        <v>4000000</v>
      </c>
    </row>
    <row r="538" spans="2:11" x14ac:dyDescent="0.25">
      <c r="B538">
        <f t="shared" si="38"/>
        <v>528</v>
      </c>
      <c r="C538" s="10" t="e">
        <f t="shared" si="40"/>
        <v>#NUM!</v>
      </c>
      <c r="D538" s="6" t="e">
        <f>PMT(B$8,D$5-表格1[[#This Row],[期數]]+1,-表格1[[#This Row],[本金餘額]],0)</f>
        <v>#NUM!</v>
      </c>
      <c r="E538" s="5" t="e">
        <f>表格1[[#This Row],[本金餘額]]*表格1[[#This Row],[月利率]]</f>
        <v>#NUM!</v>
      </c>
      <c r="F538" s="5" t="e">
        <f>表格1[[#This Row],[月付金額]]-表格1[[#This Row],[利息支付]]</f>
        <v>#NUM!</v>
      </c>
      <c r="H538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538" s="2">
        <f t="shared" si="37"/>
        <v>2.5000000000000001E-3</v>
      </c>
      <c r="J538" s="14">
        <f t="shared" si="36"/>
        <v>240</v>
      </c>
      <c r="K538" s="10">
        <f t="shared" si="39"/>
        <v>4000000</v>
      </c>
    </row>
    <row r="539" spans="2:11" x14ac:dyDescent="0.25">
      <c r="B539">
        <f t="shared" si="38"/>
        <v>529</v>
      </c>
      <c r="C539" s="10" t="e">
        <f t="shared" si="40"/>
        <v>#NUM!</v>
      </c>
      <c r="D539" s="6" t="e">
        <f>PMT(B$8,D$5-表格1[[#This Row],[期數]]+1,-表格1[[#This Row],[本金餘額]],0)</f>
        <v>#NUM!</v>
      </c>
      <c r="E539" s="5" t="e">
        <f>表格1[[#This Row],[本金餘額]]*表格1[[#This Row],[月利率]]</f>
        <v>#NUM!</v>
      </c>
      <c r="F539" s="5" t="e">
        <f>表格1[[#This Row],[月付金額]]-表格1[[#This Row],[利息支付]]</f>
        <v>#NUM!</v>
      </c>
      <c r="H539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539" s="2">
        <f t="shared" si="37"/>
        <v>2.5000000000000001E-3</v>
      </c>
      <c r="J539" s="14">
        <f t="shared" si="36"/>
        <v>240</v>
      </c>
      <c r="K539" s="10">
        <f t="shared" si="39"/>
        <v>4000000</v>
      </c>
    </row>
    <row r="540" spans="2:11" x14ac:dyDescent="0.25">
      <c r="B540">
        <f t="shared" si="38"/>
        <v>530</v>
      </c>
      <c r="C540" s="10" t="e">
        <f t="shared" si="40"/>
        <v>#NUM!</v>
      </c>
      <c r="D540" s="6" t="e">
        <f>PMT(B$8,D$5-表格1[[#This Row],[期數]]+1,-表格1[[#This Row],[本金餘額]],0)</f>
        <v>#NUM!</v>
      </c>
      <c r="E540" s="5" t="e">
        <f>表格1[[#This Row],[本金餘額]]*表格1[[#This Row],[月利率]]</f>
        <v>#NUM!</v>
      </c>
      <c r="F540" s="5" t="e">
        <f>表格1[[#This Row],[月付金額]]-表格1[[#This Row],[利息支付]]</f>
        <v>#NUM!</v>
      </c>
      <c r="H540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540" s="2">
        <f t="shared" si="37"/>
        <v>2.5000000000000001E-3</v>
      </c>
      <c r="J540" s="14">
        <f t="shared" si="36"/>
        <v>240</v>
      </c>
      <c r="K540" s="10">
        <f t="shared" si="39"/>
        <v>4000000</v>
      </c>
    </row>
    <row r="541" spans="2:11" x14ac:dyDescent="0.25">
      <c r="B541">
        <f t="shared" si="38"/>
        <v>531</v>
      </c>
      <c r="C541" s="10" t="e">
        <f t="shared" si="40"/>
        <v>#NUM!</v>
      </c>
      <c r="D541" s="6" t="e">
        <f>PMT(B$8,D$5-表格1[[#This Row],[期數]]+1,-表格1[[#This Row],[本金餘額]],0)</f>
        <v>#NUM!</v>
      </c>
      <c r="E541" s="5" t="e">
        <f>表格1[[#This Row],[本金餘額]]*表格1[[#This Row],[月利率]]</f>
        <v>#NUM!</v>
      </c>
      <c r="F541" s="5" t="e">
        <f>表格1[[#This Row],[月付金額]]-表格1[[#This Row],[利息支付]]</f>
        <v>#NUM!</v>
      </c>
      <c r="H541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541" s="2">
        <f t="shared" si="37"/>
        <v>2.5000000000000001E-3</v>
      </c>
      <c r="J541" s="14">
        <f t="shared" si="36"/>
        <v>240</v>
      </c>
      <c r="K541" s="10">
        <f t="shared" si="39"/>
        <v>4000000</v>
      </c>
    </row>
    <row r="542" spans="2:11" x14ac:dyDescent="0.25">
      <c r="B542">
        <f t="shared" si="38"/>
        <v>532</v>
      </c>
      <c r="C542" s="10" t="e">
        <f t="shared" si="40"/>
        <v>#NUM!</v>
      </c>
      <c r="D542" s="6" t="e">
        <f>PMT(B$8,D$5-表格1[[#This Row],[期數]]+1,-表格1[[#This Row],[本金餘額]],0)</f>
        <v>#NUM!</v>
      </c>
      <c r="E542" s="5" t="e">
        <f>表格1[[#This Row],[本金餘額]]*表格1[[#This Row],[月利率]]</f>
        <v>#NUM!</v>
      </c>
      <c r="F542" s="5" t="e">
        <f>表格1[[#This Row],[月付金額]]-表格1[[#This Row],[利息支付]]</f>
        <v>#NUM!</v>
      </c>
      <c r="H542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542" s="2">
        <f t="shared" si="37"/>
        <v>2.5000000000000001E-3</v>
      </c>
      <c r="J542" s="14">
        <f t="shared" si="36"/>
        <v>240</v>
      </c>
      <c r="K542" s="10">
        <f t="shared" si="39"/>
        <v>4000000</v>
      </c>
    </row>
    <row r="543" spans="2:11" x14ac:dyDescent="0.25">
      <c r="B543">
        <f t="shared" si="38"/>
        <v>533</v>
      </c>
      <c r="C543" s="10" t="e">
        <f t="shared" si="40"/>
        <v>#NUM!</v>
      </c>
      <c r="D543" s="6" t="e">
        <f>PMT(B$8,D$5-表格1[[#This Row],[期數]]+1,-表格1[[#This Row],[本金餘額]],0)</f>
        <v>#NUM!</v>
      </c>
      <c r="E543" s="5" t="e">
        <f>表格1[[#This Row],[本金餘額]]*表格1[[#This Row],[月利率]]</f>
        <v>#NUM!</v>
      </c>
      <c r="F543" s="5" t="e">
        <f>表格1[[#This Row],[月付金額]]-表格1[[#This Row],[利息支付]]</f>
        <v>#NUM!</v>
      </c>
      <c r="H543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543" s="2">
        <f t="shared" si="37"/>
        <v>2.5000000000000001E-3</v>
      </c>
      <c r="J543" s="14">
        <f t="shared" si="36"/>
        <v>240</v>
      </c>
      <c r="K543" s="10">
        <f t="shared" si="39"/>
        <v>4000000</v>
      </c>
    </row>
    <row r="544" spans="2:11" x14ac:dyDescent="0.25">
      <c r="B544">
        <f t="shared" si="38"/>
        <v>534</v>
      </c>
      <c r="C544" s="10" t="e">
        <f t="shared" si="40"/>
        <v>#NUM!</v>
      </c>
      <c r="D544" s="6" t="e">
        <f>PMT(B$8,D$5-表格1[[#This Row],[期數]]+1,-表格1[[#This Row],[本金餘額]],0)</f>
        <v>#NUM!</v>
      </c>
      <c r="E544" s="5" t="e">
        <f>表格1[[#This Row],[本金餘額]]*表格1[[#This Row],[月利率]]</f>
        <v>#NUM!</v>
      </c>
      <c r="F544" s="5" t="e">
        <f>表格1[[#This Row],[月付金額]]-表格1[[#This Row],[利息支付]]</f>
        <v>#NUM!</v>
      </c>
      <c r="H544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544" s="2">
        <f t="shared" si="37"/>
        <v>2.5000000000000001E-3</v>
      </c>
      <c r="J544" s="14">
        <f t="shared" si="36"/>
        <v>240</v>
      </c>
      <c r="K544" s="10">
        <f t="shared" si="39"/>
        <v>4000000</v>
      </c>
    </row>
    <row r="545" spans="2:11" x14ac:dyDescent="0.25">
      <c r="B545">
        <f t="shared" si="38"/>
        <v>535</v>
      </c>
      <c r="C545" s="10" t="e">
        <f t="shared" si="40"/>
        <v>#NUM!</v>
      </c>
      <c r="D545" s="6" t="e">
        <f>PMT(B$8,D$5-表格1[[#This Row],[期數]]+1,-表格1[[#This Row],[本金餘額]],0)</f>
        <v>#NUM!</v>
      </c>
      <c r="E545" s="5" t="e">
        <f>表格1[[#This Row],[本金餘額]]*表格1[[#This Row],[月利率]]</f>
        <v>#NUM!</v>
      </c>
      <c r="F545" s="5" t="e">
        <f>表格1[[#This Row],[月付金額]]-表格1[[#This Row],[利息支付]]</f>
        <v>#NUM!</v>
      </c>
      <c r="H545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545" s="2">
        <f t="shared" si="37"/>
        <v>2.5000000000000001E-3</v>
      </c>
      <c r="J545" s="14">
        <f t="shared" si="36"/>
        <v>240</v>
      </c>
      <c r="K545" s="10">
        <f t="shared" si="39"/>
        <v>4000000</v>
      </c>
    </row>
    <row r="546" spans="2:11" x14ac:dyDescent="0.25">
      <c r="B546">
        <f t="shared" si="38"/>
        <v>536</v>
      </c>
      <c r="C546" s="10" t="e">
        <f t="shared" si="40"/>
        <v>#NUM!</v>
      </c>
      <c r="D546" s="6" t="e">
        <f>PMT(B$8,D$5-表格1[[#This Row],[期數]]+1,-表格1[[#This Row],[本金餘額]],0)</f>
        <v>#NUM!</v>
      </c>
      <c r="E546" s="5" t="e">
        <f>表格1[[#This Row],[本金餘額]]*表格1[[#This Row],[月利率]]</f>
        <v>#NUM!</v>
      </c>
      <c r="F546" s="5" t="e">
        <f>表格1[[#This Row],[月付金額]]-表格1[[#This Row],[利息支付]]</f>
        <v>#NUM!</v>
      </c>
      <c r="H546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546" s="2">
        <f t="shared" si="37"/>
        <v>2.5000000000000001E-3</v>
      </c>
      <c r="J546" s="14">
        <f t="shared" si="36"/>
        <v>240</v>
      </c>
      <c r="K546" s="10">
        <f t="shared" si="39"/>
        <v>4000000</v>
      </c>
    </row>
    <row r="547" spans="2:11" x14ac:dyDescent="0.25">
      <c r="B547">
        <f t="shared" si="38"/>
        <v>537</v>
      </c>
      <c r="C547" s="10" t="e">
        <f t="shared" si="40"/>
        <v>#NUM!</v>
      </c>
      <c r="D547" s="6" t="e">
        <f>PMT(B$8,D$5-表格1[[#This Row],[期數]]+1,-表格1[[#This Row],[本金餘額]],0)</f>
        <v>#NUM!</v>
      </c>
      <c r="E547" s="5" t="e">
        <f>表格1[[#This Row],[本金餘額]]*表格1[[#This Row],[月利率]]</f>
        <v>#NUM!</v>
      </c>
      <c r="F547" s="5" t="e">
        <f>表格1[[#This Row],[月付金額]]-表格1[[#This Row],[利息支付]]</f>
        <v>#NUM!</v>
      </c>
      <c r="H547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547" s="2">
        <f t="shared" si="37"/>
        <v>2.5000000000000001E-3</v>
      </c>
      <c r="J547" s="14">
        <f t="shared" si="36"/>
        <v>240</v>
      </c>
      <c r="K547" s="10">
        <f t="shared" si="39"/>
        <v>4000000</v>
      </c>
    </row>
    <row r="548" spans="2:11" x14ac:dyDescent="0.25">
      <c r="B548">
        <f t="shared" si="38"/>
        <v>538</v>
      </c>
      <c r="C548" s="10" t="e">
        <f t="shared" si="40"/>
        <v>#NUM!</v>
      </c>
      <c r="D548" s="6" t="e">
        <f>PMT(B$8,D$5-表格1[[#This Row],[期數]]+1,-表格1[[#This Row],[本金餘額]],0)</f>
        <v>#NUM!</v>
      </c>
      <c r="E548" s="5" t="e">
        <f>表格1[[#This Row],[本金餘額]]*表格1[[#This Row],[月利率]]</f>
        <v>#NUM!</v>
      </c>
      <c r="F548" s="5" t="e">
        <f>表格1[[#This Row],[月付金額]]-表格1[[#This Row],[利息支付]]</f>
        <v>#NUM!</v>
      </c>
      <c r="H548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548" s="2">
        <f t="shared" si="37"/>
        <v>2.5000000000000001E-3</v>
      </c>
      <c r="J548" s="14">
        <f t="shared" si="36"/>
        <v>240</v>
      </c>
      <c r="K548" s="10">
        <f t="shared" si="39"/>
        <v>4000000</v>
      </c>
    </row>
    <row r="549" spans="2:11" x14ac:dyDescent="0.25">
      <c r="B549">
        <f t="shared" si="38"/>
        <v>539</v>
      </c>
      <c r="C549" s="10" t="e">
        <f t="shared" si="40"/>
        <v>#NUM!</v>
      </c>
      <c r="D549" s="6" t="e">
        <f>PMT(B$8,D$5-表格1[[#This Row],[期數]]+1,-表格1[[#This Row],[本金餘額]],0)</f>
        <v>#NUM!</v>
      </c>
      <c r="E549" s="5" t="e">
        <f>表格1[[#This Row],[本金餘額]]*表格1[[#This Row],[月利率]]</f>
        <v>#NUM!</v>
      </c>
      <c r="F549" s="5" t="e">
        <f>表格1[[#This Row],[月付金額]]-表格1[[#This Row],[利息支付]]</f>
        <v>#NUM!</v>
      </c>
      <c r="H549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549" s="2">
        <f t="shared" si="37"/>
        <v>2.5000000000000001E-3</v>
      </c>
      <c r="J549" s="14">
        <f t="shared" si="36"/>
        <v>240</v>
      </c>
      <c r="K549" s="10">
        <f t="shared" si="39"/>
        <v>4000000</v>
      </c>
    </row>
    <row r="550" spans="2:11" x14ac:dyDescent="0.25">
      <c r="B550">
        <f t="shared" si="38"/>
        <v>540</v>
      </c>
      <c r="C550" s="10" t="e">
        <f t="shared" si="40"/>
        <v>#NUM!</v>
      </c>
      <c r="D550" s="6" t="e">
        <f>PMT(B$8,D$5-表格1[[#This Row],[期數]]+1,-表格1[[#This Row],[本金餘額]],0)</f>
        <v>#NUM!</v>
      </c>
      <c r="E550" s="5" t="e">
        <f>表格1[[#This Row],[本金餘額]]*表格1[[#This Row],[月利率]]</f>
        <v>#NUM!</v>
      </c>
      <c r="F550" s="5" t="e">
        <f>表格1[[#This Row],[月付金額]]-表格1[[#This Row],[利息支付]]</f>
        <v>#NUM!</v>
      </c>
      <c r="H550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550" s="2">
        <f t="shared" si="37"/>
        <v>2.5000000000000001E-3</v>
      </c>
      <c r="J550" s="14">
        <f t="shared" ref="J550:J613" si="41">J549</f>
        <v>240</v>
      </c>
      <c r="K550" s="10">
        <f t="shared" si="39"/>
        <v>4000000</v>
      </c>
    </row>
    <row r="551" spans="2:11" x14ac:dyDescent="0.25">
      <c r="B551">
        <f t="shared" si="38"/>
        <v>541</v>
      </c>
      <c r="C551" s="10" t="e">
        <f t="shared" si="40"/>
        <v>#NUM!</v>
      </c>
      <c r="D551" s="6" t="e">
        <f>PMT(B$8,D$5-表格1[[#This Row],[期數]]+1,-表格1[[#This Row],[本金餘額]],0)</f>
        <v>#NUM!</v>
      </c>
      <c r="E551" s="5" t="e">
        <f>表格1[[#This Row],[本金餘額]]*表格1[[#This Row],[月利率]]</f>
        <v>#NUM!</v>
      </c>
      <c r="F551" s="5" t="e">
        <f>表格1[[#This Row],[月付金額]]-表格1[[#This Row],[利息支付]]</f>
        <v>#NUM!</v>
      </c>
      <c r="H551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551" s="2">
        <f t="shared" ref="I551:I614" si="42">I550</f>
        <v>2.5000000000000001E-3</v>
      </c>
      <c r="J551" s="14">
        <f t="shared" si="41"/>
        <v>240</v>
      </c>
      <c r="K551" s="10">
        <f t="shared" si="39"/>
        <v>4000000</v>
      </c>
    </row>
    <row r="552" spans="2:11" x14ac:dyDescent="0.25">
      <c r="B552">
        <f t="shared" si="38"/>
        <v>542</v>
      </c>
      <c r="C552" s="10" t="e">
        <f t="shared" si="40"/>
        <v>#NUM!</v>
      </c>
      <c r="D552" s="6" t="e">
        <f>PMT(B$8,D$5-表格1[[#This Row],[期數]]+1,-表格1[[#This Row],[本金餘額]],0)</f>
        <v>#NUM!</v>
      </c>
      <c r="E552" s="5" t="e">
        <f>表格1[[#This Row],[本金餘額]]*表格1[[#This Row],[月利率]]</f>
        <v>#NUM!</v>
      </c>
      <c r="F552" s="5" t="e">
        <f>表格1[[#This Row],[月付金額]]-表格1[[#This Row],[利息支付]]</f>
        <v>#NUM!</v>
      </c>
      <c r="H552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552" s="2">
        <f t="shared" si="42"/>
        <v>2.5000000000000001E-3</v>
      </c>
      <c r="J552" s="14">
        <f t="shared" si="41"/>
        <v>240</v>
      </c>
      <c r="K552" s="10">
        <f t="shared" si="39"/>
        <v>4000000</v>
      </c>
    </row>
    <row r="553" spans="2:11" x14ac:dyDescent="0.25">
      <c r="B553">
        <f t="shared" si="38"/>
        <v>543</v>
      </c>
      <c r="C553" s="10" t="e">
        <f t="shared" si="40"/>
        <v>#NUM!</v>
      </c>
      <c r="D553" s="6" t="e">
        <f>PMT(B$8,D$5-表格1[[#This Row],[期數]]+1,-表格1[[#This Row],[本金餘額]],0)</f>
        <v>#NUM!</v>
      </c>
      <c r="E553" s="5" t="e">
        <f>表格1[[#This Row],[本金餘額]]*表格1[[#This Row],[月利率]]</f>
        <v>#NUM!</v>
      </c>
      <c r="F553" s="5" t="e">
        <f>表格1[[#This Row],[月付金額]]-表格1[[#This Row],[利息支付]]</f>
        <v>#NUM!</v>
      </c>
      <c r="H553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553" s="2">
        <f t="shared" si="42"/>
        <v>2.5000000000000001E-3</v>
      </c>
      <c r="J553" s="14">
        <f t="shared" si="41"/>
        <v>240</v>
      </c>
      <c r="K553" s="10">
        <f t="shared" si="39"/>
        <v>4000000</v>
      </c>
    </row>
    <row r="554" spans="2:11" x14ac:dyDescent="0.25">
      <c r="B554">
        <f t="shared" si="38"/>
        <v>544</v>
      </c>
      <c r="C554" s="10" t="e">
        <f t="shared" si="40"/>
        <v>#NUM!</v>
      </c>
      <c r="D554" s="6" t="e">
        <f>PMT(B$8,D$5-表格1[[#This Row],[期數]]+1,-表格1[[#This Row],[本金餘額]],0)</f>
        <v>#NUM!</v>
      </c>
      <c r="E554" s="5" t="e">
        <f>表格1[[#This Row],[本金餘額]]*表格1[[#This Row],[月利率]]</f>
        <v>#NUM!</v>
      </c>
      <c r="F554" s="5" t="e">
        <f>表格1[[#This Row],[月付金額]]-表格1[[#This Row],[利息支付]]</f>
        <v>#NUM!</v>
      </c>
      <c r="H554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554" s="2">
        <f t="shared" si="42"/>
        <v>2.5000000000000001E-3</v>
      </c>
      <c r="J554" s="14">
        <f t="shared" si="41"/>
        <v>240</v>
      </c>
      <c r="K554" s="10">
        <f t="shared" si="39"/>
        <v>4000000</v>
      </c>
    </row>
    <row r="555" spans="2:11" x14ac:dyDescent="0.25">
      <c r="B555">
        <f t="shared" ref="B555:B618" si="43">B554+1</f>
        <v>545</v>
      </c>
      <c r="C555" s="10" t="e">
        <f t="shared" si="40"/>
        <v>#NUM!</v>
      </c>
      <c r="D555" s="6" t="e">
        <f>PMT(B$8,D$5-表格1[[#This Row],[期數]]+1,-表格1[[#This Row],[本金餘額]],0)</f>
        <v>#NUM!</v>
      </c>
      <c r="E555" s="5" t="e">
        <f>表格1[[#This Row],[本金餘額]]*表格1[[#This Row],[月利率]]</f>
        <v>#NUM!</v>
      </c>
      <c r="F555" s="5" t="e">
        <f>表格1[[#This Row],[月付金額]]-表格1[[#This Row],[利息支付]]</f>
        <v>#NUM!</v>
      </c>
      <c r="H555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555" s="2">
        <f t="shared" si="42"/>
        <v>2.5000000000000001E-3</v>
      </c>
      <c r="J555" s="14">
        <f t="shared" si="41"/>
        <v>240</v>
      </c>
      <c r="K555" s="10">
        <f t="shared" si="39"/>
        <v>4000000</v>
      </c>
    </row>
    <row r="556" spans="2:11" x14ac:dyDescent="0.25">
      <c r="B556">
        <f t="shared" si="43"/>
        <v>546</v>
      </c>
      <c r="C556" s="10" t="e">
        <f t="shared" si="40"/>
        <v>#NUM!</v>
      </c>
      <c r="D556" s="6" t="e">
        <f>PMT(B$8,D$5-表格1[[#This Row],[期數]]+1,-表格1[[#This Row],[本金餘額]],0)</f>
        <v>#NUM!</v>
      </c>
      <c r="E556" s="5" t="e">
        <f>表格1[[#This Row],[本金餘額]]*表格1[[#This Row],[月利率]]</f>
        <v>#NUM!</v>
      </c>
      <c r="F556" s="5" t="e">
        <f>表格1[[#This Row],[月付金額]]-表格1[[#This Row],[利息支付]]</f>
        <v>#NUM!</v>
      </c>
      <c r="H556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556" s="2">
        <f t="shared" si="42"/>
        <v>2.5000000000000001E-3</v>
      </c>
      <c r="J556" s="14">
        <f t="shared" si="41"/>
        <v>240</v>
      </c>
      <c r="K556" s="10">
        <f t="shared" si="39"/>
        <v>4000000</v>
      </c>
    </row>
    <row r="557" spans="2:11" x14ac:dyDescent="0.25">
      <c r="B557">
        <f t="shared" si="43"/>
        <v>547</v>
      </c>
      <c r="C557" s="10" t="e">
        <f t="shared" si="40"/>
        <v>#NUM!</v>
      </c>
      <c r="D557" s="6" t="e">
        <f>PMT(B$8,D$5-表格1[[#This Row],[期數]]+1,-表格1[[#This Row],[本金餘額]],0)</f>
        <v>#NUM!</v>
      </c>
      <c r="E557" s="5" t="e">
        <f>表格1[[#This Row],[本金餘額]]*表格1[[#This Row],[月利率]]</f>
        <v>#NUM!</v>
      </c>
      <c r="F557" s="5" t="e">
        <f>表格1[[#This Row],[月付金額]]-表格1[[#This Row],[利息支付]]</f>
        <v>#NUM!</v>
      </c>
      <c r="H557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557" s="2">
        <f t="shared" si="42"/>
        <v>2.5000000000000001E-3</v>
      </c>
      <c r="J557" s="14">
        <f t="shared" si="41"/>
        <v>240</v>
      </c>
      <c r="K557" s="10">
        <f t="shared" si="39"/>
        <v>4000000</v>
      </c>
    </row>
    <row r="558" spans="2:11" x14ac:dyDescent="0.25">
      <c r="B558">
        <f t="shared" si="43"/>
        <v>548</v>
      </c>
      <c r="C558" s="10" t="e">
        <f t="shared" si="40"/>
        <v>#NUM!</v>
      </c>
      <c r="D558" s="6" t="e">
        <f>PMT(B$8,D$5-表格1[[#This Row],[期數]]+1,-表格1[[#This Row],[本金餘額]],0)</f>
        <v>#NUM!</v>
      </c>
      <c r="E558" s="5" t="e">
        <f>表格1[[#This Row],[本金餘額]]*表格1[[#This Row],[月利率]]</f>
        <v>#NUM!</v>
      </c>
      <c r="F558" s="5" t="e">
        <f>表格1[[#This Row],[月付金額]]-表格1[[#This Row],[利息支付]]</f>
        <v>#NUM!</v>
      </c>
      <c r="H558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558" s="2">
        <f t="shared" si="42"/>
        <v>2.5000000000000001E-3</v>
      </c>
      <c r="J558" s="14">
        <f t="shared" si="41"/>
        <v>240</v>
      </c>
      <c r="K558" s="10">
        <f t="shared" si="39"/>
        <v>4000000</v>
      </c>
    </row>
    <row r="559" spans="2:11" x14ac:dyDescent="0.25">
      <c r="B559">
        <f t="shared" si="43"/>
        <v>549</v>
      </c>
      <c r="C559" s="10" t="e">
        <f t="shared" si="40"/>
        <v>#NUM!</v>
      </c>
      <c r="D559" s="6" t="e">
        <f>PMT(B$8,D$5-表格1[[#This Row],[期數]]+1,-表格1[[#This Row],[本金餘額]],0)</f>
        <v>#NUM!</v>
      </c>
      <c r="E559" s="5" t="e">
        <f>表格1[[#This Row],[本金餘額]]*表格1[[#This Row],[月利率]]</f>
        <v>#NUM!</v>
      </c>
      <c r="F559" s="5" t="e">
        <f>表格1[[#This Row],[月付金額]]-表格1[[#This Row],[利息支付]]</f>
        <v>#NUM!</v>
      </c>
      <c r="H559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559" s="2">
        <f t="shared" si="42"/>
        <v>2.5000000000000001E-3</v>
      </c>
      <c r="J559" s="14">
        <f t="shared" si="41"/>
        <v>240</v>
      </c>
      <c r="K559" s="10">
        <f t="shared" si="39"/>
        <v>4000000</v>
      </c>
    </row>
    <row r="560" spans="2:11" x14ac:dyDescent="0.25">
      <c r="B560">
        <f t="shared" si="43"/>
        <v>550</v>
      </c>
      <c r="C560" s="10" t="e">
        <f t="shared" si="40"/>
        <v>#NUM!</v>
      </c>
      <c r="D560" s="6" t="e">
        <f>PMT(B$8,D$5-表格1[[#This Row],[期數]]+1,-表格1[[#This Row],[本金餘額]],0)</f>
        <v>#NUM!</v>
      </c>
      <c r="E560" s="5" t="e">
        <f>表格1[[#This Row],[本金餘額]]*表格1[[#This Row],[月利率]]</f>
        <v>#NUM!</v>
      </c>
      <c r="F560" s="5" t="e">
        <f>表格1[[#This Row],[月付金額]]-表格1[[#This Row],[利息支付]]</f>
        <v>#NUM!</v>
      </c>
      <c r="H560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560" s="2">
        <f t="shared" si="42"/>
        <v>2.5000000000000001E-3</v>
      </c>
      <c r="J560" s="14">
        <f t="shared" si="41"/>
        <v>240</v>
      </c>
      <c r="K560" s="10">
        <f t="shared" si="39"/>
        <v>4000000</v>
      </c>
    </row>
    <row r="561" spans="2:11" x14ac:dyDescent="0.25">
      <c r="B561">
        <f t="shared" si="43"/>
        <v>551</v>
      </c>
      <c r="C561" s="10" t="e">
        <f t="shared" si="40"/>
        <v>#NUM!</v>
      </c>
      <c r="D561" s="6" t="e">
        <f>PMT(B$8,D$5-表格1[[#This Row],[期數]]+1,-表格1[[#This Row],[本金餘額]],0)</f>
        <v>#NUM!</v>
      </c>
      <c r="E561" s="5" t="e">
        <f>表格1[[#This Row],[本金餘額]]*表格1[[#This Row],[月利率]]</f>
        <v>#NUM!</v>
      </c>
      <c r="F561" s="5" t="e">
        <f>表格1[[#This Row],[月付金額]]-表格1[[#This Row],[利息支付]]</f>
        <v>#NUM!</v>
      </c>
      <c r="H561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561" s="2">
        <f t="shared" si="42"/>
        <v>2.5000000000000001E-3</v>
      </c>
      <c r="J561" s="14">
        <f t="shared" si="41"/>
        <v>240</v>
      </c>
      <c r="K561" s="10">
        <f t="shared" si="39"/>
        <v>4000000</v>
      </c>
    </row>
    <row r="562" spans="2:11" x14ac:dyDescent="0.25">
      <c r="B562">
        <f t="shared" si="43"/>
        <v>552</v>
      </c>
      <c r="C562" s="10" t="e">
        <f t="shared" si="40"/>
        <v>#NUM!</v>
      </c>
      <c r="D562" s="6" t="e">
        <f>PMT(B$8,D$5-表格1[[#This Row],[期數]]+1,-表格1[[#This Row],[本金餘額]],0)</f>
        <v>#NUM!</v>
      </c>
      <c r="E562" s="5" t="e">
        <f>表格1[[#This Row],[本金餘額]]*表格1[[#This Row],[月利率]]</f>
        <v>#NUM!</v>
      </c>
      <c r="F562" s="5" t="e">
        <f>表格1[[#This Row],[月付金額]]-表格1[[#This Row],[利息支付]]</f>
        <v>#NUM!</v>
      </c>
      <c r="H562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562" s="2">
        <f t="shared" si="42"/>
        <v>2.5000000000000001E-3</v>
      </c>
      <c r="J562" s="14">
        <f t="shared" si="41"/>
        <v>240</v>
      </c>
      <c r="K562" s="10">
        <f t="shared" si="39"/>
        <v>4000000</v>
      </c>
    </row>
    <row r="563" spans="2:11" x14ac:dyDescent="0.25">
      <c r="B563">
        <f t="shared" si="43"/>
        <v>553</v>
      </c>
      <c r="C563" s="10" t="e">
        <f t="shared" si="40"/>
        <v>#NUM!</v>
      </c>
      <c r="D563" s="6" t="e">
        <f>PMT(B$8,D$5-表格1[[#This Row],[期數]]+1,-表格1[[#This Row],[本金餘額]],0)</f>
        <v>#NUM!</v>
      </c>
      <c r="E563" s="5" t="e">
        <f>表格1[[#This Row],[本金餘額]]*表格1[[#This Row],[月利率]]</f>
        <v>#NUM!</v>
      </c>
      <c r="F563" s="5" t="e">
        <f>表格1[[#This Row],[月付金額]]-表格1[[#This Row],[利息支付]]</f>
        <v>#NUM!</v>
      </c>
      <c r="H563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563" s="2">
        <f t="shared" si="42"/>
        <v>2.5000000000000001E-3</v>
      </c>
      <c r="J563" s="14">
        <f t="shared" si="41"/>
        <v>240</v>
      </c>
      <c r="K563" s="10">
        <f t="shared" si="39"/>
        <v>4000000</v>
      </c>
    </row>
    <row r="564" spans="2:11" x14ac:dyDescent="0.25">
      <c r="B564">
        <f t="shared" si="43"/>
        <v>554</v>
      </c>
      <c r="C564" s="10" t="e">
        <f t="shared" si="40"/>
        <v>#NUM!</v>
      </c>
      <c r="D564" s="6" t="e">
        <f>PMT(B$8,D$5-表格1[[#This Row],[期數]]+1,-表格1[[#This Row],[本金餘額]],0)</f>
        <v>#NUM!</v>
      </c>
      <c r="E564" s="5" t="e">
        <f>表格1[[#This Row],[本金餘額]]*表格1[[#This Row],[月利率]]</f>
        <v>#NUM!</v>
      </c>
      <c r="F564" s="5" t="e">
        <f>表格1[[#This Row],[月付金額]]-表格1[[#This Row],[利息支付]]</f>
        <v>#NUM!</v>
      </c>
      <c r="H564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564" s="2">
        <f t="shared" si="42"/>
        <v>2.5000000000000001E-3</v>
      </c>
      <c r="J564" s="14">
        <f t="shared" si="41"/>
        <v>240</v>
      </c>
      <c r="K564" s="10">
        <f t="shared" si="39"/>
        <v>4000000</v>
      </c>
    </row>
    <row r="565" spans="2:11" x14ac:dyDescent="0.25">
      <c r="B565">
        <f t="shared" si="43"/>
        <v>555</v>
      </c>
      <c r="C565" s="10" t="e">
        <f t="shared" si="40"/>
        <v>#NUM!</v>
      </c>
      <c r="D565" s="6" t="e">
        <f>PMT(B$8,D$5-表格1[[#This Row],[期數]]+1,-表格1[[#This Row],[本金餘額]],0)</f>
        <v>#NUM!</v>
      </c>
      <c r="E565" s="5" t="e">
        <f>表格1[[#This Row],[本金餘額]]*表格1[[#This Row],[月利率]]</f>
        <v>#NUM!</v>
      </c>
      <c r="F565" s="5" t="e">
        <f>表格1[[#This Row],[月付金額]]-表格1[[#This Row],[利息支付]]</f>
        <v>#NUM!</v>
      </c>
      <c r="H565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565" s="2">
        <f t="shared" si="42"/>
        <v>2.5000000000000001E-3</v>
      </c>
      <c r="J565" s="14">
        <f t="shared" si="41"/>
        <v>240</v>
      </c>
      <c r="K565" s="10">
        <f t="shared" si="39"/>
        <v>4000000</v>
      </c>
    </row>
    <row r="566" spans="2:11" x14ac:dyDescent="0.25">
      <c r="B566">
        <f t="shared" si="43"/>
        <v>556</v>
      </c>
      <c r="C566" s="10" t="e">
        <f t="shared" si="40"/>
        <v>#NUM!</v>
      </c>
      <c r="D566" s="6" t="e">
        <f>PMT(B$8,D$5-表格1[[#This Row],[期數]]+1,-表格1[[#This Row],[本金餘額]],0)</f>
        <v>#NUM!</v>
      </c>
      <c r="E566" s="5" t="e">
        <f>表格1[[#This Row],[本金餘額]]*表格1[[#This Row],[月利率]]</f>
        <v>#NUM!</v>
      </c>
      <c r="F566" s="5" t="e">
        <f>表格1[[#This Row],[月付金額]]-表格1[[#This Row],[利息支付]]</f>
        <v>#NUM!</v>
      </c>
      <c r="H566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566" s="2">
        <f t="shared" si="42"/>
        <v>2.5000000000000001E-3</v>
      </c>
      <c r="J566" s="14">
        <f t="shared" si="41"/>
        <v>240</v>
      </c>
      <c r="K566" s="10">
        <f t="shared" si="39"/>
        <v>4000000</v>
      </c>
    </row>
    <row r="567" spans="2:11" x14ac:dyDescent="0.25">
      <c r="B567">
        <f t="shared" si="43"/>
        <v>557</v>
      </c>
      <c r="C567" s="10" t="e">
        <f t="shared" si="40"/>
        <v>#NUM!</v>
      </c>
      <c r="D567" s="6" t="e">
        <f>PMT(B$8,D$5-表格1[[#This Row],[期數]]+1,-表格1[[#This Row],[本金餘額]],0)</f>
        <v>#NUM!</v>
      </c>
      <c r="E567" s="5" t="e">
        <f>表格1[[#This Row],[本金餘額]]*表格1[[#This Row],[月利率]]</f>
        <v>#NUM!</v>
      </c>
      <c r="F567" s="5" t="e">
        <f>表格1[[#This Row],[月付金額]]-表格1[[#This Row],[利息支付]]</f>
        <v>#NUM!</v>
      </c>
      <c r="H567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567" s="2">
        <f t="shared" si="42"/>
        <v>2.5000000000000001E-3</v>
      </c>
      <c r="J567" s="14">
        <f t="shared" si="41"/>
        <v>240</v>
      </c>
      <c r="K567" s="10">
        <f t="shared" si="39"/>
        <v>4000000</v>
      </c>
    </row>
    <row r="568" spans="2:11" x14ac:dyDescent="0.25">
      <c r="B568">
        <f t="shared" si="43"/>
        <v>558</v>
      </c>
      <c r="C568" s="10" t="e">
        <f t="shared" si="40"/>
        <v>#NUM!</v>
      </c>
      <c r="D568" s="6" t="e">
        <f>PMT(B$8,D$5-表格1[[#This Row],[期數]]+1,-表格1[[#This Row],[本金餘額]],0)</f>
        <v>#NUM!</v>
      </c>
      <c r="E568" s="5" t="e">
        <f>表格1[[#This Row],[本金餘額]]*表格1[[#This Row],[月利率]]</f>
        <v>#NUM!</v>
      </c>
      <c r="F568" s="5" t="e">
        <f>表格1[[#This Row],[月付金額]]-表格1[[#This Row],[利息支付]]</f>
        <v>#NUM!</v>
      </c>
      <c r="H568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568" s="2">
        <f t="shared" si="42"/>
        <v>2.5000000000000001E-3</v>
      </c>
      <c r="J568" s="14">
        <f t="shared" si="41"/>
        <v>240</v>
      </c>
      <c r="K568" s="10">
        <f t="shared" si="39"/>
        <v>4000000</v>
      </c>
    </row>
    <row r="569" spans="2:11" x14ac:dyDescent="0.25">
      <c r="B569">
        <f t="shared" si="43"/>
        <v>559</v>
      </c>
      <c r="C569" s="10" t="e">
        <f t="shared" si="40"/>
        <v>#NUM!</v>
      </c>
      <c r="D569" s="6" t="e">
        <f>PMT(B$8,D$5-表格1[[#This Row],[期數]]+1,-表格1[[#This Row],[本金餘額]],0)</f>
        <v>#NUM!</v>
      </c>
      <c r="E569" s="5" t="e">
        <f>表格1[[#This Row],[本金餘額]]*表格1[[#This Row],[月利率]]</f>
        <v>#NUM!</v>
      </c>
      <c r="F569" s="5" t="e">
        <f>表格1[[#This Row],[月付金額]]-表格1[[#This Row],[利息支付]]</f>
        <v>#NUM!</v>
      </c>
      <c r="H569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569" s="2">
        <f t="shared" si="42"/>
        <v>2.5000000000000001E-3</v>
      </c>
      <c r="J569" s="14">
        <f t="shared" si="41"/>
        <v>240</v>
      </c>
      <c r="K569" s="10">
        <f t="shared" si="39"/>
        <v>4000000</v>
      </c>
    </row>
    <row r="570" spans="2:11" x14ac:dyDescent="0.25">
      <c r="B570">
        <f t="shared" si="43"/>
        <v>560</v>
      </c>
      <c r="C570" s="10" t="e">
        <f t="shared" si="40"/>
        <v>#NUM!</v>
      </c>
      <c r="D570" s="6" t="e">
        <f>PMT(B$8,D$5-表格1[[#This Row],[期數]]+1,-表格1[[#This Row],[本金餘額]],0)</f>
        <v>#NUM!</v>
      </c>
      <c r="E570" s="5" t="e">
        <f>表格1[[#This Row],[本金餘額]]*表格1[[#This Row],[月利率]]</f>
        <v>#NUM!</v>
      </c>
      <c r="F570" s="5" t="e">
        <f>表格1[[#This Row],[月付金額]]-表格1[[#This Row],[利息支付]]</f>
        <v>#NUM!</v>
      </c>
      <c r="H570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570" s="2">
        <f t="shared" si="42"/>
        <v>2.5000000000000001E-3</v>
      </c>
      <c r="J570" s="14">
        <f t="shared" si="41"/>
        <v>240</v>
      </c>
      <c r="K570" s="10">
        <f t="shared" si="39"/>
        <v>4000000</v>
      </c>
    </row>
    <row r="571" spans="2:11" x14ac:dyDescent="0.25">
      <c r="B571">
        <f t="shared" si="43"/>
        <v>561</v>
      </c>
      <c r="C571" s="10" t="e">
        <f t="shared" si="40"/>
        <v>#NUM!</v>
      </c>
      <c r="D571" s="6" t="e">
        <f>PMT(B$8,D$5-表格1[[#This Row],[期數]]+1,-表格1[[#This Row],[本金餘額]],0)</f>
        <v>#NUM!</v>
      </c>
      <c r="E571" s="5" t="e">
        <f>表格1[[#This Row],[本金餘額]]*表格1[[#This Row],[月利率]]</f>
        <v>#NUM!</v>
      </c>
      <c r="F571" s="5" t="e">
        <f>表格1[[#This Row],[月付金額]]-表格1[[#This Row],[利息支付]]</f>
        <v>#NUM!</v>
      </c>
      <c r="H571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571" s="2">
        <f t="shared" si="42"/>
        <v>2.5000000000000001E-3</v>
      </c>
      <c r="J571" s="14">
        <f t="shared" si="41"/>
        <v>240</v>
      </c>
      <c r="K571" s="10">
        <f t="shared" si="39"/>
        <v>4000000</v>
      </c>
    </row>
    <row r="572" spans="2:11" x14ac:dyDescent="0.25">
      <c r="B572">
        <f t="shared" si="43"/>
        <v>562</v>
      </c>
      <c r="C572" s="10" t="e">
        <f t="shared" si="40"/>
        <v>#NUM!</v>
      </c>
      <c r="D572" s="6" t="e">
        <f>PMT(B$8,D$5-表格1[[#This Row],[期數]]+1,-表格1[[#This Row],[本金餘額]],0)</f>
        <v>#NUM!</v>
      </c>
      <c r="E572" s="5" t="e">
        <f>表格1[[#This Row],[本金餘額]]*表格1[[#This Row],[月利率]]</f>
        <v>#NUM!</v>
      </c>
      <c r="F572" s="5" t="e">
        <f>表格1[[#This Row],[月付金額]]-表格1[[#This Row],[利息支付]]</f>
        <v>#NUM!</v>
      </c>
      <c r="H572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572" s="2">
        <f t="shared" si="42"/>
        <v>2.5000000000000001E-3</v>
      </c>
      <c r="J572" s="14">
        <f t="shared" si="41"/>
        <v>240</v>
      </c>
      <c r="K572" s="10">
        <f t="shared" si="39"/>
        <v>4000000</v>
      </c>
    </row>
    <row r="573" spans="2:11" x14ac:dyDescent="0.25">
      <c r="B573">
        <f t="shared" si="43"/>
        <v>563</v>
      </c>
      <c r="C573" s="10" t="e">
        <f t="shared" si="40"/>
        <v>#NUM!</v>
      </c>
      <c r="D573" s="6" t="e">
        <f>PMT(B$8,D$5-表格1[[#This Row],[期數]]+1,-表格1[[#This Row],[本金餘額]],0)</f>
        <v>#NUM!</v>
      </c>
      <c r="E573" s="5" t="e">
        <f>表格1[[#This Row],[本金餘額]]*表格1[[#This Row],[月利率]]</f>
        <v>#NUM!</v>
      </c>
      <c r="F573" s="5" t="e">
        <f>表格1[[#This Row],[月付金額]]-表格1[[#This Row],[利息支付]]</f>
        <v>#NUM!</v>
      </c>
      <c r="H573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573" s="2">
        <f t="shared" si="42"/>
        <v>2.5000000000000001E-3</v>
      </c>
      <c r="J573" s="14">
        <f t="shared" si="41"/>
        <v>240</v>
      </c>
      <c r="K573" s="10">
        <f t="shared" si="39"/>
        <v>4000000</v>
      </c>
    </row>
    <row r="574" spans="2:11" x14ac:dyDescent="0.25">
      <c r="B574">
        <f t="shared" si="43"/>
        <v>564</v>
      </c>
      <c r="C574" s="10" t="e">
        <f t="shared" si="40"/>
        <v>#NUM!</v>
      </c>
      <c r="D574" s="6" t="e">
        <f>PMT(B$8,D$5-表格1[[#This Row],[期數]]+1,-表格1[[#This Row],[本金餘額]],0)</f>
        <v>#NUM!</v>
      </c>
      <c r="E574" s="5" t="e">
        <f>表格1[[#This Row],[本金餘額]]*表格1[[#This Row],[月利率]]</f>
        <v>#NUM!</v>
      </c>
      <c r="F574" s="5" t="e">
        <f>表格1[[#This Row],[月付金額]]-表格1[[#This Row],[利息支付]]</f>
        <v>#NUM!</v>
      </c>
      <c r="H574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574" s="2">
        <f t="shared" si="42"/>
        <v>2.5000000000000001E-3</v>
      </c>
      <c r="J574" s="14">
        <f t="shared" si="41"/>
        <v>240</v>
      </c>
      <c r="K574" s="10">
        <f t="shared" si="39"/>
        <v>4000000</v>
      </c>
    </row>
    <row r="575" spans="2:11" x14ac:dyDescent="0.25">
      <c r="B575">
        <f t="shared" si="43"/>
        <v>565</v>
      </c>
      <c r="C575" s="10" t="e">
        <f t="shared" si="40"/>
        <v>#NUM!</v>
      </c>
      <c r="D575" s="6" t="e">
        <f>PMT(B$8,D$5-表格1[[#This Row],[期數]]+1,-表格1[[#This Row],[本金餘額]],0)</f>
        <v>#NUM!</v>
      </c>
      <c r="E575" s="5" t="e">
        <f>表格1[[#This Row],[本金餘額]]*表格1[[#This Row],[月利率]]</f>
        <v>#NUM!</v>
      </c>
      <c r="F575" s="5" t="e">
        <f>表格1[[#This Row],[月付金額]]-表格1[[#This Row],[利息支付]]</f>
        <v>#NUM!</v>
      </c>
      <c r="H575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575" s="2">
        <f t="shared" si="42"/>
        <v>2.5000000000000001E-3</v>
      </c>
      <c r="J575" s="14">
        <f t="shared" si="41"/>
        <v>240</v>
      </c>
      <c r="K575" s="10">
        <f t="shared" si="39"/>
        <v>4000000</v>
      </c>
    </row>
    <row r="576" spans="2:11" x14ac:dyDescent="0.25">
      <c r="B576">
        <f t="shared" si="43"/>
        <v>566</v>
      </c>
      <c r="C576" s="10" t="e">
        <f t="shared" si="40"/>
        <v>#NUM!</v>
      </c>
      <c r="D576" s="6" t="e">
        <f>PMT(B$8,D$5-表格1[[#This Row],[期數]]+1,-表格1[[#This Row],[本金餘額]],0)</f>
        <v>#NUM!</v>
      </c>
      <c r="E576" s="5" t="e">
        <f>表格1[[#This Row],[本金餘額]]*表格1[[#This Row],[月利率]]</f>
        <v>#NUM!</v>
      </c>
      <c r="F576" s="5" t="e">
        <f>表格1[[#This Row],[月付金額]]-表格1[[#This Row],[利息支付]]</f>
        <v>#NUM!</v>
      </c>
      <c r="H576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576" s="2">
        <f t="shared" si="42"/>
        <v>2.5000000000000001E-3</v>
      </c>
      <c r="J576" s="14">
        <f t="shared" si="41"/>
        <v>240</v>
      </c>
      <c r="K576" s="10">
        <f t="shared" si="39"/>
        <v>4000000</v>
      </c>
    </row>
    <row r="577" spans="2:11" x14ac:dyDescent="0.25">
      <c r="B577">
        <f t="shared" si="43"/>
        <v>567</v>
      </c>
      <c r="C577" s="10" t="e">
        <f t="shared" si="40"/>
        <v>#NUM!</v>
      </c>
      <c r="D577" s="6" t="e">
        <f>PMT(B$8,D$5-表格1[[#This Row],[期數]]+1,-表格1[[#This Row],[本金餘額]],0)</f>
        <v>#NUM!</v>
      </c>
      <c r="E577" s="5" t="e">
        <f>表格1[[#This Row],[本金餘額]]*表格1[[#This Row],[月利率]]</f>
        <v>#NUM!</v>
      </c>
      <c r="F577" s="5" t="e">
        <f>表格1[[#This Row],[月付金額]]-表格1[[#This Row],[利息支付]]</f>
        <v>#NUM!</v>
      </c>
      <c r="H577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577" s="2">
        <f t="shared" si="42"/>
        <v>2.5000000000000001E-3</v>
      </c>
      <c r="J577" s="14">
        <f t="shared" si="41"/>
        <v>240</v>
      </c>
      <c r="K577" s="10">
        <f t="shared" si="39"/>
        <v>4000000</v>
      </c>
    </row>
    <row r="578" spans="2:11" x14ac:dyDescent="0.25">
      <c r="B578">
        <f t="shared" si="43"/>
        <v>568</v>
      </c>
      <c r="C578" s="10" t="e">
        <f t="shared" si="40"/>
        <v>#NUM!</v>
      </c>
      <c r="D578" s="6" t="e">
        <f>PMT(B$8,D$5-表格1[[#This Row],[期數]]+1,-表格1[[#This Row],[本金餘額]],0)</f>
        <v>#NUM!</v>
      </c>
      <c r="E578" s="5" t="e">
        <f>表格1[[#This Row],[本金餘額]]*表格1[[#This Row],[月利率]]</f>
        <v>#NUM!</v>
      </c>
      <c r="F578" s="5" t="e">
        <f>表格1[[#This Row],[月付金額]]-表格1[[#This Row],[利息支付]]</f>
        <v>#NUM!</v>
      </c>
      <c r="H578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578" s="2">
        <f t="shared" si="42"/>
        <v>2.5000000000000001E-3</v>
      </c>
      <c r="J578" s="14">
        <f t="shared" si="41"/>
        <v>240</v>
      </c>
      <c r="K578" s="10">
        <f t="shared" si="39"/>
        <v>4000000</v>
      </c>
    </row>
    <row r="579" spans="2:11" x14ac:dyDescent="0.25">
      <c r="B579">
        <f t="shared" si="43"/>
        <v>569</v>
      </c>
      <c r="C579" s="10" t="e">
        <f t="shared" si="40"/>
        <v>#NUM!</v>
      </c>
      <c r="D579" s="6" t="e">
        <f>PMT(B$8,D$5-表格1[[#This Row],[期數]]+1,-表格1[[#This Row],[本金餘額]],0)</f>
        <v>#NUM!</v>
      </c>
      <c r="E579" s="5" t="e">
        <f>表格1[[#This Row],[本金餘額]]*表格1[[#This Row],[月利率]]</f>
        <v>#NUM!</v>
      </c>
      <c r="F579" s="5" t="e">
        <f>表格1[[#This Row],[月付金額]]-表格1[[#This Row],[利息支付]]</f>
        <v>#NUM!</v>
      </c>
      <c r="H579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579" s="2">
        <f t="shared" si="42"/>
        <v>2.5000000000000001E-3</v>
      </c>
      <c r="J579" s="14">
        <f t="shared" si="41"/>
        <v>240</v>
      </c>
      <c r="K579" s="10">
        <f t="shared" si="39"/>
        <v>4000000</v>
      </c>
    </row>
    <row r="580" spans="2:11" x14ac:dyDescent="0.25">
      <c r="B580">
        <f t="shared" si="43"/>
        <v>570</v>
      </c>
      <c r="C580" s="10" t="e">
        <f t="shared" si="40"/>
        <v>#NUM!</v>
      </c>
      <c r="D580" s="6" t="e">
        <f>PMT(B$8,D$5-表格1[[#This Row],[期數]]+1,-表格1[[#This Row],[本金餘額]],0)</f>
        <v>#NUM!</v>
      </c>
      <c r="E580" s="5" t="e">
        <f>表格1[[#This Row],[本金餘額]]*表格1[[#This Row],[月利率]]</f>
        <v>#NUM!</v>
      </c>
      <c r="F580" s="5" t="e">
        <f>表格1[[#This Row],[月付金額]]-表格1[[#This Row],[利息支付]]</f>
        <v>#NUM!</v>
      </c>
      <c r="H580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580" s="2">
        <f t="shared" si="42"/>
        <v>2.5000000000000001E-3</v>
      </c>
      <c r="J580" s="14">
        <f t="shared" si="41"/>
        <v>240</v>
      </c>
      <c r="K580" s="10">
        <f t="shared" si="39"/>
        <v>4000000</v>
      </c>
    </row>
    <row r="581" spans="2:11" x14ac:dyDescent="0.25">
      <c r="B581">
        <f t="shared" si="43"/>
        <v>571</v>
      </c>
      <c r="C581" s="10" t="e">
        <f t="shared" si="40"/>
        <v>#NUM!</v>
      </c>
      <c r="D581" s="6" t="e">
        <f>PMT(B$8,D$5-表格1[[#This Row],[期數]]+1,-表格1[[#This Row],[本金餘額]],0)</f>
        <v>#NUM!</v>
      </c>
      <c r="E581" s="5" t="e">
        <f>表格1[[#This Row],[本金餘額]]*表格1[[#This Row],[月利率]]</f>
        <v>#NUM!</v>
      </c>
      <c r="F581" s="5" t="e">
        <f>表格1[[#This Row],[月付金額]]-表格1[[#This Row],[利息支付]]</f>
        <v>#NUM!</v>
      </c>
      <c r="H581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581" s="2">
        <f t="shared" si="42"/>
        <v>2.5000000000000001E-3</v>
      </c>
      <c r="J581" s="14">
        <f t="shared" si="41"/>
        <v>240</v>
      </c>
      <c r="K581" s="10">
        <f t="shared" si="39"/>
        <v>4000000</v>
      </c>
    </row>
    <row r="582" spans="2:11" x14ac:dyDescent="0.25">
      <c r="B582">
        <f t="shared" si="43"/>
        <v>572</v>
      </c>
      <c r="C582" s="10" t="e">
        <f t="shared" si="40"/>
        <v>#NUM!</v>
      </c>
      <c r="D582" s="6" t="e">
        <f>PMT(B$8,D$5-表格1[[#This Row],[期數]]+1,-表格1[[#This Row],[本金餘額]],0)</f>
        <v>#NUM!</v>
      </c>
      <c r="E582" s="5" t="e">
        <f>表格1[[#This Row],[本金餘額]]*表格1[[#This Row],[月利率]]</f>
        <v>#NUM!</v>
      </c>
      <c r="F582" s="5" t="e">
        <f>表格1[[#This Row],[月付金額]]-表格1[[#This Row],[利息支付]]</f>
        <v>#NUM!</v>
      </c>
      <c r="H582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582" s="2">
        <f t="shared" si="42"/>
        <v>2.5000000000000001E-3</v>
      </c>
      <c r="J582" s="14">
        <f t="shared" si="41"/>
        <v>240</v>
      </c>
      <c r="K582" s="10">
        <f t="shared" si="39"/>
        <v>4000000</v>
      </c>
    </row>
    <row r="583" spans="2:11" x14ac:dyDescent="0.25">
      <c r="B583">
        <f t="shared" si="43"/>
        <v>573</v>
      </c>
      <c r="C583" s="10" t="e">
        <f t="shared" si="40"/>
        <v>#NUM!</v>
      </c>
      <c r="D583" s="6" t="e">
        <f>PMT(B$8,D$5-表格1[[#This Row],[期數]]+1,-表格1[[#This Row],[本金餘額]],0)</f>
        <v>#NUM!</v>
      </c>
      <c r="E583" s="5" t="e">
        <f>表格1[[#This Row],[本金餘額]]*表格1[[#This Row],[月利率]]</f>
        <v>#NUM!</v>
      </c>
      <c r="F583" s="5" t="e">
        <f>表格1[[#This Row],[月付金額]]-表格1[[#This Row],[利息支付]]</f>
        <v>#NUM!</v>
      </c>
      <c r="H583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583" s="2">
        <f t="shared" si="42"/>
        <v>2.5000000000000001E-3</v>
      </c>
      <c r="J583" s="14">
        <f t="shared" si="41"/>
        <v>240</v>
      </c>
      <c r="K583" s="10">
        <f t="shared" si="39"/>
        <v>4000000</v>
      </c>
    </row>
    <row r="584" spans="2:11" x14ac:dyDescent="0.25">
      <c r="B584">
        <f t="shared" si="43"/>
        <v>574</v>
      </c>
      <c r="C584" s="10" t="e">
        <f t="shared" si="40"/>
        <v>#NUM!</v>
      </c>
      <c r="D584" s="6" t="e">
        <f>PMT(B$8,D$5-表格1[[#This Row],[期數]]+1,-表格1[[#This Row],[本金餘額]],0)</f>
        <v>#NUM!</v>
      </c>
      <c r="E584" s="5" t="e">
        <f>表格1[[#This Row],[本金餘額]]*表格1[[#This Row],[月利率]]</f>
        <v>#NUM!</v>
      </c>
      <c r="F584" s="5" t="e">
        <f>表格1[[#This Row],[月付金額]]-表格1[[#This Row],[利息支付]]</f>
        <v>#NUM!</v>
      </c>
      <c r="H584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584" s="2">
        <f t="shared" si="42"/>
        <v>2.5000000000000001E-3</v>
      </c>
      <c r="J584" s="14">
        <f t="shared" si="41"/>
        <v>240</v>
      </c>
      <c r="K584" s="10">
        <f t="shared" si="39"/>
        <v>4000000</v>
      </c>
    </row>
    <row r="585" spans="2:11" x14ac:dyDescent="0.25">
      <c r="B585">
        <f t="shared" si="43"/>
        <v>575</v>
      </c>
      <c r="C585" s="10" t="e">
        <f t="shared" si="40"/>
        <v>#NUM!</v>
      </c>
      <c r="D585" s="6" t="e">
        <f>PMT(B$8,D$5-表格1[[#This Row],[期數]]+1,-表格1[[#This Row],[本金餘額]],0)</f>
        <v>#NUM!</v>
      </c>
      <c r="E585" s="5" t="e">
        <f>表格1[[#This Row],[本金餘額]]*表格1[[#This Row],[月利率]]</f>
        <v>#NUM!</v>
      </c>
      <c r="F585" s="5" t="e">
        <f>表格1[[#This Row],[月付金額]]-表格1[[#This Row],[利息支付]]</f>
        <v>#NUM!</v>
      </c>
      <c r="H585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585" s="2">
        <f t="shared" si="42"/>
        <v>2.5000000000000001E-3</v>
      </c>
      <c r="J585" s="14">
        <f t="shared" si="41"/>
        <v>240</v>
      </c>
      <c r="K585" s="10">
        <f t="shared" si="39"/>
        <v>4000000</v>
      </c>
    </row>
    <row r="586" spans="2:11" x14ac:dyDescent="0.25">
      <c r="B586">
        <f t="shared" si="43"/>
        <v>576</v>
      </c>
      <c r="C586" s="10" t="e">
        <f t="shared" si="40"/>
        <v>#NUM!</v>
      </c>
      <c r="D586" s="6" t="e">
        <f>PMT(B$8,D$5-表格1[[#This Row],[期數]]+1,-表格1[[#This Row],[本金餘額]],0)</f>
        <v>#NUM!</v>
      </c>
      <c r="E586" s="5" t="e">
        <f>表格1[[#This Row],[本金餘額]]*表格1[[#This Row],[月利率]]</f>
        <v>#NUM!</v>
      </c>
      <c r="F586" s="5" t="e">
        <f>表格1[[#This Row],[月付金額]]-表格1[[#This Row],[利息支付]]</f>
        <v>#NUM!</v>
      </c>
      <c r="H586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586" s="2">
        <f t="shared" si="42"/>
        <v>2.5000000000000001E-3</v>
      </c>
      <c r="J586" s="14">
        <f t="shared" si="41"/>
        <v>240</v>
      </c>
      <c r="K586" s="10">
        <f t="shared" si="39"/>
        <v>4000000</v>
      </c>
    </row>
    <row r="587" spans="2:11" x14ac:dyDescent="0.25">
      <c r="B587">
        <f t="shared" si="43"/>
        <v>577</v>
      </c>
      <c r="C587" s="10" t="e">
        <f t="shared" si="40"/>
        <v>#NUM!</v>
      </c>
      <c r="D587" s="6" t="e">
        <f>PMT(B$8,D$5-表格1[[#This Row],[期數]]+1,-表格1[[#This Row],[本金餘額]],0)</f>
        <v>#NUM!</v>
      </c>
      <c r="E587" s="5" t="e">
        <f>表格1[[#This Row],[本金餘額]]*表格1[[#This Row],[月利率]]</f>
        <v>#NUM!</v>
      </c>
      <c r="F587" s="5" t="e">
        <f>表格1[[#This Row],[月付金額]]-表格1[[#This Row],[利息支付]]</f>
        <v>#NUM!</v>
      </c>
      <c r="H587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587" s="2">
        <f t="shared" si="42"/>
        <v>2.5000000000000001E-3</v>
      </c>
      <c r="J587" s="14">
        <f t="shared" si="41"/>
        <v>240</v>
      </c>
      <c r="K587" s="10">
        <f t="shared" si="39"/>
        <v>4000000</v>
      </c>
    </row>
    <row r="588" spans="2:11" x14ac:dyDescent="0.25">
      <c r="B588">
        <f t="shared" si="43"/>
        <v>578</v>
      </c>
      <c r="C588" s="10" t="e">
        <f t="shared" si="40"/>
        <v>#NUM!</v>
      </c>
      <c r="D588" s="6" t="e">
        <f>PMT(B$8,D$5-表格1[[#This Row],[期數]]+1,-表格1[[#This Row],[本金餘額]],0)</f>
        <v>#NUM!</v>
      </c>
      <c r="E588" s="5" t="e">
        <f>表格1[[#This Row],[本金餘額]]*表格1[[#This Row],[月利率]]</f>
        <v>#NUM!</v>
      </c>
      <c r="F588" s="5" t="e">
        <f>表格1[[#This Row],[月付金額]]-表格1[[#This Row],[利息支付]]</f>
        <v>#NUM!</v>
      </c>
      <c r="H588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588" s="2">
        <f t="shared" si="42"/>
        <v>2.5000000000000001E-3</v>
      </c>
      <c r="J588" s="14">
        <f t="shared" si="41"/>
        <v>240</v>
      </c>
      <c r="K588" s="10">
        <f t="shared" si="39"/>
        <v>4000000</v>
      </c>
    </row>
    <row r="589" spans="2:11" x14ac:dyDescent="0.25">
      <c r="B589">
        <f t="shared" si="43"/>
        <v>579</v>
      </c>
      <c r="C589" s="10" t="e">
        <f t="shared" si="40"/>
        <v>#NUM!</v>
      </c>
      <c r="D589" s="6" t="e">
        <f>PMT(B$8,D$5-表格1[[#This Row],[期數]]+1,-表格1[[#This Row],[本金餘額]],0)</f>
        <v>#NUM!</v>
      </c>
      <c r="E589" s="5" t="e">
        <f>表格1[[#This Row],[本金餘額]]*表格1[[#This Row],[月利率]]</f>
        <v>#NUM!</v>
      </c>
      <c r="F589" s="5" t="e">
        <f>表格1[[#This Row],[月付金額]]-表格1[[#This Row],[利息支付]]</f>
        <v>#NUM!</v>
      </c>
      <c r="H589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589" s="2">
        <f t="shared" si="42"/>
        <v>2.5000000000000001E-3</v>
      </c>
      <c r="J589" s="14">
        <f t="shared" si="41"/>
        <v>240</v>
      </c>
      <c r="K589" s="10">
        <f t="shared" ref="K589:K652" si="44">K588</f>
        <v>4000000</v>
      </c>
    </row>
    <row r="590" spans="2:11" x14ac:dyDescent="0.25">
      <c r="B590">
        <f t="shared" si="43"/>
        <v>580</v>
      </c>
      <c r="C590" s="10" t="e">
        <f t="shared" si="40"/>
        <v>#NUM!</v>
      </c>
      <c r="D590" s="6" t="e">
        <f>PMT(B$8,D$5-表格1[[#This Row],[期數]]+1,-表格1[[#This Row],[本金餘額]],0)</f>
        <v>#NUM!</v>
      </c>
      <c r="E590" s="5" t="e">
        <f>表格1[[#This Row],[本金餘額]]*表格1[[#This Row],[月利率]]</f>
        <v>#NUM!</v>
      </c>
      <c r="F590" s="5" t="e">
        <f>表格1[[#This Row],[月付金額]]-表格1[[#This Row],[利息支付]]</f>
        <v>#NUM!</v>
      </c>
      <c r="H590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590" s="2">
        <f t="shared" si="42"/>
        <v>2.5000000000000001E-3</v>
      </c>
      <c r="J590" s="14">
        <f t="shared" si="41"/>
        <v>240</v>
      </c>
      <c r="K590" s="10">
        <f t="shared" si="44"/>
        <v>4000000</v>
      </c>
    </row>
    <row r="591" spans="2:11" x14ac:dyDescent="0.25">
      <c r="B591">
        <f t="shared" si="43"/>
        <v>581</v>
      </c>
      <c r="C591" s="10" t="e">
        <f t="shared" si="40"/>
        <v>#NUM!</v>
      </c>
      <c r="D591" s="6" t="e">
        <f>PMT(B$8,D$5-表格1[[#This Row],[期數]]+1,-表格1[[#This Row],[本金餘額]],0)</f>
        <v>#NUM!</v>
      </c>
      <c r="E591" s="5" t="e">
        <f>表格1[[#This Row],[本金餘額]]*表格1[[#This Row],[月利率]]</f>
        <v>#NUM!</v>
      </c>
      <c r="F591" s="5" t="e">
        <f>表格1[[#This Row],[月付金額]]-表格1[[#This Row],[利息支付]]</f>
        <v>#NUM!</v>
      </c>
      <c r="H591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591" s="2">
        <f t="shared" si="42"/>
        <v>2.5000000000000001E-3</v>
      </c>
      <c r="J591" s="14">
        <f t="shared" si="41"/>
        <v>240</v>
      </c>
      <c r="K591" s="10">
        <f t="shared" si="44"/>
        <v>4000000</v>
      </c>
    </row>
    <row r="592" spans="2:11" x14ac:dyDescent="0.25">
      <c r="B592">
        <f t="shared" si="43"/>
        <v>582</v>
      </c>
      <c r="C592" s="10" t="e">
        <f t="shared" ref="C592:C655" si="45">H591</f>
        <v>#NUM!</v>
      </c>
      <c r="D592" s="6" t="e">
        <f>PMT(B$8,D$5-表格1[[#This Row],[期數]]+1,-表格1[[#This Row],[本金餘額]],0)</f>
        <v>#NUM!</v>
      </c>
      <c r="E592" s="5" t="e">
        <f>表格1[[#This Row],[本金餘額]]*表格1[[#This Row],[月利率]]</f>
        <v>#NUM!</v>
      </c>
      <c r="F592" s="5" t="e">
        <f>表格1[[#This Row],[月付金額]]-表格1[[#This Row],[利息支付]]</f>
        <v>#NUM!</v>
      </c>
      <c r="H592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592" s="2">
        <f t="shared" si="42"/>
        <v>2.5000000000000001E-3</v>
      </c>
      <c r="J592" s="14">
        <f t="shared" si="41"/>
        <v>240</v>
      </c>
      <c r="K592" s="10">
        <f t="shared" si="44"/>
        <v>4000000</v>
      </c>
    </row>
    <row r="593" spans="2:11" x14ac:dyDescent="0.25">
      <c r="B593">
        <f t="shared" si="43"/>
        <v>583</v>
      </c>
      <c r="C593" s="10" t="e">
        <f t="shared" si="45"/>
        <v>#NUM!</v>
      </c>
      <c r="D593" s="6" t="e">
        <f>PMT(B$8,D$5-表格1[[#This Row],[期數]]+1,-表格1[[#This Row],[本金餘額]],0)</f>
        <v>#NUM!</v>
      </c>
      <c r="E593" s="5" t="e">
        <f>表格1[[#This Row],[本金餘額]]*表格1[[#This Row],[月利率]]</f>
        <v>#NUM!</v>
      </c>
      <c r="F593" s="5" t="e">
        <f>表格1[[#This Row],[月付金額]]-表格1[[#This Row],[利息支付]]</f>
        <v>#NUM!</v>
      </c>
      <c r="H593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593" s="2">
        <f t="shared" si="42"/>
        <v>2.5000000000000001E-3</v>
      </c>
      <c r="J593" s="14">
        <f t="shared" si="41"/>
        <v>240</v>
      </c>
      <c r="K593" s="10">
        <f t="shared" si="44"/>
        <v>4000000</v>
      </c>
    </row>
    <row r="594" spans="2:11" x14ac:dyDescent="0.25">
      <c r="B594">
        <f t="shared" si="43"/>
        <v>584</v>
      </c>
      <c r="C594" s="10" t="e">
        <f t="shared" si="45"/>
        <v>#NUM!</v>
      </c>
      <c r="D594" s="6" t="e">
        <f>PMT(B$8,D$5-表格1[[#This Row],[期數]]+1,-表格1[[#This Row],[本金餘額]],0)</f>
        <v>#NUM!</v>
      </c>
      <c r="E594" s="5" t="e">
        <f>表格1[[#This Row],[本金餘額]]*表格1[[#This Row],[月利率]]</f>
        <v>#NUM!</v>
      </c>
      <c r="F594" s="5" t="e">
        <f>表格1[[#This Row],[月付金額]]-表格1[[#This Row],[利息支付]]</f>
        <v>#NUM!</v>
      </c>
      <c r="H594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594" s="2">
        <f t="shared" si="42"/>
        <v>2.5000000000000001E-3</v>
      </c>
      <c r="J594" s="14">
        <f t="shared" si="41"/>
        <v>240</v>
      </c>
      <c r="K594" s="10">
        <f t="shared" si="44"/>
        <v>4000000</v>
      </c>
    </row>
    <row r="595" spans="2:11" x14ac:dyDescent="0.25">
      <c r="B595">
        <f t="shared" si="43"/>
        <v>585</v>
      </c>
      <c r="C595" s="10" t="e">
        <f t="shared" si="45"/>
        <v>#NUM!</v>
      </c>
      <c r="D595" s="6" t="e">
        <f>PMT(B$8,D$5-表格1[[#This Row],[期數]]+1,-表格1[[#This Row],[本金餘額]],0)</f>
        <v>#NUM!</v>
      </c>
      <c r="E595" s="5" t="e">
        <f>表格1[[#This Row],[本金餘額]]*表格1[[#This Row],[月利率]]</f>
        <v>#NUM!</v>
      </c>
      <c r="F595" s="5" t="e">
        <f>表格1[[#This Row],[月付金額]]-表格1[[#This Row],[利息支付]]</f>
        <v>#NUM!</v>
      </c>
      <c r="H595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595" s="2">
        <f t="shared" si="42"/>
        <v>2.5000000000000001E-3</v>
      </c>
      <c r="J595" s="14">
        <f t="shared" si="41"/>
        <v>240</v>
      </c>
      <c r="K595" s="10">
        <f t="shared" si="44"/>
        <v>4000000</v>
      </c>
    </row>
    <row r="596" spans="2:11" x14ac:dyDescent="0.25">
      <c r="B596">
        <f t="shared" si="43"/>
        <v>586</v>
      </c>
      <c r="C596" s="10" t="e">
        <f t="shared" si="45"/>
        <v>#NUM!</v>
      </c>
      <c r="D596" s="6" t="e">
        <f>PMT(B$8,D$5-表格1[[#This Row],[期數]]+1,-表格1[[#This Row],[本金餘額]],0)</f>
        <v>#NUM!</v>
      </c>
      <c r="E596" s="5" t="e">
        <f>表格1[[#This Row],[本金餘額]]*表格1[[#This Row],[月利率]]</f>
        <v>#NUM!</v>
      </c>
      <c r="F596" s="5" t="e">
        <f>表格1[[#This Row],[月付金額]]-表格1[[#This Row],[利息支付]]</f>
        <v>#NUM!</v>
      </c>
      <c r="H596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596" s="2">
        <f t="shared" si="42"/>
        <v>2.5000000000000001E-3</v>
      </c>
      <c r="J596" s="14">
        <f t="shared" si="41"/>
        <v>240</v>
      </c>
      <c r="K596" s="10">
        <f t="shared" si="44"/>
        <v>4000000</v>
      </c>
    </row>
    <row r="597" spans="2:11" x14ac:dyDescent="0.25">
      <c r="B597">
        <f t="shared" si="43"/>
        <v>587</v>
      </c>
      <c r="C597" s="10" t="e">
        <f t="shared" si="45"/>
        <v>#NUM!</v>
      </c>
      <c r="D597" s="6" t="e">
        <f>PMT(B$8,D$5-表格1[[#This Row],[期數]]+1,-表格1[[#This Row],[本金餘額]],0)</f>
        <v>#NUM!</v>
      </c>
      <c r="E597" s="5" t="e">
        <f>表格1[[#This Row],[本金餘額]]*表格1[[#This Row],[月利率]]</f>
        <v>#NUM!</v>
      </c>
      <c r="F597" s="5" t="e">
        <f>表格1[[#This Row],[月付金額]]-表格1[[#This Row],[利息支付]]</f>
        <v>#NUM!</v>
      </c>
      <c r="H597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597" s="2">
        <f t="shared" si="42"/>
        <v>2.5000000000000001E-3</v>
      </c>
      <c r="J597" s="14">
        <f t="shared" si="41"/>
        <v>240</v>
      </c>
      <c r="K597" s="10">
        <f t="shared" si="44"/>
        <v>4000000</v>
      </c>
    </row>
    <row r="598" spans="2:11" x14ac:dyDescent="0.25">
      <c r="B598">
        <f t="shared" si="43"/>
        <v>588</v>
      </c>
      <c r="C598" s="10" t="e">
        <f t="shared" si="45"/>
        <v>#NUM!</v>
      </c>
      <c r="D598" s="6" t="e">
        <f>PMT(B$8,D$5-表格1[[#This Row],[期數]]+1,-表格1[[#This Row],[本金餘額]],0)</f>
        <v>#NUM!</v>
      </c>
      <c r="E598" s="5" t="e">
        <f>表格1[[#This Row],[本金餘額]]*表格1[[#This Row],[月利率]]</f>
        <v>#NUM!</v>
      </c>
      <c r="F598" s="5" t="e">
        <f>表格1[[#This Row],[月付金額]]-表格1[[#This Row],[利息支付]]</f>
        <v>#NUM!</v>
      </c>
      <c r="H598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598" s="2">
        <f t="shared" si="42"/>
        <v>2.5000000000000001E-3</v>
      </c>
      <c r="J598" s="14">
        <f t="shared" si="41"/>
        <v>240</v>
      </c>
      <c r="K598" s="10">
        <f t="shared" si="44"/>
        <v>4000000</v>
      </c>
    </row>
    <row r="599" spans="2:11" x14ac:dyDescent="0.25">
      <c r="B599">
        <f t="shared" si="43"/>
        <v>589</v>
      </c>
      <c r="C599" s="10" t="e">
        <f t="shared" si="45"/>
        <v>#NUM!</v>
      </c>
      <c r="D599" s="6" t="e">
        <f>PMT(B$8,D$5-表格1[[#This Row],[期數]]+1,-表格1[[#This Row],[本金餘額]],0)</f>
        <v>#NUM!</v>
      </c>
      <c r="E599" s="5" t="e">
        <f>表格1[[#This Row],[本金餘額]]*表格1[[#This Row],[月利率]]</f>
        <v>#NUM!</v>
      </c>
      <c r="F599" s="5" t="e">
        <f>表格1[[#This Row],[月付金額]]-表格1[[#This Row],[利息支付]]</f>
        <v>#NUM!</v>
      </c>
      <c r="H599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599" s="2">
        <f t="shared" si="42"/>
        <v>2.5000000000000001E-3</v>
      </c>
      <c r="J599" s="14">
        <f t="shared" si="41"/>
        <v>240</v>
      </c>
      <c r="K599" s="10">
        <f t="shared" si="44"/>
        <v>4000000</v>
      </c>
    </row>
    <row r="600" spans="2:11" x14ac:dyDescent="0.25">
      <c r="B600">
        <f t="shared" si="43"/>
        <v>590</v>
      </c>
      <c r="C600" s="10" t="e">
        <f t="shared" si="45"/>
        <v>#NUM!</v>
      </c>
      <c r="D600" s="6" t="e">
        <f>PMT(B$8,D$5-表格1[[#This Row],[期數]]+1,-表格1[[#This Row],[本金餘額]],0)</f>
        <v>#NUM!</v>
      </c>
      <c r="E600" s="5" t="e">
        <f>表格1[[#This Row],[本金餘額]]*表格1[[#This Row],[月利率]]</f>
        <v>#NUM!</v>
      </c>
      <c r="F600" s="5" t="e">
        <f>表格1[[#This Row],[月付金額]]-表格1[[#This Row],[利息支付]]</f>
        <v>#NUM!</v>
      </c>
      <c r="H600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600" s="2">
        <f t="shared" si="42"/>
        <v>2.5000000000000001E-3</v>
      </c>
      <c r="J600" s="14">
        <f t="shared" si="41"/>
        <v>240</v>
      </c>
      <c r="K600" s="10">
        <f t="shared" si="44"/>
        <v>4000000</v>
      </c>
    </row>
    <row r="601" spans="2:11" x14ac:dyDescent="0.25">
      <c r="B601">
        <f t="shared" si="43"/>
        <v>591</v>
      </c>
      <c r="C601" s="10" t="e">
        <f t="shared" si="45"/>
        <v>#NUM!</v>
      </c>
      <c r="D601" s="6" t="e">
        <f>PMT(B$8,D$5-表格1[[#This Row],[期數]]+1,-表格1[[#This Row],[本金餘額]],0)</f>
        <v>#NUM!</v>
      </c>
      <c r="E601" s="5" t="e">
        <f>表格1[[#This Row],[本金餘額]]*表格1[[#This Row],[月利率]]</f>
        <v>#NUM!</v>
      </c>
      <c r="F601" s="5" t="e">
        <f>表格1[[#This Row],[月付金額]]-表格1[[#This Row],[利息支付]]</f>
        <v>#NUM!</v>
      </c>
      <c r="H601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601" s="2">
        <f t="shared" si="42"/>
        <v>2.5000000000000001E-3</v>
      </c>
      <c r="J601" s="14">
        <f t="shared" si="41"/>
        <v>240</v>
      </c>
      <c r="K601" s="10">
        <f t="shared" si="44"/>
        <v>4000000</v>
      </c>
    </row>
    <row r="602" spans="2:11" x14ac:dyDescent="0.25">
      <c r="B602">
        <f t="shared" si="43"/>
        <v>592</v>
      </c>
      <c r="C602" s="10" t="e">
        <f t="shared" si="45"/>
        <v>#NUM!</v>
      </c>
      <c r="D602" s="6" t="e">
        <f>PMT(B$8,D$5-表格1[[#This Row],[期數]]+1,-表格1[[#This Row],[本金餘額]],0)</f>
        <v>#NUM!</v>
      </c>
      <c r="E602" s="5" t="e">
        <f>表格1[[#This Row],[本金餘額]]*表格1[[#This Row],[月利率]]</f>
        <v>#NUM!</v>
      </c>
      <c r="F602" s="5" t="e">
        <f>表格1[[#This Row],[月付金額]]-表格1[[#This Row],[利息支付]]</f>
        <v>#NUM!</v>
      </c>
      <c r="H602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602" s="2">
        <f t="shared" si="42"/>
        <v>2.5000000000000001E-3</v>
      </c>
      <c r="J602" s="14">
        <f t="shared" si="41"/>
        <v>240</v>
      </c>
      <c r="K602" s="10">
        <f t="shared" si="44"/>
        <v>4000000</v>
      </c>
    </row>
    <row r="603" spans="2:11" x14ac:dyDescent="0.25">
      <c r="B603">
        <f t="shared" si="43"/>
        <v>593</v>
      </c>
      <c r="C603" s="10" t="e">
        <f t="shared" si="45"/>
        <v>#NUM!</v>
      </c>
      <c r="D603" s="6" t="e">
        <f>PMT(B$8,D$5-表格1[[#This Row],[期數]]+1,-表格1[[#This Row],[本金餘額]],0)</f>
        <v>#NUM!</v>
      </c>
      <c r="E603" s="5" t="e">
        <f>表格1[[#This Row],[本金餘額]]*表格1[[#This Row],[月利率]]</f>
        <v>#NUM!</v>
      </c>
      <c r="F603" s="5" t="e">
        <f>表格1[[#This Row],[月付金額]]-表格1[[#This Row],[利息支付]]</f>
        <v>#NUM!</v>
      </c>
      <c r="H603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603" s="2">
        <f t="shared" si="42"/>
        <v>2.5000000000000001E-3</v>
      </c>
      <c r="J603" s="14">
        <f t="shared" si="41"/>
        <v>240</v>
      </c>
      <c r="K603" s="10">
        <f t="shared" si="44"/>
        <v>4000000</v>
      </c>
    </row>
    <row r="604" spans="2:11" x14ac:dyDescent="0.25">
      <c r="B604">
        <f t="shared" si="43"/>
        <v>594</v>
      </c>
      <c r="C604" s="10" t="e">
        <f t="shared" si="45"/>
        <v>#NUM!</v>
      </c>
      <c r="D604" s="6" t="e">
        <f>PMT(B$8,D$5-表格1[[#This Row],[期數]]+1,-表格1[[#This Row],[本金餘額]],0)</f>
        <v>#NUM!</v>
      </c>
      <c r="E604" s="5" t="e">
        <f>表格1[[#This Row],[本金餘額]]*表格1[[#This Row],[月利率]]</f>
        <v>#NUM!</v>
      </c>
      <c r="F604" s="5" t="e">
        <f>表格1[[#This Row],[月付金額]]-表格1[[#This Row],[利息支付]]</f>
        <v>#NUM!</v>
      </c>
      <c r="H604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604" s="2">
        <f t="shared" si="42"/>
        <v>2.5000000000000001E-3</v>
      </c>
      <c r="J604" s="14">
        <f t="shared" si="41"/>
        <v>240</v>
      </c>
      <c r="K604" s="10">
        <f t="shared" si="44"/>
        <v>4000000</v>
      </c>
    </row>
    <row r="605" spans="2:11" x14ac:dyDescent="0.25">
      <c r="B605">
        <f t="shared" si="43"/>
        <v>595</v>
      </c>
      <c r="C605" s="10" t="e">
        <f t="shared" si="45"/>
        <v>#NUM!</v>
      </c>
      <c r="D605" s="6" t="e">
        <f>PMT(B$8,D$5-表格1[[#This Row],[期數]]+1,-表格1[[#This Row],[本金餘額]],0)</f>
        <v>#NUM!</v>
      </c>
      <c r="E605" s="5" t="e">
        <f>表格1[[#This Row],[本金餘額]]*表格1[[#This Row],[月利率]]</f>
        <v>#NUM!</v>
      </c>
      <c r="F605" s="5" t="e">
        <f>表格1[[#This Row],[月付金額]]-表格1[[#This Row],[利息支付]]</f>
        <v>#NUM!</v>
      </c>
      <c r="H605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605" s="2">
        <f t="shared" si="42"/>
        <v>2.5000000000000001E-3</v>
      </c>
      <c r="J605" s="14">
        <f t="shared" si="41"/>
        <v>240</v>
      </c>
      <c r="K605" s="10">
        <f t="shared" si="44"/>
        <v>4000000</v>
      </c>
    </row>
    <row r="606" spans="2:11" x14ac:dyDescent="0.25">
      <c r="B606">
        <f t="shared" si="43"/>
        <v>596</v>
      </c>
      <c r="C606" s="10" t="e">
        <f t="shared" si="45"/>
        <v>#NUM!</v>
      </c>
      <c r="D606" s="6" t="e">
        <f>PMT(B$8,D$5-表格1[[#This Row],[期數]]+1,-表格1[[#This Row],[本金餘額]],0)</f>
        <v>#NUM!</v>
      </c>
      <c r="E606" s="5" t="e">
        <f>表格1[[#This Row],[本金餘額]]*表格1[[#This Row],[月利率]]</f>
        <v>#NUM!</v>
      </c>
      <c r="F606" s="5" t="e">
        <f>表格1[[#This Row],[月付金額]]-表格1[[#This Row],[利息支付]]</f>
        <v>#NUM!</v>
      </c>
      <c r="H606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606" s="2">
        <f t="shared" si="42"/>
        <v>2.5000000000000001E-3</v>
      </c>
      <c r="J606" s="14">
        <f t="shared" si="41"/>
        <v>240</v>
      </c>
      <c r="K606" s="10">
        <f t="shared" si="44"/>
        <v>4000000</v>
      </c>
    </row>
    <row r="607" spans="2:11" x14ac:dyDescent="0.25">
      <c r="B607">
        <f t="shared" si="43"/>
        <v>597</v>
      </c>
      <c r="C607" s="10" t="e">
        <f t="shared" si="45"/>
        <v>#NUM!</v>
      </c>
      <c r="D607" s="6" t="e">
        <f>PMT(B$8,D$5-表格1[[#This Row],[期數]]+1,-表格1[[#This Row],[本金餘額]],0)</f>
        <v>#NUM!</v>
      </c>
      <c r="E607" s="5" t="e">
        <f>表格1[[#This Row],[本金餘額]]*表格1[[#This Row],[月利率]]</f>
        <v>#NUM!</v>
      </c>
      <c r="F607" s="5" t="e">
        <f>表格1[[#This Row],[月付金額]]-表格1[[#This Row],[利息支付]]</f>
        <v>#NUM!</v>
      </c>
      <c r="H607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607" s="2">
        <f t="shared" si="42"/>
        <v>2.5000000000000001E-3</v>
      </c>
      <c r="J607" s="14">
        <f t="shared" si="41"/>
        <v>240</v>
      </c>
      <c r="K607" s="10">
        <f t="shared" si="44"/>
        <v>4000000</v>
      </c>
    </row>
    <row r="608" spans="2:11" x14ac:dyDescent="0.25">
      <c r="B608">
        <f t="shared" si="43"/>
        <v>598</v>
      </c>
      <c r="C608" s="10" t="e">
        <f t="shared" si="45"/>
        <v>#NUM!</v>
      </c>
      <c r="D608" s="6" t="e">
        <f>PMT(B$8,D$5-表格1[[#This Row],[期數]]+1,-表格1[[#This Row],[本金餘額]],0)</f>
        <v>#NUM!</v>
      </c>
      <c r="E608" s="5" t="e">
        <f>表格1[[#This Row],[本金餘額]]*表格1[[#This Row],[月利率]]</f>
        <v>#NUM!</v>
      </c>
      <c r="F608" s="5" t="e">
        <f>表格1[[#This Row],[月付金額]]-表格1[[#This Row],[利息支付]]</f>
        <v>#NUM!</v>
      </c>
      <c r="H608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608" s="2">
        <f t="shared" si="42"/>
        <v>2.5000000000000001E-3</v>
      </c>
      <c r="J608" s="14">
        <f t="shared" si="41"/>
        <v>240</v>
      </c>
      <c r="K608" s="10">
        <f t="shared" si="44"/>
        <v>4000000</v>
      </c>
    </row>
    <row r="609" spans="2:11" x14ac:dyDescent="0.25">
      <c r="B609">
        <f t="shared" si="43"/>
        <v>599</v>
      </c>
      <c r="C609" s="10" t="e">
        <f t="shared" si="45"/>
        <v>#NUM!</v>
      </c>
      <c r="D609" s="6" t="e">
        <f>PMT(B$8,D$5-表格1[[#This Row],[期數]]+1,-表格1[[#This Row],[本金餘額]],0)</f>
        <v>#NUM!</v>
      </c>
      <c r="E609" s="5" t="e">
        <f>表格1[[#This Row],[本金餘額]]*表格1[[#This Row],[月利率]]</f>
        <v>#NUM!</v>
      </c>
      <c r="F609" s="5" t="e">
        <f>表格1[[#This Row],[月付金額]]-表格1[[#This Row],[利息支付]]</f>
        <v>#NUM!</v>
      </c>
      <c r="H609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609" s="2">
        <f t="shared" si="42"/>
        <v>2.5000000000000001E-3</v>
      </c>
      <c r="J609" s="14">
        <f t="shared" si="41"/>
        <v>240</v>
      </c>
      <c r="K609" s="10">
        <f t="shared" si="44"/>
        <v>4000000</v>
      </c>
    </row>
    <row r="610" spans="2:11" x14ac:dyDescent="0.25">
      <c r="B610">
        <f t="shared" si="43"/>
        <v>600</v>
      </c>
      <c r="C610" s="10" t="e">
        <f t="shared" si="45"/>
        <v>#NUM!</v>
      </c>
      <c r="D610" s="6" t="e">
        <f>PMT(B$8,D$5-表格1[[#This Row],[期數]]+1,-表格1[[#This Row],[本金餘額]],0)</f>
        <v>#NUM!</v>
      </c>
      <c r="E610" s="5" t="e">
        <f>表格1[[#This Row],[本金餘額]]*表格1[[#This Row],[月利率]]</f>
        <v>#NUM!</v>
      </c>
      <c r="F610" s="5" t="e">
        <f>表格1[[#This Row],[月付金額]]-表格1[[#This Row],[利息支付]]</f>
        <v>#NUM!</v>
      </c>
      <c r="H610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610" s="2">
        <f t="shared" si="42"/>
        <v>2.5000000000000001E-3</v>
      </c>
      <c r="J610" s="14">
        <f t="shared" si="41"/>
        <v>240</v>
      </c>
      <c r="K610" s="10">
        <f t="shared" si="44"/>
        <v>4000000</v>
      </c>
    </row>
    <row r="611" spans="2:11" x14ac:dyDescent="0.25">
      <c r="B611">
        <f t="shared" si="43"/>
        <v>601</v>
      </c>
      <c r="C611" s="10" t="e">
        <f t="shared" si="45"/>
        <v>#NUM!</v>
      </c>
      <c r="D611" s="6" t="e">
        <f>PMT(B$8,D$5-表格1[[#This Row],[期數]]+1,-表格1[[#This Row],[本金餘額]],0)</f>
        <v>#NUM!</v>
      </c>
      <c r="E611" s="5" t="e">
        <f>表格1[[#This Row],[本金餘額]]*表格1[[#This Row],[月利率]]</f>
        <v>#NUM!</v>
      </c>
      <c r="F611" s="5" t="e">
        <f>表格1[[#This Row],[月付金額]]-表格1[[#This Row],[利息支付]]</f>
        <v>#NUM!</v>
      </c>
      <c r="H611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611" s="2">
        <f t="shared" si="42"/>
        <v>2.5000000000000001E-3</v>
      </c>
      <c r="J611" s="14">
        <f t="shared" si="41"/>
        <v>240</v>
      </c>
      <c r="K611" s="10">
        <f t="shared" si="44"/>
        <v>4000000</v>
      </c>
    </row>
    <row r="612" spans="2:11" x14ac:dyDescent="0.25">
      <c r="B612">
        <f t="shared" si="43"/>
        <v>602</v>
      </c>
      <c r="C612" s="10" t="e">
        <f t="shared" si="45"/>
        <v>#NUM!</v>
      </c>
      <c r="D612" s="6" t="e">
        <f>PMT(B$8,D$5-表格1[[#This Row],[期數]]+1,-表格1[[#This Row],[本金餘額]],0)</f>
        <v>#NUM!</v>
      </c>
      <c r="E612" s="5" t="e">
        <f>表格1[[#This Row],[本金餘額]]*表格1[[#This Row],[月利率]]</f>
        <v>#NUM!</v>
      </c>
      <c r="F612" s="5" t="e">
        <f>表格1[[#This Row],[月付金額]]-表格1[[#This Row],[利息支付]]</f>
        <v>#NUM!</v>
      </c>
      <c r="H612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612" s="2">
        <f t="shared" si="42"/>
        <v>2.5000000000000001E-3</v>
      </c>
      <c r="J612" s="14">
        <f t="shared" si="41"/>
        <v>240</v>
      </c>
      <c r="K612" s="10">
        <f t="shared" si="44"/>
        <v>4000000</v>
      </c>
    </row>
    <row r="613" spans="2:11" x14ac:dyDescent="0.25">
      <c r="B613">
        <f t="shared" si="43"/>
        <v>603</v>
      </c>
      <c r="C613" s="10" t="e">
        <f t="shared" si="45"/>
        <v>#NUM!</v>
      </c>
      <c r="D613" s="6" t="e">
        <f>PMT(B$8,D$5-表格1[[#This Row],[期數]]+1,-表格1[[#This Row],[本金餘額]],0)</f>
        <v>#NUM!</v>
      </c>
      <c r="E613" s="5" t="e">
        <f>表格1[[#This Row],[本金餘額]]*表格1[[#This Row],[月利率]]</f>
        <v>#NUM!</v>
      </c>
      <c r="F613" s="5" t="e">
        <f>表格1[[#This Row],[月付金額]]-表格1[[#This Row],[利息支付]]</f>
        <v>#NUM!</v>
      </c>
      <c r="H613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613" s="2">
        <f t="shared" si="42"/>
        <v>2.5000000000000001E-3</v>
      </c>
      <c r="J613" s="14">
        <f t="shared" si="41"/>
        <v>240</v>
      </c>
      <c r="K613" s="10">
        <f t="shared" si="44"/>
        <v>4000000</v>
      </c>
    </row>
    <row r="614" spans="2:11" x14ac:dyDescent="0.25">
      <c r="B614">
        <f t="shared" si="43"/>
        <v>604</v>
      </c>
      <c r="C614" s="10" t="e">
        <f t="shared" si="45"/>
        <v>#NUM!</v>
      </c>
      <c r="D614" s="6" t="e">
        <f>PMT(B$8,D$5-表格1[[#This Row],[期數]]+1,-表格1[[#This Row],[本金餘額]],0)</f>
        <v>#NUM!</v>
      </c>
      <c r="E614" s="5" t="e">
        <f>表格1[[#This Row],[本金餘額]]*表格1[[#This Row],[月利率]]</f>
        <v>#NUM!</v>
      </c>
      <c r="F614" s="5" t="e">
        <f>表格1[[#This Row],[月付金額]]-表格1[[#This Row],[利息支付]]</f>
        <v>#NUM!</v>
      </c>
      <c r="H614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614" s="2">
        <f t="shared" si="42"/>
        <v>2.5000000000000001E-3</v>
      </c>
      <c r="J614" s="14">
        <f t="shared" ref="J614:J677" si="46">J613</f>
        <v>240</v>
      </c>
      <c r="K614" s="10">
        <f t="shared" si="44"/>
        <v>4000000</v>
      </c>
    </row>
    <row r="615" spans="2:11" x14ac:dyDescent="0.25">
      <c r="B615">
        <f t="shared" si="43"/>
        <v>605</v>
      </c>
      <c r="C615" s="10" t="e">
        <f t="shared" si="45"/>
        <v>#NUM!</v>
      </c>
      <c r="D615" s="6" t="e">
        <f>PMT(B$8,D$5-表格1[[#This Row],[期數]]+1,-表格1[[#This Row],[本金餘額]],0)</f>
        <v>#NUM!</v>
      </c>
      <c r="E615" s="5" t="e">
        <f>表格1[[#This Row],[本金餘額]]*表格1[[#This Row],[月利率]]</f>
        <v>#NUM!</v>
      </c>
      <c r="F615" s="5" t="e">
        <f>表格1[[#This Row],[月付金額]]-表格1[[#This Row],[利息支付]]</f>
        <v>#NUM!</v>
      </c>
      <c r="H615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615" s="2">
        <f t="shared" ref="I615:I678" si="47">I614</f>
        <v>2.5000000000000001E-3</v>
      </c>
      <c r="J615" s="14">
        <f t="shared" si="46"/>
        <v>240</v>
      </c>
      <c r="K615" s="10">
        <f t="shared" si="44"/>
        <v>4000000</v>
      </c>
    </row>
    <row r="616" spans="2:11" x14ac:dyDescent="0.25">
      <c r="B616">
        <f t="shared" si="43"/>
        <v>606</v>
      </c>
      <c r="C616" s="10" t="e">
        <f t="shared" si="45"/>
        <v>#NUM!</v>
      </c>
      <c r="D616" s="6" t="e">
        <f>PMT(B$8,D$5-表格1[[#This Row],[期數]]+1,-表格1[[#This Row],[本金餘額]],0)</f>
        <v>#NUM!</v>
      </c>
      <c r="E616" s="5" t="e">
        <f>表格1[[#This Row],[本金餘額]]*表格1[[#This Row],[月利率]]</f>
        <v>#NUM!</v>
      </c>
      <c r="F616" s="5" t="e">
        <f>表格1[[#This Row],[月付金額]]-表格1[[#This Row],[利息支付]]</f>
        <v>#NUM!</v>
      </c>
      <c r="H616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616" s="2">
        <f t="shared" si="47"/>
        <v>2.5000000000000001E-3</v>
      </c>
      <c r="J616" s="14">
        <f t="shared" si="46"/>
        <v>240</v>
      </c>
      <c r="K616" s="10">
        <f t="shared" si="44"/>
        <v>4000000</v>
      </c>
    </row>
    <row r="617" spans="2:11" x14ac:dyDescent="0.25">
      <c r="B617">
        <f t="shared" si="43"/>
        <v>607</v>
      </c>
      <c r="C617" s="10" t="e">
        <f t="shared" si="45"/>
        <v>#NUM!</v>
      </c>
      <c r="D617" s="6" t="e">
        <f>PMT(B$8,D$5-表格1[[#This Row],[期數]]+1,-表格1[[#This Row],[本金餘額]],0)</f>
        <v>#NUM!</v>
      </c>
      <c r="E617" s="5" t="e">
        <f>表格1[[#This Row],[本金餘額]]*表格1[[#This Row],[月利率]]</f>
        <v>#NUM!</v>
      </c>
      <c r="F617" s="5" t="e">
        <f>表格1[[#This Row],[月付金額]]-表格1[[#This Row],[利息支付]]</f>
        <v>#NUM!</v>
      </c>
      <c r="H617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617" s="2">
        <f t="shared" si="47"/>
        <v>2.5000000000000001E-3</v>
      </c>
      <c r="J617" s="14">
        <f t="shared" si="46"/>
        <v>240</v>
      </c>
      <c r="K617" s="10">
        <f t="shared" si="44"/>
        <v>4000000</v>
      </c>
    </row>
    <row r="618" spans="2:11" x14ac:dyDescent="0.25">
      <c r="B618">
        <f t="shared" si="43"/>
        <v>608</v>
      </c>
      <c r="C618" s="10" t="e">
        <f t="shared" si="45"/>
        <v>#NUM!</v>
      </c>
      <c r="D618" s="6" t="e">
        <f>PMT(B$8,D$5-表格1[[#This Row],[期數]]+1,-表格1[[#This Row],[本金餘額]],0)</f>
        <v>#NUM!</v>
      </c>
      <c r="E618" s="5" t="e">
        <f>表格1[[#This Row],[本金餘額]]*表格1[[#This Row],[月利率]]</f>
        <v>#NUM!</v>
      </c>
      <c r="F618" s="5" t="e">
        <f>表格1[[#This Row],[月付金額]]-表格1[[#This Row],[利息支付]]</f>
        <v>#NUM!</v>
      </c>
      <c r="H618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618" s="2">
        <f t="shared" si="47"/>
        <v>2.5000000000000001E-3</v>
      </c>
      <c r="J618" s="14">
        <f t="shared" si="46"/>
        <v>240</v>
      </c>
      <c r="K618" s="10">
        <f t="shared" si="44"/>
        <v>4000000</v>
      </c>
    </row>
    <row r="619" spans="2:11" x14ac:dyDescent="0.25">
      <c r="B619">
        <f t="shared" ref="B619:B682" si="48">B618+1</f>
        <v>609</v>
      </c>
      <c r="C619" s="10" t="e">
        <f t="shared" si="45"/>
        <v>#NUM!</v>
      </c>
      <c r="D619" s="6" t="e">
        <f>PMT(B$8,D$5-表格1[[#This Row],[期數]]+1,-表格1[[#This Row],[本金餘額]],0)</f>
        <v>#NUM!</v>
      </c>
      <c r="E619" s="5" t="e">
        <f>表格1[[#This Row],[本金餘額]]*表格1[[#This Row],[月利率]]</f>
        <v>#NUM!</v>
      </c>
      <c r="F619" s="5" t="e">
        <f>表格1[[#This Row],[月付金額]]-表格1[[#This Row],[利息支付]]</f>
        <v>#NUM!</v>
      </c>
      <c r="H619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619" s="2">
        <f t="shared" si="47"/>
        <v>2.5000000000000001E-3</v>
      </c>
      <c r="J619" s="14">
        <f t="shared" si="46"/>
        <v>240</v>
      </c>
      <c r="K619" s="10">
        <f t="shared" si="44"/>
        <v>4000000</v>
      </c>
    </row>
    <row r="620" spans="2:11" x14ac:dyDescent="0.25">
      <c r="B620">
        <f t="shared" si="48"/>
        <v>610</v>
      </c>
      <c r="C620" s="10" t="e">
        <f t="shared" si="45"/>
        <v>#NUM!</v>
      </c>
      <c r="D620" s="6" t="e">
        <f>PMT(B$8,D$5-表格1[[#This Row],[期數]]+1,-表格1[[#This Row],[本金餘額]],0)</f>
        <v>#NUM!</v>
      </c>
      <c r="E620" s="5" t="e">
        <f>表格1[[#This Row],[本金餘額]]*表格1[[#This Row],[月利率]]</f>
        <v>#NUM!</v>
      </c>
      <c r="F620" s="5" t="e">
        <f>表格1[[#This Row],[月付金額]]-表格1[[#This Row],[利息支付]]</f>
        <v>#NUM!</v>
      </c>
      <c r="H620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620" s="2">
        <f t="shared" si="47"/>
        <v>2.5000000000000001E-3</v>
      </c>
      <c r="J620" s="14">
        <f t="shared" si="46"/>
        <v>240</v>
      </c>
      <c r="K620" s="10">
        <f t="shared" si="44"/>
        <v>4000000</v>
      </c>
    </row>
    <row r="621" spans="2:11" x14ac:dyDescent="0.25">
      <c r="B621">
        <f t="shared" si="48"/>
        <v>611</v>
      </c>
      <c r="C621" s="10" t="e">
        <f t="shared" si="45"/>
        <v>#NUM!</v>
      </c>
      <c r="D621" s="6" t="e">
        <f>PMT(B$8,D$5-表格1[[#This Row],[期數]]+1,-表格1[[#This Row],[本金餘額]],0)</f>
        <v>#NUM!</v>
      </c>
      <c r="E621" s="5" t="e">
        <f>表格1[[#This Row],[本金餘額]]*表格1[[#This Row],[月利率]]</f>
        <v>#NUM!</v>
      </c>
      <c r="F621" s="5" t="e">
        <f>表格1[[#This Row],[月付金額]]-表格1[[#This Row],[利息支付]]</f>
        <v>#NUM!</v>
      </c>
      <c r="H621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621" s="2">
        <f t="shared" si="47"/>
        <v>2.5000000000000001E-3</v>
      </c>
      <c r="J621" s="14">
        <f t="shared" si="46"/>
        <v>240</v>
      </c>
      <c r="K621" s="10">
        <f t="shared" si="44"/>
        <v>4000000</v>
      </c>
    </row>
    <row r="622" spans="2:11" x14ac:dyDescent="0.25">
      <c r="B622">
        <f t="shared" si="48"/>
        <v>612</v>
      </c>
      <c r="C622" s="10" t="e">
        <f t="shared" si="45"/>
        <v>#NUM!</v>
      </c>
      <c r="D622" s="6" t="e">
        <f>PMT(B$8,D$5-表格1[[#This Row],[期數]]+1,-表格1[[#This Row],[本金餘額]],0)</f>
        <v>#NUM!</v>
      </c>
      <c r="E622" s="5" t="e">
        <f>表格1[[#This Row],[本金餘額]]*表格1[[#This Row],[月利率]]</f>
        <v>#NUM!</v>
      </c>
      <c r="F622" s="5" t="e">
        <f>表格1[[#This Row],[月付金額]]-表格1[[#This Row],[利息支付]]</f>
        <v>#NUM!</v>
      </c>
      <c r="H622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622" s="2">
        <f t="shared" si="47"/>
        <v>2.5000000000000001E-3</v>
      </c>
      <c r="J622" s="14">
        <f t="shared" si="46"/>
        <v>240</v>
      </c>
      <c r="K622" s="10">
        <f t="shared" si="44"/>
        <v>4000000</v>
      </c>
    </row>
    <row r="623" spans="2:11" x14ac:dyDescent="0.25">
      <c r="B623">
        <f t="shared" si="48"/>
        <v>613</v>
      </c>
      <c r="C623" s="10" t="e">
        <f t="shared" si="45"/>
        <v>#NUM!</v>
      </c>
      <c r="D623" s="6" t="e">
        <f>PMT(B$8,D$5-表格1[[#This Row],[期數]]+1,-表格1[[#This Row],[本金餘額]],0)</f>
        <v>#NUM!</v>
      </c>
      <c r="E623" s="5" t="e">
        <f>表格1[[#This Row],[本金餘額]]*表格1[[#This Row],[月利率]]</f>
        <v>#NUM!</v>
      </c>
      <c r="F623" s="5" t="e">
        <f>表格1[[#This Row],[月付金額]]-表格1[[#This Row],[利息支付]]</f>
        <v>#NUM!</v>
      </c>
      <c r="H623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623" s="2">
        <f t="shared" si="47"/>
        <v>2.5000000000000001E-3</v>
      </c>
      <c r="J623" s="14">
        <f t="shared" si="46"/>
        <v>240</v>
      </c>
      <c r="K623" s="10">
        <f t="shared" si="44"/>
        <v>4000000</v>
      </c>
    </row>
    <row r="624" spans="2:11" x14ac:dyDescent="0.25">
      <c r="B624">
        <f t="shared" si="48"/>
        <v>614</v>
      </c>
      <c r="C624" s="10" t="e">
        <f t="shared" si="45"/>
        <v>#NUM!</v>
      </c>
      <c r="D624" s="6" t="e">
        <f>PMT(B$8,D$5-表格1[[#This Row],[期數]]+1,-表格1[[#This Row],[本金餘額]],0)</f>
        <v>#NUM!</v>
      </c>
      <c r="E624" s="5" t="e">
        <f>表格1[[#This Row],[本金餘額]]*表格1[[#This Row],[月利率]]</f>
        <v>#NUM!</v>
      </c>
      <c r="F624" s="5" t="e">
        <f>表格1[[#This Row],[月付金額]]-表格1[[#This Row],[利息支付]]</f>
        <v>#NUM!</v>
      </c>
      <c r="H624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624" s="2">
        <f t="shared" si="47"/>
        <v>2.5000000000000001E-3</v>
      </c>
      <c r="J624" s="14">
        <f t="shared" si="46"/>
        <v>240</v>
      </c>
      <c r="K624" s="10">
        <f t="shared" si="44"/>
        <v>4000000</v>
      </c>
    </row>
    <row r="625" spans="2:11" x14ac:dyDescent="0.25">
      <c r="B625">
        <f t="shared" si="48"/>
        <v>615</v>
      </c>
      <c r="C625" s="10" t="e">
        <f t="shared" si="45"/>
        <v>#NUM!</v>
      </c>
      <c r="D625" s="6" t="e">
        <f>PMT(B$8,D$5-表格1[[#This Row],[期數]]+1,-表格1[[#This Row],[本金餘額]],0)</f>
        <v>#NUM!</v>
      </c>
      <c r="E625" s="5" t="e">
        <f>表格1[[#This Row],[本金餘額]]*表格1[[#This Row],[月利率]]</f>
        <v>#NUM!</v>
      </c>
      <c r="F625" s="5" t="e">
        <f>表格1[[#This Row],[月付金額]]-表格1[[#This Row],[利息支付]]</f>
        <v>#NUM!</v>
      </c>
      <c r="H625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625" s="2">
        <f t="shared" si="47"/>
        <v>2.5000000000000001E-3</v>
      </c>
      <c r="J625" s="14">
        <f t="shared" si="46"/>
        <v>240</v>
      </c>
      <c r="K625" s="10">
        <f t="shared" si="44"/>
        <v>4000000</v>
      </c>
    </row>
    <row r="626" spans="2:11" x14ac:dyDescent="0.25">
      <c r="B626">
        <f t="shared" si="48"/>
        <v>616</v>
      </c>
      <c r="C626" s="10" t="e">
        <f t="shared" si="45"/>
        <v>#NUM!</v>
      </c>
      <c r="D626" s="6" t="e">
        <f>PMT(B$8,D$5-表格1[[#This Row],[期數]]+1,-表格1[[#This Row],[本金餘額]],0)</f>
        <v>#NUM!</v>
      </c>
      <c r="E626" s="5" t="e">
        <f>表格1[[#This Row],[本金餘額]]*表格1[[#This Row],[月利率]]</f>
        <v>#NUM!</v>
      </c>
      <c r="F626" s="5" t="e">
        <f>表格1[[#This Row],[月付金額]]-表格1[[#This Row],[利息支付]]</f>
        <v>#NUM!</v>
      </c>
      <c r="H626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626" s="2">
        <f t="shared" si="47"/>
        <v>2.5000000000000001E-3</v>
      </c>
      <c r="J626" s="14">
        <f t="shared" si="46"/>
        <v>240</v>
      </c>
      <c r="K626" s="10">
        <f t="shared" si="44"/>
        <v>4000000</v>
      </c>
    </row>
    <row r="627" spans="2:11" x14ac:dyDescent="0.25">
      <c r="B627">
        <f t="shared" si="48"/>
        <v>617</v>
      </c>
      <c r="C627" s="10" t="e">
        <f t="shared" si="45"/>
        <v>#NUM!</v>
      </c>
      <c r="D627" s="6" t="e">
        <f>PMT(B$8,D$5-表格1[[#This Row],[期數]]+1,-表格1[[#This Row],[本金餘額]],0)</f>
        <v>#NUM!</v>
      </c>
      <c r="E627" s="5" t="e">
        <f>表格1[[#This Row],[本金餘額]]*表格1[[#This Row],[月利率]]</f>
        <v>#NUM!</v>
      </c>
      <c r="F627" s="5" t="e">
        <f>表格1[[#This Row],[月付金額]]-表格1[[#This Row],[利息支付]]</f>
        <v>#NUM!</v>
      </c>
      <c r="H627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627" s="2">
        <f t="shared" si="47"/>
        <v>2.5000000000000001E-3</v>
      </c>
      <c r="J627" s="14">
        <f t="shared" si="46"/>
        <v>240</v>
      </c>
      <c r="K627" s="10">
        <f t="shared" si="44"/>
        <v>4000000</v>
      </c>
    </row>
    <row r="628" spans="2:11" x14ac:dyDescent="0.25">
      <c r="B628">
        <f t="shared" si="48"/>
        <v>618</v>
      </c>
      <c r="C628" s="10" t="e">
        <f t="shared" si="45"/>
        <v>#NUM!</v>
      </c>
      <c r="D628" s="6" t="e">
        <f>PMT(B$8,D$5-表格1[[#This Row],[期數]]+1,-表格1[[#This Row],[本金餘額]],0)</f>
        <v>#NUM!</v>
      </c>
      <c r="E628" s="5" t="e">
        <f>表格1[[#This Row],[本金餘額]]*表格1[[#This Row],[月利率]]</f>
        <v>#NUM!</v>
      </c>
      <c r="F628" s="5" t="e">
        <f>表格1[[#This Row],[月付金額]]-表格1[[#This Row],[利息支付]]</f>
        <v>#NUM!</v>
      </c>
      <c r="H628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628" s="2">
        <f t="shared" si="47"/>
        <v>2.5000000000000001E-3</v>
      </c>
      <c r="J628" s="14">
        <f t="shared" si="46"/>
        <v>240</v>
      </c>
      <c r="K628" s="10">
        <f t="shared" si="44"/>
        <v>4000000</v>
      </c>
    </row>
    <row r="629" spans="2:11" x14ac:dyDescent="0.25">
      <c r="B629">
        <f t="shared" si="48"/>
        <v>619</v>
      </c>
      <c r="C629" s="10" t="e">
        <f t="shared" si="45"/>
        <v>#NUM!</v>
      </c>
      <c r="D629" s="6" t="e">
        <f>PMT(B$8,D$5-表格1[[#This Row],[期數]]+1,-表格1[[#This Row],[本金餘額]],0)</f>
        <v>#NUM!</v>
      </c>
      <c r="E629" s="5" t="e">
        <f>表格1[[#This Row],[本金餘額]]*表格1[[#This Row],[月利率]]</f>
        <v>#NUM!</v>
      </c>
      <c r="F629" s="5" t="e">
        <f>表格1[[#This Row],[月付金額]]-表格1[[#This Row],[利息支付]]</f>
        <v>#NUM!</v>
      </c>
      <c r="H629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629" s="2">
        <f t="shared" si="47"/>
        <v>2.5000000000000001E-3</v>
      </c>
      <c r="J629" s="14">
        <f t="shared" si="46"/>
        <v>240</v>
      </c>
      <c r="K629" s="10">
        <f t="shared" si="44"/>
        <v>4000000</v>
      </c>
    </row>
    <row r="630" spans="2:11" x14ac:dyDescent="0.25">
      <c r="B630">
        <f t="shared" si="48"/>
        <v>620</v>
      </c>
      <c r="C630" s="10" t="e">
        <f t="shared" si="45"/>
        <v>#NUM!</v>
      </c>
      <c r="D630" s="6" t="e">
        <f>PMT(B$8,D$5-表格1[[#This Row],[期數]]+1,-表格1[[#This Row],[本金餘額]],0)</f>
        <v>#NUM!</v>
      </c>
      <c r="E630" s="5" t="e">
        <f>表格1[[#This Row],[本金餘額]]*表格1[[#This Row],[月利率]]</f>
        <v>#NUM!</v>
      </c>
      <c r="F630" s="5" t="e">
        <f>表格1[[#This Row],[月付金額]]-表格1[[#This Row],[利息支付]]</f>
        <v>#NUM!</v>
      </c>
      <c r="H630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630" s="2">
        <f t="shared" si="47"/>
        <v>2.5000000000000001E-3</v>
      </c>
      <c r="J630" s="14">
        <f t="shared" si="46"/>
        <v>240</v>
      </c>
      <c r="K630" s="10">
        <f t="shared" si="44"/>
        <v>4000000</v>
      </c>
    </row>
    <row r="631" spans="2:11" x14ac:dyDescent="0.25">
      <c r="B631">
        <f t="shared" si="48"/>
        <v>621</v>
      </c>
      <c r="C631" s="10" t="e">
        <f t="shared" si="45"/>
        <v>#NUM!</v>
      </c>
      <c r="D631" s="6" t="e">
        <f>PMT(B$8,D$5-表格1[[#This Row],[期數]]+1,-表格1[[#This Row],[本金餘額]],0)</f>
        <v>#NUM!</v>
      </c>
      <c r="E631" s="5" t="e">
        <f>表格1[[#This Row],[本金餘額]]*表格1[[#This Row],[月利率]]</f>
        <v>#NUM!</v>
      </c>
      <c r="F631" s="5" t="e">
        <f>表格1[[#This Row],[月付金額]]-表格1[[#This Row],[利息支付]]</f>
        <v>#NUM!</v>
      </c>
      <c r="H631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631" s="2">
        <f t="shared" si="47"/>
        <v>2.5000000000000001E-3</v>
      </c>
      <c r="J631" s="14">
        <f t="shared" si="46"/>
        <v>240</v>
      </c>
      <c r="K631" s="10">
        <f t="shared" si="44"/>
        <v>4000000</v>
      </c>
    </row>
    <row r="632" spans="2:11" x14ac:dyDescent="0.25">
      <c r="B632">
        <f t="shared" si="48"/>
        <v>622</v>
      </c>
      <c r="C632" s="10" t="e">
        <f t="shared" si="45"/>
        <v>#NUM!</v>
      </c>
      <c r="D632" s="6" t="e">
        <f>PMT(B$8,D$5-表格1[[#This Row],[期數]]+1,-表格1[[#This Row],[本金餘額]],0)</f>
        <v>#NUM!</v>
      </c>
      <c r="E632" s="5" t="e">
        <f>表格1[[#This Row],[本金餘額]]*表格1[[#This Row],[月利率]]</f>
        <v>#NUM!</v>
      </c>
      <c r="F632" s="5" t="e">
        <f>表格1[[#This Row],[月付金額]]-表格1[[#This Row],[利息支付]]</f>
        <v>#NUM!</v>
      </c>
      <c r="H632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632" s="2">
        <f t="shared" si="47"/>
        <v>2.5000000000000001E-3</v>
      </c>
      <c r="J632" s="14">
        <f t="shared" si="46"/>
        <v>240</v>
      </c>
      <c r="K632" s="10">
        <f t="shared" si="44"/>
        <v>4000000</v>
      </c>
    </row>
    <row r="633" spans="2:11" x14ac:dyDescent="0.25">
      <c r="B633">
        <f t="shared" si="48"/>
        <v>623</v>
      </c>
      <c r="C633" s="10" t="e">
        <f t="shared" si="45"/>
        <v>#NUM!</v>
      </c>
      <c r="D633" s="6" t="e">
        <f>PMT(B$8,D$5-表格1[[#This Row],[期數]]+1,-表格1[[#This Row],[本金餘額]],0)</f>
        <v>#NUM!</v>
      </c>
      <c r="E633" s="5" t="e">
        <f>表格1[[#This Row],[本金餘額]]*表格1[[#This Row],[月利率]]</f>
        <v>#NUM!</v>
      </c>
      <c r="F633" s="5" t="e">
        <f>表格1[[#This Row],[月付金額]]-表格1[[#This Row],[利息支付]]</f>
        <v>#NUM!</v>
      </c>
      <c r="H633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633" s="2">
        <f t="shared" si="47"/>
        <v>2.5000000000000001E-3</v>
      </c>
      <c r="J633" s="14">
        <f t="shared" si="46"/>
        <v>240</v>
      </c>
      <c r="K633" s="10">
        <f t="shared" si="44"/>
        <v>4000000</v>
      </c>
    </row>
    <row r="634" spans="2:11" x14ac:dyDescent="0.25">
      <c r="B634">
        <f t="shared" si="48"/>
        <v>624</v>
      </c>
      <c r="C634" s="10" t="e">
        <f t="shared" si="45"/>
        <v>#NUM!</v>
      </c>
      <c r="D634" s="6" t="e">
        <f>PMT(B$8,D$5-表格1[[#This Row],[期數]]+1,-表格1[[#This Row],[本金餘額]],0)</f>
        <v>#NUM!</v>
      </c>
      <c r="E634" s="5" t="e">
        <f>表格1[[#This Row],[本金餘額]]*表格1[[#This Row],[月利率]]</f>
        <v>#NUM!</v>
      </c>
      <c r="F634" s="5" t="e">
        <f>表格1[[#This Row],[月付金額]]-表格1[[#This Row],[利息支付]]</f>
        <v>#NUM!</v>
      </c>
      <c r="H634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634" s="2">
        <f t="shared" si="47"/>
        <v>2.5000000000000001E-3</v>
      </c>
      <c r="J634" s="14">
        <f t="shared" si="46"/>
        <v>240</v>
      </c>
      <c r="K634" s="10">
        <f t="shared" si="44"/>
        <v>4000000</v>
      </c>
    </row>
    <row r="635" spans="2:11" x14ac:dyDescent="0.25">
      <c r="B635">
        <f t="shared" si="48"/>
        <v>625</v>
      </c>
      <c r="C635" s="10" t="e">
        <f t="shared" si="45"/>
        <v>#NUM!</v>
      </c>
      <c r="D635" s="6" t="e">
        <f>PMT(B$8,D$5-表格1[[#This Row],[期數]]+1,-表格1[[#This Row],[本金餘額]],0)</f>
        <v>#NUM!</v>
      </c>
      <c r="E635" s="5" t="e">
        <f>表格1[[#This Row],[本金餘額]]*表格1[[#This Row],[月利率]]</f>
        <v>#NUM!</v>
      </c>
      <c r="F635" s="5" t="e">
        <f>表格1[[#This Row],[月付金額]]-表格1[[#This Row],[利息支付]]</f>
        <v>#NUM!</v>
      </c>
      <c r="H635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635" s="2">
        <f t="shared" si="47"/>
        <v>2.5000000000000001E-3</v>
      </c>
      <c r="J635" s="14">
        <f t="shared" si="46"/>
        <v>240</v>
      </c>
      <c r="K635" s="10">
        <f t="shared" si="44"/>
        <v>4000000</v>
      </c>
    </row>
    <row r="636" spans="2:11" x14ac:dyDescent="0.25">
      <c r="B636">
        <f t="shared" si="48"/>
        <v>626</v>
      </c>
      <c r="C636" s="10" t="e">
        <f t="shared" si="45"/>
        <v>#NUM!</v>
      </c>
      <c r="D636" s="6" t="e">
        <f>PMT(B$8,D$5-表格1[[#This Row],[期數]]+1,-表格1[[#This Row],[本金餘額]],0)</f>
        <v>#NUM!</v>
      </c>
      <c r="E636" s="5" t="e">
        <f>表格1[[#This Row],[本金餘額]]*表格1[[#This Row],[月利率]]</f>
        <v>#NUM!</v>
      </c>
      <c r="F636" s="5" t="e">
        <f>表格1[[#This Row],[月付金額]]-表格1[[#This Row],[利息支付]]</f>
        <v>#NUM!</v>
      </c>
      <c r="H636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636" s="2">
        <f t="shared" si="47"/>
        <v>2.5000000000000001E-3</v>
      </c>
      <c r="J636" s="14">
        <f t="shared" si="46"/>
        <v>240</v>
      </c>
      <c r="K636" s="10">
        <f t="shared" si="44"/>
        <v>4000000</v>
      </c>
    </row>
    <row r="637" spans="2:11" x14ac:dyDescent="0.25">
      <c r="B637">
        <f t="shared" si="48"/>
        <v>627</v>
      </c>
      <c r="C637" s="10" t="e">
        <f t="shared" si="45"/>
        <v>#NUM!</v>
      </c>
      <c r="D637" s="6" t="e">
        <f>PMT(B$8,D$5-表格1[[#This Row],[期數]]+1,-表格1[[#This Row],[本金餘額]],0)</f>
        <v>#NUM!</v>
      </c>
      <c r="E637" s="5" t="e">
        <f>表格1[[#This Row],[本金餘額]]*表格1[[#This Row],[月利率]]</f>
        <v>#NUM!</v>
      </c>
      <c r="F637" s="5" t="e">
        <f>表格1[[#This Row],[月付金額]]-表格1[[#This Row],[利息支付]]</f>
        <v>#NUM!</v>
      </c>
      <c r="H637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637" s="2">
        <f t="shared" si="47"/>
        <v>2.5000000000000001E-3</v>
      </c>
      <c r="J637" s="14">
        <f t="shared" si="46"/>
        <v>240</v>
      </c>
      <c r="K637" s="10">
        <f t="shared" si="44"/>
        <v>4000000</v>
      </c>
    </row>
    <row r="638" spans="2:11" x14ac:dyDescent="0.25">
      <c r="B638">
        <f t="shared" si="48"/>
        <v>628</v>
      </c>
      <c r="C638" s="10" t="e">
        <f t="shared" si="45"/>
        <v>#NUM!</v>
      </c>
      <c r="D638" s="6" t="e">
        <f>PMT(B$8,D$5-表格1[[#This Row],[期數]]+1,-表格1[[#This Row],[本金餘額]],0)</f>
        <v>#NUM!</v>
      </c>
      <c r="E638" s="5" t="e">
        <f>表格1[[#This Row],[本金餘額]]*表格1[[#This Row],[月利率]]</f>
        <v>#NUM!</v>
      </c>
      <c r="F638" s="5" t="e">
        <f>表格1[[#This Row],[月付金額]]-表格1[[#This Row],[利息支付]]</f>
        <v>#NUM!</v>
      </c>
      <c r="H638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638" s="2">
        <f t="shared" si="47"/>
        <v>2.5000000000000001E-3</v>
      </c>
      <c r="J638" s="14">
        <f t="shared" si="46"/>
        <v>240</v>
      </c>
      <c r="K638" s="10">
        <f t="shared" si="44"/>
        <v>4000000</v>
      </c>
    </row>
    <row r="639" spans="2:11" x14ac:dyDescent="0.25">
      <c r="B639">
        <f t="shared" si="48"/>
        <v>629</v>
      </c>
      <c r="C639" s="10" t="e">
        <f t="shared" si="45"/>
        <v>#NUM!</v>
      </c>
      <c r="D639" s="6" t="e">
        <f>PMT(B$8,D$5-表格1[[#This Row],[期數]]+1,-表格1[[#This Row],[本金餘額]],0)</f>
        <v>#NUM!</v>
      </c>
      <c r="E639" s="5" t="e">
        <f>表格1[[#This Row],[本金餘額]]*表格1[[#This Row],[月利率]]</f>
        <v>#NUM!</v>
      </c>
      <c r="F639" s="5" t="e">
        <f>表格1[[#This Row],[月付金額]]-表格1[[#This Row],[利息支付]]</f>
        <v>#NUM!</v>
      </c>
      <c r="H639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639" s="2">
        <f t="shared" si="47"/>
        <v>2.5000000000000001E-3</v>
      </c>
      <c r="J639" s="14">
        <f t="shared" si="46"/>
        <v>240</v>
      </c>
      <c r="K639" s="10">
        <f t="shared" si="44"/>
        <v>4000000</v>
      </c>
    </row>
    <row r="640" spans="2:11" x14ac:dyDescent="0.25">
      <c r="B640">
        <f t="shared" si="48"/>
        <v>630</v>
      </c>
      <c r="C640" s="10" t="e">
        <f t="shared" si="45"/>
        <v>#NUM!</v>
      </c>
      <c r="D640" s="6" t="e">
        <f>PMT(B$8,D$5-表格1[[#This Row],[期數]]+1,-表格1[[#This Row],[本金餘額]],0)</f>
        <v>#NUM!</v>
      </c>
      <c r="E640" s="5" t="e">
        <f>表格1[[#This Row],[本金餘額]]*表格1[[#This Row],[月利率]]</f>
        <v>#NUM!</v>
      </c>
      <c r="F640" s="5" t="e">
        <f>表格1[[#This Row],[月付金額]]-表格1[[#This Row],[利息支付]]</f>
        <v>#NUM!</v>
      </c>
      <c r="H640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640" s="2">
        <f t="shared" si="47"/>
        <v>2.5000000000000001E-3</v>
      </c>
      <c r="J640" s="14">
        <f t="shared" si="46"/>
        <v>240</v>
      </c>
      <c r="K640" s="10">
        <f t="shared" si="44"/>
        <v>4000000</v>
      </c>
    </row>
    <row r="641" spans="2:11" x14ac:dyDescent="0.25">
      <c r="B641">
        <f t="shared" si="48"/>
        <v>631</v>
      </c>
      <c r="C641" s="10" t="e">
        <f t="shared" si="45"/>
        <v>#NUM!</v>
      </c>
      <c r="D641" s="6" t="e">
        <f>PMT(B$8,D$5-表格1[[#This Row],[期數]]+1,-表格1[[#This Row],[本金餘額]],0)</f>
        <v>#NUM!</v>
      </c>
      <c r="E641" s="5" t="e">
        <f>表格1[[#This Row],[本金餘額]]*表格1[[#This Row],[月利率]]</f>
        <v>#NUM!</v>
      </c>
      <c r="F641" s="5" t="e">
        <f>表格1[[#This Row],[月付金額]]-表格1[[#This Row],[利息支付]]</f>
        <v>#NUM!</v>
      </c>
      <c r="H641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641" s="2">
        <f t="shared" si="47"/>
        <v>2.5000000000000001E-3</v>
      </c>
      <c r="J641" s="14">
        <f t="shared" si="46"/>
        <v>240</v>
      </c>
      <c r="K641" s="10">
        <f t="shared" si="44"/>
        <v>4000000</v>
      </c>
    </row>
    <row r="642" spans="2:11" x14ac:dyDescent="0.25">
      <c r="B642">
        <f t="shared" si="48"/>
        <v>632</v>
      </c>
      <c r="C642" s="10" t="e">
        <f t="shared" si="45"/>
        <v>#NUM!</v>
      </c>
      <c r="D642" s="6" t="e">
        <f>PMT(B$8,D$5-表格1[[#This Row],[期數]]+1,-表格1[[#This Row],[本金餘額]],0)</f>
        <v>#NUM!</v>
      </c>
      <c r="E642" s="5" t="e">
        <f>表格1[[#This Row],[本金餘額]]*表格1[[#This Row],[月利率]]</f>
        <v>#NUM!</v>
      </c>
      <c r="F642" s="5" t="e">
        <f>表格1[[#This Row],[月付金額]]-表格1[[#This Row],[利息支付]]</f>
        <v>#NUM!</v>
      </c>
      <c r="H642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642" s="2">
        <f t="shared" si="47"/>
        <v>2.5000000000000001E-3</v>
      </c>
      <c r="J642" s="14">
        <f t="shared" si="46"/>
        <v>240</v>
      </c>
      <c r="K642" s="10">
        <f t="shared" si="44"/>
        <v>4000000</v>
      </c>
    </row>
    <row r="643" spans="2:11" x14ac:dyDescent="0.25">
      <c r="B643">
        <f t="shared" si="48"/>
        <v>633</v>
      </c>
      <c r="C643" s="10" t="e">
        <f t="shared" si="45"/>
        <v>#NUM!</v>
      </c>
      <c r="D643" s="6" t="e">
        <f>PMT(B$8,D$5-表格1[[#This Row],[期數]]+1,-表格1[[#This Row],[本金餘額]],0)</f>
        <v>#NUM!</v>
      </c>
      <c r="E643" s="5" t="e">
        <f>表格1[[#This Row],[本金餘額]]*表格1[[#This Row],[月利率]]</f>
        <v>#NUM!</v>
      </c>
      <c r="F643" s="5" t="e">
        <f>表格1[[#This Row],[月付金額]]-表格1[[#This Row],[利息支付]]</f>
        <v>#NUM!</v>
      </c>
      <c r="H643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643" s="2">
        <f t="shared" si="47"/>
        <v>2.5000000000000001E-3</v>
      </c>
      <c r="J643" s="14">
        <f t="shared" si="46"/>
        <v>240</v>
      </c>
      <c r="K643" s="10">
        <f t="shared" si="44"/>
        <v>4000000</v>
      </c>
    </row>
    <row r="644" spans="2:11" x14ac:dyDescent="0.25">
      <c r="B644">
        <f t="shared" si="48"/>
        <v>634</v>
      </c>
      <c r="C644" s="10" t="e">
        <f t="shared" si="45"/>
        <v>#NUM!</v>
      </c>
      <c r="D644" s="6" t="e">
        <f>PMT(B$8,D$5-表格1[[#This Row],[期數]]+1,-表格1[[#This Row],[本金餘額]],0)</f>
        <v>#NUM!</v>
      </c>
      <c r="E644" s="5" t="e">
        <f>表格1[[#This Row],[本金餘額]]*表格1[[#This Row],[月利率]]</f>
        <v>#NUM!</v>
      </c>
      <c r="F644" s="5" t="e">
        <f>表格1[[#This Row],[月付金額]]-表格1[[#This Row],[利息支付]]</f>
        <v>#NUM!</v>
      </c>
      <c r="H644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644" s="2">
        <f t="shared" si="47"/>
        <v>2.5000000000000001E-3</v>
      </c>
      <c r="J644" s="14">
        <f t="shared" si="46"/>
        <v>240</v>
      </c>
      <c r="K644" s="10">
        <f t="shared" si="44"/>
        <v>4000000</v>
      </c>
    </row>
    <row r="645" spans="2:11" x14ac:dyDescent="0.25">
      <c r="B645">
        <f t="shared" si="48"/>
        <v>635</v>
      </c>
      <c r="C645" s="10" t="e">
        <f t="shared" si="45"/>
        <v>#NUM!</v>
      </c>
      <c r="D645" s="6" t="e">
        <f>PMT(B$8,D$5-表格1[[#This Row],[期數]]+1,-表格1[[#This Row],[本金餘額]],0)</f>
        <v>#NUM!</v>
      </c>
      <c r="E645" s="5" t="e">
        <f>表格1[[#This Row],[本金餘額]]*表格1[[#This Row],[月利率]]</f>
        <v>#NUM!</v>
      </c>
      <c r="F645" s="5" t="e">
        <f>表格1[[#This Row],[月付金額]]-表格1[[#This Row],[利息支付]]</f>
        <v>#NUM!</v>
      </c>
      <c r="H645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645" s="2">
        <f t="shared" si="47"/>
        <v>2.5000000000000001E-3</v>
      </c>
      <c r="J645" s="14">
        <f t="shared" si="46"/>
        <v>240</v>
      </c>
      <c r="K645" s="10">
        <f t="shared" si="44"/>
        <v>4000000</v>
      </c>
    </row>
    <row r="646" spans="2:11" x14ac:dyDescent="0.25">
      <c r="B646">
        <f t="shared" si="48"/>
        <v>636</v>
      </c>
      <c r="C646" s="10" t="e">
        <f t="shared" si="45"/>
        <v>#NUM!</v>
      </c>
      <c r="D646" s="6" t="e">
        <f>PMT(B$8,D$5-表格1[[#This Row],[期數]]+1,-表格1[[#This Row],[本金餘額]],0)</f>
        <v>#NUM!</v>
      </c>
      <c r="E646" s="5" t="e">
        <f>表格1[[#This Row],[本金餘額]]*表格1[[#This Row],[月利率]]</f>
        <v>#NUM!</v>
      </c>
      <c r="F646" s="5" t="e">
        <f>表格1[[#This Row],[月付金額]]-表格1[[#This Row],[利息支付]]</f>
        <v>#NUM!</v>
      </c>
      <c r="H646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646" s="2">
        <f t="shared" si="47"/>
        <v>2.5000000000000001E-3</v>
      </c>
      <c r="J646" s="14">
        <f t="shared" si="46"/>
        <v>240</v>
      </c>
      <c r="K646" s="10">
        <f t="shared" si="44"/>
        <v>4000000</v>
      </c>
    </row>
    <row r="647" spans="2:11" x14ac:dyDescent="0.25">
      <c r="B647">
        <f t="shared" si="48"/>
        <v>637</v>
      </c>
      <c r="C647" s="10" t="e">
        <f t="shared" si="45"/>
        <v>#NUM!</v>
      </c>
      <c r="D647" s="6" t="e">
        <f>PMT(B$8,D$5-表格1[[#This Row],[期數]]+1,-表格1[[#This Row],[本金餘額]],0)</f>
        <v>#NUM!</v>
      </c>
      <c r="E647" s="5" t="e">
        <f>表格1[[#This Row],[本金餘額]]*表格1[[#This Row],[月利率]]</f>
        <v>#NUM!</v>
      </c>
      <c r="F647" s="5" t="e">
        <f>表格1[[#This Row],[月付金額]]-表格1[[#This Row],[利息支付]]</f>
        <v>#NUM!</v>
      </c>
      <c r="H647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647" s="2">
        <f t="shared" si="47"/>
        <v>2.5000000000000001E-3</v>
      </c>
      <c r="J647" s="14">
        <f t="shared" si="46"/>
        <v>240</v>
      </c>
      <c r="K647" s="10">
        <f t="shared" si="44"/>
        <v>4000000</v>
      </c>
    </row>
    <row r="648" spans="2:11" x14ac:dyDescent="0.25">
      <c r="B648">
        <f t="shared" si="48"/>
        <v>638</v>
      </c>
      <c r="C648" s="10" t="e">
        <f t="shared" si="45"/>
        <v>#NUM!</v>
      </c>
      <c r="D648" s="6" t="e">
        <f>PMT(B$8,D$5-表格1[[#This Row],[期數]]+1,-表格1[[#This Row],[本金餘額]],0)</f>
        <v>#NUM!</v>
      </c>
      <c r="E648" s="5" t="e">
        <f>表格1[[#This Row],[本金餘額]]*表格1[[#This Row],[月利率]]</f>
        <v>#NUM!</v>
      </c>
      <c r="F648" s="5" t="e">
        <f>表格1[[#This Row],[月付金額]]-表格1[[#This Row],[利息支付]]</f>
        <v>#NUM!</v>
      </c>
      <c r="H648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648" s="2">
        <f t="shared" si="47"/>
        <v>2.5000000000000001E-3</v>
      </c>
      <c r="J648" s="14">
        <f t="shared" si="46"/>
        <v>240</v>
      </c>
      <c r="K648" s="10">
        <f t="shared" si="44"/>
        <v>4000000</v>
      </c>
    </row>
    <row r="649" spans="2:11" x14ac:dyDescent="0.25">
      <c r="B649">
        <f t="shared" si="48"/>
        <v>639</v>
      </c>
      <c r="C649" s="10" t="e">
        <f t="shared" si="45"/>
        <v>#NUM!</v>
      </c>
      <c r="D649" s="6" t="e">
        <f>PMT(B$8,D$5-表格1[[#This Row],[期數]]+1,-表格1[[#This Row],[本金餘額]],0)</f>
        <v>#NUM!</v>
      </c>
      <c r="E649" s="5" t="e">
        <f>表格1[[#This Row],[本金餘額]]*表格1[[#This Row],[月利率]]</f>
        <v>#NUM!</v>
      </c>
      <c r="F649" s="5" t="e">
        <f>表格1[[#This Row],[月付金額]]-表格1[[#This Row],[利息支付]]</f>
        <v>#NUM!</v>
      </c>
      <c r="H649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649" s="2">
        <f t="shared" si="47"/>
        <v>2.5000000000000001E-3</v>
      </c>
      <c r="J649" s="14">
        <f t="shared" si="46"/>
        <v>240</v>
      </c>
      <c r="K649" s="10">
        <f t="shared" si="44"/>
        <v>4000000</v>
      </c>
    </row>
    <row r="650" spans="2:11" x14ac:dyDescent="0.25">
      <c r="B650">
        <f t="shared" si="48"/>
        <v>640</v>
      </c>
      <c r="C650" s="10" t="e">
        <f t="shared" si="45"/>
        <v>#NUM!</v>
      </c>
      <c r="D650" s="6" t="e">
        <f>PMT(B$8,D$5-表格1[[#This Row],[期數]]+1,-表格1[[#This Row],[本金餘額]],0)</f>
        <v>#NUM!</v>
      </c>
      <c r="E650" s="5" t="e">
        <f>表格1[[#This Row],[本金餘額]]*表格1[[#This Row],[月利率]]</f>
        <v>#NUM!</v>
      </c>
      <c r="F650" s="5" t="e">
        <f>表格1[[#This Row],[月付金額]]-表格1[[#This Row],[利息支付]]</f>
        <v>#NUM!</v>
      </c>
      <c r="H650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650" s="2">
        <f t="shared" si="47"/>
        <v>2.5000000000000001E-3</v>
      </c>
      <c r="J650" s="14">
        <f t="shared" si="46"/>
        <v>240</v>
      </c>
      <c r="K650" s="10">
        <f t="shared" si="44"/>
        <v>4000000</v>
      </c>
    </row>
    <row r="651" spans="2:11" x14ac:dyDescent="0.25">
      <c r="B651">
        <f t="shared" si="48"/>
        <v>641</v>
      </c>
      <c r="C651" s="10" t="e">
        <f t="shared" si="45"/>
        <v>#NUM!</v>
      </c>
      <c r="D651" s="6" t="e">
        <f>PMT(B$8,D$5-表格1[[#This Row],[期數]]+1,-表格1[[#This Row],[本金餘額]],0)</f>
        <v>#NUM!</v>
      </c>
      <c r="E651" s="5" t="e">
        <f>表格1[[#This Row],[本金餘額]]*表格1[[#This Row],[月利率]]</f>
        <v>#NUM!</v>
      </c>
      <c r="F651" s="5" t="e">
        <f>表格1[[#This Row],[月付金額]]-表格1[[#This Row],[利息支付]]</f>
        <v>#NUM!</v>
      </c>
      <c r="H651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651" s="2">
        <f t="shared" si="47"/>
        <v>2.5000000000000001E-3</v>
      </c>
      <c r="J651" s="14">
        <f t="shared" si="46"/>
        <v>240</v>
      </c>
      <c r="K651" s="10">
        <f t="shared" si="44"/>
        <v>4000000</v>
      </c>
    </row>
    <row r="652" spans="2:11" x14ac:dyDescent="0.25">
      <c r="B652">
        <f t="shared" si="48"/>
        <v>642</v>
      </c>
      <c r="C652" s="10" t="e">
        <f t="shared" si="45"/>
        <v>#NUM!</v>
      </c>
      <c r="D652" s="6" t="e">
        <f>PMT(B$8,D$5-表格1[[#This Row],[期數]]+1,-表格1[[#This Row],[本金餘額]],0)</f>
        <v>#NUM!</v>
      </c>
      <c r="E652" s="5" t="e">
        <f>表格1[[#This Row],[本金餘額]]*表格1[[#This Row],[月利率]]</f>
        <v>#NUM!</v>
      </c>
      <c r="F652" s="5" t="e">
        <f>表格1[[#This Row],[月付金額]]-表格1[[#This Row],[利息支付]]</f>
        <v>#NUM!</v>
      </c>
      <c r="H652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652" s="2">
        <f t="shared" si="47"/>
        <v>2.5000000000000001E-3</v>
      </c>
      <c r="J652" s="14">
        <f t="shared" si="46"/>
        <v>240</v>
      </c>
      <c r="K652" s="10">
        <f t="shared" si="44"/>
        <v>4000000</v>
      </c>
    </row>
    <row r="653" spans="2:11" x14ac:dyDescent="0.25">
      <c r="B653">
        <f t="shared" si="48"/>
        <v>643</v>
      </c>
      <c r="C653" s="10" t="e">
        <f t="shared" si="45"/>
        <v>#NUM!</v>
      </c>
      <c r="D653" s="6" t="e">
        <f>PMT(B$8,D$5-表格1[[#This Row],[期數]]+1,-表格1[[#This Row],[本金餘額]],0)</f>
        <v>#NUM!</v>
      </c>
      <c r="E653" s="5" t="e">
        <f>表格1[[#This Row],[本金餘額]]*表格1[[#This Row],[月利率]]</f>
        <v>#NUM!</v>
      </c>
      <c r="F653" s="5" t="e">
        <f>表格1[[#This Row],[月付金額]]-表格1[[#This Row],[利息支付]]</f>
        <v>#NUM!</v>
      </c>
      <c r="H653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653" s="2">
        <f t="shared" si="47"/>
        <v>2.5000000000000001E-3</v>
      </c>
      <c r="J653" s="14">
        <f t="shared" si="46"/>
        <v>240</v>
      </c>
      <c r="K653" s="10">
        <f t="shared" ref="K653:K716" si="49">K652</f>
        <v>4000000</v>
      </c>
    </row>
    <row r="654" spans="2:11" x14ac:dyDescent="0.25">
      <c r="B654">
        <f t="shared" si="48"/>
        <v>644</v>
      </c>
      <c r="C654" s="10" t="e">
        <f t="shared" si="45"/>
        <v>#NUM!</v>
      </c>
      <c r="D654" s="6" t="e">
        <f>PMT(B$8,D$5-表格1[[#This Row],[期數]]+1,-表格1[[#This Row],[本金餘額]],0)</f>
        <v>#NUM!</v>
      </c>
      <c r="E654" s="5" t="e">
        <f>表格1[[#This Row],[本金餘額]]*表格1[[#This Row],[月利率]]</f>
        <v>#NUM!</v>
      </c>
      <c r="F654" s="5" t="e">
        <f>表格1[[#This Row],[月付金額]]-表格1[[#This Row],[利息支付]]</f>
        <v>#NUM!</v>
      </c>
      <c r="H654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654" s="2">
        <f t="shared" si="47"/>
        <v>2.5000000000000001E-3</v>
      </c>
      <c r="J654" s="14">
        <f t="shared" si="46"/>
        <v>240</v>
      </c>
      <c r="K654" s="10">
        <f t="shared" si="49"/>
        <v>4000000</v>
      </c>
    </row>
    <row r="655" spans="2:11" x14ac:dyDescent="0.25">
      <c r="B655">
        <f t="shared" si="48"/>
        <v>645</v>
      </c>
      <c r="C655" s="10" t="e">
        <f t="shared" si="45"/>
        <v>#NUM!</v>
      </c>
      <c r="D655" s="6" t="e">
        <f>PMT(B$8,D$5-表格1[[#This Row],[期數]]+1,-表格1[[#This Row],[本金餘額]],0)</f>
        <v>#NUM!</v>
      </c>
      <c r="E655" s="5" t="e">
        <f>表格1[[#This Row],[本金餘額]]*表格1[[#This Row],[月利率]]</f>
        <v>#NUM!</v>
      </c>
      <c r="F655" s="5" t="e">
        <f>表格1[[#This Row],[月付金額]]-表格1[[#This Row],[利息支付]]</f>
        <v>#NUM!</v>
      </c>
      <c r="H655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655" s="2">
        <f t="shared" si="47"/>
        <v>2.5000000000000001E-3</v>
      </c>
      <c r="J655" s="14">
        <f t="shared" si="46"/>
        <v>240</v>
      </c>
      <c r="K655" s="10">
        <f t="shared" si="49"/>
        <v>4000000</v>
      </c>
    </row>
    <row r="656" spans="2:11" x14ac:dyDescent="0.25">
      <c r="B656">
        <f t="shared" si="48"/>
        <v>646</v>
      </c>
      <c r="C656" s="10" t="e">
        <f t="shared" ref="C656:C719" si="50">H655</f>
        <v>#NUM!</v>
      </c>
      <c r="D656" s="6" t="e">
        <f>PMT(B$8,D$5-表格1[[#This Row],[期數]]+1,-表格1[[#This Row],[本金餘額]],0)</f>
        <v>#NUM!</v>
      </c>
      <c r="E656" s="5" t="e">
        <f>表格1[[#This Row],[本金餘額]]*表格1[[#This Row],[月利率]]</f>
        <v>#NUM!</v>
      </c>
      <c r="F656" s="5" t="e">
        <f>表格1[[#This Row],[月付金額]]-表格1[[#This Row],[利息支付]]</f>
        <v>#NUM!</v>
      </c>
      <c r="H656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656" s="2">
        <f t="shared" si="47"/>
        <v>2.5000000000000001E-3</v>
      </c>
      <c r="J656" s="14">
        <f t="shared" si="46"/>
        <v>240</v>
      </c>
      <c r="K656" s="10">
        <f t="shared" si="49"/>
        <v>4000000</v>
      </c>
    </row>
    <row r="657" spans="2:11" x14ac:dyDescent="0.25">
      <c r="B657">
        <f t="shared" si="48"/>
        <v>647</v>
      </c>
      <c r="C657" s="10" t="e">
        <f t="shared" si="50"/>
        <v>#NUM!</v>
      </c>
      <c r="D657" s="6" t="e">
        <f>PMT(B$8,D$5-表格1[[#This Row],[期數]]+1,-表格1[[#This Row],[本金餘額]],0)</f>
        <v>#NUM!</v>
      </c>
      <c r="E657" s="5" t="e">
        <f>表格1[[#This Row],[本金餘額]]*表格1[[#This Row],[月利率]]</f>
        <v>#NUM!</v>
      </c>
      <c r="F657" s="5" t="e">
        <f>表格1[[#This Row],[月付金額]]-表格1[[#This Row],[利息支付]]</f>
        <v>#NUM!</v>
      </c>
      <c r="H657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657" s="2">
        <f t="shared" si="47"/>
        <v>2.5000000000000001E-3</v>
      </c>
      <c r="J657" s="14">
        <f t="shared" si="46"/>
        <v>240</v>
      </c>
      <c r="K657" s="10">
        <f t="shared" si="49"/>
        <v>4000000</v>
      </c>
    </row>
    <row r="658" spans="2:11" x14ac:dyDescent="0.25">
      <c r="B658">
        <f t="shared" si="48"/>
        <v>648</v>
      </c>
      <c r="C658" s="10" t="e">
        <f t="shared" si="50"/>
        <v>#NUM!</v>
      </c>
      <c r="D658" s="6" t="e">
        <f>PMT(B$8,D$5-表格1[[#This Row],[期數]]+1,-表格1[[#This Row],[本金餘額]],0)</f>
        <v>#NUM!</v>
      </c>
      <c r="E658" s="5" t="e">
        <f>表格1[[#This Row],[本金餘額]]*表格1[[#This Row],[月利率]]</f>
        <v>#NUM!</v>
      </c>
      <c r="F658" s="5" t="e">
        <f>表格1[[#This Row],[月付金額]]-表格1[[#This Row],[利息支付]]</f>
        <v>#NUM!</v>
      </c>
      <c r="H658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658" s="2">
        <f t="shared" si="47"/>
        <v>2.5000000000000001E-3</v>
      </c>
      <c r="J658" s="14">
        <f t="shared" si="46"/>
        <v>240</v>
      </c>
      <c r="K658" s="10">
        <f t="shared" si="49"/>
        <v>4000000</v>
      </c>
    </row>
    <row r="659" spans="2:11" x14ac:dyDescent="0.25">
      <c r="B659">
        <f t="shared" si="48"/>
        <v>649</v>
      </c>
      <c r="C659" s="10" t="e">
        <f t="shared" si="50"/>
        <v>#NUM!</v>
      </c>
      <c r="D659" s="6" t="e">
        <f>PMT(B$8,D$5-表格1[[#This Row],[期數]]+1,-表格1[[#This Row],[本金餘額]],0)</f>
        <v>#NUM!</v>
      </c>
      <c r="E659" s="5" t="e">
        <f>表格1[[#This Row],[本金餘額]]*表格1[[#This Row],[月利率]]</f>
        <v>#NUM!</v>
      </c>
      <c r="F659" s="5" t="e">
        <f>表格1[[#This Row],[月付金額]]-表格1[[#This Row],[利息支付]]</f>
        <v>#NUM!</v>
      </c>
      <c r="H659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659" s="2">
        <f t="shared" si="47"/>
        <v>2.5000000000000001E-3</v>
      </c>
      <c r="J659" s="14">
        <f t="shared" si="46"/>
        <v>240</v>
      </c>
      <c r="K659" s="10">
        <f t="shared" si="49"/>
        <v>4000000</v>
      </c>
    </row>
    <row r="660" spans="2:11" x14ac:dyDescent="0.25">
      <c r="B660">
        <f t="shared" si="48"/>
        <v>650</v>
      </c>
      <c r="C660" s="10" t="e">
        <f t="shared" si="50"/>
        <v>#NUM!</v>
      </c>
      <c r="D660" s="6" t="e">
        <f>PMT(B$8,D$5-表格1[[#This Row],[期數]]+1,-表格1[[#This Row],[本金餘額]],0)</f>
        <v>#NUM!</v>
      </c>
      <c r="E660" s="5" t="e">
        <f>表格1[[#This Row],[本金餘額]]*表格1[[#This Row],[月利率]]</f>
        <v>#NUM!</v>
      </c>
      <c r="F660" s="5" t="e">
        <f>表格1[[#This Row],[月付金額]]-表格1[[#This Row],[利息支付]]</f>
        <v>#NUM!</v>
      </c>
      <c r="H660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660" s="2">
        <f t="shared" si="47"/>
        <v>2.5000000000000001E-3</v>
      </c>
      <c r="J660" s="14">
        <f t="shared" si="46"/>
        <v>240</v>
      </c>
      <c r="K660" s="10">
        <f t="shared" si="49"/>
        <v>4000000</v>
      </c>
    </row>
    <row r="661" spans="2:11" x14ac:dyDescent="0.25">
      <c r="B661">
        <f t="shared" si="48"/>
        <v>651</v>
      </c>
      <c r="C661" s="10" t="e">
        <f t="shared" si="50"/>
        <v>#NUM!</v>
      </c>
      <c r="D661" s="6" t="e">
        <f>PMT(B$8,D$5-表格1[[#This Row],[期數]]+1,-表格1[[#This Row],[本金餘額]],0)</f>
        <v>#NUM!</v>
      </c>
      <c r="E661" s="5" t="e">
        <f>表格1[[#This Row],[本金餘額]]*表格1[[#This Row],[月利率]]</f>
        <v>#NUM!</v>
      </c>
      <c r="F661" s="5" t="e">
        <f>表格1[[#This Row],[月付金額]]-表格1[[#This Row],[利息支付]]</f>
        <v>#NUM!</v>
      </c>
      <c r="H661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661" s="2">
        <f t="shared" si="47"/>
        <v>2.5000000000000001E-3</v>
      </c>
      <c r="J661" s="14">
        <f t="shared" si="46"/>
        <v>240</v>
      </c>
      <c r="K661" s="10">
        <f t="shared" si="49"/>
        <v>4000000</v>
      </c>
    </row>
    <row r="662" spans="2:11" x14ac:dyDescent="0.25">
      <c r="B662">
        <f t="shared" si="48"/>
        <v>652</v>
      </c>
      <c r="C662" s="10" t="e">
        <f t="shared" si="50"/>
        <v>#NUM!</v>
      </c>
      <c r="D662" s="6" t="e">
        <f>PMT(B$8,D$5-表格1[[#This Row],[期數]]+1,-表格1[[#This Row],[本金餘額]],0)</f>
        <v>#NUM!</v>
      </c>
      <c r="E662" s="5" t="e">
        <f>表格1[[#This Row],[本金餘額]]*表格1[[#This Row],[月利率]]</f>
        <v>#NUM!</v>
      </c>
      <c r="F662" s="5" t="e">
        <f>表格1[[#This Row],[月付金額]]-表格1[[#This Row],[利息支付]]</f>
        <v>#NUM!</v>
      </c>
      <c r="H662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662" s="2">
        <f t="shared" si="47"/>
        <v>2.5000000000000001E-3</v>
      </c>
      <c r="J662" s="14">
        <f t="shared" si="46"/>
        <v>240</v>
      </c>
      <c r="K662" s="10">
        <f t="shared" si="49"/>
        <v>4000000</v>
      </c>
    </row>
    <row r="663" spans="2:11" x14ac:dyDescent="0.25">
      <c r="B663">
        <f t="shared" si="48"/>
        <v>653</v>
      </c>
      <c r="C663" s="10" t="e">
        <f t="shared" si="50"/>
        <v>#NUM!</v>
      </c>
      <c r="D663" s="6" t="e">
        <f>PMT(B$8,D$5-表格1[[#This Row],[期數]]+1,-表格1[[#This Row],[本金餘額]],0)</f>
        <v>#NUM!</v>
      </c>
      <c r="E663" s="5" t="e">
        <f>表格1[[#This Row],[本金餘額]]*表格1[[#This Row],[月利率]]</f>
        <v>#NUM!</v>
      </c>
      <c r="F663" s="5" t="e">
        <f>表格1[[#This Row],[月付金額]]-表格1[[#This Row],[利息支付]]</f>
        <v>#NUM!</v>
      </c>
      <c r="H663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663" s="2">
        <f t="shared" si="47"/>
        <v>2.5000000000000001E-3</v>
      </c>
      <c r="J663" s="14">
        <f t="shared" si="46"/>
        <v>240</v>
      </c>
      <c r="K663" s="10">
        <f t="shared" si="49"/>
        <v>4000000</v>
      </c>
    </row>
    <row r="664" spans="2:11" x14ac:dyDescent="0.25">
      <c r="B664">
        <f t="shared" si="48"/>
        <v>654</v>
      </c>
      <c r="C664" s="10" t="e">
        <f t="shared" si="50"/>
        <v>#NUM!</v>
      </c>
      <c r="D664" s="6" t="e">
        <f>PMT(B$8,D$5-表格1[[#This Row],[期數]]+1,-表格1[[#This Row],[本金餘額]],0)</f>
        <v>#NUM!</v>
      </c>
      <c r="E664" s="5" t="e">
        <f>表格1[[#This Row],[本金餘額]]*表格1[[#This Row],[月利率]]</f>
        <v>#NUM!</v>
      </c>
      <c r="F664" s="5" t="e">
        <f>表格1[[#This Row],[月付金額]]-表格1[[#This Row],[利息支付]]</f>
        <v>#NUM!</v>
      </c>
      <c r="H664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664" s="2">
        <f t="shared" si="47"/>
        <v>2.5000000000000001E-3</v>
      </c>
      <c r="J664" s="14">
        <f t="shared" si="46"/>
        <v>240</v>
      </c>
      <c r="K664" s="10">
        <f t="shared" si="49"/>
        <v>4000000</v>
      </c>
    </row>
    <row r="665" spans="2:11" x14ac:dyDescent="0.25">
      <c r="B665">
        <f t="shared" si="48"/>
        <v>655</v>
      </c>
      <c r="C665" s="10" t="e">
        <f t="shared" si="50"/>
        <v>#NUM!</v>
      </c>
      <c r="D665" s="6" t="e">
        <f>PMT(B$8,D$5-表格1[[#This Row],[期數]]+1,-表格1[[#This Row],[本金餘額]],0)</f>
        <v>#NUM!</v>
      </c>
      <c r="E665" s="5" t="e">
        <f>表格1[[#This Row],[本金餘額]]*表格1[[#This Row],[月利率]]</f>
        <v>#NUM!</v>
      </c>
      <c r="F665" s="5" t="e">
        <f>表格1[[#This Row],[月付金額]]-表格1[[#This Row],[利息支付]]</f>
        <v>#NUM!</v>
      </c>
      <c r="H665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665" s="2">
        <f t="shared" si="47"/>
        <v>2.5000000000000001E-3</v>
      </c>
      <c r="J665" s="14">
        <f t="shared" si="46"/>
        <v>240</v>
      </c>
      <c r="K665" s="10">
        <f t="shared" si="49"/>
        <v>4000000</v>
      </c>
    </row>
    <row r="666" spans="2:11" x14ac:dyDescent="0.25">
      <c r="B666">
        <f t="shared" si="48"/>
        <v>656</v>
      </c>
      <c r="C666" s="10" t="e">
        <f t="shared" si="50"/>
        <v>#NUM!</v>
      </c>
      <c r="D666" s="6" t="e">
        <f>PMT(B$8,D$5-表格1[[#This Row],[期數]]+1,-表格1[[#This Row],[本金餘額]],0)</f>
        <v>#NUM!</v>
      </c>
      <c r="E666" s="5" t="e">
        <f>表格1[[#This Row],[本金餘額]]*表格1[[#This Row],[月利率]]</f>
        <v>#NUM!</v>
      </c>
      <c r="F666" s="5" t="e">
        <f>表格1[[#This Row],[月付金額]]-表格1[[#This Row],[利息支付]]</f>
        <v>#NUM!</v>
      </c>
      <c r="H666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666" s="2">
        <f t="shared" si="47"/>
        <v>2.5000000000000001E-3</v>
      </c>
      <c r="J666" s="14">
        <f t="shared" si="46"/>
        <v>240</v>
      </c>
      <c r="K666" s="10">
        <f t="shared" si="49"/>
        <v>4000000</v>
      </c>
    </row>
    <row r="667" spans="2:11" x14ac:dyDescent="0.25">
      <c r="B667">
        <f t="shared" si="48"/>
        <v>657</v>
      </c>
      <c r="C667" s="10" t="e">
        <f t="shared" si="50"/>
        <v>#NUM!</v>
      </c>
      <c r="D667" s="6" t="e">
        <f>PMT(B$8,D$5-表格1[[#This Row],[期數]]+1,-表格1[[#This Row],[本金餘額]],0)</f>
        <v>#NUM!</v>
      </c>
      <c r="E667" s="5" t="e">
        <f>表格1[[#This Row],[本金餘額]]*表格1[[#This Row],[月利率]]</f>
        <v>#NUM!</v>
      </c>
      <c r="F667" s="5" t="e">
        <f>表格1[[#This Row],[月付金額]]-表格1[[#This Row],[利息支付]]</f>
        <v>#NUM!</v>
      </c>
      <c r="H667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667" s="2">
        <f t="shared" si="47"/>
        <v>2.5000000000000001E-3</v>
      </c>
      <c r="J667" s="14">
        <f t="shared" si="46"/>
        <v>240</v>
      </c>
      <c r="K667" s="10">
        <f t="shared" si="49"/>
        <v>4000000</v>
      </c>
    </row>
    <row r="668" spans="2:11" x14ac:dyDescent="0.25">
      <c r="B668">
        <f t="shared" si="48"/>
        <v>658</v>
      </c>
      <c r="C668" s="10" t="e">
        <f t="shared" si="50"/>
        <v>#NUM!</v>
      </c>
      <c r="D668" s="6" t="e">
        <f>PMT(B$8,D$5-表格1[[#This Row],[期數]]+1,-表格1[[#This Row],[本金餘額]],0)</f>
        <v>#NUM!</v>
      </c>
      <c r="E668" s="5" t="e">
        <f>表格1[[#This Row],[本金餘額]]*表格1[[#This Row],[月利率]]</f>
        <v>#NUM!</v>
      </c>
      <c r="F668" s="5" t="e">
        <f>表格1[[#This Row],[月付金額]]-表格1[[#This Row],[利息支付]]</f>
        <v>#NUM!</v>
      </c>
      <c r="H668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668" s="2">
        <f t="shared" si="47"/>
        <v>2.5000000000000001E-3</v>
      </c>
      <c r="J668" s="14">
        <f t="shared" si="46"/>
        <v>240</v>
      </c>
      <c r="K668" s="10">
        <f t="shared" si="49"/>
        <v>4000000</v>
      </c>
    </row>
    <row r="669" spans="2:11" x14ac:dyDescent="0.25">
      <c r="B669">
        <f t="shared" si="48"/>
        <v>659</v>
      </c>
      <c r="C669" s="10" t="e">
        <f t="shared" si="50"/>
        <v>#NUM!</v>
      </c>
      <c r="D669" s="6" t="e">
        <f>PMT(B$8,D$5-表格1[[#This Row],[期數]]+1,-表格1[[#This Row],[本金餘額]],0)</f>
        <v>#NUM!</v>
      </c>
      <c r="E669" s="5" t="e">
        <f>表格1[[#This Row],[本金餘額]]*表格1[[#This Row],[月利率]]</f>
        <v>#NUM!</v>
      </c>
      <c r="F669" s="5" t="e">
        <f>表格1[[#This Row],[月付金額]]-表格1[[#This Row],[利息支付]]</f>
        <v>#NUM!</v>
      </c>
      <c r="H669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669" s="2">
        <f t="shared" si="47"/>
        <v>2.5000000000000001E-3</v>
      </c>
      <c r="J669" s="14">
        <f t="shared" si="46"/>
        <v>240</v>
      </c>
      <c r="K669" s="10">
        <f t="shared" si="49"/>
        <v>4000000</v>
      </c>
    </row>
    <row r="670" spans="2:11" x14ac:dyDescent="0.25">
      <c r="B670">
        <f t="shared" si="48"/>
        <v>660</v>
      </c>
      <c r="C670" s="10" t="e">
        <f t="shared" si="50"/>
        <v>#NUM!</v>
      </c>
      <c r="D670" s="6" t="e">
        <f>PMT(B$8,D$5-表格1[[#This Row],[期數]]+1,-表格1[[#This Row],[本金餘額]],0)</f>
        <v>#NUM!</v>
      </c>
      <c r="E670" s="5" t="e">
        <f>表格1[[#This Row],[本金餘額]]*表格1[[#This Row],[月利率]]</f>
        <v>#NUM!</v>
      </c>
      <c r="F670" s="5" t="e">
        <f>表格1[[#This Row],[月付金額]]-表格1[[#This Row],[利息支付]]</f>
        <v>#NUM!</v>
      </c>
      <c r="H670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670" s="2">
        <f t="shared" si="47"/>
        <v>2.5000000000000001E-3</v>
      </c>
      <c r="J670" s="14">
        <f t="shared" si="46"/>
        <v>240</v>
      </c>
      <c r="K670" s="10">
        <f t="shared" si="49"/>
        <v>4000000</v>
      </c>
    </row>
    <row r="671" spans="2:11" x14ac:dyDescent="0.25">
      <c r="B671">
        <f t="shared" si="48"/>
        <v>661</v>
      </c>
      <c r="C671" s="10" t="e">
        <f t="shared" si="50"/>
        <v>#NUM!</v>
      </c>
      <c r="D671" s="6" t="e">
        <f>PMT(B$8,D$5-表格1[[#This Row],[期數]]+1,-表格1[[#This Row],[本金餘額]],0)</f>
        <v>#NUM!</v>
      </c>
      <c r="E671" s="5" t="e">
        <f>表格1[[#This Row],[本金餘額]]*表格1[[#This Row],[月利率]]</f>
        <v>#NUM!</v>
      </c>
      <c r="F671" s="5" t="e">
        <f>表格1[[#This Row],[月付金額]]-表格1[[#This Row],[利息支付]]</f>
        <v>#NUM!</v>
      </c>
      <c r="H671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671" s="2">
        <f t="shared" si="47"/>
        <v>2.5000000000000001E-3</v>
      </c>
      <c r="J671" s="14">
        <f t="shared" si="46"/>
        <v>240</v>
      </c>
      <c r="K671" s="10">
        <f t="shared" si="49"/>
        <v>4000000</v>
      </c>
    </row>
    <row r="672" spans="2:11" x14ac:dyDescent="0.25">
      <c r="B672">
        <f t="shared" si="48"/>
        <v>662</v>
      </c>
      <c r="C672" s="10" t="e">
        <f t="shared" si="50"/>
        <v>#NUM!</v>
      </c>
      <c r="D672" s="6" t="e">
        <f>PMT(B$8,D$5-表格1[[#This Row],[期數]]+1,-表格1[[#This Row],[本金餘額]],0)</f>
        <v>#NUM!</v>
      </c>
      <c r="E672" s="5" t="e">
        <f>表格1[[#This Row],[本金餘額]]*表格1[[#This Row],[月利率]]</f>
        <v>#NUM!</v>
      </c>
      <c r="F672" s="5" t="e">
        <f>表格1[[#This Row],[月付金額]]-表格1[[#This Row],[利息支付]]</f>
        <v>#NUM!</v>
      </c>
      <c r="H672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672" s="2">
        <f t="shared" si="47"/>
        <v>2.5000000000000001E-3</v>
      </c>
      <c r="J672" s="14">
        <f t="shared" si="46"/>
        <v>240</v>
      </c>
      <c r="K672" s="10">
        <f t="shared" si="49"/>
        <v>4000000</v>
      </c>
    </row>
    <row r="673" spans="2:11" x14ac:dyDescent="0.25">
      <c r="B673">
        <f t="shared" si="48"/>
        <v>663</v>
      </c>
      <c r="C673" s="10" t="e">
        <f t="shared" si="50"/>
        <v>#NUM!</v>
      </c>
      <c r="D673" s="6" t="e">
        <f>PMT(B$8,D$5-表格1[[#This Row],[期數]]+1,-表格1[[#This Row],[本金餘額]],0)</f>
        <v>#NUM!</v>
      </c>
      <c r="E673" s="5" t="e">
        <f>表格1[[#This Row],[本金餘額]]*表格1[[#This Row],[月利率]]</f>
        <v>#NUM!</v>
      </c>
      <c r="F673" s="5" t="e">
        <f>表格1[[#This Row],[月付金額]]-表格1[[#This Row],[利息支付]]</f>
        <v>#NUM!</v>
      </c>
      <c r="H673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673" s="2">
        <f t="shared" si="47"/>
        <v>2.5000000000000001E-3</v>
      </c>
      <c r="J673" s="14">
        <f t="shared" si="46"/>
        <v>240</v>
      </c>
      <c r="K673" s="10">
        <f t="shared" si="49"/>
        <v>4000000</v>
      </c>
    </row>
    <row r="674" spans="2:11" x14ac:dyDescent="0.25">
      <c r="B674">
        <f t="shared" si="48"/>
        <v>664</v>
      </c>
      <c r="C674" s="10" t="e">
        <f t="shared" si="50"/>
        <v>#NUM!</v>
      </c>
      <c r="D674" s="6" t="e">
        <f>PMT(B$8,D$5-表格1[[#This Row],[期數]]+1,-表格1[[#This Row],[本金餘額]],0)</f>
        <v>#NUM!</v>
      </c>
      <c r="E674" s="5" t="e">
        <f>表格1[[#This Row],[本金餘額]]*表格1[[#This Row],[月利率]]</f>
        <v>#NUM!</v>
      </c>
      <c r="F674" s="5" t="e">
        <f>表格1[[#This Row],[月付金額]]-表格1[[#This Row],[利息支付]]</f>
        <v>#NUM!</v>
      </c>
      <c r="H674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674" s="2">
        <f t="shared" si="47"/>
        <v>2.5000000000000001E-3</v>
      </c>
      <c r="J674" s="14">
        <f t="shared" si="46"/>
        <v>240</v>
      </c>
      <c r="K674" s="10">
        <f t="shared" si="49"/>
        <v>4000000</v>
      </c>
    </row>
    <row r="675" spans="2:11" x14ac:dyDescent="0.25">
      <c r="B675">
        <f t="shared" si="48"/>
        <v>665</v>
      </c>
      <c r="C675" s="10" t="e">
        <f t="shared" si="50"/>
        <v>#NUM!</v>
      </c>
      <c r="D675" s="6" t="e">
        <f>PMT(B$8,D$5-表格1[[#This Row],[期數]]+1,-表格1[[#This Row],[本金餘額]],0)</f>
        <v>#NUM!</v>
      </c>
      <c r="E675" s="5" t="e">
        <f>表格1[[#This Row],[本金餘額]]*表格1[[#This Row],[月利率]]</f>
        <v>#NUM!</v>
      </c>
      <c r="F675" s="5" t="e">
        <f>表格1[[#This Row],[月付金額]]-表格1[[#This Row],[利息支付]]</f>
        <v>#NUM!</v>
      </c>
      <c r="H675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675" s="2">
        <f t="shared" si="47"/>
        <v>2.5000000000000001E-3</v>
      </c>
      <c r="J675" s="14">
        <f t="shared" si="46"/>
        <v>240</v>
      </c>
      <c r="K675" s="10">
        <f t="shared" si="49"/>
        <v>4000000</v>
      </c>
    </row>
    <row r="676" spans="2:11" x14ac:dyDescent="0.25">
      <c r="B676">
        <f t="shared" si="48"/>
        <v>666</v>
      </c>
      <c r="C676" s="10" t="e">
        <f t="shared" si="50"/>
        <v>#NUM!</v>
      </c>
      <c r="D676" s="6" t="e">
        <f>PMT(B$8,D$5-表格1[[#This Row],[期數]]+1,-表格1[[#This Row],[本金餘額]],0)</f>
        <v>#NUM!</v>
      </c>
      <c r="E676" s="5" t="e">
        <f>表格1[[#This Row],[本金餘額]]*表格1[[#This Row],[月利率]]</f>
        <v>#NUM!</v>
      </c>
      <c r="F676" s="5" t="e">
        <f>表格1[[#This Row],[月付金額]]-表格1[[#This Row],[利息支付]]</f>
        <v>#NUM!</v>
      </c>
      <c r="H676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676" s="2">
        <f t="shared" si="47"/>
        <v>2.5000000000000001E-3</v>
      </c>
      <c r="J676" s="14">
        <f t="shared" si="46"/>
        <v>240</v>
      </c>
      <c r="K676" s="10">
        <f t="shared" si="49"/>
        <v>4000000</v>
      </c>
    </row>
    <row r="677" spans="2:11" x14ac:dyDescent="0.25">
      <c r="B677">
        <f t="shared" si="48"/>
        <v>667</v>
      </c>
      <c r="C677" s="10" t="e">
        <f t="shared" si="50"/>
        <v>#NUM!</v>
      </c>
      <c r="D677" s="6" t="e">
        <f>PMT(B$8,D$5-表格1[[#This Row],[期數]]+1,-表格1[[#This Row],[本金餘額]],0)</f>
        <v>#NUM!</v>
      </c>
      <c r="E677" s="5" t="e">
        <f>表格1[[#This Row],[本金餘額]]*表格1[[#This Row],[月利率]]</f>
        <v>#NUM!</v>
      </c>
      <c r="F677" s="5" t="e">
        <f>表格1[[#This Row],[月付金額]]-表格1[[#This Row],[利息支付]]</f>
        <v>#NUM!</v>
      </c>
      <c r="H677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677" s="2">
        <f t="shared" si="47"/>
        <v>2.5000000000000001E-3</v>
      </c>
      <c r="J677" s="14">
        <f t="shared" si="46"/>
        <v>240</v>
      </c>
      <c r="K677" s="10">
        <f t="shared" si="49"/>
        <v>4000000</v>
      </c>
    </row>
    <row r="678" spans="2:11" x14ac:dyDescent="0.25">
      <c r="B678">
        <f t="shared" si="48"/>
        <v>668</v>
      </c>
      <c r="C678" s="10" t="e">
        <f t="shared" si="50"/>
        <v>#NUM!</v>
      </c>
      <c r="D678" s="6" t="e">
        <f>PMT(B$8,D$5-表格1[[#This Row],[期數]]+1,-表格1[[#This Row],[本金餘額]],0)</f>
        <v>#NUM!</v>
      </c>
      <c r="E678" s="5" t="e">
        <f>表格1[[#This Row],[本金餘額]]*表格1[[#This Row],[月利率]]</f>
        <v>#NUM!</v>
      </c>
      <c r="F678" s="5" t="e">
        <f>表格1[[#This Row],[月付金額]]-表格1[[#This Row],[利息支付]]</f>
        <v>#NUM!</v>
      </c>
      <c r="H678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678" s="2">
        <f t="shared" si="47"/>
        <v>2.5000000000000001E-3</v>
      </c>
      <c r="J678" s="14">
        <f t="shared" ref="J678:J741" si="51">J677</f>
        <v>240</v>
      </c>
      <c r="K678" s="10">
        <f t="shared" si="49"/>
        <v>4000000</v>
      </c>
    </row>
    <row r="679" spans="2:11" x14ac:dyDescent="0.25">
      <c r="B679">
        <f t="shared" si="48"/>
        <v>669</v>
      </c>
      <c r="C679" s="10" t="e">
        <f t="shared" si="50"/>
        <v>#NUM!</v>
      </c>
      <c r="D679" s="6" t="e">
        <f>PMT(B$8,D$5-表格1[[#This Row],[期數]]+1,-表格1[[#This Row],[本金餘額]],0)</f>
        <v>#NUM!</v>
      </c>
      <c r="E679" s="5" t="e">
        <f>表格1[[#This Row],[本金餘額]]*表格1[[#This Row],[月利率]]</f>
        <v>#NUM!</v>
      </c>
      <c r="F679" s="5" t="e">
        <f>表格1[[#This Row],[月付金額]]-表格1[[#This Row],[利息支付]]</f>
        <v>#NUM!</v>
      </c>
      <c r="H679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679" s="2">
        <f t="shared" ref="I679:I742" si="52">I678</f>
        <v>2.5000000000000001E-3</v>
      </c>
      <c r="J679" s="14">
        <f t="shared" si="51"/>
        <v>240</v>
      </c>
      <c r="K679" s="10">
        <f t="shared" si="49"/>
        <v>4000000</v>
      </c>
    </row>
    <row r="680" spans="2:11" x14ac:dyDescent="0.25">
      <c r="B680">
        <f t="shared" si="48"/>
        <v>670</v>
      </c>
      <c r="C680" s="10" t="e">
        <f t="shared" si="50"/>
        <v>#NUM!</v>
      </c>
      <c r="D680" s="6" t="e">
        <f>PMT(B$8,D$5-表格1[[#This Row],[期數]]+1,-表格1[[#This Row],[本金餘額]],0)</f>
        <v>#NUM!</v>
      </c>
      <c r="E680" s="5" t="e">
        <f>表格1[[#This Row],[本金餘額]]*表格1[[#This Row],[月利率]]</f>
        <v>#NUM!</v>
      </c>
      <c r="F680" s="5" t="e">
        <f>表格1[[#This Row],[月付金額]]-表格1[[#This Row],[利息支付]]</f>
        <v>#NUM!</v>
      </c>
      <c r="H680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680" s="2">
        <f t="shared" si="52"/>
        <v>2.5000000000000001E-3</v>
      </c>
      <c r="J680" s="14">
        <f t="shared" si="51"/>
        <v>240</v>
      </c>
      <c r="K680" s="10">
        <f t="shared" si="49"/>
        <v>4000000</v>
      </c>
    </row>
    <row r="681" spans="2:11" x14ac:dyDescent="0.25">
      <c r="B681">
        <f t="shared" si="48"/>
        <v>671</v>
      </c>
      <c r="C681" s="10" t="e">
        <f t="shared" si="50"/>
        <v>#NUM!</v>
      </c>
      <c r="D681" s="6" t="e">
        <f>PMT(B$8,D$5-表格1[[#This Row],[期數]]+1,-表格1[[#This Row],[本金餘額]],0)</f>
        <v>#NUM!</v>
      </c>
      <c r="E681" s="5" t="e">
        <f>表格1[[#This Row],[本金餘額]]*表格1[[#This Row],[月利率]]</f>
        <v>#NUM!</v>
      </c>
      <c r="F681" s="5" t="e">
        <f>表格1[[#This Row],[月付金額]]-表格1[[#This Row],[利息支付]]</f>
        <v>#NUM!</v>
      </c>
      <c r="H681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681" s="2">
        <f t="shared" si="52"/>
        <v>2.5000000000000001E-3</v>
      </c>
      <c r="J681" s="14">
        <f t="shared" si="51"/>
        <v>240</v>
      </c>
      <c r="K681" s="10">
        <f t="shared" si="49"/>
        <v>4000000</v>
      </c>
    </row>
    <row r="682" spans="2:11" x14ac:dyDescent="0.25">
      <c r="B682">
        <f t="shared" si="48"/>
        <v>672</v>
      </c>
      <c r="C682" s="10" t="e">
        <f t="shared" si="50"/>
        <v>#NUM!</v>
      </c>
      <c r="D682" s="6" t="e">
        <f>PMT(B$8,D$5-表格1[[#This Row],[期數]]+1,-表格1[[#This Row],[本金餘額]],0)</f>
        <v>#NUM!</v>
      </c>
      <c r="E682" s="5" t="e">
        <f>表格1[[#This Row],[本金餘額]]*表格1[[#This Row],[月利率]]</f>
        <v>#NUM!</v>
      </c>
      <c r="F682" s="5" t="e">
        <f>表格1[[#This Row],[月付金額]]-表格1[[#This Row],[利息支付]]</f>
        <v>#NUM!</v>
      </c>
      <c r="H682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682" s="2">
        <f t="shared" si="52"/>
        <v>2.5000000000000001E-3</v>
      </c>
      <c r="J682" s="14">
        <f t="shared" si="51"/>
        <v>240</v>
      </c>
      <c r="K682" s="10">
        <f t="shared" si="49"/>
        <v>4000000</v>
      </c>
    </row>
    <row r="683" spans="2:11" x14ac:dyDescent="0.25">
      <c r="B683">
        <f t="shared" ref="B683:B746" si="53">B682+1</f>
        <v>673</v>
      </c>
      <c r="C683" s="10" t="e">
        <f t="shared" si="50"/>
        <v>#NUM!</v>
      </c>
      <c r="D683" s="6" t="e">
        <f>PMT(B$8,D$5-表格1[[#This Row],[期數]]+1,-表格1[[#This Row],[本金餘額]],0)</f>
        <v>#NUM!</v>
      </c>
      <c r="E683" s="5" t="e">
        <f>表格1[[#This Row],[本金餘額]]*表格1[[#This Row],[月利率]]</f>
        <v>#NUM!</v>
      </c>
      <c r="F683" s="5" t="e">
        <f>表格1[[#This Row],[月付金額]]-表格1[[#This Row],[利息支付]]</f>
        <v>#NUM!</v>
      </c>
      <c r="H683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683" s="2">
        <f t="shared" si="52"/>
        <v>2.5000000000000001E-3</v>
      </c>
      <c r="J683" s="14">
        <f t="shared" si="51"/>
        <v>240</v>
      </c>
      <c r="K683" s="10">
        <f t="shared" si="49"/>
        <v>4000000</v>
      </c>
    </row>
    <row r="684" spans="2:11" x14ac:dyDescent="0.25">
      <c r="B684">
        <f t="shared" si="53"/>
        <v>674</v>
      </c>
      <c r="C684" s="10" t="e">
        <f t="shared" si="50"/>
        <v>#NUM!</v>
      </c>
      <c r="D684" s="6" t="e">
        <f>PMT(B$8,D$5-表格1[[#This Row],[期數]]+1,-表格1[[#This Row],[本金餘額]],0)</f>
        <v>#NUM!</v>
      </c>
      <c r="E684" s="5" t="e">
        <f>表格1[[#This Row],[本金餘額]]*表格1[[#This Row],[月利率]]</f>
        <v>#NUM!</v>
      </c>
      <c r="F684" s="5" t="e">
        <f>表格1[[#This Row],[月付金額]]-表格1[[#This Row],[利息支付]]</f>
        <v>#NUM!</v>
      </c>
      <c r="H684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684" s="2">
        <f t="shared" si="52"/>
        <v>2.5000000000000001E-3</v>
      </c>
      <c r="J684" s="14">
        <f t="shared" si="51"/>
        <v>240</v>
      </c>
      <c r="K684" s="10">
        <f t="shared" si="49"/>
        <v>4000000</v>
      </c>
    </row>
    <row r="685" spans="2:11" x14ac:dyDescent="0.25">
      <c r="B685">
        <f t="shared" si="53"/>
        <v>675</v>
      </c>
      <c r="C685" s="10" t="e">
        <f t="shared" si="50"/>
        <v>#NUM!</v>
      </c>
      <c r="D685" s="6" t="e">
        <f>PMT(B$8,D$5-表格1[[#This Row],[期數]]+1,-表格1[[#This Row],[本金餘額]],0)</f>
        <v>#NUM!</v>
      </c>
      <c r="E685" s="5" t="e">
        <f>表格1[[#This Row],[本金餘額]]*表格1[[#This Row],[月利率]]</f>
        <v>#NUM!</v>
      </c>
      <c r="F685" s="5" t="e">
        <f>表格1[[#This Row],[月付金額]]-表格1[[#This Row],[利息支付]]</f>
        <v>#NUM!</v>
      </c>
      <c r="H685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685" s="2">
        <f t="shared" si="52"/>
        <v>2.5000000000000001E-3</v>
      </c>
      <c r="J685" s="14">
        <f t="shared" si="51"/>
        <v>240</v>
      </c>
      <c r="K685" s="10">
        <f t="shared" si="49"/>
        <v>4000000</v>
      </c>
    </row>
    <row r="686" spans="2:11" x14ac:dyDescent="0.25">
      <c r="B686">
        <f t="shared" si="53"/>
        <v>676</v>
      </c>
      <c r="C686" s="10" t="e">
        <f t="shared" si="50"/>
        <v>#NUM!</v>
      </c>
      <c r="D686" s="6" t="e">
        <f>PMT(B$8,D$5-表格1[[#This Row],[期數]]+1,-表格1[[#This Row],[本金餘額]],0)</f>
        <v>#NUM!</v>
      </c>
      <c r="E686" s="5" t="e">
        <f>表格1[[#This Row],[本金餘額]]*表格1[[#This Row],[月利率]]</f>
        <v>#NUM!</v>
      </c>
      <c r="F686" s="5" t="e">
        <f>表格1[[#This Row],[月付金額]]-表格1[[#This Row],[利息支付]]</f>
        <v>#NUM!</v>
      </c>
      <c r="H686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686" s="2">
        <f t="shared" si="52"/>
        <v>2.5000000000000001E-3</v>
      </c>
      <c r="J686" s="14">
        <f t="shared" si="51"/>
        <v>240</v>
      </c>
      <c r="K686" s="10">
        <f t="shared" si="49"/>
        <v>4000000</v>
      </c>
    </row>
    <row r="687" spans="2:11" x14ac:dyDescent="0.25">
      <c r="B687">
        <f t="shared" si="53"/>
        <v>677</v>
      </c>
      <c r="C687" s="10" t="e">
        <f t="shared" si="50"/>
        <v>#NUM!</v>
      </c>
      <c r="D687" s="6" t="e">
        <f>PMT(B$8,D$5-表格1[[#This Row],[期數]]+1,-表格1[[#This Row],[本金餘額]],0)</f>
        <v>#NUM!</v>
      </c>
      <c r="E687" s="5" t="e">
        <f>表格1[[#This Row],[本金餘額]]*表格1[[#This Row],[月利率]]</f>
        <v>#NUM!</v>
      </c>
      <c r="F687" s="5" t="e">
        <f>表格1[[#This Row],[月付金額]]-表格1[[#This Row],[利息支付]]</f>
        <v>#NUM!</v>
      </c>
      <c r="H687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687" s="2">
        <f t="shared" si="52"/>
        <v>2.5000000000000001E-3</v>
      </c>
      <c r="J687" s="14">
        <f t="shared" si="51"/>
        <v>240</v>
      </c>
      <c r="K687" s="10">
        <f t="shared" si="49"/>
        <v>4000000</v>
      </c>
    </row>
    <row r="688" spans="2:11" x14ac:dyDescent="0.25">
      <c r="B688">
        <f t="shared" si="53"/>
        <v>678</v>
      </c>
      <c r="C688" s="10" t="e">
        <f t="shared" si="50"/>
        <v>#NUM!</v>
      </c>
      <c r="D688" s="6" t="e">
        <f>PMT(B$8,D$5-表格1[[#This Row],[期數]]+1,-表格1[[#This Row],[本金餘額]],0)</f>
        <v>#NUM!</v>
      </c>
      <c r="E688" s="5" t="e">
        <f>表格1[[#This Row],[本金餘額]]*表格1[[#This Row],[月利率]]</f>
        <v>#NUM!</v>
      </c>
      <c r="F688" s="5" t="e">
        <f>表格1[[#This Row],[月付金額]]-表格1[[#This Row],[利息支付]]</f>
        <v>#NUM!</v>
      </c>
      <c r="H688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688" s="2">
        <f t="shared" si="52"/>
        <v>2.5000000000000001E-3</v>
      </c>
      <c r="J688" s="14">
        <f t="shared" si="51"/>
        <v>240</v>
      </c>
      <c r="K688" s="10">
        <f t="shared" si="49"/>
        <v>4000000</v>
      </c>
    </row>
    <row r="689" spans="2:11" x14ac:dyDescent="0.25">
      <c r="B689">
        <f t="shared" si="53"/>
        <v>679</v>
      </c>
      <c r="C689" s="10" t="e">
        <f t="shared" si="50"/>
        <v>#NUM!</v>
      </c>
      <c r="D689" s="6" t="e">
        <f>PMT(B$8,D$5-表格1[[#This Row],[期數]]+1,-表格1[[#This Row],[本金餘額]],0)</f>
        <v>#NUM!</v>
      </c>
      <c r="E689" s="5" t="e">
        <f>表格1[[#This Row],[本金餘額]]*表格1[[#This Row],[月利率]]</f>
        <v>#NUM!</v>
      </c>
      <c r="F689" s="5" t="e">
        <f>表格1[[#This Row],[月付金額]]-表格1[[#This Row],[利息支付]]</f>
        <v>#NUM!</v>
      </c>
      <c r="H689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689" s="2">
        <f t="shared" si="52"/>
        <v>2.5000000000000001E-3</v>
      </c>
      <c r="J689" s="14">
        <f t="shared" si="51"/>
        <v>240</v>
      </c>
      <c r="K689" s="10">
        <f t="shared" si="49"/>
        <v>4000000</v>
      </c>
    </row>
    <row r="690" spans="2:11" x14ac:dyDescent="0.25">
      <c r="B690">
        <f t="shared" si="53"/>
        <v>680</v>
      </c>
      <c r="C690" s="10" t="e">
        <f t="shared" si="50"/>
        <v>#NUM!</v>
      </c>
      <c r="D690" s="6" t="e">
        <f>PMT(B$8,D$5-表格1[[#This Row],[期數]]+1,-表格1[[#This Row],[本金餘額]],0)</f>
        <v>#NUM!</v>
      </c>
      <c r="E690" s="5" t="e">
        <f>表格1[[#This Row],[本金餘額]]*表格1[[#This Row],[月利率]]</f>
        <v>#NUM!</v>
      </c>
      <c r="F690" s="5" t="e">
        <f>表格1[[#This Row],[月付金額]]-表格1[[#This Row],[利息支付]]</f>
        <v>#NUM!</v>
      </c>
      <c r="H690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690" s="2">
        <f t="shared" si="52"/>
        <v>2.5000000000000001E-3</v>
      </c>
      <c r="J690" s="14">
        <f t="shared" si="51"/>
        <v>240</v>
      </c>
      <c r="K690" s="10">
        <f t="shared" si="49"/>
        <v>4000000</v>
      </c>
    </row>
    <row r="691" spans="2:11" x14ac:dyDescent="0.25">
      <c r="B691">
        <f t="shared" si="53"/>
        <v>681</v>
      </c>
      <c r="C691" s="10" t="e">
        <f t="shared" si="50"/>
        <v>#NUM!</v>
      </c>
      <c r="D691" s="6" t="e">
        <f>PMT(B$8,D$5-表格1[[#This Row],[期數]]+1,-表格1[[#This Row],[本金餘額]],0)</f>
        <v>#NUM!</v>
      </c>
      <c r="E691" s="5" t="e">
        <f>表格1[[#This Row],[本金餘額]]*表格1[[#This Row],[月利率]]</f>
        <v>#NUM!</v>
      </c>
      <c r="F691" s="5" t="e">
        <f>表格1[[#This Row],[月付金額]]-表格1[[#This Row],[利息支付]]</f>
        <v>#NUM!</v>
      </c>
      <c r="H691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691" s="2">
        <f t="shared" si="52"/>
        <v>2.5000000000000001E-3</v>
      </c>
      <c r="J691" s="14">
        <f t="shared" si="51"/>
        <v>240</v>
      </c>
      <c r="K691" s="10">
        <f t="shared" si="49"/>
        <v>4000000</v>
      </c>
    </row>
    <row r="692" spans="2:11" x14ac:dyDescent="0.25">
      <c r="B692">
        <f t="shared" si="53"/>
        <v>682</v>
      </c>
      <c r="C692" s="10" t="e">
        <f t="shared" si="50"/>
        <v>#NUM!</v>
      </c>
      <c r="D692" s="6" t="e">
        <f>PMT(B$8,D$5-表格1[[#This Row],[期數]]+1,-表格1[[#This Row],[本金餘額]],0)</f>
        <v>#NUM!</v>
      </c>
      <c r="E692" s="5" t="e">
        <f>表格1[[#This Row],[本金餘額]]*表格1[[#This Row],[月利率]]</f>
        <v>#NUM!</v>
      </c>
      <c r="F692" s="5" t="e">
        <f>表格1[[#This Row],[月付金額]]-表格1[[#This Row],[利息支付]]</f>
        <v>#NUM!</v>
      </c>
      <c r="H692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692" s="2">
        <f t="shared" si="52"/>
        <v>2.5000000000000001E-3</v>
      </c>
      <c r="J692" s="14">
        <f t="shared" si="51"/>
        <v>240</v>
      </c>
      <c r="K692" s="10">
        <f t="shared" si="49"/>
        <v>4000000</v>
      </c>
    </row>
    <row r="693" spans="2:11" x14ac:dyDescent="0.25">
      <c r="B693">
        <f t="shared" si="53"/>
        <v>683</v>
      </c>
      <c r="C693" s="10" t="e">
        <f t="shared" si="50"/>
        <v>#NUM!</v>
      </c>
      <c r="D693" s="6" t="e">
        <f>PMT(B$8,D$5-表格1[[#This Row],[期數]]+1,-表格1[[#This Row],[本金餘額]],0)</f>
        <v>#NUM!</v>
      </c>
      <c r="E693" s="5" t="e">
        <f>表格1[[#This Row],[本金餘額]]*表格1[[#This Row],[月利率]]</f>
        <v>#NUM!</v>
      </c>
      <c r="F693" s="5" t="e">
        <f>表格1[[#This Row],[月付金額]]-表格1[[#This Row],[利息支付]]</f>
        <v>#NUM!</v>
      </c>
      <c r="H693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693" s="2">
        <f t="shared" si="52"/>
        <v>2.5000000000000001E-3</v>
      </c>
      <c r="J693" s="14">
        <f t="shared" si="51"/>
        <v>240</v>
      </c>
      <c r="K693" s="10">
        <f t="shared" si="49"/>
        <v>4000000</v>
      </c>
    </row>
    <row r="694" spans="2:11" x14ac:dyDescent="0.25">
      <c r="B694">
        <f t="shared" si="53"/>
        <v>684</v>
      </c>
      <c r="C694" s="10" t="e">
        <f t="shared" si="50"/>
        <v>#NUM!</v>
      </c>
      <c r="D694" s="6" t="e">
        <f>PMT(B$8,D$5-表格1[[#This Row],[期數]]+1,-表格1[[#This Row],[本金餘額]],0)</f>
        <v>#NUM!</v>
      </c>
      <c r="E694" s="5" t="e">
        <f>表格1[[#This Row],[本金餘額]]*表格1[[#This Row],[月利率]]</f>
        <v>#NUM!</v>
      </c>
      <c r="F694" s="5" t="e">
        <f>表格1[[#This Row],[月付金額]]-表格1[[#This Row],[利息支付]]</f>
        <v>#NUM!</v>
      </c>
      <c r="H694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694" s="2">
        <f t="shared" si="52"/>
        <v>2.5000000000000001E-3</v>
      </c>
      <c r="J694" s="14">
        <f t="shared" si="51"/>
        <v>240</v>
      </c>
      <c r="K694" s="10">
        <f t="shared" si="49"/>
        <v>4000000</v>
      </c>
    </row>
    <row r="695" spans="2:11" x14ac:dyDescent="0.25">
      <c r="B695">
        <f t="shared" si="53"/>
        <v>685</v>
      </c>
      <c r="C695" s="10" t="e">
        <f t="shared" si="50"/>
        <v>#NUM!</v>
      </c>
      <c r="D695" s="6" t="e">
        <f>PMT(B$8,D$5-表格1[[#This Row],[期數]]+1,-表格1[[#This Row],[本金餘額]],0)</f>
        <v>#NUM!</v>
      </c>
      <c r="E695" s="5" t="e">
        <f>表格1[[#This Row],[本金餘額]]*表格1[[#This Row],[月利率]]</f>
        <v>#NUM!</v>
      </c>
      <c r="F695" s="5" t="e">
        <f>表格1[[#This Row],[月付金額]]-表格1[[#This Row],[利息支付]]</f>
        <v>#NUM!</v>
      </c>
      <c r="H695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695" s="2">
        <f t="shared" si="52"/>
        <v>2.5000000000000001E-3</v>
      </c>
      <c r="J695" s="14">
        <f t="shared" si="51"/>
        <v>240</v>
      </c>
      <c r="K695" s="10">
        <f t="shared" si="49"/>
        <v>4000000</v>
      </c>
    </row>
    <row r="696" spans="2:11" x14ac:dyDescent="0.25">
      <c r="B696">
        <f t="shared" si="53"/>
        <v>686</v>
      </c>
      <c r="C696" s="10" t="e">
        <f t="shared" si="50"/>
        <v>#NUM!</v>
      </c>
      <c r="D696" s="6" t="e">
        <f>PMT(B$8,D$5-表格1[[#This Row],[期數]]+1,-表格1[[#This Row],[本金餘額]],0)</f>
        <v>#NUM!</v>
      </c>
      <c r="E696" s="5" t="e">
        <f>表格1[[#This Row],[本金餘額]]*表格1[[#This Row],[月利率]]</f>
        <v>#NUM!</v>
      </c>
      <c r="F696" s="5" t="e">
        <f>表格1[[#This Row],[月付金額]]-表格1[[#This Row],[利息支付]]</f>
        <v>#NUM!</v>
      </c>
      <c r="H696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696" s="2">
        <f t="shared" si="52"/>
        <v>2.5000000000000001E-3</v>
      </c>
      <c r="J696" s="14">
        <f t="shared" si="51"/>
        <v>240</v>
      </c>
      <c r="K696" s="10">
        <f t="shared" si="49"/>
        <v>4000000</v>
      </c>
    </row>
    <row r="697" spans="2:11" x14ac:dyDescent="0.25">
      <c r="B697">
        <f t="shared" si="53"/>
        <v>687</v>
      </c>
      <c r="C697" s="10" t="e">
        <f t="shared" si="50"/>
        <v>#NUM!</v>
      </c>
      <c r="D697" s="6" t="e">
        <f>PMT(B$8,D$5-表格1[[#This Row],[期數]]+1,-表格1[[#This Row],[本金餘額]],0)</f>
        <v>#NUM!</v>
      </c>
      <c r="E697" s="5" t="e">
        <f>表格1[[#This Row],[本金餘額]]*表格1[[#This Row],[月利率]]</f>
        <v>#NUM!</v>
      </c>
      <c r="F697" s="5" t="e">
        <f>表格1[[#This Row],[月付金額]]-表格1[[#This Row],[利息支付]]</f>
        <v>#NUM!</v>
      </c>
      <c r="H697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697" s="2">
        <f t="shared" si="52"/>
        <v>2.5000000000000001E-3</v>
      </c>
      <c r="J697" s="14">
        <f t="shared" si="51"/>
        <v>240</v>
      </c>
      <c r="K697" s="10">
        <f t="shared" si="49"/>
        <v>4000000</v>
      </c>
    </row>
    <row r="698" spans="2:11" x14ac:dyDescent="0.25">
      <c r="B698">
        <f t="shared" si="53"/>
        <v>688</v>
      </c>
      <c r="C698" s="10" t="e">
        <f t="shared" si="50"/>
        <v>#NUM!</v>
      </c>
      <c r="D698" s="6" t="e">
        <f>PMT(B$8,D$5-表格1[[#This Row],[期數]]+1,-表格1[[#This Row],[本金餘額]],0)</f>
        <v>#NUM!</v>
      </c>
      <c r="E698" s="5" t="e">
        <f>表格1[[#This Row],[本金餘額]]*表格1[[#This Row],[月利率]]</f>
        <v>#NUM!</v>
      </c>
      <c r="F698" s="5" t="e">
        <f>表格1[[#This Row],[月付金額]]-表格1[[#This Row],[利息支付]]</f>
        <v>#NUM!</v>
      </c>
      <c r="H698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698" s="2">
        <f t="shared" si="52"/>
        <v>2.5000000000000001E-3</v>
      </c>
      <c r="J698" s="14">
        <f t="shared" si="51"/>
        <v>240</v>
      </c>
      <c r="K698" s="10">
        <f t="shared" si="49"/>
        <v>4000000</v>
      </c>
    </row>
    <row r="699" spans="2:11" x14ac:dyDescent="0.25">
      <c r="B699">
        <f t="shared" si="53"/>
        <v>689</v>
      </c>
      <c r="C699" s="10" t="e">
        <f t="shared" si="50"/>
        <v>#NUM!</v>
      </c>
      <c r="D699" s="6" t="e">
        <f>PMT(B$8,D$5-表格1[[#This Row],[期數]]+1,-表格1[[#This Row],[本金餘額]],0)</f>
        <v>#NUM!</v>
      </c>
      <c r="E699" s="5" t="e">
        <f>表格1[[#This Row],[本金餘額]]*表格1[[#This Row],[月利率]]</f>
        <v>#NUM!</v>
      </c>
      <c r="F699" s="5" t="e">
        <f>表格1[[#This Row],[月付金額]]-表格1[[#This Row],[利息支付]]</f>
        <v>#NUM!</v>
      </c>
      <c r="H699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699" s="2">
        <f t="shared" si="52"/>
        <v>2.5000000000000001E-3</v>
      </c>
      <c r="J699" s="14">
        <f t="shared" si="51"/>
        <v>240</v>
      </c>
      <c r="K699" s="10">
        <f t="shared" si="49"/>
        <v>4000000</v>
      </c>
    </row>
    <row r="700" spans="2:11" x14ac:dyDescent="0.25">
      <c r="B700">
        <f t="shared" si="53"/>
        <v>690</v>
      </c>
      <c r="C700" s="10" t="e">
        <f t="shared" si="50"/>
        <v>#NUM!</v>
      </c>
      <c r="D700" s="6" t="e">
        <f>PMT(B$8,D$5-表格1[[#This Row],[期數]]+1,-表格1[[#This Row],[本金餘額]],0)</f>
        <v>#NUM!</v>
      </c>
      <c r="E700" s="5" t="e">
        <f>表格1[[#This Row],[本金餘額]]*表格1[[#This Row],[月利率]]</f>
        <v>#NUM!</v>
      </c>
      <c r="F700" s="5" t="e">
        <f>表格1[[#This Row],[月付金額]]-表格1[[#This Row],[利息支付]]</f>
        <v>#NUM!</v>
      </c>
      <c r="H700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700" s="2">
        <f t="shared" si="52"/>
        <v>2.5000000000000001E-3</v>
      </c>
      <c r="J700" s="14">
        <f t="shared" si="51"/>
        <v>240</v>
      </c>
      <c r="K700" s="10">
        <f t="shared" si="49"/>
        <v>4000000</v>
      </c>
    </row>
    <row r="701" spans="2:11" x14ac:dyDescent="0.25">
      <c r="B701">
        <f t="shared" si="53"/>
        <v>691</v>
      </c>
      <c r="C701" s="10" t="e">
        <f t="shared" si="50"/>
        <v>#NUM!</v>
      </c>
      <c r="D701" s="6" t="e">
        <f>PMT(B$8,D$5-表格1[[#This Row],[期數]]+1,-表格1[[#This Row],[本金餘額]],0)</f>
        <v>#NUM!</v>
      </c>
      <c r="E701" s="5" t="e">
        <f>表格1[[#This Row],[本金餘額]]*表格1[[#This Row],[月利率]]</f>
        <v>#NUM!</v>
      </c>
      <c r="F701" s="5" t="e">
        <f>表格1[[#This Row],[月付金額]]-表格1[[#This Row],[利息支付]]</f>
        <v>#NUM!</v>
      </c>
      <c r="H701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701" s="2">
        <f t="shared" si="52"/>
        <v>2.5000000000000001E-3</v>
      </c>
      <c r="J701" s="14">
        <f t="shared" si="51"/>
        <v>240</v>
      </c>
      <c r="K701" s="10">
        <f t="shared" si="49"/>
        <v>4000000</v>
      </c>
    </row>
    <row r="702" spans="2:11" x14ac:dyDescent="0.25">
      <c r="B702">
        <f t="shared" si="53"/>
        <v>692</v>
      </c>
      <c r="C702" s="10" t="e">
        <f t="shared" si="50"/>
        <v>#NUM!</v>
      </c>
      <c r="D702" s="6" t="e">
        <f>PMT(B$8,D$5-表格1[[#This Row],[期數]]+1,-表格1[[#This Row],[本金餘額]],0)</f>
        <v>#NUM!</v>
      </c>
      <c r="E702" s="5" t="e">
        <f>表格1[[#This Row],[本金餘額]]*表格1[[#This Row],[月利率]]</f>
        <v>#NUM!</v>
      </c>
      <c r="F702" s="5" t="e">
        <f>表格1[[#This Row],[月付金額]]-表格1[[#This Row],[利息支付]]</f>
        <v>#NUM!</v>
      </c>
      <c r="H702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702" s="2">
        <f t="shared" si="52"/>
        <v>2.5000000000000001E-3</v>
      </c>
      <c r="J702" s="14">
        <f t="shared" si="51"/>
        <v>240</v>
      </c>
      <c r="K702" s="10">
        <f t="shared" si="49"/>
        <v>4000000</v>
      </c>
    </row>
    <row r="703" spans="2:11" x14ac:dyDescent="0.25">
      <c r="B703">
        <f t="shared" si="53"/>
        <v>693</v>
      </c>
      <c r="C703" s="10" t="e">
        <f t="shared" si="50"/>
        <v>#NUM!</v>
      </c>
      <c r="D703" s="6" t="e">
        <f>PMT(B$8,D$5-表格1[[#This Row],[期數]]+1,-表格1[[#This Row],[本金餘額]],0)</f>
        <v>#NUM!</v>
      </c>
      <c r="E703" s="5" t="e">
        <f>表格1[[#This Row],[本金餘額]]*表格1[[#This Row],[月利率]]</f>
        <v>#NUM!</v>
      </c>
      <c r="F703" s="5" t="e">
        <f>表格1[[#This Row],[月付金額]]-表格1[[#This Row],[利息支付]]</f>
        <v>#NUM!</v>
      </c>
      <c r="H703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703" s="2">
        <f t="shared" si="52"/>
        <v>2.5000000000000001E-3</v>
      </c>
      <c r="J703" s="14">
        <f t="shared" si="51"/>
        <v>240</v>
      </c>
      <c r="K703" s="10">
        <f t="shared" si="49"/>
        <v>4000000</v>
      </c>
    </row>
    <row r="704" spans="2:11" x14ac:dyDescent="0.25">
      <c r="B704">
        <f t="shared" si="53"/>
        <v>694</v>
      </c>
      <c r="C704" s="10" t="e">
        <f t="shared" si="50"/>
        <v>#NUM!</v>
      </c>
      <c r="D704" s="6" t="e">
        <f>PMT(B$8,D$5-表格1[[#This Row],[期數]]+1,-表格1[[#This Row],[本金餘額]],0)</f>
        <v>#NUM!</v>
      </c>
      <c r="E704" s="5" t="e">
        <f>表格1[[#This Row],[本金餘額]]*表格1[[#This Row],[月利率]]</f>
        <v>#NUM!</v>
      </c>
      <c r="F704" s="5" t="e">
        <f>表格1[[#This Row],[月付金額]]-表格1[[#This Row],[利息支付]]</f>
        <v>#NUM!</v>
      </c>
      <c r="H704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704" s="2">
        <f t="shared" si="52"/>
        <v>2.5000000000000001E-3</v>
      </c>
      <c r="J704" s="14">
        <f t="shared" si="51"/>
        <v>240</v>
      </c>
      <c r="K704" s="10">
        <f t="shared" si="49"/>
        <v>4000000</v>
      </c>
    </row>
    <row r="705" spans="2:11" x14ac:dyDescent="0.25">
      <c r="B705">
        <f t="shared" si="53"/>
        <v>695</v>
      </c>
      <c r="C705" s="10" t="e">
        <f t="shared" si="50"/>
        <v>#NUM!</v>
      </c>
      <c r="D705" s="6" t="e">
        <f>PMT(B$8,D$5-表格1[[#This Row],[期數]]+1,-表格1[[#This Row],[本金餘額]],0)</f>
        <v>#NUM!</v>
      </c>
      <c r="E705" s="5" t="e">
        <f>表格1[[#This Row],[本金餘額]]*表格1[[#This Row],[月利率]]</f>
        <v>#NUM!</v>
      </c>
      <c r="F705" s="5" t="e">
        <f>表格1[[#This Row],[月付金額]]-表格1[[#This Row],[利息支付]]</f>
        <v>#NUM!</v>
      </c>
      <c r="H705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705" s="2">
        <f t="shared" si="52"/>
        <v>2.5000000000000001E-3</v>
      </c>
      <c r="J705" s="14">
        <f t="shared" si="51"/>
        <v>240</v>
      </c>
      <c r="K705" s="10">
        <f t="shared" si="49"/>
        <v>4000000</v>
      </c>
    </row>
    <row r="706" spans="2:11" x14ac:dyDescent="0.25">
      <c r="B706">
        <f t="shared" si="53"/>
        <v>696</v>
      </c>
      <c r="C706" s="10" t="e">
        <f t="shared" si="50"/>
        <v>#NUM!</v>
      </c>
      <c r="D706" s="6" t="e">
        <f>PMT(B$8,D$5-表格1[[#This Row],[期數]]+1,-表格1[[#This Row],[本金餘額]],0)</f>
        <v>#NUM!</v>
      </c>
      <c r="E706" s="5" t="e">
        <f>表格1[[#This Row],[本金餘額]]*表格1[[#This Row],[月利率]]</f>
        <v>#NUM!</v>
      </c>
      <c r="F706" s="5" t="e">
        <f>表格1[[#This Row],[月付金額]]-表格1[[#This Row],[利息支付]]</f>
        <v>#NUM!</v>
      </c>
      <c r="H706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706" s="2">
        <f t="shared" si="52"/>
        <v>2.5000000000000001E-3</v>
      </c>
      <c r="J706" s="14">
        <f t="shared" si="51"/>
        <v>240</v>
      </c>
      <c r="K706" s="10">
        <f t="shared" si="49"/>
        <v>4000000</v>
      </c>
    </row>
    <row r="707" spans="2:11" x14ac:dyDescent="0.25">
      <c r="B707">
        <f t="shared" si="53"/>
        <v>697</v>
      </c>
      <c r="C707" s="10" t="e">
        <f t="shared" si="50"/>
        <v>#NUM!</v>
      </c>
      <c r="D707" s="6" t="e">
        <f>PMT(B$8,D$5-表格1[[#This Row],[期數]]+1,-表格1[[#This Row],[本金餘額]],0)</f>
        <v>#NUM!</v>
      </c>
      <c r="E707" s="5" t="e">
        <f>表格1[[#This Row],[本金餘額]]*表格1[[#This Row],[月利率]]</f>
        <v>#NUM!</v>
      </c>
      <c r="F707" s="5" t="e">
        <f>表格1[[#This Row],[月付金額]]-表格1[[#This Row],[利息支付]]</f>
        <v>#NUM!</v>
      </c>
      <c r="H707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707" s="2">
        <f t="shared" si="52"/>
        <v>2.5000000000000001E-3</v>
      </c>
      <c r="J707" s="14">
        <f t="shared" si="51"/>
        <v>240</v>
      </c>
      <c r="K707" s="10">
        <f t="shared" si="49"/>
        <v>4000000</v>
      </c>
    </row>
    <row r="708" spans="2:11" x14ac:dyDescent="0.25">
      <c r="B708">
        <f t="shared" si="53"/>
        <v>698</v>
      </c>
      <c r="C708" s="10" t="e">
        <f t="shared" si="50"/>
        <v>#NUM!</v>
      </c>
      <c r="D708" s="6" t="e">
        <f>PMT(B$8,D$5-表格1[[#This Row],[期數]]+1,-表格1[[#This Row],[本金餘額]],0)</f>
        <v>#NUM!</v>
      </c>
      <c r="E708" s="5" t="e">
        <f>表格1[[#This Row],[本金餘額]]*表格1[[#This Row],[月利率]]</f>
        <v>#NUM!</v>
      </c>
      <c r="F708" s="5" t="e">
        <f>表格1[[#This Row],[月付金額]]-表格1[[#This Row],[利息支付]]</f>
        <v>#NUM!</v>
      </c>
      <c r="H708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708" s="2">
        <f t="shared" si="52"/>
        <v>2.5000000000000001E-3</v>
      </c>
      <c r="J708" s="14">
        <f t="shared" si="51"/>
        <v>240</v>
      </c>
      <c r="K708" s="10">
        <f t="shared" si="49"/>
        <v>4000000</v>
      </c>
    </row>
    <row r="709" spans="2:11" x14ac:dyDescent="0.25">
      <c r="B709">
        <f t="shared" si="53"/>
        <v>699</v>
      </c>
      <c r="C709" s="10" t="e">
        <f t="shared" si="50"/>
        <v>#NUM!</v>
      </c>
      <c r="D709" s="6" t="e">
        <f>PMT(B$8,D$5-表格1[[#This Row],[期數]]+1,-表格1[[#This Row],[本金餘額]],0)</f>
        <v>#NUM!</v>
      </c>
      <c r="E709" s="5" t="e">
        <f>表格1[[#This Row],[本金餘額]]*表格1[[#This Row],[月利率]]</f>
        <v>#NUM!</v>
      </c>
      <c r="F709" s="5" t="e">
        <f>表格1[[#This Row],[月付金額]]-表格1[[#This Row],[利息支付]]</f>
        <v>#NUM!</v>
      </c>
      <c r="H709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709" s="2">
        <f t="shared" si="52"/>
        <v>2.5000000000000001E-3</v>
      </c>
      <c r="J709" s="14">
        <f t="shared" si="51"/>
        <v>240</v>
      </c>
      <c r="K709" s="10">
        <f t="shared" si="49"/>
        <v>4000000</v>
      </c>
    </row>
    <row r="710" spans="2:11" x14ac:dyDescent="0.25">
      <c r="B710">
        <f t="shared" si="53"/>
        <v>700</v>
      </c>
      <c r="C710" s="10" t="e">
        <f t="shared" si="50"/>
        <v>#NUM!</v>
      </c>
      <c r="D710" s="6" t="e">
        <f>PMT(B$8,D$5-表格1[[#This Row],[期數]]+1,-表格1[[#This Row],[本金餘額]],0)</f>
        <v>#NUM!</v>
      </c>
      <c r="E710" s="5" t="e">
        <f>表格1[[#This Row],[本金餘額]]*表格1[[#This Row],[月利率]]</f>
        <v>#NUM!</v>
      </c>
      <c r="F710" s="5" t="e">
        <f>表格1[[#This Row],[月付金額]]-表格1[[#This Row],[利息支付]]</f>
        <v>#NUM!</v>
      </c>
      <c r="H710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710" s="2">
        <f t="shared" si="52"/>
        <v>2.5000000000000001E-3</v>
      </c>
      <c r="J710" s="14">
        <f t="shared" si="51"/>
        <v>240</v>
      </c>
      <c r="K710" s="10">
        <f t="shared" si="49"/>
        <v>4000000</v>
      </c>
    </row>
    <row r="711" spans="2:11" x14ac:dyDescent="0.25">
      <c r="B711">
        <f t="shared" si="53"/>
        <v>701</v>
      </c>
      <c r="C711" s="10" t="e">
        <f t="shared" si="50"/>
        <v>#NUM!</v>
      </c>
      <c r="D711" s="6" t="e">
        <f>PMT(B$8,D$5-表格1[[#This Row],[期數]]+1,-表格1[[#This Row],[本金餘額]],0)</f>
        <v>#NUM!</v>
      </c>
      <c r="E711" s="5" t="e">
        <f>表格1[[#This Row],[本金餘額]]*表格1[[#This Row],[月利率]]</f>
        <v>#NUM!</v>
      </c>
      <c r="F711" s="5" t="e">
        <f>表格1[[#This Row],[月付金額]]-表格1[[#This Row],[利息支付]]</f>
        <v>#NUM!</v>
      </c>
      <c r="H711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711" s="2">
        <f t="shared" si="52"/>
        <v>2.5000000000000001E-3</v>
      </c>
      <c r="J711" s="14">
        <f t="shared" si="51"/>
        <v>240</v>
      </c>
      <c r="K711" s="10">
        <f t="shared" si="49"/>
        <v>4000000</v>
      </c>
    </row>
    <row r="712" spans="2:11" x14ac:dyDescent="0.25">
      <c r="B712">
        <f t="shared" si="53"/>
        <v>702</v>
      </c>
      <c r="C712" s="10" t="e">
        <f t="shared" si="50"/>
        <v>#NUM!</v>
      </c>
      <c r="D712" s="6" t="e">
        <f>PMT(B$8,D$5-表格1[[#This Row],[期數]]+1,-表格1[[#This Row],[本金餘額]],0)</f>
        <v>#NUM!</v>
      </c>
      <c r="E712" s="5" t="e">
        <f>表格1[[#This Row],[本金餘額]]*表格1[[#This Row],[月利率]]</f>
        <v>#NUM!</v>
      </c>
      <c r="F712" s="5" t="e">
        <f>表格1[[#This Row],[月付金額]]-表格1[[#This Row],[利息支付]]</f>
        <v>#NUM!</v>
      </c>
      <c r="H712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712" s="2">
        <f t="shared" si="52"/>
        <v>2.5000000000000001E-3</v>
      </c>
      <c r="J712" s="14">
        <f t="shared" si="51"/>
        <v>240</v>
      </c>
      <c r="K712" s="10">
        <f t="shared" si="49"/>
        <v>4000000</v>
      </c>
    </row>
    <row r="713" spans="2:11" x14ac:dyDescent="0.25">
      <c r="B713">
        <f t="shared" si="53"/>
        <v>703</v>
      </c>
      <c r="C713" s="10" t="e">
        <f t="shared" si="50"/>
        <v>#NUM!</v>
      </c>
      <c r="D713" s="6" t="e">
        <f>PMT(B$8,D$5-表格1[[#This Row],[期數]]+1,-表格1[[#This Row],[本金餘額]],0)</f>
        <v>#NUM!</v>
      </c>
      <c r="E713" s="5" t="e">
        <f>表格1[[#This Row],[本金餘額]]*表格1[[#This Row],[月利率]]</f>
        <v>#NUM!</v>
      </c>
      <c r="F713" s="5" t="e">
        <f>表格1[[#This Row],[月付金額]]-表格1[[#This Row],[利息支付]]</f>
        <v>#NUM!</v>
      </c>
      <c r="H713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713" s="2">
        <f t="shared" si="52"/>
        <v>2.5000000000000001E-3</v>
      </c>
      <c r="J713" s="14">
        <f t="shared" si="51"/>
        <v>240</v>
      </c>
      <c r="K713" s="10">
        <f t="shared" si="49"/>
        <v>4000000</v>
      </c>
    </row>
    <row r="714" spans="2:11" x14ac:dyDescent="0.25">
      <c r="B714">
        <f t="shared" si="53"/>
        <v>704</v>
      </c>
      <c r="C714" s="10" t="e">
        <f t="shared" si="50"/>
        <v>#NUM!</v>
      </c>
      <c r="D714" s="6" t="e">
        <f>PMT(B$8,D$5-表格1[[#This Row],[期數]]+1,-表格1[[#This Row],[本金餘額]],0)</f>
        <v>#NUM!</v>
      </c>
      <c r="E714" s="5" t="e">
        <f>表格1[[#This Row],[本金餘額]]*表格1[[#This Row],[月利率]]</f>
        <v>#NUM!</v>
      </c>
      <c r="F714" s="5" t="e">
        <f>表格1[[#This Row],[月付金額]]-表格1[[#This Row],[利息支付]]</f>
        <v>#NUM!</v>
      </c>
      <c r="H714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714" s="2">
        <f t="shared" si="52"/>
        <v>2.5000000000000001E-3</v>
      </c>
      <c r="J714" s="14">
        <f t="shared" si="51"/>
        <v>240</v>
      </c>
      <c r="K714" s="10">
        <f t="shared" si="49"/>
        <v>4000000</v>
      </c>
    </row>
    <row r="715" spans="2:11" x14ac:dyDescent="0.25">
      <c r="B715">
        <f t="shared" si="53"/>
        <v>705</v>
      </c>
      <c r="C715" s="10" t="e">
        <f t="shared" si="50"/>
        <v>#NUM!</v>
      </c>
      <c r="D715" s="6" t="e">
        <f>PMT(B$8,D$5-表格1[[#This Row],[期數]]+1,-表格1[[#This Row],[本金餘額]],0)</f>
        <v>#NUM!</v>
      </c>
      <c r="E715" s="5" t="e">
        <f>表格1[[#This Row],[本金餘額]]*表格1[[#This Row],[月利率]]</f>
        <v>#NUM!</v>
      </c>
      <c r="F715" s="5" t="e">
        <f>表格1[[#This Row],[月付金額]]-表格1[[#This Row],[利息支付]]</f>
        <v>#NUM!</v>
      </c>
      <c r="H715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715" s="2">
        <f t="shared" si="52"/>
        <v>2.5000000000000001E-3</v>
      </c>
      <c r="J715" s="14">
        <f t="shared" si="51"/>
        <v>240</v>
      </c>
      <c r="K715" s="10">
        <f t="shared" si="49"/>
        <v>4000000</v>
      </c>
    </row>
    <row r="716" spans="2:11" x14ac:dyDescent="0.25">
      <c r="B716">
        <f t="shared" si="53"/>
        <v>706</v>
      </c>
      <c r="C716" s="10" t="e">
        <f t="shared" si="50"/>
        <v>#NUM!</v>
      </c>
      <c r="D716" s="6" t="e">
        <f>PMT(B$8,D$5-表格1[[#This Row],[期數]]+1,-表格1[[#This Row],[本金餘額]],0)</f>
        <v>#NUM!</v>
      </c>
      <c r="E716" s="5" t="e">
        <f>表格1[[#This Row],[本金餘額]]*表格1[[#This Row],[月利率]]</f>
        <v>#NUM!</v>
      </c>
      <c r="F716" s="5" t="e">
        <f>表格1[[#This Row],[月付金額]]-表格1[[#This Row],[利息支付]]</f>
        <v>#NUM!</v>
      </c>
      <c r="H716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716" s="2">
        <f t="shared" si="52"/>
        <v>2.5000000000000001E-3</v>
      </c>
      <c r="J716" s="14">
        <f t="shared" si="51"/>
        <v>240</v>
      </c>
      <c r="K716" s="10">
        <f t="shared" si="49"/>
        <v>4000000</v>
      </c>
    </row>
    <row r="717" spans="2:11" x14ac:dyDescent="0.25">
      <c r="B717">
        <f t="shared" si="53"/>
        <v>707</v>
      </c>
      <c r="C717" s="10" t="e">
        <f t="shared" si="50"/>
        <v>#NUM!</v>
      </c>
      <c r="D717" s="6" t="e">
        <f>PMT(B$8,D$5-表格1[[#This Row],[期數]]+1,-表格1[[#This Row],[本金餘額]],0)</f>
        <v>#NUM!</v>
      </c>
      <c r="E717" s="5" t="e">
        <f>表格1[[#This Row],[本金餘額]]*表格1[[#This Row],[月利率]]</f>
        <v>#NUM!</v>
      </c>
      <c r="F717" s="5" t="e">
        <f>表格1[[#This Row],[月付金額]]-表格1[[#This Row],[利息支付]]</f>
        <v>#NUM!</v>
      </c>
      <c r="H717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717" s="2">
        <f t="shared" si="52"/>
        <v>2.5000000000000001E-3</v>
      </c>
      <c r="J717" s="14">
        <f t="shared" si="51"/>
        <v>240</v>
      </c>
      <c r="K717" s="10">
        <f t="shared" ref="K717:K780" si="54">K716</f>
        <v>4000000</v>
      </c>
    </row>
    <row r="718" spans="2:11" x14ac:dyDescent="0.25">
      <c r="B718">
        <f t="shared" si="53"/>
        <v>708</v>
      </c>
      <c r="C718" s="10" t="e">
        <f t="shared" si="50"/>
        <v>#NUM!</v>
      </c>
      <c r="D718" s="6" t="e">
        <f>PMT(B$8,D$5-表格1[[#This Row],[期數]]+1,-表格1[[#This Row],[本金餘額]],0)</f>
        <v>#NUM!</v>
      </c>
      <c r="E718" s="5" t="e">
        <f>表格1[[#This Row],[本金餘額]]*表格1[[#This Row],[月利率]]</f>
        <v>#NUM!</v>
      </c>
      <c r="F718" s="5" t="e">
        <f>表格1[[#This Row],[月付金額]]-表格1[[#This Row],[利息支付]]</f>
        <v>#NUM!</v>
      </c>
      <c r="H718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718" s="2">
        <f t="shared" si="52"/>
        <v>2.5000000000000001E-3</v>
      </c>
      <c r="J718" s="14">
        <f t="shared" si="51"/>
        <v>240</v>
      </c>
      <c r="K718" s="10">
        <f t="shared" si="54"/>
        <v>4000000</v>
      </c>
    </row>
    <row r="719" spans="2:11" x14ac:dyDescent="0.25">
      <c r="B719">
        <f t="shared" si="53"/>
        <v>709</v>
      </c>
      <c r="C719" s="10" t="e">
        <f t="shared" si="50"/>
        <v>#NUM!</v>
      </c>
      <c r="D719" s="6" t="e">
        <f>PMT(B$8,D$5-表格1[[#This Row],[期數]]+1,-表格1[[#This Row],[本金餘額]],0)</f>
        <v>#NUM!</v>
      </c>
      <c r="E719" s="5" t="e">
        <f>表格1[[#This Row],[本金餘額]]*表格1[[#This Row],[月利率]]</f>
        <v>#NUM!</v>
      </c>
      <c r="F719" s="5" t="e">
        <f>表格1[[#This Row],[月付金額]]-表格1[[#This Row],[利息支付]]</f>
        <v>#NUM!</v>
      </c>
      <c r="H719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719" s="2">
        <f t="shared" si="52"/>
        <v>2.5000000000000001E-3</v>
      </c>
      <c r="J719" s="14">
        <f t="shared" si="51"/>
        <v>240</v>
      </c>
      <c r="K719" s="10">
        <f t="shared" si="54"/>
        <v>4000000</v>
      </c>
    </row>
    <row r="720" spans="2:11" x14ac:dyDescent="0.25">
      <c r="B720">
        <f t="shared" si="53"/>
        <v>710</v>
      </c>
      <c r="C720" s="10" t="e">
        <f t="shared" ref="C720:C783" si="55">H719</f>
        <v>#NUM!</v>
      </c>
      <c r="D720" s="6" t="e">
        <f>PMT(B$8,D$5-表格1[[#This Row],[期數]]+1,-表格1[[#This Row],[本金餘額]],0)</f>
        <v>#NUM!</v>
      </c>
      <c r="E720" s="5" t="e">
        <f>表格1[[#This Row],[本金餘額]]*表格1[[#This Row],[月利率]]</f>
        <v>#NUM!</v>
      </c>
      <c r="F720" s="5" t="e">
        <f>表格1[[#This Row],[月付金額]]-表格1[[#This Row],[利息支付]]</f>
        <v>#NUM!</v>
      </c>
      <c r="H720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720" s="2">
        <f t="shared" si="52"/>
        <v>2.5000000000000001E-3</v>
      </c>
      <c r="J720" s="14">
        <f t="shared" si="51"/>
        <v>240</v>
      </c>
      <c r="K720" s="10">
        <f t="shared" si="54"/>
        <v>4000000</v>
      </c>
    </row>
    <row r="721" spans="2:11" x14ac:dyDescent="0.25">
      <c r="B721">
        <f t="shared" si="53"/>
        <v>711</v>
      </c>
      <c r="C721" s="10" t="e">
        <f t="shared" si="55"/>
        <v>#NUM!</v>
      </c>
      <c r="D721" s="6" t="e">
        <f>PMT(B$8,D$5-表格1[[#This Row],[期數]]+1,-表格1[[#This Row],[本金餘額]],0)</f>
        <v>#NUM!</v>
      </c>
      <c r="E721" s="5" t="e">
        <f>表格1[[#This Row],[本金餘額]]*表格1[[#This Row],[月利率]]</f>
        <v>#NUM!</v>
      </c>
      <c r="F721" s="5" t="e">
        <f>表格1[[#This Row],[月付金額]]-表格1[[#This Row],[利息支付]]</f>
        <v>#NUM!</v>
      </c>
      <c r="H721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721" s="2">
        <f t="shared" si="52"/>
        <v>2.5000000000000001E-3</v>
      </c>
      <c r="J721" s="14">
        <f t="shared" si="51"/>
        <v>240</v>
      </c>
      <c r="K721" s="10">
        <f t="shared" si="54"/>
        <v>4000000</v>
      </c>
    </row>
    <row r="722" spans="2:11" x14ac:dyDescent="0.25">
      <c r="B722">
        <f t="shared" si="53"/>
        <v>712</v>
      </c>
      <c r="C722" s="10" t="e">
        <f t="shared" si="55"/>
        <v>#NUM!</v>
      </c>
      <c r="D722" s="6" t="e">
        <f>PMT(B$8,D$5-表格1[[#This Row],[期數]]+1,-表格1[[#This Row],[本金餘額]],0)</f>
        <v>#NUM!</v>
      </c>
      <c r="E722" s="5" t="e">
        <f>表格1[[#This Row],[本金餘額]]*表格1[[#This Row],[月利率]]</f>
        <v>#NUM!</v>
      </c>
      <c r="F722" s="5" t="e">
        <f>表格1[[#This Row],[月付金額]]-表格1[[#This Row],[利息支付]]</f>
        <v>#NUM!</v>
      </c>
      <c r="H722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722" s="2">
        <f t="shared" si="52"/>
        <v>2.5000000000000001E-3</v>
      </c>
      <c r="J722" s="14">
        <f t="shared" si="51"/>
        <v>240</v>
      </c>
      <c r="K722" s="10">
        <f t="shared" si="54"/>
        <v>4000000</v>
      </c>
    </row>
    <row r="723" spans="2:11" x14ac:dyDescent="0.25">
      <c r="B723">
        <f t="shared" si="53"/>
        <v>713</v>
      </c>
      <c r="C723" s="10" t="e">
        <f t="shared" si="55"/>
        <v>#NUM!</v>
      </c>
      <c r="D723" s="6" t="e">
        <f>PMT(B$8,D$5-表格1[[#This Row],[期數]]+1,-表格1[[#This Row],[本金餘額]],0)</f>
        <v>#NUM!</v>
      </c>
      <c r="E723" s="5" t="e">
        <f>表格1[[#This Row],[本金餘額]]*表格1[[#This Row],[月利率]]</f>
        <v>#NUM!</v>
      </c>
      <c r="F723" s="5" t="e">
        <f>表格1[[#This Row],[月付金額]]-表格1[[#This Row],[利息支付]]</f>
        <v>#NUM!</v>
      </c>
      <c r="H723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723" s="2">
        <f t="shared" si="52"/>
        <v>2.5000000000000001E-3</v>
      </c>
      <c r="J723" s="14">
        <f t="shared" si="51"/>
        <v>240</v>
      </c>
      <c r="K723" s="10">
        <f t="shared" si="54"/>
        <v>4000000</v>
      </c>
    </row>
    <row r="724" spans="2:11" x14ac:dyDescent="0.25">
      <c r="B724">
        <f t="shared" si="53"/>
        <v>714</v>
      </c>
      <c r="C724" s="10" t="e">
        <f t="shared" si="55"/>
        <v>#NUM!</v>
      </c>
      <c r="D724" s="6" t="e">
        <f>PMT(B$8,D$5-表格1[[#This Row],[期數]]+1,-表格1[[#This Row],[本金餘額]],0)</f>
        <v>#NUM!</v>
      </c>
      <c r="E724" s="5" t="e">
        <f>表格1[[#This Row],[本金餘額]]*表格1[[#This Row],[月利率]]</f>
        <v>#NUM!</v>
      </c>
      <c r="F724" s="5" t="e">
        <f>表格1[[#This Row],[月付金額]]-表格1[[#This Row],[利息支付]]</f>
        <v>#NUM!</v>
      </c>
      <c r="H724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724" s="2">
        <f t="shared" si="52"/>
        <v>2.5000000000000001E-3</v>
      </c>
      <c r="J724" s="14">
        <f t="shared" si="51"/>
        <v>240</v>
      </c>
      <c r="K724" s="10">
        <f t="shared" si="54"/>
        <v>4000000</v>
      </c>
    </row>
    <row r="725" spans="2:11" x14ac:dyDescent="0.25">
      <c r="B725">
        <f t="shared" si="53"/>
        <v>715</v>
      </c>
      <c r="C725" s="10" t="e">
        <f t="shared" si="55"/>
        <v>#NUM!</v>
      </c>
      <c r="D725" s="6" t="e">
        <f>PMT(B$8,D$5-表格1[[#This Row],[期數]]+1,-表格1[[#This Row],[本金餘額]],0)</f>
        <v>#NUM!</v>
      </c>
      <c r="E725" s="5" t="e">
        <f>表格1[[#This Row],[本金餘額]]*表格1[[#This Row],[月利率]]</f>
        <v>#NUM!</v>
      </c>
      <c r="F725" s="5" t="e">
        <f>表格1[[#This Row],[月付金額]]-表格1[[#This Row],[利息支付]]</f>
        <v>#NUM!</v>
      </c>
      <c r="H725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725" s="2">
        <f t="shared" si="52"/>
        <v>2.5000000000000001E-3</v>
      </c>
      <c r="J725" s="14">
        <f t="shared" si="51"/>
        <v>240</v>
      </c>
      <c r="K725" s="10">
        <f t="shared" si="54"/>
        <v>4000000</v>
      </c>
    </row>
    <row r="726" spans="2:11" x14ac:dyDescent="0.25">
      <c r="B726">
        <f t="shared" si="53"/>
        <v>716</v>
      </c>
      <c r="C726" s="10" t="e">
        <f t="shared" si="55"/>
        <v>#NUM!</v>
      </c>
      <c r="D726" s="6" t="e">
        <f>PMT(B$8,D$5-表格1[[#This Row],[期數]]+1,-表格1[[#This Row],[本金餘額]],0)</f>
        <v>#NUM!</v>
      </c>
      <c r="E726" s="5" t="e">
        <f>表格1[[#This Row],[本金餘額]]*表格1[[#This Row],[月利率]]</f>
        <v>#NUM!</v>
      </c>
      <c r="F726" s="5" t="e">
        <f>表格1[[#This Row],[月付金額]]-表格1[[#This Row],[利息支付]]</f>
        <v>#NUM!</v>
      </c>
      <c r="H726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726" s="2">
        <f t="shared" si="52"/>
        <v>2.5000000000000001E-3</v>
      </c>
      <c r="J726" s="14">
        <f t="shared" si="51"/>
        <v>240</v>
      </c>
      <c r="K726" s="10">
        <f t="shared" si="54"/>
        <v>4000000</v>
      </c>
    </row>
    <row r="727" spans="2:11" x14ac:dyDescent="0.25">
      <c r="B727">
        <f t="shared" si="53"/>
        <v>717</v>
      </c>
      <c r="C727" s="10" t="e">
        <f t="shared" si="55"/>
        <v>#NUM!</v>
      </c>
      <c r="D727" s="6" t="e">
        <f>PMT(B$8,D$5-表格1[[#This Row],[期數]]+1,-表格1[[#This Row],[本金餘額]],0)</f>
        <v>#NUM!</v>
      </c>
      <c r="E727" s="5" t="e">
        <f>表格1[[#This Row],[本金餘額]]*表格1[[#This Row],[月利率]]</f>
        <v>#NUM!</v>
      </c>
      <c r="F727" s="5" t="e">
        <f>表格1[[#This Row],[月付金額]]-表格1[[#This Row],[利息支付]]</f>
        <v>#NUM!</v>
      </c>
      <c r="H727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727" s="2">
        <f t="shared" si="52"/>
        <v>2.5000000000000001E-3</v>
      </c>
      <c r="J727" s="14">
        <f t="shared" si="51"/>
        <v>240</v>
      </c>
      <c r="K727" s="10">
        <f t="shared" si="54"/>
        <v>4000000</v>
      </c>
    </row>
    <row r="728" spans="2:11" x14ac:dyDescent="0.25">
      <c r="B728">
        <f t="shared" si="53"/>
        <v>718</v>
      </c>
      <c r="C728" s="10" t="e">
        <f t="shared" si="55"/>
        <v>#NUM!</v>
      </c>
      <c r="D728" s="6" t="e">
        <f>PMT(B$8,D$5-表格1[[#This Row],[期數]]+1,-表格1[[#This Row],[本金餘額]],0)</f>
        <v>#NUM!</v>
      </c>
      <c r="E728" s="5" t="e">
        <f>表格1[[#This Row],[本金餘額]]*表格1[[#This Row],[月利率]]</f>
        <v>#NUM!</v>
      </c>
      <c r="F728" s="5" t="e">
        <f>表格1[[#This Row],[月付金額]]-表格1[[#This Row],[利息支付]]</f>
        <v>#NUM!</v>
      </c>
      <c r="H728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728" s="2">
        <f t="shared" si="52"/>
        <v>2.5000000000000001E-3</v>
      </c>
      <c r="J728" s="14">
        <f t="shared" si="51"/>
        <v>240</v>
      </c>
      <c r="K728" s="10">
        <f t="shared" si="54"/>
        <v>4000000</v>
      </c>
    </row>
    <row r="729" spans="2:11" x14ac:dyDescent="0.25">
      <c r="B729">
        <f t="shared" si="53"/>
        <v>719</v>
      </c>
      <c r="C729" s="10" t="e">
        <f t="shared" si="55"/>
        <v>#NUM!</v>
      </c>
      <c r="D729" s="6" t="e">
        <f>PMT(B$8,D$5-表格1[[#This Row],[期數]]+1,-表格1[[#This Row],[本金餘額]],0)</f>
        <v>#NUM!</v>
      </c>
      <c r="E729" s="5" t="e">
        <f>表格1[[#This Row],[本金餘額]]*表格1[[#This Row],[月利率]]</f>
        <v>#NUM!</v>
      </c>
      <c r="F729" s="5" t="e">
        <f>表格1[[#This Row],[月付金額]]-表格1[[#This Row],[利息支付]]</f>
        <v>#NUM!</v>
      </c>
      <c r="H729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729" s="2">
        <f t="shared" si="52"/>
        <v>2.5000000000000001E-3</v>
      </c>
      <c r="J729" s="14">
        <f t="shared" si="51"/>
        <v>240</v>
      </c>
      <c r="K729" s="10">
        <f t="shared" si="54"/>
        <v>4000000</v>
      </c>
    </row>
    <row r="730" spans="2:11" x14ac:dyDescent="0.25">
      <c r="B730">
        <f t="shared" si="53"/>
        <v>720</v>
      </c>
      <c r="C730" s="10" t="e">
        <f t="shared" si="55"/>
        <v>#NUM!</v>
      </c>
      <c r="D730" s="6" t="e">
        <f>PMT(B$8,D$5-表格1[[#This Row],[期數]]+1,-表格1[[#This Row],[本金餘額]],0)</f>
        <v>#NUM!</v>
      </c>
      <c r="E730" s="5" t="e">
        <f>表格1[[#This Row],[本金餘額]]*表格1[[#This Row],[月利率]]</f>
        <v>#NUM!</v>
      </c>
      <c r="F730" s="5" t="e">
        <f>表格1[[#This Row],[月付金額]]-表格1[[#This Row],[利息支付]]</f>
        <v>#NUM!</v>
      </c>
      <c r="H730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730" s="2">
        <f t="shared" si="52"/>
        <v>2.5000000000000001E-3</v>
      </c>
      <c r="J730" s="14">
        <f t="shared" si="51"/>
        <v>240</v>
      </c>
      <c r="K730" s="10">
        <f t="shared" si="54"/>
        <v>4000000</v>
      </c>
    </row>
    <row r="731" spans="2:11" x14ac:dyDescent="0.25">
      <c r="B731">
        <f t="shared" si="53"/>
        <v>721</v>
      </c>
      <c r="C731" s="10" t="e">
        <f t="shared" si="55"/>
        <v>#NUM!</v>
      </c>
      <c r="D731" s="6" t="e">
        <f>PMT(B$8,D$5-表格1[[#This Row],[期數]]+1,-表格1[[#This Row],[本金餘額]],0)</f>
        <v>#NUM!</v>
      </c>
      <c r="E731" s="5" t="e">
        <f>表格1[[#This Row],[本金餘額]]*表格1[[#This Row],[月利率]]</f>
        <v>#NUM!</v>
      </c>
      <c r="F731" s="5" t="e">
        <f>表格1[[#This Row],[月付金額]]-表格1[[#This Row],[利息支付]]</f>
        <v>#NUM!</v>
      </c>
      <c r="H731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731" s="2">
        <f t="shared" si="52"/>
        <v>2.5000000000000001E-3</v>
      </c>
      <c r="J731" s="14">
        <f t="shared" si="51"/>
        <v>240</v>
      </c>
      <c r="K731" s="10">
        <f t="shared" si="54"/>
        <v>4000000</v>
      </c>
    </row>
    <row r="732" spans="2:11" x14ac:dyDescent="0.25">
      <c r="B732">
        <f t="shared" si="53"/>
        <v>722</v>
      </c>
      <c r="C732" s="10" t="e">
        <f t="shared" si="55"/>
        <v>#NUM!</v>
      </c>
      <c r="D732" s="6" t="e">
        <f>PMT(B$8,D$5-表格1[[#This Row],[期數]]+1,-表格1[[#This Row],[本金餘額]],0)</f>
        <v>#NUM!</v>
      </c>
      <c r="E732" s="5" t="e">
        <f>表格1[[#This Row],[本金餘額]]*表格1[[#This Row],[月利率]]</f>
        <v>#NUM!</v>
      </c>
      <c r="F732" s="5" t="e">
        <f>表格1[[#This Row],[月付金額]]-表格1[[#This Row],[利息支付]]</f>
        <v>#NUM!</v>
      </c>
      <c r="H732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732" s="2">
        <f t="shared" si="52"/>
        <v>2.5000000000000001E-3</v>
      </c>
      <c r="J732" s="14">
        <f t="shared" si="51"/>
        <v>240</v>
      </c>
      <c r="K732" s="10">
        <f t="shared" si="54"/>
        <v>4000000</v>
      </c>
    </row>
    <row r="733" spans="2:11" x14ac:dyDescent="0.25">
      <c r="B733">
        <f t="shared" si="53"/>
        <v>723</v>
      </c>
      <c r="C733" s="10" t="e">
        <f t="shared" si="55"/>
        <v>#NUM!</v>
      </c>
      <c r="D733" s="6" t="e">
        <f>PMT(B$8,D$5-表格1[[#This Row],[期數]]+1,-表格1[[#This Row],[本金餘額]],0)</f>
        <v>#NUM!</v>
      </c>
      <c r="E733" s="5" t="e">
        <f>表格1[[#This Row],[本金餘額]]*表格1[[#This Row],[月利率]]</f>
        <v>#NUM!</v>
      </c>
      <c r="F733" s="5" t="e">
        <f>表格1[[#This Row],[月付金額]]-表格1[[#This Row],[利息支付]]</f>
        <v>#NUM!</v>
      </c>
      <c r="H733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733" s="2">
        <f t="shared" si="52"/>
        <v>2.5000000000000001E-3</v>
      </c>
      <c r="J733" s="14">
        <f t="shared" si="51"/>
        <v>240</v>
      </c>
      <c r="K733" s="10">
        <f t="shared" si="54"/>
        <v>4000000</v>
      </c>
    </row>
    <row r="734" spans="2:11" x14ac:dyDescent="0.25">
      <c r="B734">
        <f t="shared" si="53"/>
        <v>724</v>
      </c>
      <c r="C734" s="10" t="e">
        <f t="shared" si="55"/>
        <v>#NUM!</v>
      </c>
      <c r="D734" s="6" t="e">
        <f>PMT(B$8,D$5-表格1[[#This Row],[期數]]+1,-表格1[[#This Row],[本金餘額]],0)</f>
        <v>#NUM!</v>
      </c>
      <c r="E734" s="5" t="e">
        <f>表格1[[#This Row],[本金餘額]]*表格1[[#This Row],[月利率]]</f>
        <v>#NUM!</v>
      </c>
      <c r="F734" s="5" t="e">
        <f>表格1[[#This Row],[月付金額]]-表格1[[#This Row],[利息支付]]</f>
        <v>#NUM!</v>
      </c>
      <c r="H734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734" s="2">
        <f t="shared" si="52"/>
        <v>2.5000000000000001E-3</v>
      </c>
      <c r="J734" s="14">
        <f t="shared" si="51"/>
        <v>240</v>
      </c>
      <c r="K734" s="10">
        <f t="shared" si="54"/>
        <v>4000000</v>
      </c>
    </row>
    <row r="735" spans="2:11" x14ac:dyDescent="0.25">
      <c r="B735">
        <f t="shared" si="53"/>
        <v>725</v>
      </c>
      <c r="C735" s="10" t="e">
        <f t="shared" si="55"/>
        <v>#NUM!</v>
      </c>
      <c r="D735" s="6" t="e">
        <f>PMT(B$8,D$5-表格1[[#This Row],[期數]]+1,-表格1[[#This Row],[本金餘額]],0)</f>
        <v>#NUM!</v>
      </c>
      <c r="E735" s="5" t="e">
        <f>表格1[[#This Row],[本金餘額]]*表格1[[#This Row],[月利率]]</f>
        <v>#NUM!</v>
      </c>
      <c r="F735" s="5" t="e">
        <f>表格1[[#This Row],[月付金額]]-表格1[[#This Row],[利息支付]]</f>
        <v>#NUM!</v>
      </c>
      <c r="H735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735" s="2">
        <f t="shared" si="52"/>
        <v>2.5000000000000001E-3</v>
      </c>
      <c r="J735" s="14">
        <f t="shared" si="51"/>
        <v>240</v>
      </c>
      <c r="K735" s="10">
        <f t="shared" si="54"/>
        <v>4000000</v>
      </c>
    </row>
    <row r="736" spans="2:11" x14ac:dyDescent="0.25">
      <c r="B736">
        <f t="shared" si="53"/>
        <v>726</v>
      </c>
      <c r="C736" s="10" t="e">
        <f t="shared" si="55"/>
        <v>#NUM!</v>
      </c>
      <c r="D736" s="6" t="e">
        <f>PMT(B$8,D$5-表格1[[#This Row],[期數]]+1,-表格1[[#This Row],[本金餘額]],0)</f>
        <v>#NUM!</v>
      </c>
      <c r="E736" s="5" t="e">
        <f>表格1[[#This Row],[本金餘額]]*表格1[[#This Row],[月利率]]</f>
        <v>#NUM!</v>
      </c>
      <c r="F736" s="5" t="e">
        <f>表格1[[#This Row],[月付金額]]-表格1[[#This Row],[利息支付]]</f>
        <v>#NUM!</v>
      </c>
      <c r="H736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736" s="2">
        <f t="shared" si="52"/>
        <v>2.5000000000000001E-3</v>
      </c>
      <c r="J736" s="14">
        <f t="shared" si="51"/>
        <v>240</v>
      </c>
      <c r="K736" s="10">
        <f t="shared" si="54"/>
        <v>4000000</v>
      </c>
    </row>
    <row r="737" spans="2:11" x14ac:dyDescent="0.25">
      <c r="B737">
        <f t="shared" si="53"/>
        <v>727</v>
      </c>
      <c r="C737" s="10" t="e">
        <f t="shared" si="55"/>
        <v>#NUM!</v>
      </c>
      <c r="D737" s="6" t="e">
        <f>PMT(B$8,D$5-表格1[[#This Row],[期數]]+1,-表格1[[#This Row],[本金餘額]],0)</f>
        <v>#NUM!</v>
      </c>
      <c r="E737" s="5" t="e">
        <f>表格1[[#This Row],[本金餘額]]*表格1[[#This Row],[月利率]]</f>
        <v>#NUM!</v>
      </c>
      <c r="F737" s="5" t="e">
        <f>表格1[[#This Row],[月付金額]]-表格1[[#This Row],[利息支付]]</f>
        <v>#NUM!</v>
      </c>
      <c r="H737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737" s="2">
        <f t="shared" si="52"/>
        <v>2.5000000000000001E-3</v>
      </c>
      <c r="J737" s="14">
        <f t="shared" si="51"/>
        <v>240</v>
      </c>
      <c r="K737" s="10">
        <f t="shared" si="54"/>
        <v>4000000</v>
      </c>
    </row>
    <row r="738" spans="2:11" x14ac:dyDescent="0.25">
      <c r="B738">
        <f t="shared" si="53"/>
        <v>728</v>
      </c>
      <c r="C738" s="10" t="e">
        <f t="shared" si="55"/>
        <v>#NUM!</v>
      </c>
      <c r="D738" s="6" t="e">
        <f>PMT(B$8,D$5-表格1[[#This Row],[期數]]+1,-表格1[[#This Row],[本金餘額]],0)</f>
        <v>#NUM!</v>
      </c>
      <c r="E738" s="5" t="e">
        <f>表格1[[#This Row],[本金餘額]]*表格1[[#This Row],[月利率]]</f>
        <v>#NUM!</v>
      </c>
      <c r="F738" s="5" t="e">
        <f>表格1[[#This Row],[月付金額]]-表格1[[#This Row],[利息支付]]</f>
        <v>#NUM!</v>
      </c>
      <c r="H738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738" s="2">
        <f t="shared" si="52"/>
        <v>2.5000000000000001E-3</v>
      </c>
      <c r="J738" s="14">
        <f t="shared" si="51"/>
        <v>240</v>
      </c>
      <c r="K738" s="10">
        <f t="shared" si="54"/>
        <v>4000000</v>
      </c>
    </row>
    <row r="739" spans="2:11" x14ac:dyDescent="0.25">
      <c r="B739">
        <f t="shared" si="53"/>
        <v>729</v>
      </c>
      <c r="C739" s="10" t="e">
        <f t="shared" si="55"/>
        <v>#NUM!</v>
      </c>
      <c r="D739" s="6" t="e">
        <f>PMT(B$8,D$5-表格1[[#This Row],[期數]]+1,-表格1[[#This Row],[本金餘額]],0)</f>
        <v>#NUM!</v>
      </c>
      <c r="E739" s="5" t="e">
        <f>表格1[[#This Row],[本金餘額]]*表格1[[#This Row],[月利率]]</f>
        <v>#NUM!</v>
      </c>
      <c r="F739" s="5" t="e">
        <f>表格1[[#This Row],[月付金額]]-表格1[[#This Row],[利息支付]]</f>
        <v>#NUM!</v>
      </c>
      <c r="H739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739" s="2">
        <f t="shared" si="52"/>
        <v>2.5000000000000001E-3</v>
      </c>
      <c r="J739" s="14">
        <f t="shared" si="51"/>
        <v>240</v>
      </c>
      <c r="K739" s="10">
        <f t="shared" si="54"/>
        <v>4000000</v>
      </c>
    </row>
    <row r="740" spans="2:11" x14ac:dyDescent="0.25">
      <c r="B740">
        <f t="shared" si="53"/>
        <v>730</v>
      </c>
      <c r="C740" s="10" t="e">
        <f t="shared" si="55"/>
        <v>#NUM!</v>
      </c>
      <c r="D740" s="6" t="e">
        <f>PMT(B$8,D$5-表格1[[#This Row],[期數]]+1,-表格1[[#This Row],[本金餘額]],0)</f>
        <v>#NUM!</v>
      </c>
      <c r="E740" s="5" t="e">
        <f>表格1[[#This Row],[本金餘額]]*表格1[[#This Row],[月利率]]</f>
        <v>#NUM!</v>
      </c>
      <c r="F740" s="5" t="e">
        <f>表格1[[#This Row],[月付金額]]-表格1[[#This Row],[利息支付]]</f>
        <v>#NUM!</v>
      </c>
      <c r="H740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740" s="2">
        <f t="shared" si="52"/>
        <v>2.5000000000000001E-3</v>
      </c>
      <c r="J740" s="14">
        <f t="shared" si="51"/>
        <v>240</v>
      </c>
      <c r="K740" s="10">
        <f t="shared" si="54"/>
        <v>4000000</v>
      </c>
    </row>
    <row r="741" spans="2:11" x14ac:dyDescent="0.25">
      <c r="B741">
        <f t="shared" si="53"/>
        <v>731</v>
      </c>
      <c r="C741" s="10" t="e">
        <f t="shared" si="55"/>
        <v>#NUM!</v>
      </c>
      <c r="D741" s="6" t="e">
        <f>PMT(B$8,D$5-表格1[[#This Row],[期數]]+1,-表格1[[#This Row],[本金餘額]],0)</f>
        <v>#NUM!</v>
      </c>
      <c r="E741" s="5" t="e">
        <f>表格1[[#This Row],[本金餘額]]*表格1[[#This Row],[月利率]]</f>
        <v>#NUM!</v>
      </c>
      <c r="F741" s="5" t="e">
        <f>表格1[[#This Row],[月付金額]]-表格1[[#This Row],[利息支付]]</f>
        <v>#NUM!</v>
      </c>
      <c r="H741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741" s="2">
        <f t="shared" si="52"/>
        <v>2.5000000000000001E-3</v>
      </c>
      <c r="J741" s="14">
        <f t="shared" si="51"/>
        <v>240</v>
      </c>
      <c r="K741" s="10">
        <f t="shared" si="54"/>
        <v>4000000</v>
      </c>
    </row>
    <row r="742" spans="2:11" x14ac:dyDescent="0.25">
      <c r="B742">
        <f t="shared" si="53"/>
        <v>732</v>
      </c>
      <c r="C742" s="10" t="e">
        <f t="shared" si="55"/>
        <v>#NUM!</v>
      </c>
      <c r="D742" s="6" t="e">
        <f>PMT(B$8,D$5-表格1[[#This Row],[期數]]+1,-表格1[[#This Row],[本金餘額]],0)</f>
        <v>#NUM!</v>
      </c>
      <c r="E742" s="5" t="e">
        <f>表格1[[#This Row],[本金餘額]]*表格1[[#This Row],[月利率]]</f>
        <v>#NUM!</v>
      </c>
      <c r="F742" s="5" t="e">
        <f>表格1[[#This Row],[月付金額]]-表格1[[#This Row],[利息支付]]</f>
        <v>#NUM!</v>
      </c>
      <c r="H742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742" s="2">
        <f t="shared" si="52"/>
        <v>2.5000000000000001E-3</v>
      </c>
      <c r="J742" s="14">
        <f t="shared" ref="J742:J805" si="56">J741</f>
        <v>240</v>
      </c>
      <c r="K742" s="10">
        <f t="shared" si="54"/>
        <v>4000000</v>
      </c>
    </row>
    <row r="743" spans="2:11" x14ac:dyDescent="0.25">
      <c r="B743">
        <f t="shared" si="53"/>
        <v>733</v>
      </c>
      <c r="C743" s="10" t="e">
        <f t="shared" si="55"/>
        <v>#NUM!</v>
      </c>
      <c r="D743" s="6" t="e">
        <f>PMT(B$8,D$5-表格1[[#This Row],[期數]]+1,-表格1[[#This Row],[本金餘額]],0)</f>
        <v>#NUM!</v>
      </c>
      <c r="E743" s="5" t="e">
        <f>表格1[[#This Row],[本金餘額]]*表格1[[#This Row],[月利率]]</f>
        <v>#NUM!</v>
      </c>
      <c r="F743" s="5" t="e">
        <f>表格1[[#This Row],[月付金額]]-表格1[[#This Row],[利息支付]]</f>
        <v>#NUM!</v>
      </c>
      <c r="H743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743" s="2">
        <f t="shared" ref="I743:I806" si="57">I742</f>
        <v>2.5000000000000001E-3</v>
      </c>
      <c r="J743" s="14">
        <f t="shared" si="56"/>
        <v>240</v>
      </c>
      <c r="K743" s="10">
        <f t="shared" si="54"/>
        <v>4000000</v>
      </c>
    </row>
    <row r="744" spans="2:11" x14ac:dyDescent="0.25">
      <c r="B744">
        <f t="shared" si="53"/>
        <v>734</v>
      </c>
      <c r="C744" s="10" t="e">
        <f t="shared" si="55"/>
        <v>#NUM!</v>
      </c>
      <c r="D744" s="6" t="e">
        <f>PMT(B$8,D$5-表格1[[#This Row],[期數]]+1,-表格1[[#This Row],[本金餘額]],0)</f>
        <v>#NUM!</v>
      </c>
      <c r="E744" s="5" t="e">
        <f>表格1[[#This Row],[本金餘額]]*表格1[[#This Row],[月利率]]</f>
        <v>#NUM!</v>
      </c>
      <c r="F744" s="5" t="e">
        <f>表格1[[#This Row],[月付金額]]-表格1[[#This Row],[利息支付]]</f>
        <v>#NUM!</v>
      </c>
      <c r="H744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744" s="2">
        <f t="shared" si="57"/>
        <v>2.5000000000000001E-3</v>
      </c>
      <c r="J744" s="14">
        <f t="shared" si="56"/>
        <v>240</v>
      </c>
      <c r="K744" s="10">
        <f t="shared" si="54"/>
        <v>4000000</v>
      </c>
    </row>
    <row r="745" spans="2:11" x14ac:dyDescent="0.25">
      <c r="B745">
        <f t="shared" si="53"/>
        <v>735</v>
      </c>
      <c r="C745" s="10" t="e">
        <f t="shared" si="55"/>
        <v>#NUM!</v>
      </c>
      <c r="D745" s="6" t="e">
        <f>PMT(B$8,D$5-表格1[[#This Row],[期數]]+1,-表格1[[#This Row],[本金餘額]],0)</f>
        <v>#NUM!</v>
      </c>
      <c r="E745" s="5" t="e">
        <f>表格1[[#This Row],[本金餘額]]*表格1[[#This Row],[月利率]]</f>
        <v>#NUM!</v>
      </c>
      <c r="F745" s="5" t="e">
        <f>表格1[[#This Row],[月付金額]]-表格1[[#This Row],[利息支付]]</f>
        <v>#NUM!</v>
      </c>
      <c r="H745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745" s="2">
        <f t="shared" si="57"/>
        <v>2.5000000000000001E-3</v>
      </c>
      <c r="J745" s="14">
        <f t="shared" si="56"/>
        <v>240</v>
      </c>
      <c r="K745" s="10">
        <f t="shared" si="54"/>
        <v>4000000</v>
      </c>
    </row>
    <row r="746" spans="2:11" x14ac:dyDescent="0.25">
      <c r="B746">
        <f t="shared" si="53"/>
        <v>736</v>
      </c>
      <c r="C746" s="10" t="e">
        <f t="shared" si="55"/>
        <v>#NUM!</v>
      </c>
      <c r="D746" s="6" t="e">
        <f>PMT(B$8,D$5-表格1[[#This Row],[期數]]+1,-表格1[[#This Row],[本金餘額]],0)</f>
        <v>#NUM!</v>
      </c>
      <c r="E746" s="5" t="e">
        <f>表格1[[#This Row],[本金餘額]]*表格1[[#This Row],[月利率]]</f>
        <v>#NUM!</v>
      </c>
      <c r="F746" s="5" t="e">
        <f>表格1[[#This Row],[月付金額]]-表格1[[#This Row],[利息支付]]</f>
        <v>#NUM!</v>
      </c>
      <c r="H746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746" s="2">
        <f t="shared" si="57"/>
        <v>2.5000000000000001E-3</v>
      </c>
      <c r="J746" s="14">
        <f t="shared" si="56"/>
        <v>240</v>
      </c>
      <c r="K746" s="10">
        <f t="shared" si="54"/>
        <v>4000000</v>
      </c>
    </row>
    <row r="747" spans="2:11" x14ac:dyDescent="0.25">
      <c r="B747">
        <f t="shared" ref="B747:B810" si="58">B746+1</f>
        <v>737</v>
      </c>
      <c r="C747" s="10" t="e">
        <f t="shared" si="55"/>
        <v>#NUM!</v>
      </c>
      <c r="D747" s="6" t="e">
        <f>PMT(B$8,D$5-表格1[[#This Row],[期數]]+1,-表格1[[#This Row],[本金餘額]],0)</f>
        <v>#NUM!</v>
      </c>
      <c r="E747" s="5" t="e">
        <f>表格1[[#This Row],[本金餘額]]*表格1[[#This Row],[月利率]]</f>
        <v>#NUM!</v>
      </c>
      <c r="F747" s="5" t="e">
        <f>表格1[[#This Row],[月付金額]]-表格1[[#This Row],[利息支付]]</f>
        <v>#NUM!</v>
      </c>
      <c r="H747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747" s="2">
        <f t="shared" si="57"/>
        <v>2.5000000000000001E-3</v>
      </c>
      <c r="J747" s="14">
        <f t="shared" si="56"/>
        <v>240</v>
      </c>
      <c r="K747" s="10">
        <f t="shared" si="54"/>
        <v>4000000</v>
      </c>
    </row>
    <row r="748" spans="2:11" x14ac:dyDescent="0.25">
      <c r="B748">
        <f t="shared" si="58"/>
        <v>738</v>
      </c>
      <c r="C748" s="10" t="e">
        <f t="shared" si="55"/>
        <v>#NUM!</v>
      </c>
      <c r="D748" s="6" t="e">
        <f>PMT(B$8,D$5-表格1[[#This Row],[期數]]+1,-表格1[[#This Row],[本金餘額]],0)</f>
        <v>#NUM!</v>
      </c>
      <c r="E748" s="5" t="e">
        <f>表格1[[#This Row],[本金餘額]]*表格1[[#This Row],[月利率]]</f>
        <v>#NUM!</v>
      </c>
      <c r="F748" s="5" t="e">
        <f>表格1[[#This Row],[月付金額]]-表格1[[#This Row],[利息支付]]</f>
        <v>#NUM!</v>
      </c>
      <c r="H748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748" s="2">
        <f t="shared" si="57"/>
        <v>2.5000000000000001E-3</v>
      </c>
      <c r="J748" s="14">
        <f t="shared" si="56"/>
        <v>240</v>
      </c>
      <c r="K748" s="10">
        <f t="shared" si="54"/>
        <v>4000000</v>
      </c>
    </row>
    <row r="749" spans="2:11" x14ac:dyDescent="0.25">
      <c r="B749">
        <f t="shared" si="58"/>
        <v>739</v>
      </c>
      <c r="C749" s="10" t="e">
        <f t="shared" si="55"/>
        <v>#NUM!</v>
      </c>
      <c r="D749" s="6" t="e">
        <f>PMT(B$8,D$5-表格1[[#This Row],[期數]]+1,-表格1[[#This Row],[本金餘額]],0)</f>
        <v>#NUM!</v>
      </c>
      <c r="E749" s="5" t="e">
        <f>表格1[[#This Row],[本金餘額]]*表格1[[#This Row],[月利率]]</f>
        <v>#NUM!</v>
      </c>
      <c r="F749" s="5" t="e">
        <f>表格1[[#This Row],[月付金額]]-表格1[[#This Row],[利息支付]]</f>
        <v>#NUM!</v>
      </c>
      <c r="H749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749" s="2">
        <f t="shared" si="57"/>
        <v>2.5000000000000001E-3</v>
      </c>
      <c r="J749" s="14">
        <f t="shared" si="56"/>
        <v>240</v>
      </c>
      <c r="K749" s="10">
        <f t="shared" si="54"/>
        <v>4000000</v>
      </c>
    </row>
    <row r="750" spans="2:11" x14ac:dyDescent="0.25">
      <c r="B750">
        <f t="shared" si="58"/>
        <v>740</v>
      </c>
      <c r="C750" s="10" t="e">
        <f t="shared" si="55"/>
        <v>#NUM!</v>
      </c>
      <c r="D750" s="6" t="e">
        <f>PMT(B$8,D$5-表格1[[#This Row],[期數]]+1,-表格1[[#This Row],[本金餘額]],0)</f>
        <v>#NUM!</v>
      </c>
      <c r="E750" s="5" t="e">
        <f>表格1[[#This Row],[本金餘額]]*表格1[[#This Row],[月利率]]</f>
        <v>#NUM!</v>
      </c>
      <c r="F750" s="5" t="e">
        <f>表格1[[#This Row],[月付金額]]-表格1[[#This Row],[利息支付]]</f>
        <v>#NUM!</v>
      </c>
      <c r="H750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750" s="2">
        <f t="shared" si="57"/>
        <v>2.5000000000000001E-3</v>
      </c>
      <c r="J750" s="14">
        <f t="shared" si="56"/>
        <v>240</v>
      </c>
      <c r="K750" s="10">
        <f t="shared" si="54"/>
        <v>4000000</v>
      </c>
    </row>
    <row r="751" spans="2:11" x14ac:dyDescent="0.25">
      <c r="B751">
        <f t="shared" si="58"/>
        <v>741</v>
      </c>
      <c r="C751" s="10" t="e">
        <f t="shared" si="55"/>
        <v>#NUM!</v>
      </c>
      <c r="D751" s="6" t="e">
        <f>PMT(B$8,D$5-表格1[[#This Row],[期數]]+1,-表格1[[#This Row],[本金餘額]],0)</f>
        <v>#NUM!</v>
      </c>
      <c r="E751" s="5" t="e">
        <f>表格1[[#This Row],[本金餘額]]*表格1[[#This Row],[月利率]]</f>
        <v>#NUM!</v>
      </c>
      <c r="F751" s="5" t="e">
        <f>表格1[[#This Row],[月付金額]]-表格1[[#This Row],[利息支付]]</f>
        <v>#NUM!</v>
      </c>
      <c r="H751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751" s="2">
        <f t="shared" si="57"/>
        <v>2.5000000000000001E-3</v>
      </c>
      <c r="J751" s="14">
        <f t="shared" si="56"/>
        <v>240</v>
      </c>
      <c r="K751" s="10">
        <f t="shared" si="54"/>
        <v>4000000</v>
      </c>
    </row>
    <row r="752" spans="2:11" x14ac:dyDescent="0.25">
      <c r="B752">
        <f t="shared" si="58"/>
        <v>742</v>
      </c>
      <c r="C752" s="10" t="e">
        <f t="shared" si="55"/>
        <v>#NUM!</v>
      </c>
      <c r="D752" s="6" t="e">
        <f>PMT(B$8,D$5-表格1[[#This Row],[期數]]+1,-表格1[[#This Row],[本金餘額]],0)</f>
        <v>#NUM!</v>
      </c>
      <c r="E752" s="5" t="e">
        <f>表格1[[#This Row],[本金餘額]]*表格1[[#This Row],[月利率]]</f>
        <v>#NUM!</v>
      </c>
      <c r="F752" s="5" t="e">
        <f>表格1[[#This Row],[月付金額]]-表格1[[#This Row],[利息支付]]</f>
        <v>#NUM!</v>
      </c>
      <c r="H752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752" s="2">
        <f t="shared" si="57"/>
        <v>2.5000000000000001E-3</v>
      </c>
      <c r="J752" s="14">
        <f t="shared" si="56"/>
        <v>240</v>
      </c>
      <c r="K752" s="10">
        <f t="shared" si="54"/>
        <v>4000000</v>
      </c>
    </row>
    <row r="753" spans="2:11" x14ac:dyDescent="0.25">
      <c r="B753">
        <f t="shared" si="58"/>
        <v>743</v>
      </c>
      <c r="C753" s="10" t="e">
        <f t="shared" si="55"/>
        <v>#NUM!</v>
      </c>
      <c r="D753" s="6" t="e">
        <f>PMT(B$8,D$5-表格1[[#This Row],[期數]]+1,-表格1[[#This Row],[本金餘額]],0)</f>
        <v>#NUM!</v>
      </c>
      <c r="E753" s="5" t="e">
        <f>表格1[[#This Row],[本金餘額]]*表格1[[#This Row],[月利率]]</f>
        <v>#NUM!</v>
      </c>
      <c r="F753" s="5" t="e">
        <f>表格1[[#This Row],[月付金額]]-表格1[[#This Row],[利息支付]]</f>
        <v>#NUM!</v>
      </c>
      <c r="H753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753" s="2">
        <f t="shared" si="57"/>
        <v>2.5000000000000001E-3</v>
      </c>
      <c r="J753" s="14">
        <f t="shared" si="56"/>
        <v>240</v>
      </c>
      <c r="K753" s="10">
        <f t="shared" si="54"/>
        <v>4000000</v>
      </c>
    </row>
    <row r="754" spans="2:11" x14ac:dyDescent="0.25">
      <c r="B754">
        <f t="shared" si="58"/>
        <v>744</v>
      </c>
      <c r="C754" s="10" t="e">
        <f t="shared" si="55"/>
        <v>#NUM!</v>
      </c>
      <c r="D754" s="6" t="e">
        <f>PMT(B$8,D$5-表格1[[#This Row],[期數]]+1,-表格1[[#This Row],[本金餘額]],0)</f>
        <v>#NUM!</v>
      </c>
      <c r="E754" s="5" t="e">
        <f>表格1[[#This Row],[本金餘額]]*表格1[[#This Row],[月利率]]</f>
        <v>#NUM!</v>
      </c>
      <c r="F754" s="5" t="e">
        <f>表格1[[#This Row],[月付金額]]-表格1[[#This Row],[利息支付]]</f>
        <v>#NUM!</v>
      </c>
      <c r="H754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754" s="2">
        <f t="shared" si="57"/>
        <v>2.5000000000000001E-3</v>
      </c>
      <c r="J754" s="14">
        <f t="shared" si="56"/>
        <v>240</v>
      </c>
      <c r="K754" s="10">
        <f t="shared" si="54"/>
        <v>4000000</v>
      </c>
    </row>
    <row r="755" spans="2:11" x14ac:dyDescent="0.25">
      <c r="B755">
        <f t="shared" si="58"/>
        <v>745</v>
      </c>
      <c r="C755" s="10" t="e">
        <f t="shared" si="55"/>
        <v>#NUM!</v>
      </c>
      <c r="D755" s="6" t="e">
        <f>PMT(B$8,D$5-表格1[[#This Row],[期數]]+1,-表格1[[#This Row],[本金餘額]],0)</f>
        <v>#NUM!</v>
      </c>
      <c r="E755" s="5" t="e">
        <f>表格1[[#This Row],[本金餘額]]*表格1[[#This Row],[月利率]]</f>
        <v>#NUM!</v>
      </c>
      <c r="F755" s="5" t="e">
        <f>表格1[[#This Row],[月付金額]]-表格1[[#This Row],[利息支付]]</f>
        <v>#NUM!</v>
      </c>
      <c r="H755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755" s="2">
        <f t="shared" si="57"/>
        <v>2.5000000000000001E-3</v>
      </c>
      <c r="J755" s="14">
        <f t="shared" si="56"/>
        <v>240</v>
      </c>
      <c r="K755" s="10">
        <f t="shared" si="54"/>
        <v>4000000</v>
      </c>
    </row>
    <row r="756" spans="2:11" x14ac:dyDescent="0.25">
      <c r="B756">
        <f t="shared" si="58"/>
        <v>746</v>
      </c>
      <c r="C756" s="10" t="e">
        <f t="shared" si="55"/>
        <v>#NUM!</v>
      </c>
      <c r="D756" s="6" t="e">
        <f>PMT(B$8,D$5-表格1[[#This Row],[期數]]+1,-表格1[[#This Row],[本金餘額]],0)</f>
        <v>#NUM!</v>
      </c>
      <c r="E756" s="5" t="e">
        <f>表格1[[#This Row],[本金餘額]]*表格1[[#This Row],[月利率]]</f>
        <v>#NUM!</v>
      </c>
      <c r="F756" s="5" t="e">
        <f>表格1[[#This Row],[月付金額]]-表格1[[#This Row],[利息支付]]</f>
        <v>#NUM!</v>
      </c>
      <c r="H756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756" s="2">
        <f t="shared" si="57"/>
        <v>2.5000000000000001E-3</v>
      </c>
      <c r="J756" s="14">
        <f t="shared" si="56"/>
        <v>240</v>
      </c>
      <c r="K756" s="10">
        <f t="shared" si="54"/>
        <v>4000000</v>
      </c>
    </row>
    <row r="757" spans="2:11" x14ac:dyDescent="0.25">
      <c r="B757">
        <f t="shared" si="58"/>
        <v>747</v>
      </c>
      <c r="C757" s="10" t="e">
        <f t="shared" si="55"/>
        <v>#NUM!</v>
      </c>
      <c r="D757" s="6" t="e">
        <f>PMT(B$8,D$5-表格1[[#This Row],[期數]]+1,-表格1[[#This Row],[本金餘額]],0)</f>
        <v>#NUM!</v>
      </c>
      <c r="E757" s="5" t="e">
        <f>表格1[[#This Row],[本金餘額]]*表格1[[#This Row],[月利率]]</f>
        <v>#NUM!</v>
      </c>
      <c r="F757" s="5" t="e">
        <f>表格1[[#This Row],[月付金額]]-表格1[[#This Row],[利息支付]]</f>
        <v>#NUM!</v>
      </c>
      <c r="H757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757" s="2">
        <f t="shared" si="57"/>
        <v>2.5000000000000001E-3</v>
      </c>
      <c r="J757" s="14">
        <f t="shared" si="56"/>
        <v>240</v>
      </c>
      <c r="K757" s="10">
        <f t="shared" si="54"/>
        <v>4000000</v>
      </c>
    </row>
    <row r="758" spans="2:11" x14ac:dyDescent="0.25">
      <c r="B758">
        <f t="shared" si="58"/>
        <v>748</v>
      </c>
      <c r="C758" s="10" t="e">
        <f t="shared" si="55"/>
        <v>#NUM!</v>
      </c>
      <c r="D758" s="6" t="e">
        <f>PMT(B$8,D$5-表格1[[#This Row],[期數]]+1,-表格1[[#This Row],[本金餘額]],0)</f>
        <v>#NUM!</v>
      </c>
      <c r="E758" s="5" t="e">
        <f>表格1[[#This Row],[本金餘額]]*表格1[[#This Row],[月利率]]</f>
        <v>#NUM!</v>
      </c>
      <c r="F758" s="5" t="e">
        <f>表格1[[#This Row],[月付金額]]-表格1[[#This Row],[利息支付]]</f>
        <v>#NUM!</v>
      </c>
      <c r="H758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758" s="2">
        <f t="shared" si="57"/>
        <v>2.5000000000000001E-3</v>
      </c>
      <c r="J758" s="14">
        <f t="shared" si="56"/>
        <v>240</v>
      </c>
      <c r="K758" s="10">
        <f t="shared" si="54"/>
        <v>4000000</v>
      </c>
    </row>
    <row r="759" spans="2:11" x14ac:dyDescent="0.25">
      <c r="B759">
        <f t="shared" si="58"/>
        <v>749</v>
      </c>
      <c r="C759" s="10" t="e">
        <f t="shared" si="55"/>
        <v>#NUM!</v>
      </c>
      <c r="D759" s="6" t="e">
        <f>PMT(B$8,D$5-表格1[[#This Row],[期數]]+1,-表格1[[#This Row],[本金餘額]],0)</f>
        <v>#NUM!</v>
      </c>
      <c r="E759" s="5" t="e">
        <f>表格1[[#This Row],[本金餘額]]*表格1[[#This Row],[月利率]]</f>
        <v>#NUM!</v>
      </c>
      <c r="F759" s="5" t="e">
        <f>表格1[[#This Row],[月付金額]]-表格1[[#This Row],[利息支付]]</f>
        <v>#NUM!</v>
      </c>
      <c r="H759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759" s="2">
        <f t="shared" si="57"/>
        <v>2.5000000000000001E-3</v>
      </c>
      <c r="J759" s="14">
        <f t="shared" si="56"/>
        <v>240</v>
      </c>
      <c r="K759" s="10">
        <f t="shared" si="54"/>
        <v>4000000</v>
      </c>
    </row>
    <row r="760" spans="2:11" x14ac:dyDescent="0.25">
      <c r="B760">
        <f t="shared" si="58"/>
        <v>750</v>
      </c>
      <c r="C760" s="10" t="e">
        <f t="shared" si="55"/>
        <v>#NUM!</v>
      </c>
      <c r="D760" s="6" t="e">
        <f>PMT(B$8,D$5-表格1[[#This Row],[期數]]+1,-表格1[[#This Row],[本金餘額]],0)</f>
        <v>#NUM!</v>
      </c>
      <c r="E760" s="5" t="e">
        <f>表格1[[#This Row],[本金餘額]]*表格1[[#This Row],[月利率]]</f>
        <v>#NUM!</v>
      </c>
      <c r="F760" s="5" t="e">
        <f>表格1[[#This Row],[月付金額]]-表格1[[#This Row],[利息支付]]</f>
        <v>#NUM!</v>
      </c>
      <c r="H760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760" s="2">
        <f t="shared" si="57"/>
        <v>2.5000000000000001E-3</v>
      </c>
      <c r="J760" s="14">
        <f t="shared" si="56"/>
        <v>240</v>
      </c>
      <c r="K760" s="10">
        <f t="shared" si="54"/>
        <v>4000000</v>
      </c>
    </row>
    <row r="761" spans="2:11" x14ac:dyDescent="0.25">
      <c r="B761">
        <f t="shared" si="58"/>
        <v>751</v>
      </c>
      <c r="C761" s="10" t="e">
        <f t="shared" si="55"/>
        <v>#NUM!</v>
      </c>
      <c r="D761" s="6" t="e">
        <f>PMT(B$8,D$5-表格1[[#This Row],[期數]]+1,-表格1[[#This Row],[本金餘額]],0)</f>
        <v>#NUM!</v>
      </c>
      <c r="E761" s="5" t="e">
        <f>表格1[[#This Row],[本金餘額]]*表格1[[#This Row],[月利率]]</f>
        <v>#NUM!</v>
      </c>
      <c r="F761" s="5" t="e">
        <f>表格1[[#This Row],[月付金額]]-表格1[[#This Row],[利息支付]]</f>
        <v>#NUM!</v>
      </c>
      <c r="H761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761" s="2">
        <f t="shared" si="57"/>
        <v>2.5000000000000001E-3</v>
      </c>
      <c r="J761" s="14">
        <f t="shared" si="56"/>
        <v>240</v>
      </c>
      <c r="K761" s="10">
        <f t="shared" si="54"/>
        <v>4000000</v>
      </c>
    </row>
    <row r="762" spans="2:11" x14ac:dyDescent="0.25">
      <c r="B762">
        <f t="shared" si="58"/>
        <v>752</v>
      </c>
      <c r="C762" s="10" t="e">
        <f t="shared" si="55"/>
        <v>#NUM!</v>
      </c>
      <c r="D762" s="6" t="e">
        <f>PMT(B$8,D$5-表格1[[#This Row],[期數]]+1,-表格1[[#This Row],[本金餘額]],0)</f>
        <v>#NUM!</v>
      </c>
      <c r="E762" s="5" t="e">
        <f>表格1[[#This Row],[本金餘額]]*表格1[[#This Row],[月利率]]</f>
        <v>#NUM!</v>
      </c>
      <c r="F762" s="5" t="e">
        <f>表格1[[#This Row],[月付金額]]-表格1[[#This Row],[利息支付]]</f>
        <v>#NUM!</v>
      </c>
      <c r="H762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762" s="2">
        <f t="shared" si="57"/>
        <v>2.5000000000000001E-3</v>
      </c>
      <c r="J762" s="14">
        <f t="shared" si="56"/>
        <v>240</v>
      </c>
      <c r="K762" s="10">
        <f t="shared" si="54"/>
        <v>4000000</v>
      </c>
    </row>
    <row r="763" spans="2:11" x14ac:dyDescent="0.25">
      <c r="B763">
        <f t="shared" si="58"/>
        <v>753</v>
      </c>
      <c r="C763" s="10" t="e">
        <f t="shared" si="55"/>
        <v>#NUM!</v>
      </c>
      <c r="D763" s="6" t="e">
        <f>PMT(B$8,D$5-表格1[[#This Row],[期數]]+1,-表格1[[#This Row],[本金餘額]],0)</f>
        <v>#NUM!</v>
      </c>
      <c r="E763" s="5" t="e">
        <f>表格1[[#This Row],[本金餘額]]*表格1[[#This Row],[月利率]]</f>
        <v>#NUM!</v>
      </c>
      <c r="F763" s="5" t="e">
        <f>表格1[[#This Row],[月付金額]]-表格1[[#This Row],[利息支付]]</f>
        <v>#NUM!</v>
      </c>
      <c r="H763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763" s="2">
        <f t="shared" si="57"/>
        <v>2.5000000000000001E-3</v>
      </c>
      <c r="J763" s="14">
        <f t="shared" si="56"/>
        <v>240</v>
      </c>
      <c r="K763" s="10">
        <f t="shared" si="54"/>
        <v>4000000</v>
      </c>
    </row>
    <row r="764" spans="2:11" x14ac:dyDescent="0.25">
      <c r="B764">
        <f t="shared" si="58"/>
        <v>754</v>
      </c>
      <c r="C764" s="10" t="e">
        <f t="shared" si="55"/>
        <v>#NUM!</v>
      </c>
      <c r="D764" s="6" t="e">
        <f>PMT(B$8,D$5-表格1[[#This Row],[期數]]+1,-表格1[[#This Row],[本金餘額]],0)</f>
        <v>#NUM!</v>
      </c>
      <c r="E764" s="5" t="e">
        <f>表格1[[#This Row],[本金餘額]]*表格1[[#This Row],[月利率]]</f>
        <v>#NUM!</v>
      </c>
      <c r="F764" s="5" t="e">
        <f>表格1[[#This Row],[月付金額]]-表格1[[#This Row],[利息支付]]</f>
        <v>#NUM!</v>
      </c>
      <c r="H764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764" s="2">
        <f t="shared" si="57"/>
        <v>2.5000000000000001E-3</v>
      </c>
      <c r="J764" s="14">
        <f t="shared" si="56"/>
        <v>240</v>
      </c>
      <c r="K764" s="10">
        <f t="shared" si="54"/>
        <v>4000000</v>
      </c>
    </row>
    <row r="765" spans="2:11" x14ac:dyDescent="0.25">
      <c r="B765">
        <f t="shared" si="58"/>
        <v>755</v>
      </c>
      <c r="C765" s="10" t="e">
        <f t="shared" si="55"/>
        <v>#NUM!</v>
      </c>
      <c r="D765" s="6" t="e">
        <f>PMT(B$8,D$5-表格1[[#This Row],[期數]]+1,-表格1[[#This Row],[本金餘額]],0)</f>
        <v>#NUM!</v>
      </c>
      <c r="E765" s="5" t="e">
        <f>表格1[[#This Row],[本金餘額]]*表格1[[#This Row],[月利率]]</f>
        <v>#NUM!</v>
      </c>
      <c r="F765" s="5" t="e">
        <f>表格1[[#This Row],[月付金額]]-表格1[[#This Row],[利息支付]]</f>
        <v>#NUM!</v>
      </c>
      <c r="H765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765" s="2">
        <f t="shared" si="57"/>
        <v>2.5000000000000001E-3</v>
      </c>
      <c r="J765" s="14">
        <f t="shared" si="56"/>
        <v>240</v>
      </c>
      <c r="K765" s="10">
        <f t="shared" si="54"/>
        <v>4000000</v>
      </c>
    </row>
    <row r="766" spans="2:11" x14ac:dyDescent="0.25">
      <c r="B766">
        <f t="shared" si="58"/>
        <v>756</v>
      </c>
      <c r="C766" s="10" t="e">
        <f t="shared" si="55"/>
        <v>#NUM!</v>
      </c>
      <c r="D766" s="6" t="e">
        <f>PMT(B$8,D$5-表格1[[#This Row],[期數]]+1,-表格1[[#This Row],[本金餘額]],0)</f>
        <v>#NUM!</v>
      </c>
      <c r="E766" s="5" t="e">
        <f>表格1[[#This Row],[本金餘額]]*表格1[[#This Row],[月利率]]</f>
        <v>#NUM!</v>
      </c>
      <c r="F766" s="5" t="e">
        <f>表格1[[#This Row],[月付金額]]-表格1[[#This Row],[利息支付]]</f>
        <v>#NUM!</v>
      </c>
      <c r="H766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766" s="2">
        <f t="shared" si="57"/>
        <v>2.5000000000000001E-3</v>
      </c>
      <c r="J766" s="14">
        <f t="shared" si="56"/>
        <v>240</v>
      </c>
      <c r="K766" s="10">
        <f t="shared" si="54"/>
        <v>4000000</v>
      </c>
    </row>
    <row r="767" spans="2:11" x14ac:dyDescent="0.25">
      <c r="B767">
        <f t="shared" si="58"/>
        <v>757</v>
      </c>
      <c r="C767" s="10" t="e">
        <f t="shared" si="55"/>
        <v>#NUM!</v>
      </c>
      <c r="D767" s="6" t="e">
        <f>PMT(B$8,D$5-表格1[[#This Row],[期數]]+1,-表格1[[#This Row],[本金餘額]],0)</f>
        <v>#NUM!</v>
      </c>
      <c r="E767" s="5" t="e">
        <f>表格1[[#This Row],[本金餘額]]*表格1[[#This Row],[月利率]]</f>
        <v>#NUM!</v>
      </c>
      <c r="F767" s="5" t="e">
        <f>表格1[[#This Row],[月付金額]]-表格1[[#This Row],[利息支付]]</f>
        <v>#NUM!</v>
      </c>
      <c r="H767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767" s="2">
        <f t="shared" si="57"/>
        <v>2.5000000000000001E-3</v>
      </c>
      <c r="J767" s="14">
        <f t="shared" si="56"/>
        <v>240</v>
      </c>
      <c r="K767" s="10">
        <f t="shared" si="54"/>
        <v>4000000</v>
      </c>
    </row>
    <row r="768" spans="2:11" x14ac:dyDescent="0.25">
      <c r="B768">
        <f t="shared" si="58"/>
        <v>758</v>
      </c>
      <c r="C768" s="10" t="e">
        <f t="shared" si="55"/>
        <v>#NUM!</v>
      </c>
      <c r="D768" s="6" t="e">
        <f>PMT(B$8,D$5-表格1[[#This Row],[期數]]+1,-表格1[[#This Row],[本金餘額]],0)</f>
        <v>#NUM!</v>
      </c>
      <c r="E768" s="5" t="e">
        <f>表格1[[#This Row],[本金餘額]]*表格1[[#This Row],[月利率]]</f>
        <v>#NUM!</v>
      </c>
      <c r="F768" s="5" t="e">
        <f>表格1[[#This Row],[月付金額]]-表格1[[#This Row],[利息支付]]</f>
        <v>#NUM!</v>
      </c>
      <c r="H768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768" s="2">
        <f t="shared" si="57"/>
        <v>2.5000000000000001E-3</v>
      </c>
      <c r="J768" s="14">
        <f t="shared" si="56"/>
        <v>240</v>
      </c>
      <c r="K768" s="10">
        <f t="shared" si="54"/>
        <v>4000000</v>
      </c>
    </row>
    <row r="769" spans="2:11" x14ac:dyDescent="0.25">
      <c r="B769">
        <f t="shared" si="58"/>
        <v>759</v>
      </c>
      <c r="C769" s="10" t="e">
        <f t="shared" si="55"/>
        <v>#NUM!</v>
      </c>
      <c r="D769" s="6" t="e">
        <f>PMT(B$8,D$5-表格1[[#This Row],[期數]]+1,-表格1[[#This Row],[本金餘額]],0)</f>
        <v>#NUM!</v>
      </c>
      <c r="E769" s="5" t="e">
        <f>表格1[[#This Row],[本金餘額]]*表格1[[#This Row],[月利率]]</f>
        <v>#NUM!</v>
      </c>
      <c r="F769" s="5" t="e">
        <f>表格1[[#This Row],[月付金額]]-表格1[[#This Row],[利息支付]]</f>
        <v>#NUM!</v>
      </c>
      <c r="H769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769" s="2">
        <f t="shared" si="57"/>
        <v>2.5000000000000001E-3</v>
      </c>
      <c r="J769" s="14">
        <f t="shared" si="56"/>
        <v>240</v>
      </c>
      <c r="K769" s="10">
        <f t="shared" si="54"/>
        <v>4000000</v>
      </c>
    </row>
    <row r="770" spans="2:11" x14ac:dyDescent="0.25">
      <c r="B770">
        <f t="shared" si="58"/>
        <v>760</v>
      </c>
      <c r="C770" s="10" t="e">
        <f t="shared" si="55"/>
        <v>#NUM!</v>
      </c>
      <c r="D770" s="6" t="e">
        <f>PMT(B$8,D$5-表格1[[#This Row],[期數]]+1,-表格1[[#This Row],[本金餘額]],0)</f>
        <v>#NUM!</v>
      </c>
      <c r="E770" s="5" t="e">
        <f>表格1[[#This Row],[本金餘額]]*表格1[[#This Row],[月利率]]</f>
        <v>#NUM!</v>
      </c>
      <c r="F770" s="5" t="e">
        <f>表格1[[#This Row],[月付金額]]-表格1[[#This Row],[利息支付]]</f>
        <v>#NUM!</v>
      </c>
      <c r="H770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770" s="2">
        <f t="shared" si="57"/>
        <v>2.5000000000000001E-3</v>
      </c>
      <c r="J770" s="14">
        <f t="shared" si="56"/>
        <v>240</v>
      </c>
      <c r="K770" s="10">
        <f t="shared" si="54"/>
        <v>4000000</v>
      </c>
    </row>
    <row r="771" spans="2:11" x14ac:dyDescent="0.25">
      <c r="B771">
        <f t="shared" si="58"/>
        <v>761</v>
      </c>
      <c r="C771" s="10" t="e">
        <f t="shared" si="55"/>
        <v>#NUM!</v>
      </c>
      <c r="D771" s="6" t="e">
        <f>PMT(B$8,D$5-表格1[[#This Row],[期數]]+1,-表格1[[#This Row],[本金餘額]],0)</f>
        <v>#NUM!</v>
      </c>
      <c r="E771" s="5" t="e">
        <f>表格1[[#This Row],[本金餘額]]*表格1[[#This Row],[月利率]]</f>
        <v>#NUM!</v>
      </c>
      <c r="F771" s="5" t="e">
        <f>表格1[[#This Row],[月付金額]]-表格1[[#This Row],[利息支付]]</f>
        <v>#NUM!</v>
      </c>
      <c r="H771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771" s="2">
        <f t="shared" si="57"/>
        <v>2.5000000000000001E-3</v>
      </c>
      <c r="J771" s="14">
        <f t="shared" si="56"/>
        <v>240</v>
      </c>
      <c r="K771" s="10">
        <f t="shared" si="54"/>
        <v>4000000</v>
      </c>
    </row>
    <row r="772" spans="2:11" x14ac:dyDescent="0.25">
      <c r="B772">
        <f t="shared" si="58"/>
        <v>762</v>
      </c>
      <c r="C772" s="10" t="e">
        <f t="shared" si="55"/>
        <v>#NUM!</v>
      </c>
      <c r="D772" s="6" t="e">
        <f>PMT(B$8,D$5-表格1[[#This Row],[期數]]+1,-表格1[[#This Row],[本金餘額]],0)</f>
        <v>#NUM!</v>
      </c>
      <c r="E772" s="5" t="e">
        <f>表格1[[#This Row],[本金餘額]]*表格1[[#This Row],[月利率]]</f>
        <v>#NUM!</v>
      </c>
      <c r="F772" s="5" t="e">
        <f>表格1[[#This Row],[月付金額]]-表格1[[#This Row],[利息支付]]</f>
        <v>#NUM!</v>
      </c>
      <c r="H772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772" s="2">
        <f t="shared" si="57"/>
        <v>2.5000000000000001E-3</v>
      </c>
      <c r="J772" s="14">
        <f t="shared" si="56"/>
        <v>240</v>
      </c>
      <c r="K772" s="10">
        <f t="shared" si="54"/>
        <v>4000000</v>
      </c>
    </row>
    <row r="773" spans="2:11" x14ac:dyDescent="0.25">
      <c r="B773">
        <f t="shared" si="58"/>
        <v>763</v>
      </c>
      <c r="C773" s="10" t="e">
        <f t="shared" si="55"/>
        <v>#NUM!</v>
      </c>
      <c r="D773" s="6" t="e">
        <f>PMT(B$8,D$5-表格1[[#This Row],[期數]]+1,-表格1[[#This Row],[本金餘額]],0)</f>
        <v>#NUM!</v>
      </c>
      <c r="E773" s="5" t="e">
        <f>表格1[[#This Row],[本金餘額]]*表格1[[#This Row],[月利率]]</f>
        <v>#NUM!</v>
      </c>
      <c r="F773" s="5" t="e">
        <f>表格1[[#This Row],[月付金額]]-表格1[[#This Row],[利息支付]]</f>
        <v>#NUM!</v>
      </c>
      <c r="H773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773" s="2">
        <f t="shared" si="57"/>
        <v>2.5000000000000001E-3</v>
      </c>
      <c r="J773" s="14">
        <f t="shared" si="56"/>
        <v>240</v>
      </c>
      <c r="K773" s="10">
        <f t="shared" si="54"/>
        <v>4000000</v>
      </c>
    </row>
    <row r="774" spans="2:11" x14ac:dyDescent="0.25">
      <c r="B774">
        <f t="shared" si="58"/>
        <v>764</v>
      </c>
      <c r="C774" s="10" t="e">
        <f t="shared" si="55"/>
        <v>#NUM!</v>
      </c>
      <c r="D774" s="6" t="e">
        <f>PMT(B$8,D$5-表格1[[#This Row],[期數]]+1,-表格1[[#This Row],[本金餘額]],0)</f>
        <v>#NUM!</v>
      </c>
      <c r="E774" s="5" t="e">
        <f>表格1[[#This Row],[本金餘額]]*表格1[[#This Row],[月利率]]</f>
        <v>#NUM!</v>
      </c>
      <c r="F774" s="5" t="e">
        <f>表格1[[#This Row],[月付金額]]-表格1[[#This Row],[利息支付]]</f>
        <v>#NUM!</v>
      </c>
      <c r="H774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774" s="2">
        <f t="shared" si="57"/>
        <v>2.5000000000000001E-3</v>
      </c>
      <c r="J774" s="14">
        <f t="shared" si="56"/>
        <v>240</v>
      </c>
      <c r="K774" s="10">
        <f t="shared" si="54"/>
        <v>4000000</v>
      </c>
    </row>
    <row r="775" spans="2:11" x14ac:dyDescent="0.25">
      <c r="B775">
        <f t="shared" si="58"/>
        <v>765</v>
      </c>
      <c r="C775" s="10" t="e">
        <f t="shared" si="55"/>
        <v>#NUM!</v>
      </c>
      <c r="D775" s="6" t="e">
        <f>PMT(B$8,D$5-表格1[[#This Row],[期數]]+1,-表格1[[#This Row],[本金餘額]],0)</f>
        <v>#NUM!</v>
      </c>
      <c r="E775" s="5" t="e">
        <f>表格1[[#This Row],[本金餘額]]*表格1[[#This Row],[月利率]]</f>
        <v>#NUM!</v>
      </c>
      <c r="F775" s="5" t="e">
        <f>表格1[[#This Row],[月付金額]]-表格1[[#This Row],[利息支付]]</f>
        <v>#NUM!</v>
      </c>
      <c r="H775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775" s="2">
        <f t="shared" si="57"/>
        <v>2.5000000000000001E-3</v>
      </c>
      <c r="J775" s="14">
        <f t="shared" si="56"/>
        <v>240</v>
      </c>
      <c r="K775" s="10">
        <f t="shared" si="54"/>
        <v>4000000</v>
      </c>
    </row>
    <row r="776" spans="2:11" x14ac:dyDescent="0.25">
      <c r="B776">
        <f t="shared" si="58"/>
        <v>766</v>
      </c>
      <c r="C776" s="10" t="e">
        <f t="shared" si="55"/>
        <v>#NUM!</v>
      </c>
      <c r="D776" s="6" t="e">
        <f>PMT(B$8,D$5-表格1[[#This Row],[期數]]+1,-表格1[[#This Row],[本金餘額]],0)</f>
        <v>#NUM!</v>
      </c>
      <c r="E776" s="5" t="e">
        <f>表格1[[#This Row],[本金餘額]]*表格1[[#This Row],[月利率]]</f>
        <v>#NUM!</v>
      </c>
      <c r="F776" s="5" t="e">
        <f>表格1[[#This Row],[月付金額]]-表格1[[#This Row],[利息支付]]</f>
        <v>#NUM!</v>
      </c>
      <c r="H776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776" s="2">
        <f t="shared" si="57"/>
        <v>2.5000000000000001E-3</v>
      </c>
      <c r="J776" s="14">
        <f t="shared" si="56"/>
        <v>240</v>
      </c>
      <c r="K776" s="10">
        <f t="shared" si="54"/>
        <v>4000000</v>
      </c>
    </row>
    <row r="777" spans="2:11" x14ac:dyDescent="0.25">
      <c r="B777">
        <f t="shared" si="58"/>
        <v>767</v>
      </c>
      <c r="C777" s="10" t="e">
        <f t="shared" si="55"/>
        <v>#NUM!</v>
      </c>
      <c r="D777" s="6" t="e">
        <f>PMT(B$8,D$5-表格1[[#This Row],[期數]]+1,-表格1[[#This Row],[本金餘額]],0)</f>
        <v>#NUM!</v>
      </c>
      <c r="E777" s="5" t="e">
        <f>表格1[[#This Row],[本金餘額]]*表格1[[#This Row],[月利率]]</f>
        <v>#NUM!</v>
      </c>
      <c r="F777" s="5" t="e">
        <f>表格1[[#This Row],[月付金額]]-表格1[[#This Row],[利息支付]]</f>
        <v>#NUM!</v>
      </c>
      <c r="H777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777" s="2">
        <f t="shared" si="57"/>
        <v>2.5000000000000001E-3</v>
      </c>
      <c r="J777" s="14">
        <f t="shared" si="56"/>
        <v>240</v>
      </c>
      <c r="K777" s="10">
        <f t="shared" si="54"/>
        <v>4000000</v>
      </c>
    </row>
    <row r="778" spans="2:11" x14ac:dyDescent="0.25">
      <c r="B778">
        <f t="shared" si="58"/>
        <v>768</v>
      </c>
      <c r="C778" s="10" t="e">
        <f t="shared" si="55"/>
        <v>#NUM!</v>
      </c>
      <c r="D778" s="6" t="e">
        <f>PMT(B$8,D$5-表格1[[#This Row],[期數]]+1,-表格1[[#This Row],[本金餘額]],0)</f>
        <v>#NUM!</v>
      </c>
      <c r="E778" s="5" t="e">
        <f>表格1[[#This Row],[本金餘額]]*表格1[[#This Row],[月利率]]</f>
        <v>#NUM!</v>
      </c>
      <c r="F778" s="5" t="e">
        <f>表格1[[#This Row],[月付金額]]-表格1[[#This Row],[利息支付]]</f>
        <v>#NUM!</v>
      </c>
      <c r="H778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778" s="2">
        <f t="shared" si="57"/>
        <v>2.5000000000000001E-3</v>
      </c>
      <c r="J778" s="14">
        <f t="shared" si="56"/>
        <v>240</v>
      </c>
      <c r="K778" s="10">
        <f t="shared" si="54"/>
        <v>4000000</v>
      </c>
    </row>
    <row r="779" spans="2:11" x14ac:dyDescent="0.25">
      <c r="B779">
        <f t="shared" si="58"/>
        <v>769</v>
      </c>
      <c r="C779" s="10" t="e">
        <f t="shared" si="55"/>
        <v>#NUM!</v>
      </c>
      <c r="D779" s="6" t="e">
        <f>PMT(B$8,D$5-表格1[[#This Row],[期數]]+1,-表格1[[#This Row],[本金餘額]],0)</f>
        <v>#NUM!</v>
      </c>
      <c r="E779" s="5" t="e">
        <f>表格1[[#This Row],[本金餘額]]*表格1[[#This Row],[月利率]]</f>
        <v>#NUM!</v>
      </c>
      <c r="F779" s="5" t="e">
        <f>表格1[[#This Row],[月付金額]]-表格1[[#This Row],[利息支付]]</f>
        <v>#NUM!</v>
      </c>
      <c r="H779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779" s="2">
        <f t="shared" si="57"/>
        <v>2.5000000000000001E-3</v>
      </c>
      <c r="J779" s="14">
        <f t="shared" si="56"/>
        <v>240</v>
      </c>
      <c r="K779" s="10">
        <f t="shared" si="54"/>
        <v>4000000</v>
      </c>
    </row>
    <row r="780" spans="2:11" x14ac:dyDescent="0.25">
      <c r="B780">
        <f t="shared" si="58"/>
        <v>770</v>
      </c>
      <c r="C780" s="10" t="e">
        <f t="shared" si="55"/>
        <v>#NUM!</v>
      </c>
      <c r="D780" s="6" t="e">
        <f>PMT(B$8,D$5-表格1[[#This Row],[期數]]+1,-表格1[[#This Row],[本金餘額]],0)</f>
        <v>#NUM!</v>
      </c>
      <c r="E780" s="5" t="e">
        <f>表格1[[#This Row],[本金餘額]]*表格1[[#This Row],[月利率]]</f>
        <v>#NUM!</v>
      </c>
      <c r="F780" s="5" t="e">
        <f>表格1[[#This Row],[月付金額]]-表格1[[#This Row],[利息支付]]</f>
        <v>#NUM!</v>
      </c>
      <c r="H780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780" s="2">
        <f t="shared" si="57"/>
        <v>2.5000000000000001E-3</v>
      </c>
      <c r="J780" s="14">
        <f t="shared" si="56"/>
        <v>240</v>
      </c>
      <c r="K780" s="10">
        <f t="shared" si="54"/>
        <v>4000000</v>
      </c>
    </row>
    <row r="781" spans="2:11" x14ac:dyDescent="0.25">
      <c r="B781">
        <f t="shared" si="58"/>
        <v>771</v>
      </c>
      <c r="C781" s="10" t="e">
        <f t="shared" si="55"/>
        <v>#NUM!</v>
      </c>
      <c r="D781" s="6" t="e">
        <f>PMT(B$8,D$5-表格1[[#This Row],[期數]]+1,-表格1[[#This Row],[本金餘額]],0)</f>
        <v>#NUM!</v>
      </c>
      <c r="E781" s="5" t="e">
        <f>表格1[[#This Row],[本金餘額]]*表格1[[#This Row],[月利率]]</f>
        <v>#NUM!</v>
      </c>
      <c r="F781" s="5" t="e">
        <f>表格1[[#This Row],[月付金額]]-表格1[[#This Row],[利息支付]]</f>
        <v>#NUM!</v>
      </c>
      <c r="H781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781" s="2">
        <f t="shared" si="57"/>
        <v>2.5000000000000001E-3</v>
      </c>
      <c r="J781" s="14">
        <f t="shared" si="56"/>
        <v>240</v>
      </c>
      <c r="K781" s="10">
        <f t="shared" ref="K781:K844" si="59">K780</f>
        <v>4000000</v>
      </c>
    </row>
    <row r="782" spans="2:11" x14ac:dyDescent="0.25">
      <c r="B782">
        <f t="shared" si="58"/>
        <v>772</v>
      </c>
      <c r="C782" s="10" t="e">
        <f t="shared" si="55"/>
        <v>#NUM!</v>
      </c>
      <c r="D782" s="6" t="e">
        <f>PMT(B$8,D$5-表格1[[#This Row],[期數]]+1,-表格1[[#This Row],[本金餘額]],0)</f>
        <v>#NUM!</v>
      </c>
      <c r="E782" s="5" t="e">
        <f>表格1[[#This Row],[本金餘額]]*表格1[[#This Row],[月利率]]</f>
        <v>#NUM!</v>
      </c>
      <c r="F782" s="5" t="e">
        <f>表格1[[#This Row],[月付金額]]-表格1[[#This Row],[利息支付]]</f>
        <v>#NUM!</v>
      </c>
      <c r="H782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782" s="2">
        <f t="shared" si="57"/>
        <v>2.5000000000000001E-3</v>
      </c>
      <c r="J782" s="14">
        <f t="shared" si="56"/>
        <v>240</v>
      </c>
      <c r="K782" s="10">
        <f t="shared" si="59"/>
        <v>4000000</v>
      </c>
    </row>
    <row r="783" spans="2:11" x14ac:dyDescent="0.25">
      <c r="B783">
        <f t="shared" si="58"/>
        <v>773</v>
      </c>
      <c r="C783" s="10" t="e">
        <f t="shared" si="55"/>
        <v>#NUM!</v>
      </c>
      <c r="D783" s="6" t="e">
        <f>PMT(B$8,D$5-表格1[[#This Row],[期數]]+1,-表格1[[#This Row],[本金餘額]],0)</f>
        <v>#NUM!</v>
      </c>
      <c r="E783" s="5" t="e">
        <f>表格1[[#This Row],[本金餘額]]*表格1[[#This Row],[月利率]]</f>
        <v>#NUM!</v>
      </c>
      <c r="F783" s="5" t="e">
        <f>表格1[[#This Row],[月付金額]]-表格1[[#This Row],[利息支付]]</f>
        <v>#NUM!</v>
      </c>
      <c r="H783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783" s="2">
        <f t="shared" si="57"/>
        <v>2.5000000000000001E-3</v>
      </c>
      <c r="J783" s="14">
        <f t="shared" si="56"/>
        <v>240</v>
      </c>
      <c r="K783" s="10">
        <f t="shared" si="59"/>
        <v>4000000</v>
      </c>
    </row>
    <row r="784" spans="2:11" x14ac:dyDescent="0.25">
      <c r="B784">
        <f t="shared" si="58"/>
        <v>774</v>
      </c>
      <c r="C784" s="10" t="e">
        <f t="shared" ref="C784:C847" si="60">H783</f>
        <v>#NUM!</v>
      </c>
      <c r="D784" s="6" t="e">
        <f>PMT(B$8,D$5-表格1[[#This Row],[期數]]+1,-表格1[[#This Row],[本金餘額]],0)</f>
        <v>#NUM!</v>
      </c>
      <c r="E784" s="5" t="e">
        <f>表格1[[#This Row],[本金餘額]]*表格1[[#This Row],[月利率]]</f>
        <v>#NUM!</v>
      </c>
      <c r="F784" s="5" t="e">
        <f>表格1[[#This Row],[月付金額]]-表格1[[#This Row],[利息支付]]</f>
        <v>#NUM!</v>
      </c>
      <c r="H784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784" s="2">
        <f t="shared" si="57"/>
        <v>2.5000000000000001E-3</v>
      </c>
      <c r="J784" s="14">
        <f t="shared" si="56"/>
        <v>240</v>
      </c>
      <c r="K784" s="10">
        <f t="shared" si="59"/>
        <v>4000000</v>
      </c>
    </row>
    <row r="785" spans="2:11" x14ac:dyDescent="0.25">
      <c r="B785">
        <f t="shared" si="58"/>
        <v>775</v>
      </c>
      <c r="C785" s="10" t="e">
        <f t="shared" si="60"/>
        <v>#NUM!</v>
      </c>
      <c r="D785" s="6" t="e">
        <f>PMT(B$8,D$5-表格1[[#This Row],[期數]]+1,-表格1[[#This Row],[本金餘額]],0)</f>
        <v>#NUM!</v>
      </c>
      <c r="E785" s="5" t="e">
        <f>表格1[[#This Row],[本金餘額]]*表格1[[#This Row],[月利率]]</f>
        <v>#NUM!</v>
      </c>
      <c r="F785" s="5" t="e">
        <f>表格1[[#This Row],[月付金額]]-表格1[[#This Row],[利息支付]]</f>
        <v>#NUM!</v>
      </c>
      <c r="H785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785" s="2">
        <f t="shared" si="57"/>
        <v>2.5000000000000001E-3</v>
      </c>
      <c r="J785" s="14">
        <f t="shared" si="56"/>
        <v>240</v>
      </c>
      <c r="K785" s="10">
        <f t="shared" si="59"/>
        <v>4000000</v>
      </c>
    </row>
    <row r="786" spans="2:11" x14ac:dyDescent="0.25">
      <c r="B786">
        <f t="shared" si="58"/>
        <v>776</v>
      </c>
      <c r="C786" s="10" t="e">
        <f t="shared" si="60"/>
        <v>#NUM!</v>
      </c>
      <c r="D786" s="6" t="e">
        <f>PMT(B$8,D$5-表格1[[#This Row],[期數]]+1,-表格1[[#This Row],[本金餘額]],0)</f>
        <v>#NUM!</v>
      </c>
      <c r="E786" s="5" t="e">
        <f>表格1[[#This Row],[本金餘額]]*表格1[[#This Row],[月利率]]</f>
        <v>#NUM!</v>
      </c>
      <c r="F786" s="5" t="e">
        <f>表格1[[#This Row],[月付金額]]-表格1[[#This Row],[利息支付]]</f>
        <v>#NUM!</v>
      </c>
      <c r="H786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786" s="2">
        <f t="shared" si="57"/>
        <v>2.5000000000000001E-3</v>
      </c>
      <c r="J786" s="14">
        <f t="shared" si="56"/>
        <v>240</v>
      </c>
      <c r="K786" s="10">
        <f t="shared" si="59"/>
        <v>4000000</v>
      </c>
    </row>
    <row r="787" spans="2:11" x14ac:dyDescent="0.25">
      <c r="B787">
        <f t="shared" si="58"/>
        <v>777</v>
      </c>
      <c r="C787" s="10" t="e">
        <f t="shared" si="60"/>
        <v>#NUM!</v>
      </c>
      <c r="D787" s="6" t="e">
        <f>PMT(B$8,D$5-表格1[[#This Row],[期數]]+1,-表格1[[#This Row],[本金餘額]],0)</f>
        <v>#NUM!</v>
      </c>
      <c r="E787" s="5" t="e">
        <f>表格1[[#This Row],[本金餘額]]*表格1[[#This Row],[月利率]]</f>
        <v>#NUM!</v>
      </c>
      <c r="F787" s="5" t="e">
        <f>表格1[[#This Row],[月付金額]]-表格1[[#This Row],[利息支付]]</f>
        <v>#NUM!</v>
      </c>
      <c r="H787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787" s="2">
        <f t="shared" si="57"/>
        <v>2.5000000000000001E-3</v>
      </c>
      <c r="J787" s="14">
        <f t="shared" si="56"/>
        <v>240</v>
      </c>
      <c r="K787" s="10">
        <f t="shared" si="59"/>
        <v>4000000</v>
      </c>
    </row>
    <row r="788" spans="2:11" x14ac:dyDescent="0.25">
      <c r="B788">
        <f t="shared" si="58"/>
        <v>778</v>
      </c>
      <c r="C788" s="10" t="e">
        <f t="shared" si="60"/>
        <v>#NUM!</v>
      </c>
      <c r="D788" s="6" t="e">
        <f>PMT(B$8,D$5-表格1[[#This Row],[期數]]+1,-表格1[[#This Row],[本金餘額]],0)</f>
        <v>#NUM!</v>
      </c>
      <c r="E788" s="5" t="e">
        <f>表格1[[#This Row],[本金餘額]]*表格1[[#This Row],[月利率]]</f>
        <v>#NUM!</v>
      </c>
      <c r="F788" s="5" t="e">
        <f>表格1[[#This Row],[月付金額]]-表格1[[#This Row],[利息支付]]</f>
        <v>#NUM!</v>
      </c>
      <c r="H788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788" s="2">
        <f t="shared" si="57"/>
        <v>2.5000000000000001E-3</v>
      </c>
      <c r="J788" s="14">
        <f t="shared" si="56"/>
        <v>240</v>
      </c>
      <c r="K788" s="10">
        <f t="shared" si="59"/>
        <v>4000000</v>
      </c>
    </row>
    <row r="789" spans="2:11" x14ac:dyDescent="0.25">
      <c r="B789">
        <f t="shared" si="58"/>
        <v>779</v>
      </c>
      <c r="C789" s="10" t="e">
        <f t="shared" si="60"/>
        <v>#NUM!</v>
      </c>
      <c r="D789" s="6" t="e">
        <f>PMT(B$8,D$5-表格1[[#This Row],[期數]]+1,-表格1[[#This Row],[本金餘額]],0)</f>
        <v>#NUM!</v>
      </c>
      <c r="E789" s="5" t="e">
        <f>表格1[[#This Row],[本金餘額]]*表格1[[#This Row],[月利率]]</f>
        <v>#NUM!</v>
      </c>
      <c r="F789" s="5" t="e">
        <f>表格1[[#This Row],[月付金額]]-表格1[[#This Row],[利息支付]]</f>
        <v>#NUM!</v>
      </c>
      <c r="H789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789" s="2">
        <f t="shared" si="57"/>
        <v>2.5000000000000001E-3</v>
      </c>
      <c r="J789" s="14">
        <f t="shared" si="56"/>
        <v>240</v>
      </c>
      <c r="K789" s="10">
        <f t="shared" si="59"/>
        <v>4000000</v>
      </c>
    </row>
    <row r="790" spans="2:11" x14ac:dyDescent="0.25">
      <c r="B790">
        <f t="shared" si="58"/>
        <v>780</v>
      </c>
      <c r="C790" s="10" t="e">
        <f t="shared" si="60"/>
        <v>#NUM!</v>
      </c>
      <c r="D790" s="6" t="e">
        <f>PMT(B$8,D$5-表格1[[#This Row],[期數]]+1,-表格1[[#This Row],[本金餘額]],0)</f>
        <v>#NUM!</v>
      </c>
      <c r="E790" s="5" t="e">
        <f>表格1[[#This Row],[本金餘額]]*表格1[[#This Row],[月利率]]</f>
        <v>#NUM!</v>
      </c>
      <c r="F790" s="5" t="e">
        <f>表格1[[#This Row],[月付金額]]-表格1[[#This Row],[利息支付]]</f>
        <v>#NUM!</v>
      </c>
      <c r="H790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790" s="2">
        <f t="shared" si="57"/>
        <v>2.5000000000000001E-3</v>
      </c>
      <c r="J790" s="14">
        <f t="shared" si="56"/>
        <v>240</v>
      </c>
      <c r="K790" s="10">
        <f t="shared" si="59"/>
        <v>4000000</v>
      </c>
    </row>
    <row r="791" spans="2:11" x14ac:dyDescent="0.25">
      <c r="B791">
        <f t="shared" si="58"/>
        <v>781</v>
      </c>
      <c r="C791" s="10" t="e">
        <f t="shared" si="60"/>
        <v>#NUM!</v>
      </c>
      <c r="D791" s="6" t="e">
        <f>PMT(B$8,D$5-表格1[[#This Row],[期數]]+1,-表格1[[#This Row],[本金餘額]],0)</f>
        <v>#NUM!</v>
      </c>
      <c r="E791" s="5" t="e">
        <f>表格1[[#This Row],[本金餘額]]*表格1[[#This Row],[月利率]]</f>
        <v>#NUM!</v>
      </c>
      <c r="F791" s="5" t="e">
        <f>表格1[[#This Row],[月付金額]]-表格1[[#This Row],[利息支付]]</f>
        <v>#NUM!</v>
      </c>
      <c r="H791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791" s="2">
        <f t="shared" si="57"/>
        <v>2.5000000000000001E-3</v>
      </c>
      <c r="J791" s="14">
        <f t="shared" si="56"/>
        <v>240</v>
      </c>
      <c r="K791" s="10">
        <f t="shared" si="59"/>
        <v>4000000</v>
      </c>
    </row>
    <row r="792" spans="2:11" x14ac:dyDescent="0.25">
      <c r="B792">
        <f t="shared" si="58"/>
        <v>782</v>
      </c>
      <c r="C792" s="10" t="e">
        <f t="shared" si="60"/>
        <v>#NUM!</v>
      </c>
      <c r="D792" s="6" t="e">
        <f>PMT(B$8,D$5-表格1[[#This Row],[期數]]+1,-表格1[[#This Row],[本金餘額]],0)</f>
        <v>#NUM!</v>
      </c>
      <c r="E792" s="5" t="e">
        <f>表格1[[#This Row],[本金餘額]]*表格1[[#This Row],[月利率]]</f>
        <v>#NUM!</v>
      </c>
      <c r="F792" s="5" t="e">
        <f>表格1[[#This Row],[月付金額]]-表格1[[#This Row],[利息支付]]</f>
        <v>#NUM!</v>
      </c>
      <c r="H792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792" s="2">
        <f t="shared" si="57"/>
        <v>2.5000000000000001E-3</v>
      </c>
      <c r="J792" s="14">
        <f t="shared" si="56"/>
        <v>240</v>
      </c>
      <c r="K792" s="10">
        <f t="shared" si="59"/>
        <v>4000000</v>
      </c>
    </row>
    <row r="793" spans="2:11" x14ac:dyDescent="0.25">
      <c r="B793">
        <f t="shared" si="58"/>
        <v>783</v>
      </c>
      <c r="C793" s="10" t="e">
        <f t="shared" si="60"/>
        <v>#NUM!</v>
      </c>
      <c r="D793" s="6" t="e">
        <f>PMT(B$8,D$5-表格1[[#This Row],[期數]]+1,-表格1[[#This Row],[本金餘額]],0)</f>
        <v>#NUM!</v>
      </c>
      <c r="E793" s="5" t="e">
        <f>表格1[[#This Row],[本金餘額]]*表格1[[#This Row],[月利率]]</f>
        <v>#NUM!</v>
      </c>
      <c r="F793" s="5" t="e">
        <f>表格1[[#This Row],[月付金額]]-表格1[[#This Row],[利息支付]]</f>
        <v>#NUM!</v>
      </c>
      <c r="H793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793" s="2">
        <f t="shared" si="57"/>
        <v>2.5000000000000001E-3</v>
      </c>
      <c r="J793" s="14">
        <f t="shared" si="56"/>
        <v>240</v>
      </c>
      <c r="K793" s="10">
        <f t="shared" si="59"/>
        <v>4000000</v>
      </c>
    </row>
    <row r="794" spans="2:11" x14ac:dyDescent="0.25">
      <c r="B794">
        <f t="shared" si="58"/>
        <v>784</v>
      </c>
      <c r="C794" s="10" t="e">
        <f t="shared" si="60"/>
        <v>#NUM!</v>
      </c>
      <c r="D794" s="6" t="e">
        <f>PMT(B$8,D$5-表格1[[#This Row],[期數]]+1,-表格1[[#This Row],[本金餘額]],0)</f>
        <v>#NUM!</v>
      </c>
      <c r="E794" s="5" t="e">
        <f>表格1[[#This Row],[本金餘額]]*表格1[[#This Row],[月利率]]</f>
        <v>#NUM!</v>
      </c>
      <c r="F794" s="5" t="e">
        <f>表格1[[#This Row],[月付金額]]-表格1[[#This Row],[利息支付]]</f>
        <v>#NUM!</v>
      </c>
      <c r="H794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794" s="2">
        <f t="shared" si="57"/>
        <v>2.5000000000000001E-3</v>
      </c>
      <c r="J794" s="14">
        <f t="shared" si="56"/>
        <v>240</v>
      </c>
      <c r="K794" s="10">
        <f t="shared" si="59"/>
        <v>4000000</v>
      </c>
    </row>
    <row r="795" spans="2:11" x14ac:dyDescent="0.25">
      <c r="B795">
        <f t="shared" si="58"/>
        <v>785</v>
      </c>
      <c r="C795" s="10" t="e">
        <f t="shared" si="60"/>
        <v>#NUM!</v>
      </c>
      <c r="D795" s="6" t="e">
        <f>PMT(B$8,D$5-表格1[[#This Row],[期數]]+1,-表格1[[#This Row],[本金餘額]],0)</f>
        <v>#NUM!</v>
      </c>
      <c r="E795" s="5" t="e">
        <f>表格1[[#This Row],[本金餘額]]*表格1[[#This Row],[月利率]]</f>
        <v>#NUM!</v>
      </c>
      <c r="F795" s="5" t="e">
        <f>表格1[[#This Row],[月付金額]]-表格1[[#This Row],[利息支付]]</f>
        <v>#NUM!</v>
      </c>
      <c r="H795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795" s="2">
        <f t="shared" si="57"/>
        <v>2.5000000000000001E-3</v>
      </c>
      <c r="J795" s="14">
        <f t="shared" si="56"/>
        <v>240</v>
      </c>
      <c r="K795" s="10">
        <f t="shared" si="59"/>
        <v>4000000</v>
      </c>
    </row>
    <row r="796" spans="2:11" x14ac:dyDescent="0.25">
      <c r="B796">
        <f t="shared" si="58"/>
        <v>786</v>
      </c>
      <c r="C796" s="10" t="e">
        <f t="shared" si="60"/>
        <v>#NUM!</v>
      </c>
      <c r="D796" s="6" t="e">
        <f>PMT(B$8,D$5-表格1[[#This Row],[期數]]+1,-表格1[[#This Row],[本金餘額]],0)</f>
        <v>#NUM!</v>
      </c>
      <c r="E796" s="5" t="e">
        <f>表格1[[#This Row],[本金餘額]]*表格1[[#This Row],[月利率]]</f>
        <v>#NUM!</v>
      </c>
      <c r="F796" s="5" t="e">
        <f>表格1[[#This Row],[月付金額]]-表格1[[#This Row],[利息支付]]</f>
        <v>#NUM!</v>
      </c>
      <c r="H796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796" s="2">
        <f t="shared" si="57"/>
        <v>2.5000000000000001E-3</v>
      </c>
      <c r="J796" s="14">
        <f t="shared" si="56"/>
        <v>240</v>
      </c>
      <c r="K796" s="10">
        <f t="shared" si="59"/>
        <v>4000000</v>
      </c>
    </row>
    <row r="797" spans="2:11" x14ac:dyDescent="0.25">
      <c r="B797">
        <f t="shared" si="58"/>
        <v>787</v>
      </c>
      <c r="C797" s="10" t="e">
        <f t="shared" si="60"/>
        <v>#NUM!</v>
      </c>
      <c r="D797" s="6" t="e">
        <f>PMT(B$8,D$5-表格1[[#This Row],[期數]]+1,-表格1[[#This Row],[本金餘額]],0)</f>
        <v>#NUM!</v>
      </c>
      <c r="E797" s="5" t="e">
        <f>表格1[[#This Row],[本金餘額]]*表格1[[#This Row],[月利率]]</f>
        <v>#NUM!</v>
      </c>
      <c r="F797" s="5" t="e">
        <f>表格1[[#This Row],[月付金額]]-表格1[[#This Row],[利息支付]]</f>
        <v>#NUM!</v>
      </c>
      <c r="H797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797" s="2">
        <f t="shared" si="57"/>
        <v>2.5000000000000001E-3</v>
      </c>
      <c r="J797" s="14">
        <f t="shared" si="56"/>
        <v>240</v>
      </c>
      <c r="K797" s="10">
        <f t="shared" si="59"/>
        <v>4000000</v>
      </c>
    </row>
    <row r="798" spans="2:11" x14ac:dyDescent="0.25">
      <c r="B798">
        <f t="shared" si="58"/>
        <v>788</v>
      </c>
      <c r="C798" s="10" t="e">
        <f t="shared" si="60"/>
        <v>#NUM!</v>
      </c>
      <c r="D798" s="6" t="e">
        <f>PMT(B$8,D$5-表格1[[#This Row],[期數]]+1,-表格1[[#This Row],[本金餘額]],0)</f>
        <v>#NUM!</v>
      </c>
      <c r="E798" s="5" t="e">
        <f>表格1[[#This Row],[本金餘額]]*表格1[[#This Row],[月利率]]</f>
        <v>#NUM!</v>
      </c>
      <c r="F798" s="5" t="e">
        <f>表格1[[#This Row],[月付金額]]-表格1[[#This Row],[利息支付]]</f>
        <v>#NUM!</v>
      </c>
      <c r="H798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798" s="2">
        <f t="shared" si="57"/>
        <v>2.5000000000000001E-3</v>
      </c>
      <c r="J798" s="14">
        <f t="shared" si="56"/>
        <v>240</v>
      </c>
      <c r="K798" s="10">
        <f t="shared" si="59"/>
        <v>4000000</v>
      </c>
    </row>
    <row r="799" spans="2:11" x14ac:dyDescent="0.25">
      <c r="B799">
        <f t="shared" si="58"/>
        <v>789</v>
      </c>
      <c r="C799" s="10" t="e">
        <f t="shared" si="60"/>
        <v>#NUM!</v>
      </c>
      <c r="D799" s="6" t="e">
        <f>PMT(B$8,D$5-表格1[[#This Row],[期數]]+1,-表格1[[#This Row],[本金餘額]],0)</f>
        <v>#NUM!</v>
      </c>
      <c r="E799" s="5" t="e">
        <f>表格1[[#This Row],[本金餘額]]*表格1[[#This Row],[月利率]]</f>
        <v>#NUM!</v>
      </c>
      <c r="F799" s="5" t="e">
        <f>表格1[[#This Row],[月付金額]]-表格1[[#This Row],[利息支付]]</f>
        <v>#NUM!</v>
      </c>
      <c r="H799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799" s="2">
        <f t="shared" si="57"/>
        <v>2.5000000000000001E-3</v>
      </c>
      <c r="J799" s="14">
        <f t="shared" si="56"/>
        <v>240</v>
      </c>
      <c r="K799" s="10">
        <f t="shared" si="59"/>
        <v>4000000</v>
      </c>
    </row>
    <row r="800" spans="2:11" x14ac:dyDescent="0.25">
      <c r="B800">
        <f t="shared" si="58"/>
        <v>790</v>
      </c>
      <c r="C800" s="10" t="e">
        <f t="shared" si="60"/>
        <v>#NUM!</v>
      </c>
      <c r="D800" s="6" t="e">
        <f>PMT(B$8,D$5-表格1[[#This Row],[期數]]+1,-表格1[[#This Row],[本金餘額]],0)</f>
        <v>#NUM!</v>
      </c>
      <c r="E800" s="5" t="e">
        <f>表格1[[#This Row],[本金餘額]]*表格1[[#This Row],[月利率]]</f>
        <v>#NUM!</v>
      </c>
      <c r="F800" s="5" t="e">
        <f>表格1[[#This Row],[月付金額]]-表格1[[#This Row],[利息支付]]</f>
        <v>#NUM!</v>
      </c>
      <c r="H800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800" s="2">
        <f t="shared" si="57"/>
        <v>2.5000000000000001E-3</v>
      </c>
      <c r="J800" s="14">
        <f t="shared" si="56"/>
        <v>240</v>
      </c>
      <c r="K800" s="10">
        <f t="shared" si="59"/>
        <v>4000000</v>
      </c>
    </row>
    <row r="801" spans="2:11" x14ac:dyDescent="0.25">
      <c r="B801">
        <f t="shared" si="58"/>
        <v>791</v>
      </c>
      <c r="C801" s="10" t="e">
        <f t="shared" si="60"/>
        <v>#NUM!</v>
      </c>
      <c r="D801" s="6" t="e">
        <f>PMT(B$8,D$5-表格1[[#This Row],[期數]]+1,-表格1[[#This Row],[本金餘額]],0)</f>
        <v>#NUM!</v>
      </c>
      <c r="E801" s="5" t="e">
        <f>表格1[[#This Row],[本金餘額]]*表格1[[#This Row],[月利率]]</f>
        <v>#NUM!</v>
      </c>
      <c r="F801" s="5" t="e">
        <f>表格1[[#This Row],[月付金額]]-表格1[[#This Row],[利息支付]]</f>
        <v>#NUM!</v>
      </c>
      <c r="H801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801" s="2">
        <f t="shared" si="57"/>
        <v>2.5000000000000001E-3</v>
      </c>
      <c r="J801" s="14">
        <f t="shared" si="56"/>
        <v>240</v>
      </c>
      <c r="K801" s="10">
        <f t="shared" si="59"/>
        <v>4000000</v>
      </c>
    </row>
    <row r="802" spans="2:11" x14ac:dyDescent="0.25">
      <c r="B802">
        <f t="shared" si="58"/>
        <v>792</v>
      </c>
      <c r="C802" s="10" t="e">
        <f t="shared" si="60"/>
        <v>#NUM!</v>
      </c>
      <c r="D802" s="6" t="e">
        <f>PMT(B$8,D$5-表格1[[#This Row],[期數]]+1,-表格1[[#This Row],[本金餘額]],0)</f>
        <v>#NUM!</v>
      </c>
      <c r="E802" s="5" t="e">
        <f>表格1[[#This Row],[本金餘額]]*表格1[[#This Row],[月利率]]</f>
        <v>#NUM!</v>
      </c>
      <c r="F802" s="5" t="e">
        <f>表格1[[#This Row],[月付金額]]-表格1[[#This Row],[利息支付]]</f>
        <v>#NUM!</v>
      </c>
      <c r="H802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802" s="2">
        <f t="shared" si="57"/>
        <v>2.5000000000000001E-3</v>
      </c>
      <c r="J802" s="14">
        <f t="shared" si="56"/>
        <v>240</v>
      </c>
      <c r="K802" s="10">
        <f t="shared" si="59"/>
        <v>4000000</v>
      </c>
    </row>
    <row r="803" spans="2:11" x14ac:dyDescent="0.25">
      <c r="B803">
        <f t="shared" si="58"/>
        <v>793</v>
      </c>
      <c r="C803" s="10" t="e">
        <f t="shared" si="60"/>
        <v>#NUM!</v>
      </c>
      <c r="D803" s="6" t="e">
        <f>PMT(B$8,D$5-表格1[[#This Row],[期數]]+1,-表格1[[#This Row],[本金餘額]],0)</f>
        <v>#NUM!</v>
      </c>
      <c r="E803" s="5" t="e">
        <f>表格1[[#This Row],[本金餘額]]*表格1[[#This Row],[月利率]]</f>
        <v>#NUM!</v>
      </c>
      <c r="F803" s="5" t="e">
        <f>表格1[[#This Row],[月付金額]]-表格1[[#This Row],[利息支付]]</f>
        <v>#NUM!</v>
      </c>
      <c r="H803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803" s="2">
        <f t="shared" si="57"/>
        <v>2.5000000000000001E-3</v>
      </c>
      <c r="J803" s="14">
        <f t="shared" si="56"/>
        <v>240</v>
      </c>
      <c r="K803" s="10">
        <f t="shared" si="59"/>
        <v>4000000</v>
      </c>
    </row>
    <row r="804" spans="2:11" x14ac:dyDescent="0.25">
      <c r="B804">
        <f t="shared" si="58"/>
        <v>794</v>
      </c>
      <c r="C804" s="10" t="e">
        <f t="shared" si="60"/>
        <v>#NUM!</v>
      </c>
      <c r="D804" s="6" t="e">
        <f>PMT(B$8,D$5-表格1[[#This Row],[期數]]+1,-表格1[[#This Row],[本金餘額]],0)</f>
        <v>#NUM!</v>
      </c>
      <c r="E804" s="5" t="e">
        <f>表格1[[#This Row],[本金餘額]]*表格1[[#This Row],[月利率]]</f>
        <v>#NUM!</v>
      </c>
      <c r="F804" s="5" t="e">
        <f>表格1[[#This Row],[月付金額]]-表格1[[#This Row],[利息支付]]</f>
        <v>#NUM!</v>
      </c>
      <c r="H804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804" s="2">
        <f t="shared" si="57"/>
        <v>2.5000000000000001E-3</v>
      </c>
      <c r="J804" s="14">
        <f t="shared" si="56"/>
        <v>240</v>
      </c>
      <c r="K804" s="10">
        <f t="shared" si="59"/>
        <v>4000000</v>
      </c>
    </row>
    <row r="805" spans="2:11" x14ac:dyDescent="0.25">
      <c r="B805">
        <f t="shared" si="58"/>
        <v>795</v>
      </c>
      <c r="C805" s="10" t="e">
        <f t="shared" si="60"/>
        <v>#NUM!</v>
      </c>
      <c r="D805" s="6" t="e">
        <f>PMT(B$8,D$5-表格1[[#This Row],[期數]]+1,-表格1[[#This Row],[本金餘額]],0)</f>
        <v>#NUM!</v>
      </c>
      <c r="E805" s="5" t="e">
        <f>表格1[[#This Row],[本金餘額]]*表格1[[#This Row],[月利率]]</f>
        <v>#NUM!</v>
      </c>
      <c r="F805" s="5" t="e">
        <f>表格1[[#This Row],[月付金額]]-表格1[[#This Row],[利息支付]]</f>
        <v>#NUM!</v>
      </c>
      <c r="H805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805" s="2">
        <f t="shared" si="57"/>
        <v>2.5000000000000001E-3</v>
      </c>
      <c r="J805" s="14">
        <f t="shared" si="56"/>
        <v>240</v>
      </c>
      <c r="K805" s="10">
        <f t="shared" si="59"/>
        <v>4000000</v>
      </c>
    </row>
    <row r="806" spans="2:11" x14ac:dyDescent="0.25">
      <c r="B806">
        <f t="shared" si="58"/>
        <v>796</v>
      </c>
      <c r="C806" s="10" t="e">
        <f t="shared" si="60"/>
        <v>#NUM!</v>
      </c>
      <c r="D806" s="6" t="e">
        <f>PMT(B$8,D$5-表格1[[#This Row],[期數]]+1,-表格1[[#This Row],[本金餘額]],0)</f>
        <v>#NUM!</v>
      </c>
      <c r="E806" s="5" t="e">
        <f>表格1[[#This Row],[本金餘額]]*表格1[[#This Row],[月利率]]</f>
        <v>#NUM!</v>
      </c>
      <c r="F806" s="5" t="e">
        <f>表格1[[#This Row],[月付金額]]-表格1[[#This Row],[利息支付]]</f>
        <v>#NUM!</v>
      </c>
      <c r="H806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806" s="2">
        <f t="shared" si="57"/>
        <v>2.5000000000000001E-3</v>
      </c>
      <c r="J806" s="14">
        <f t="shared" ref="J806:J869" si="61">J805</f>
        <v>240</v>
      </c>
      <c r="K806" s="10">
        <f t="shared" si="59"/>
        <v>4000000</v>
      </c>
    </row>
    <row r="807" spans="2:11" x14ac:dyDescent="0.25">
      <c r="B807">
        <f t="shared" si="58"/>
        <v>797</v>
      </c>
      <c r="C807" s="10" t="e">
        <f t="shared" si="60"/>
        <v>#NUM!</v>
      </c>
      <c r="D807" s="6" t="e">
        <f>PMT(B$8,D$5-表格1[[#This Row],[期數]]+1,-表格1[[#This Row],[本金餘額]],0)</f>
        <v>#NUM!</v>
      </c>
      <c r="E807" s="5" t="e">
        <f>表格1[[#This Row],[本金餘額]]*表格1[[#This Row],[月利率]]</f>
        <v>#NUM!</v>
      </c>
      <c r="F807" s="5" t="e">
        <f>表格1[[#This Row],[月付金額]]-表格1[[#This Row],[利息支付]]</f>
        <v>#NUM!</v>
      </c>
      <c r="H807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807" s="2">
        <f t="shared" ref="I807:I870" si="62">I806</f>
        <v>2.5000000000000001E-3</v>
      </c>
      <c r="J807" s="14">
        <f t="shared" si="61"/>
        <v>240</v>
      </c>
      <c r="K807" s="10">
        <f t="shared" si="59"/>
        <v>4000000</v>
      </c>
    </row>
    <row r="808" spans="2:11" x14ac:dyDescent="0.25">
      <c r="B808">
        <f t="shared" si="58"/>
        <v>798</v>
      </c>
      <c r="C808" s="10" t="e">
        <f t="shared" si="60"/>
        <v>#NUM!</v>
      </c>
      <c r="D808" s="6" t="e">
        <f>PMT(B$8,D$5-表格1[[#This Row],[期數]]+1,-表格1[[#This Row],[本金餘額]],0)</f>
        <v>#NUM!</v>
      </c>
      <c r="E808" s="5" t="e">
        <f>表格1[[#This Row],[本金餘額]]*表格1[[#This Row],[月利率]]</f>
        <v>#NUM!</v>
      </c>
      <c r="F808" s="5" t="e">
        <f>表格1[[#This Row],[月付金額]]-表格1[[#This Row],[利息支付]]</f>
        <v>#NUM!</v>
      </c>
      <c r="H808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808" s="2">
        <f t="shared" si="62"/>
        <v>2.5000000000000001E-3</v>
      </c>
      <c r="J808" s="14">
        <f t="shared" si="61"/>
        <v>240</v>
      </c>
      <c r="K808" s="10">
        <f t="shared" si="59"/>
        <v>4000000</v>
      </c>
    </row>
    <row r="809" spans="2:11" x14ac:dyDescent="0.25">
      <c r="B809">
        <f t="shared" si="58"/>
        <v>799</v>
      </c>
      <c r="C809" s="10" t="e">
        <f t="shared" si="60"/>
        <v>#NUM!</v>
      </c>
      <c r="D809" s="6" t="e">
        <f>PMT(B$8,D$5-表格1[[#This Row],[期數]]+1,-表格1[[#This Row],[本金餘額]],0)</f>
        <v>#NUM!</v>
      </c>
      <c r="E809" s="5" t="e">
        <f>表格1[[#This Row],[本金餘額]]*表格1[[#This Row],[月利率]]</f>
        <v>#NUM!</v>
      </c>
      <c r="F809" s="5" t="e">
        <f>表格1[[#This Row],[月付金額]]-表格1[[#This Row],[利息支付]]</f>
        <v>#NUM!</v>
      </c>
      <c r="H809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809" s="2">
        <f t="shared" si="62"/>
        <v>2.5000000000000001E-3</v>
      </c>
      <c r="J809" s="14">
        <f t="shared" si="61"/>
        <v>240</v>
      </c>
      <c r="K809" s="10">
        <f t="shared" si="59"/>
        <v>4000000</v>
      </c>
    </row>
    <row r="810" spans="2:11" x14ac:dyDescent="0.25">
      <c r="B810">
        <f t="shared" si="58"/>
        <v>800</v>
      </c>
      <c r="C810" s="10" t="e">
        <f t="shared" si="60"/>
        <v>#NUM!</v>
      </c>
      <c r="D810" s="6" t="e">
        <f>PMT(B$8,D$5-表格1[[#This Row],[期數]]+1,-表格1[[#This Row],[本金餘額]],0)</f>
        <v>#NUM!</v>
      </c>
      <c r="E810" s="5" t="e">
        <f>表格1[[#This Row],[本金餘額]]*表格1[[#This Row],[月利率]]</f>
        <v>#NUM!</v>
      </c>
      <c r="F810" s="5" t="e">
        <f>表格1[[#This Row],[月付金額]]-表格1[[#This Row],[利息支付]]</f>
        <v>#NUM!</v>
      </c>
      <c r="H810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810" s="2">
        <f t="shared" si="62"/>
        <v>2.5000000000000001E-3</v>
      </c>
      <c r="J810" s="14">
        <f t="shared" si="61"/>
        <v>240</v>
      </c>
      <c r="K810" s="10">
        <f t="shared" si="59"/>
        <v>4000000</v>
      </c>
    </row>
    <row r="811" spans="2:11" x14ac:dyDescent="0.25">
      <c r="B811">
        <f t="shared" ref="B811:B874" si="63">B810+1</f>
        <v>801</v>
      </c>
      <c r="C811" s="10" t="e">
        <f t="shared" si="60"/>
        <v>#NUM!</v>
      </c>
      <c r="D811" s="6" t="e">
        <f>PMT(B$8,D$5-表格1[[#This Row],[期數]]+1,-表格1[[#This Row],[本金餘額]],0)</f>
        <v>#NUM!</v>
      </c>
      <c r="E811" s="5" t="e">
        <f>表格1[[#This Row],[本金餘額]]*表格1[[#This Row],[月利率]]</f>
        <v>#NUM!</v>
      </c>
      <c r="F811" s="5" t="e">
        <f>表格1[[#This Row],[月付金額]]-表格1[[#This Row],[利息支付]]</f>
        <v>#NUM!</v>
      </c>
      <c r="H811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811" s="2">
        <f t="shared" si="62"/>
        <v>2.5000000000000001E-3</v>
      </c>
      <c r="J811" s="14">
        <f t="shared" si="61"/>
        <v>240</v>
      </c>
      <c r="K811" s="10">
        <f t="shared" si="59"/>
        <v>4000000</v>
      </c>
    </row>
    <row r="812" spans="2:11" x14ac:dyDescent="0.25">
      <c r="B812">
        <f t="shared" si="63"/>
        <v>802</v>
      </c>
      <c r="C812" s="10" t="e">
        <f t="shared" si="60"/>
        <v>#NUM!</v>
      </c>
      <c r="D812" s="6" t="e">
        <f>PMT(B$8,D$5-表格1[[#This Row],[期數]]+1,-表格1[[#This Row],[本金餘額]],0)</f>
        <v>#NUM!</v>
      </c>
      <c r="E812" s="5" t="e">
        <f>表格1[[#This Row],[本金餘額]]*表格1[[#This Row],[月利率]]</f>
        <v>#NUM!</v>
      </c>
      <c r="F812" s="5" t="e">
        <f>表格1[[#This Row],[月付金額]]-表格1[[#This Row],[利息支付]]</f>
        <v>#NUM!</v>
      </c>
      <c r="H812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812" s="2">
        <f t="shared" si="62"/>
        <v>2.5000000000000001E-3</v>
      </c>
      <c r="J812" s="14">
        <f t="shared" si="61"/>
        <v>240</v>
      </c>
      <c r="K812" s="10">
        <f t="shared" si="59"/>
        <v>4000000</v>
      </c>
    </row>
    <row r="813" spans="2:11" x14ac:dyDescent="0.25">
      <c r="B813">
        <f t="shared" si="63"/>
        <v>803</v>
      </c>
      <c r="C813" s="10" t="e">
        <f t="shared" si="60"/>
        <v>#NUM!</v>
      </c>
      <c r="D813" s="6" t="e">
        <f>PMT(B$8,D$5-表格1[[#This Row],[期數]]+1,-表格1[[#This Row],[本金餘額]],0)</f>
        <v>#NUM!</v>
      </c>
      <c r="E813" s="5" t="e">
        <f>表格1[[#This Row],[本金餘額]]*表格1[[#This Row],[月利率]]</f>
        <v>#NUM!</v>
      </c>
      <c r="F813" s="5" t="e">
        <f>表格1[[#This Row],[月付金額]]-表格1[[#This Row],[利息支付]]</f>
        <v>#NUM!</v>
      </c>
      <c r="H813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813" s="2">
        <f t="shared" si="62"/>
        <v>2.5000000000000001E-3</v>
      </c>
      <c r="J813" s="14">
        <f t="shared" si="61"/>
        <v>240</v>
      </c>
      <c r="K813" s="10">
        <f t="shared" si="59"/>
        <v>4000000</v>
      </c>
    </row>
    <row r="814" spans="2:11" x14ac:dyDescent="0.25">
      <c r="B814">
        <f t="shared" si="63"/>
        <v>804</v>
      </c>
      <c r="C814" s="10" t="e">
        <f t="shared" si="60"/>
        <v>#NUM!</v>
      </c>
      <c r="D814" s="6" t="e">
        <f>PMT(B$8,D$5-表格1[[#This Row],[期數]]+1,-表格1[[#This Row],[本金餘額]],0)</f>
        <v>#NUM!</v>
      </c>
      <c r="E814" s="5" t="e">
        <f>表格1[[#This Row],[本金餘額]]*表格1[[#This Row],[月利率]]</f>
        <v>#NUM!</v>
      </c>
      <c r="F814" s="5" t="e">
        <f>表格1[[#This Row],[月付金額]]-表格1[[#This Row],[利息支付]]</f>
        <v>#NUM!</v>
      </c>
      <c r="H814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814" s="2">
        <f t="shared" si="62"/>
        <v>2.5000000000000001E-3</v>
      </c>
      <c r="J814" s="14">
        <f t="shared" si="61"/>
        <v>240</v>
      </c>
      <c r="K814" s="10">
        <f t="shared" si="59"/>
        <v>4000000</v>
      </c>
    </row>
    <row r="815" spans="2:11" x14ac:dyDescent="0.25">
      <c r="B815">
        <f t="shared" si="63"/>
        <v>805</v>
      </c>
      <c r="C815" s="10" t="e">
        <f t="shared" si="60"/>
        <v>#NUM!</v>
      </c>
      <c r="D815" s="6" t="e">
        <f>PMT(B$8,D$5-表格1[[#This Row],[期數]]+1,-表格1[[#This Row],[本金餘額]],0)</f>
        <v>#NUM!</v>
      </c>
      <c r="E815" s="5" t="e">
        <f>表格1[[#This Row],[本金餘額]]*表格1[[#This Row],[月利率]]</f>
        <v>#NUM!</v>
      </c>
      <c r="F815" s="5" t="e">
        <f>表格1[[#This Row],[月付金額]]-表格1[[#This Row],[利息支付]]</f>
        <v>#NUM!</v>
      </c>
      <c r="H815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815" s="2">
        <f t="shared" si="62"/>
        <v>2.5000000000000001E-3</v>
      </c>
      <c r="J815" s="14">
        <f t="shared" si="61"/>
        <v>240</v>
      </c>
      <c r="K815" s="10">
        <f t="shared" si="59"/>
        <v>4000000</v>
      </c>
    </row>
    <row r="816" spans="2:11" x14ac:dyDescent="0.25">
      <c r="B816">
        <f t="shared" si="63"/>
        <v>806</v>
      </c>
      <c r="C816" s="10" t="e">
        <f t="shared" si="60"/>
        <v>#NUM!</v>
      </c>
      <c r="D816" s="6" t="e">
        <f>PMT(B$8,D$5-表格1[[#This Row],[期數]]+1,-表格1[[#This Row],[本金餘額]],0)</f>
        <v>#NUM!</v>
      </c>
      <c r="E816" s="5" t="e">
        <f>表格1[[#This Row],[本金餘額]]*表格1[[#This Row],[月利率]]</f>
        <v>#NUM!</v>
      </c>
      <c r="F816" s="5" t="e">
        <f>表格1[[#This Row],[月付金額]]-表格1[[#This Row],[利息支付]]</f>
        <v>#NUM!</v>
      </c>
      <c r="H816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816" s="2">
        <f t="shared" si="62"/>
        <v>2.5000000000000001E-3</v>
      </c>
      <c r="J816" s="14">
        <f t="shared" si="61"/>
        <v>240</v>
      </c>
      <c r="K816" s="10">
        <f t="shared" si="59"/>
        <v>4000000</v>
      </c>
    </row>
    <row r="817" spans="2:11" x14ac:dyDescent="0.25">
      <c r="B817">
        <f t="shared" si="63"/>
        <v>807</v>
      </c>
      <c r="C817" s="10" t="e">
        <f t="shared" si="60"/>
        <v>#NUM!</v>
      </c>
      <c r="D817" s="6" t="e">
        <f>PMT(B$8,D$5-表格1[[#This Row],[期數]]+1,-表格1[[#This Row],[本金餘額]],0)</f>
        <v>#NUM!</v>
      </c>
      <c r="E817" s="5" t="e">
        <f>表格1[[#This Row],[本金餘額]]*表格1[[#This Row],[月利率]]</f>
        <v>#NUM!</v>
      </c>
      <c r="F817" s="5" t="e">
        <f>表格1[[#This Row],[月付金額]]-表格1[[#This Row],[利息支付]]</f>
        <v>#NUM!</v>
      </c>
      <c r="H817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817" s="2">
        <f t="shared" si="62"/>
        <v>2.5000000000000001E-3</v>
      </c>
      <c r="J817" s="14">
        <f t="shared" si="61"/>
        <v>240</v>
      </c>
      <c r="K817" s="10">
        <f t="shared" si="59"/>
        <v>4000000</v>
      </c>
    </row>
    <row r="818" spans="2:11" x14ac:dyDescent="0.25">
      <c r="B818">
        <f t="shared" si="63"/>
        <v>808</v>
      </c>
      <c r="C818" s="10" t="e">
        <f t="shared" si="60"/>
        <v>#NUM!</v>
      </c>
      <c r="D818" s="6" t="e">
        <f>PMT(B$8,D$5-表格1[[#This Row],[期數]]+1,-表格1[[#This Row],[本金餘額]],0)</f>
        <v>#NUM!</v>
      </c>
      <c r="E818" s="5" t="e">
        <f>表格1[[#This Row],[本金餘額]]*表格1[[#This Row],[月利率]]</f>
        <v>#NUM!</v>
      </c>
      <c r="F818" s="5" t="e">
        <f>表格1[[#This Row],[月付金額]]-表格1[[#This Row],[利息支付]]</f>
        <v>#NUM!</v>
      </c>
      <c r="H818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818" s="2">
        <f t="shared" si="62"/>
        <v>2.5000000000000001E-3</v>
      </c>
      <c r="J818" s="14">
        <f t="shared" si="61"/>
        <v>240</v>
      </c>
      <c r="K818" s="10">
        <f t="shared" si="59"/>
        <v>4000000</v>
      </c>
    </row>
    <row r="819" spans="2:11" x14ac:dyDescent="0.25">
      <c r="B819">
        <f t="shared" si="63"/>
        <v>809</v>
      </c>
      <c r="C819" s="10" t="e">
        <f t="shared" si="60"/>
        <v>#NUM!</v>
      </c>
      <c r="D819" s="6" t="e">
        <f>PMT(B$8,D$5-表格1[[#This Row],[期數]]+1,-表格1[[#This Row],[本金餘額]],0)</f>
        <v>#NUM!</v>
      </c>
      <c r="E819" s="5" t="e">
        <f>表格1[[#This Row],[本金餘額]]*表格1[[#This Row],[月利率]]</f>
        <v>#NUM!</v>
      </c>
      <c r="F819" s="5" t="e">
        <f>表格1[[#This Row],[月付金額]]-表格1[[#This Row],[利息支付]]</f>
        <v>#NUM!</v>
      </c>
      <c r="H819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819" s="2">
        <f t="shared" si="62"/>
        <v>2.5000000000000001E-3</v>
      </c>
      <c r="J819" s="14">
        <f t="shared" si="61"/>
        <v>240</v>
      </c>
      <c r="K819" s="10">
        <f t="shared" si="59"/>
        <v>4000000</v>
      </c>
    </row>
    <row r="820" spans="2:11" x14ac:dyDescent="0.25">
      <c r="B820">
        <f t="shared" si="63"/>
        <v>810</v>
      </c>
      <c r="C820" s="10" t="e">
        <f t="shared" si="60"/>
        <v>#NUM!</v>
      </c>
      <c r="D820" s="6" t="e">
        <f>PMT(B$8,D$5-表格1[[#This Row],[期數]]+1,-表格1[[#This Row],[本金餘額]],0)</f>
        <v>#NUM!</v>
      </c>
      <c r="E820" s="5" t="e">
        <f>表格1[[#This Row],[本金餘額]]*表格1[[#This Row],[月利率]]</f>
        <v>#NUM!</v>
      </c>
      <c r="F820" s="5" t="e">
        <f>表格1[[#This Row],[月付金額]]-表格1[[#This Row],[利息支付]]</f>
        <v>#NUM!</v>
      </c>
      <c r="H820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820" s="2">
        <f t="shared" si="62"/>
        <v>2.5000000000000001E-3</v>
      </c>
      <c r="J820" s="14">
        <f t="shared" si="61"/>
        <v>240</v>
      </c>
      <c r="K820" s="10">
        <f t="shared" si="59"/>
        <v>4000000</v>
      </c>
    </row>
    <row r="821" spans="2:11" x14ac:dyDescent="0.25">
      <c r="B821">
        <f t="shared" si="63"/>
        <v>811</v>
      </c>
      <c r="C821" s="10" t="e">
        <f t="shared" si="60"/>
        <v>#NUM!</v>
      </c>
      <c r="D821" s="6" t="e">
        <f>PMT(B$8,D$5-表格1[[#This Row],[期數]]+1,-表格1[[#This Row],[本金餘額]],0)</f>
        <v>#NUM!</v>
      </c>
      <c r="E821" s="5" t="e">
        <f>表格1[[#This Row],[本金餘額]]*表格1[[#This Row],[月利率]]</f>
        <v>#NUM!</v>
      </c>
      <c r="F821" s="5" t="e">
        <f>表格1[[#This Row],[月付金額]]-表格1[[#This Row],[利息支付]]</f>
        <v>#NUM!</v>
      </c>
      <c r="H821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821" s="2">
        <f t="shared" si="62"/>
        <v>2.5000000000000001E-3</v>
      </c>
      <c r="J821" s="14">
        <f t="shared" si="61"/>
        <v>240</v>
      </c>
      <c r="K821" s="10">
        <f t="shared" si="59"/>
        <v>4000000</v>
      </c>
    </row>
    <row r="822" spans="2:11" x14ac:dyDescent="0.25">
      <c r="B822">
        <f t="shared" si="63"/>
        <v>812</v>
      </c>
      <c r="C822" s="10" t="e">
        <f t="shared" si="60"/>
        <v>#NUM!</v>
      </c>
      <c r="D822" s="6" t="e">
        <f>PMT(B$8,D$5-表格1[[#This Row],[期數]]+1,-表格1[[#This Row],[本金餘額]],0)</f>
        <v>#NUM!</v>
      </c>
      <c r="E822" s="5" t="e">
        <f>表格1[[#This Row],[本金餘額]]*表格1[[#This Row],[月利率]]</f>
        <v>#NUM!</v>
      </c>
      <c r="F822" s="5" t="e">
        <f>表格1[[#This Row],[月付金額]]-表格1[[#This Row],[利息支付]]</f>
        <v>#NUM!</v>
      </c>
      <c r="H822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822" s="2">
        <f t="shared" si="62"/>
        <v>2.5000000000000001E-3</v>
      </c>
      <c r="J822" s="14">
        <f t="shared" si="61"/>
        <v>240</v>
      </c>
      <c r="K822" s="10">
        <f t="shared" si="59"/>
        <v>4000000</v>
      </c>
    </row>
    <row r="823" spans="2:11" x14ac:dyDescent="0.25">
      <c r="B823">
        <f t="shared" si="63"/>
        <v>813</v>
      </c>
      <c r="C823" s="10" t="e">
        <f t="shared" si="60"/>
        <v>#NUM!</v>
      </c>
      <c r="D823" s="6" t="e">
        <f>PMT(B$8,D$5-表格1[[#This Row],[期數]]+1,-表格1[[#This Row],[本金餘額]],0)</f>
        <v>#NUM!</v>
      </c>
      <c r="E823" s="5" t="e">
        <f>表格1[[#This Row],[本金餘額]]*表格1[[#This Row],[月利率]]</f>
        <v>#NUM!</v>
      </c>
      <c r="F823" s="5" t="e">
        <f>表格1[[#This Row],[月付金額]]-表格1[[#This Row],[利息支付]]</f>
        <v>#NUM!</v>
      </c>
      <c r="H823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823" s="2">
        <f t="shared" si="62"/>
        <v>2.5000000000000001E-3</v>
      </c>
      <c r="J823" s="14">
        <f t="shared" si="61"/>
        <v>240</v>
      </c>
      <c r="K823" s="10">
        <f t="shared" si="59"/>
        <v>4000000</v>
      </c>
    </row>
    <row r="824" spans="2:11" x14ac:dyDescent="0.25">
      <c r="B824">
        <f t="shared" si="63"/>
        <v>814</v>
      </c>
      <c r="C824" s="10" t="e">
        <f t="shared" si="60"/>
        <v>#NUM!</v>
      </c>
      <c r="D824" s="6" t="e">
        <f>PMT(B$8,D$5-表格1[[#This Row],[期數]]+1,-表格1[[#This Row],[本金餘額]],0)</f>
        <v>#NUM!</v>
      </c>
      <c r="E824" s="5" t="e">
        <f>表格1[[#This Row],[本金餘額]]*表格1[[#This Row],[月利率]]</f>
        <v>#NUM!</v>
      </c>
      <c r="F824" s="5" t="e">
        <f>表格1[[#This Row],[月付金額]]-表格1[[#This Row],[利息支付]]</f>
        <v>#NUM!</v>
      </c>
      <c r="H824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824" s="2">
        <f t="shared" si="62"/>
        <v>2.5000000000000001E-3</v>
      </c>
      <c r="J824" s="14">
        <f t="shared" si="61"/>
        <v>240</v>
      </c>
      <c r="K824" s="10">
        <f t="shared" si="59"/>
        <v>4000000</v>
      </c>
    </row>
    <row r="825" spans="2:11" x14ac:dyDescent="0.25">
      <c r="B825">
        <f t="shared" si="63"/>
        <v>815</v>
      </c>
      <c r="C825" s="10" t="e">
        <f t="shared" si="60"/>
        <v>#NUM!</v>
      </c>
      <c r="D825" s="6" t="e">
        <f>PMT(B$8,D$5-表格1[[#This Row],[期數]]+1,-表格1[[#This Row],[本金餘額]],0)</f>
        <v>#NUM!</v>
      </c>
      <c r="E825" s="5" t="e">
        <f>表格1[[#This Row],[本金餘額]]*表格1[[#This Row],[月利率]]</f>
        <v>#NUM!</v>
      </c>
      <c r="F825" s="5" t="e">
        <f>表格1[[#This Row],[月付金額]]-表格1[[#This Row],[利息支付]]</f>
        <v>#NUM!</v>
      </c>
      <c r="H825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825" s="2">
        <f t="shared" si="62"/>
        <v>2.5000000000000001E-3</v>
      </c>
      <c r="J825" s="14">
        <f t="shared" si="61"/>
        <v>240</v>
      </c>
      <c r="K825" s="10">
        <f t="shared" si="59"/>
        <v>4000000</v>
      </c>
    </row>
    <row r="826" spans="2:11" x14ac:dyDescent="0.25">
      <c r="B826">
        <f t="shared" si="63"/>
        <v>816</v>
      </c>
      <c r="C826" s="10" t="e">
        <f t="shared" si="60"/>
        <v>#NUM!</v>
      </c>
      <c r="D826" s="6" t="e">
        <f>PMT(B$8,D$5-表格1[[#This Row],[期數]]+1,-表格1[[#This Row],[本金餘額]],0)</f>
        <v>#NUM!</v>
      </c>
      <c r="E826" s="5" t="e">
        <f>表格1[[#This Row],[本金餘額]]*表格1[[#This Row],[月利率]]</f>
        <v>#NUM!</v>
      </c>
      <c r="F826" s="5" t="e">
        <f>表格1[[#This Row],[月付金額]]-表格1[[#This Row],[利息支付]]</f>
        <v>#NUM!</v>
      </c>
      <c r="H826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826" s="2">
        <f t="shared" si="62"/>
        <v>2.5000000000000001E-3</v>
      </c>
      <c r="J826" s="14">
        <f t="shared" si="61"/>
        <v>240</v>
      </c>
      <c r="K826" s="10">
        <f t="shared" si="59"/>
        <v>4000000</v>
      </c>
    </row>
    <row r="827" spans="2:11" x14ac:dyDescent="0.25">
      <c r="B827">
        <f t="shared" si="63"/>
        <v>817</v>
      </c>
      <c r="C827" s="10" t="e">
        <f t="shared" si="60"/>
        <v>#NUM!</v>
      </c>
      <c r="D827" s="6" t="e">
        <f>PMT(B$8,D$5-表格1[[#This Row],[期數]]+1,-表格1[[#This Row],[本金餘額]],0)</f>
        <v>#NUM!</v>
      </c>
      <c r="E827" s="5" t="e">
        <f>表格1[[#This Row],[本金餘額]]*表格1[[#This Row],[月利率]]</f>
        <v>#NUM!</v>
      </c>
      <c r="F827" s="5" t="e">
        <f>表格1[[#This Row],[月付金額]]-表格1[[#This Row],[利息支付]]</f>
        <v>#NUM!</v>
      </c>
      <c r="H827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827" s="2">
        <f t="shared" si="62"/>
        <v>2.5000000000000001E-3</v>
      </c>
      <c r="J827" s="14">
        <f t="shared" si="61"/>
        <v>240</v>
      </c>
      <c r="K827" s="10">
        <f t="shared" si="59"/>
        <v>4000000</v>
      </c>
    </row>
    <row r="828" spans="2:11" x14ac:dyDescent="0.25">
      <c r="B828">
        <f t="shared" si="63"/>
        <v>818</v>
      </c>
      <c r="C828" s="10" t="e">
        <f t="shared" si="60"/>
        <v>#NUM!</v>
      </c>
      <c r="D828" s="6" t="e">
        <f>PMT(B$8,D$5-表格1[[#This Row],[期數]]+1,-表格1[[#This Row],[本金餘額]],0)</f>
        <v>#NUM!</v>
      </c>
      <c r="E828" s="5" t="e">
        <f>表格1[[#This Row],[本金餘額]]*表格1[[#This Row],[月利率]]</f>
        <v>#NUM!</v>
      </c>
      <c r="F828" s="5" t="e">
        <f>表格1[[#This Row],[月付金額]]-表格1[[#This Row],[利息支付]]</f>
        <v>#NUM!</v>
      </c>
      <c r="H828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828" s="2">
        <f t="shared" si="62"/>
        <v>2.5000000000000001E-3</v>
      </c>
      <c r="J828" s="14">
        <f t="shared" si="61"/>
        <v>240</v>
      </c>
      <c r="K828" s="10">
        <f t="shared" si="59"/>
        <v>4000000</v>
      </c>
    </row>
    <row r="829" spans="2:11" x14ac:dyDescent="0.25">
      <c r="B829">
        <f t="shared" si="63"/>
        <v>819</v>
      </c>
      <c r="C829" s="10" t="e">
        <f t="shared" si="60"/>
        <v>#NUM!</v>
      </c>
      <c r="D829" s="6" t="e">
        <f>PMT(B$8,D$5-表格1[[#This Row],[期數]]+1,-表格1[[#This Row],[本金餘額]],0)</f>
        <v>#NUM!</v>
      </c>
      <c r="E829" s="5" t="e">
        <f>表格1[[#This Row],[本金餘額]]*表格1[[#This Row],[月利率]]</f>
        <v>#NUM!</v>
      </c>
      <c r="F829" s="5" t="e">
        <f>表格1[[#This Row],[月付金額]]-表格1[[#This Row],[利息支付]]</f>
        <v>#NUM!</v>
      </c>
      <c r="H829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829" s="2">
        <f t="shared" si="62"/>
        <v>2.5000000000000001E-3</v>
      </c>
      <c r="J829" s="14">
        <f t="shared" si="61"/>
        <v>240</v>
      </c>
      <c r="K829" s="10">
        <f t="shared" si="59"/>
        <v>4000000</v>
      </c>
    </row>
    <row r="830" spans="2:11" x14ac:dyDescent="0.25">
      <c r="B830">
        <f t="shared" si="63"/>
        <v>820</v>
      </c>
      <c r="C830" s="10" t="e">
        <f t="shared" si="60"/>
        <v>#NUM!</v>
      </c>
      <c r="D830" s="6" t="e">
        <f>PMT(B$8,D$5-表格1[[#This Row],[期數]]+1,-表格1[[#This Row],[本金餘額]],0)</f>
        <v>#NUM!</v>
      </c>
      <c r="E830" s="5" t="e">
        <f>表格1[[#This Row],[本金餘額]]*表格1[[#This Row],[月利率]]</f>
        <v>#NUM!</v>
      </c>
      <c r="F830" s="5" t="e">
        <f>表格1[[#This Row],[月付金額]]-表格1[[#This Row],[利息支付]]</f>
        <v>#NUM!</v>
      </c>
      <c r="H830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830" s="2">
        <f t="shared" si="62"/>
        <v>2.5000000000000001E-3</v>
      </c>
      <c r="J830" s="14">
        <f t="shared" si="61"/>
        <v>240</v>
      </c>
      <c r="K830" s="10">
        <f t="shared" si="59"/>
        <v>4000000</v>
      </c>
    </row>
    <row r="831" spans="2:11" x14ac:dyDescent="0.25">
      <c r="B831">
        <f t="shared" si="63"/>
        <v>821</v>
      </c>
      <c r="C831" s="10" t="e">
        <f t="shared" si="60"/>
        <v>#NUM!</v>
      </c>
      <c r="D831" s="6" t="e">
        <f>PMT(B$8,D$5-表格1[[#This Row],[期數]]+1,-表格1[[#This Row],[本金餘額]],0)</f>
        <v>#NUM!</v>
      </c>
      <c r="E831" s="5" t="e">
        <f>表格1[[#This Row],[本金餘額]]*表格1[[#This Row],[月利率]]</f>
        <v>#NUM!</v>
      </c>
      <c r="F831" s="5" t="e">
        <f>表格1[[#This Row],[月付金額]]-表格1[[#This Row],[利息支付]]</f>
        <v>#NUM!</v>
      </c>
      <c r="H831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831" s="2">
        <f t="shared" si="62"/>
        <v>2.5000000000000001E-3</v>
      </c>
      <c r="J831" s="14">
        <f t="shared" si="61"/>
        <v>240</v>
      </c>
      <c r="K831" s="10">
        <f t="shared" si="59"/>
        <v>4000000</v>
      </c>
    </row>
    <row r="832" spans="2:11" x14ac:dyDescent="0.25">
      <c r="B832">
        <f t="shared" si="63"/>
        <v>822</v>
      </c>
      <c r="C832" s="10" t="e">
        <f t="shared" si="60"/>
        <v>#NUM!</v>
      </c>
      <c r="D832" s="6" t="e">
        <f>PMT(B$8,D$5-表格1[[#This Row],[期數]]+1,-表格1[[#This Row],[本金餘額]],0)</f>
        <v>#NUM!</v>
      </c>
      <c r="E832" s="5" t="e">
        <f>表格1[[#This Row],[本金餘額]]*表格1[[#This Row],[月利率]]</f>
        <v>#NUM!</v>
      </c>
      <c r="F832" s="5" t="e">
        <f>表格1[[#This Row],[月付金額]]-表格1[[#This Row],[利息支付]]</f>
        <v>#NUM!</v>
      </c>
      <c r="H832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832" s="2">
        <f t="shared" si="62"/>
        <v>2.5000000000000001E-3</v>
      </c>
      <c r="J832" s="14">
        <f t="shared" si="61"/>
        <v>240</v>
      </c>
      <c r="K832" s="10">
        <f t="shared" si="59"/>
        <v>4000000</v>
      </c>
    </row>
    <row r="833" spans="2:11" x14ac:dyDescent="0.25">
      <c r="B833">
        <f t="shared" si="63"/>
        <v>823</v>
      </c>
      <c r="C833" s="10" t="e">
        <f t="shared" si="60"/>
        <v>#NUM!</v>
      </c>
      <c r="D833" s="6" t="e">
        <f>PMT(B$8,D$5-表格1[[#This Row],[期數]]+1,-表格1[[#This Row],[本金餘額]],0)</f>
        <v>#NUM!</v>
      </c>
      <c r="E833" s="5" t="e">
        <f>表格1[[#This Row],[本金餘額]]*表格1[[#This Row],[月利率]]</f>
        <v>#NUM!</v>
      </c>
      <c r="F833" s="5" t="e">
        <f>表格1[[#This Row],[月付金額]]-表格1[[#This Row],[利息支付]]</f>
        <v>#NUM!</v>
      </c>
      <c r="H833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833" s="2">
        <f t="shared" si="62"/>
        <v>2.5000000000000001E-3</v>
      </c>
      <c r="J833" s="14">
        <f t="shared" si="61"/>
        <v>240</v>
      </c>
      <c r="K833" s="10">
        <f t="shared" si="59"/>
        <v>4000000</v>
      </c>
    </row>
    <row r="834" spans="2:11" x14ac:dyDescent="0.25">
      <c r="B834">
        <f t="shared" si="63"/>
        <v>824</v>
      </c>
      <c r="C834" s="10" t="e">
        <f t="shared" si="60"/>
        <v>#NUM!</v>
      </c>
      <c r="D834" s="6" t="e">
        <f>PMT(B$8,D$5-表格1[[#This Row],[期數]]+1,-表格1[[#This Row],[本金餘額]],0)</f>
        <v>#NUM!</v>
      </c>
      <c r="E834" s="5" t="e">
        <f>表格1[[#This Row],[本金餘額]]*表格1[[#This Row],[月利率]]</f>
        <v>#NUM!</v>
      </c>
      <c r="F834" s="5" t="e">
        <f>表格1[[#This Row],[月付金額]]-表格1[[#This Row],[利息支付]]</f>
        <v>#NUM!</v>
      </c>
      <c r="H834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834" s="2">
        <f t="shared" si="62"/>
        <v>2.5000000000000001E-3</v>
      </c>
      <c r="J834" s="14">
        <f t="shared" si="61"/>
        <v>240</v>
      </c>
      <c r="K834" s="10">
        <f t="shared" si="59"/>
        <v>4000000</v>
      </c>
    </row>
    <row r="835" spans="2:11" x14ac:dyDescent="0.25">
      <c r="B835">
        <f t="shared" si="63"/>
        <v>825</v>
      </c>
      <c r="C835" s="10" t="e">
        <f t="shared" si="60"/>
        <v>#NUM!</v>
      </c>
      <c r="D835" s="6" t="e">
        <f>PMT(B$8,D$5-表格1[[#This Row],[期數]]+1,-表格1[[#This Row],[本金餘額]],0)</f>
        <v>#NUM!</v>
      </c>
      <c r="E835" s="5" t="e">
        <f>表格1[[#This Row],[本金餘額]]*表格1[[#This Row],[月利率]]</f>
        <v>#NUM!</v>
      </c>
      <c r="F835" s="5" t="e">
        <f>表格1[[#This Row],[月付金額]]-表格1[[#This Row],[利息支付]]</f>
        <v>#NUM!</v>
      </c>
      <c r="H835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835" s="2">
        <f t="shared" si="62"/>
        <v>2.5000000000000001E-3</v>
      </c>
      <c r="J835" s="14">
        <f t="shared" si="61"/>
        <v>240</v>
      </c>
      <c r="K835" s="10">
        <f t="shared" si="59"/>
        <v>4000000</v>
      </c>
    </row>
    <row r="836" spans="2:11" x14ac:dyDescent="0.25">
      <c r="B836">
        <f t="shared" si="63"/>
        <v>826</v>
      </c>
      <c r="C836" s="10" t="e">
        <f t="shared" si="60"/>
        <v>#NUM!</v>
      </c>
      <c r="D836" s="6" t="e">
        <f>PMT(B$8,D$5-表格1[[#This Row],[期數]]+1,-表格1[[#This Row],[本金餘額]],0)</f>
        <v>#NUM!</v>
      </c>
      <c r="E836" s="5" t="e">
        <f>表格1[[#This Row],[本金餘額]]*表格1[[#This Row],[月利率]]</f>
        <v>#NUM!</v>
      </c>
      <c r="F836" s="5" t="e">
        <f>表格1[[#This Row],[月付金額]]-表格1[[#This Row],[利息支付]]</f>
        <v>#NUM!</v>
      </c>
      <c r="H836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836" s="2">
        <f t="shared" si="62"/>
        <v>2.5000000000000001E-3</v>
      </c>
      <c r="J836" s="14">
        <f t="shared" si="61"/>
        <v>240</v>
      </c>
      <c r="K836" s="10">
        <f t="shared" si="59"/>
        <v>4000000</v>
      </c>
    </row>
    <row r="837" spans="2:11" x14ac:dyDescent="0.25">
      <c r="B837">
        <f t="shared" si="63"/>
        <v>827</v>
      </c>
      <c r="C837" s="10" t="e">
        <f t="shared" si="60"/>
        <v>#NUM!</v>
      </c>
      <c r="D837" s="6" t="e">
        <f>PMT(B$8,D$5-表格1[[#This Row],[期數]]+1,-表格1[[#This Row],[本金餘額]],0)</f>
        <v>#NUM!</v>
      </c>
      <c r="E837" s="5" t="e">
        <f>表格1[[#This Row],[本金餘額]]*表格1[[#This Row],[月利率]]</f>
        <v>#NUM!</v>
      </c>
      <c r="F837" s="5" t="e">
        <f>表格1[[#This Row],[月付金額]]-表格1[[#This Row],[利息支付]]</f>
        <v>#NUM!</v>
      </c>
      <c r="H837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837" s="2">
        <f t="shared" si="62"/>
        <v>2.5000000000000001E-3</v>
      </c>
      <c r="J837" s="14">
        <f t="shared" si="61"/>
        <v>240</v>
      </c>
      <c r="K837" s="10">
        <f t="shared" si="59"/>
        <v>4000000</v>
      </c>
    </row>
    <row r="838" spans="2:11" x14ac:dyDescent="0.25">
      <c r="B838">
        <f t="shared" si="63"/>
        <v>828</v>
      </c>
      <c r="C838" s="10" t="e">
        <f t="shared" si="60"/>
        <v>#NUM!</v>
      </c>
      <c r="D838" s="6" t="e">
        <f>PMT(B$8,D$5-表格1[[#This Row],[期數]]+1,-表格1[[#This Row],[本金餘額]],0)</f>
        <v>#NUM!</v>
      </c>
      <c r="E838" s="5" t="e">
        <f>表格1[[#This Row],[本金餘額]]*表格1[[#This Row],[月利率]]</f>
        <v>#NUM!</v>
      </c>
      <c r="F838" s="5" t="e">
        <f>表格1[[#This Row],[月付金額]]-表格1[[#This Row],[利息支付]]</f>
        <v>#NUM!</v>
      </c>
      <c r="H838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838" s="2">
        <f t="shared" si="62"/>
        <v>2.5000000000000001E-3</v>
      </c>
      <c r="J838" s="14">
        <f t="shared" si="61"/>
        <v>240</v>
      </c>
      <c r="K838" s="10">
        <f t="shared" si="59"/>
        <v>4000000</v>
      </c>
    </row>
    <row r="839" spans="2:11" x14ac:dyDescent="0.25">
      <c r="B839">
        <f t="shared" si="63"/>
        <v>829</v>
      </c>
      <c r="C839" s="10" t="e">
        <f t="shared" si="60"/>
        <v>#NUM!</v>
      </c>
      <c r="D839" s="6" t="e">
        <f>PMT(B$8,D$5-表格1[[#This Row],[期數]]+1,-表格1[[#This Row],[本金餘額]],0)</f>
        <v>#NUM!</v>
      </c>
      <c r="E839" s="5" t="e">
        <f>表格1[[#This Row],[本金餘額]]*表格1[[#This Row],[月利率]]</f>
        <v>#NUM!</v>
      </c>
      <c r="F839" s="5" t="e">
        <f>表格1[[#This Row],[月付金額]]-表格1[[#This Row],[利息支付]]</f>
        <v>#NUM!</v>
      </c>
      <c r="H839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839" s="2">
        <f t="shared" si="62"/>
        <v>2.5000000000000001E-3</v>
      </c>
      <c r="J839" s="14">
        <f t="shared" si="61"/>
        <v>240</v>
      </c>
      <c r="K839" s="10">
        <f t="shared" si="59"/>
        <v>4000000</v>
      </c>
    </row>
    <row r="840" spans="2:11" x14ac:dyDescent="0.25">
      <c r="B840">
        <f t="shared" si="63"/>
        <v>830</v>
      </c>
      <c r="C840" s="10" t="e">
        <f t="shared" si="60"/>
        <v>#NUM!</v>
      </c>
      <c r="D840" s="6" t="e">
        <f>PMT(B$8,D$5-表格1[[#This Row],[期數]]+1,-表格1[[#This Row],[本金餘額]],0)</f>
        <v>#NUM!</v>
      </c>
      <c r="E840" s="5" t="e">
        <f>表格1[[#This Row],[本金餘額]]*表格1[[#This Row],[月利率]]</f>
        <v>#NUM!</v>
      </c>
      <c r="F840" s="5" t="e">
        <f>表格1[[#This Row],[月付金額]]-表格1[[#This Row],[利息支付]]</f>
        <v>#NUM!</v>
      </c>
      <c r="H840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840" s="2">
        <f t="shared" si="62"/>
        <v>2.5000000000000001E-3</v>
      </c>
      <c r="J840" s="14">
        <f t="shared" si="61"/>
        <v>240</v>
      </c>
      <c r="K840" s="10">
        <f t="shared" si="59"/>
        <v>4000000</v>
      </c>
    </row>
    <row r="841" spans="2:11" x14ac:dyDescent="0.25">
      <c r="B841">
        <f t="shared" si="63"/>
        <v>831</v>
      </c>
      <c r="C841" s="10" t="e">
        <f t="shared" si="60"/>
        <v>#NUM!</v>
      </c>
      <c r="D841" s="6" t="e">
        <f>PMT(B$8,D$5-表格1[[#This Row],[期數]]+1,-表格1[[#This Row],[本金餘額]],0)</f>
        <v>#NUM!</v>
      </c>
      <c r="E841" s="5" t="e">
        <f>表格1[[#This Row],[本金餘額]]*表格1[[#This Row],[月利率]]</f>
        <v>#NUM!</v>
      </c>
      <c r="F841" s="5" t="e">
        <f>表格1[[#This Row],[月付金額]]-表格1[[#This Row],[利息支付]]</f>
        <v>#NUM!</v>
      </c>
      <c r="H841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841" s="2">
        <f t="shared" si="62"/>
        <v>2.5000000000000001E-3</v>
      </c>
      <c r="J841" s="14">
        <f t="shared" si="61"/>
        <v>240</v>
      </c>
      <c r="K841" s="10">
        <f t="shared" si="59"/>
        <v>4000000</v>
      </c>
    </row>
    <row r="842" spans="2:11" x14ac:dyDescent="0.25">
      <c r="B842">
        <f t="shared" si="63"/>
        <v>832</v>
      </c>
      <c r="C842" s="10" t="e">
        <f t="shared" si="60"/>
        <v>#NUM!</v>
      </c>
      <c r="D842" s="6" t="e">
        <f>PMT(B$8,D$5-表格1[[#This Row],[期數]]+1,-表格1[[#This Row],[本金餘額]],0)</f>
        <v>#NUM!</v>
      </c>
      <c r="E842" s="5" t="e">
        <f>表格1[[#This Row],[本金餘額]]*表格1[[#This Row],[月利率]]</f>
        <v>#NUM!</v>
      </c>
      <c r="F842" s="5" t="e">
        <f>表格1[[#This Row],[月付金額]]-表格1[[#This Row],[利息支付]]</f>
        <v>#NUM!</v>
      </c>
      <c r="H842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842" s="2">
        <f t="shared" si="62"/>
        <v>2.5000000000000001E-3</v>
      </c>
      <c r="J842" s="14">
        <f t="shared" si="61"/>
        <v>240</v>
      </c>
      <c r="K842" s="10">
        <f t="shared" si="59"/>
        <v>4000000</v>
      </c>
    </row>
    <row r="843" spans="2:11" x14ac:dyDescent="0.25">
      <c r="B843">
        <f t="shared" si="63"/>
        <v>833</v>
      </c>
      <c r="C843" s="10" t="e">
        <f t="shared" si="60"/>
        <v>#NUM!</v>
      </c>
      <c r="D843" s="6" t="e">
        <f>PMT(B$8,D$5-表格1[[#This Row],[期數]]+1,-表格1[[#This Row],[本金餘額]],0)</f>
        <v>#NUM!</v>
      </c>
      <c r="E843" s="5" t="e">
        <f>表格1[[#This Row],[本金餘額]]*表格1[[#This Row],[月利率]]</f>
        <v>#NUM!</v>
      </c>
      <c r="F843" s="5" t="e">
        <f>表格1[[#This Row],[月付金額]]-表格1[[#This Row],[利息支付]]</f>
        <v>#NUM!</v>
      </c>
      <c r="H843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843" s="2">
        <f t="shared" si="62"/>
        <v>2.5000000000000001E-3</v>
      </c>
      <c r="J843" s="14">
        <f t="shared" si="61"/>
        <v>240</v>
      </c>
      <c r="K843" s="10">
        <f t="shared" si="59"/>
        <v>4000000</v>
      </c>
    </row>
    <row r="844" spans="2:11" x14ac:dyDescent="0.25">
      <c r="B844">
        <f t="shared" si="63"/>
        <v>834</v>
      </c>
      <c r="C844" s="10" t="e">
        <f t="shared" si="60"/>
        <v>#NUM!</v>
      </c>
      <c r="D844" s="6" t="e">
        <f>PMT(B$8,D$5-表格1[[#This Row],[期數]]+1,-表格1[[#This Row],[本金餘額]],0)</f>
        <v>#NUM!</v>
      </c>
      <c r="E844" s="5" t="e">
        <f>表格1[[#This Row],[本金餘額]]*表格1[[#This Row],[月利率]]</f>
        <v>#NUM!</v>
      </c>
      <c r="F844" s="5" t="e">
        <f>表格1[[#This Row],[月付金額]]-表格1[[#This Row],[利息支付]]</f>
        <v>#NUM!</v>
      </c>
      <c r="H844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844" s="2">
        <f t="shared" si="62"/>
        <v>2.5000000000000001E-3</v>
      </c>
      <c r="J844" s="14">
        <f t="shared" si="61"/>
        <v>240</v>
      </c>
      <c r="K844" s="10">
        <f t="shared" si="59"/>
        <v>4000000</v>
      </c>
    </row>
    <row r="845" spans="2:11" x14ac:dyDescent="0.25">
      <c r="B845">
        <f t="shared" si="63"/>
        <v>835</v>
      </c>
      <c r="C845" s="10" t="e">
        <f t="shared" si="60"/>
        <v>#NUM!</v>
      </c>
      <c r="D845" s="6" t="e">
        <f>PMT(B$8,D$5-表格1[[#This Row],[期數]]+1,-表格1[[#This Row],[本金餘額]],0)</f>
        <v>#NUM!</v>
      </c>
      <c r="E845" s="5" t="e">
        <f>表格1[[#This Row],[本金餘額]]*表格1[[#This Row],[月利率]]</f>
        <v>#NUM!</v>
      </c>
      <c r="F845" s="5" t="e">
        <f>表格1[[#This Row],[月付金額]]-表格1[[#This Row],[利息支付]]</f>
        <v>#NUM!</v>
      </c>
      <c r="H845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845" s="2">
        <f t="shared" si="62"/>
        <v>2.5000000000000001E-3</v>
      </c>
      <c r="J845" s="14">
        <f t="shared" si="61"/>
        <v>240</v>
      </c>
      <c r="K845" s="10">
        <f t="shared" ref="K845:K908" si="64">K844</f>
        <v>4000000</v>
      </c>
    </row>
    <row r="846" spans="2:11" x14ac:dyDescent="0.25">
      <c r="B846">
        <f t="shared" si="63"/>
        <v>836</v>
      </c>
      <c r="C846" s="10" t="e">
        <f t="shared" si="60"/>
        <v>#NUM!</v>
      </c>
      <c r="D846" s="6" t="e">
        <f>PMT(B$8,D$5-表格1[[#This Row],[期數]]+1,-表格1[[#This Row],[本金餘額]],0)</f>
        <v>#NUM!</v>
      </c>
      <c r="E846" s="5" t="e">
        <f>表格1[[#This Row],[本金餘額]]*表格1[[#This Row],[月利率]]</f>
        <v>#NUM!</v>
      </c>
      <c r="F846" s="5" t="e">
        <f>表格1[[#This Row],[月付金額]]-表格1[[#This Row],[利息支付]]</f>
        <v>#NUM!</v>
      </c>
      <c r="H846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846" s="2">
        <f t="shared" si="62"/>
        <v>2.5000000000000001E-3</v>
      </c>
      <c r="J846" s="14">
        <f t="shared" si="61"/>
        <v>240</v>
      </c>
      <c r="K846" s="10">
        <f t="shared" si="64"/>
        <v>4000000</v>
      </c>
    </row>
    <row r="847" spans="2:11" x14ac:dyDescent="0.25">
      <c r="B847">
        <f t="shared" si="63"/>
        <v>837</v>
      </c>
      <c r="C847" s="10" t="e">
        <f t="shared" si="60"/>
        <v>#NUM!</v>
      </c>
      <c r="D847" s="6" t="e">
        <f>PMT(B$8,D$5-表格1[[#This Row],[期數]]+1,-表格1[[#This Row],[本金餘額]],0)</f>
        <v>#NUM!</v>
      </c>
      <c r="E847" s="5" t="e">
        <f>表格1[[#This Row],[本金餘額]]*表格1[[#This Row],[月利率]]</f>
        <v>#NUM!</v>
      </c>
      <c r="F847" s="5" t="e">
        <f>表格1[[#This Row],[月付金額]]-表格1[[#This Row],[利息支付]]</f>
        <v>#NUM!</v>
      </c>
      <c r="H847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847" s="2">
        <f t="shared" si="62"/>
        <v>2.5000000000000001E-3</v>
      </c>
      <c r="J847" s="14">
        <f t="shared" si="61"/>
        <v>240</v>
      </c>
      <c r="K847" s="10">
        <f t="shared" si="64"/>
        <v>4000000</v>
      </c>
    </row>
    <row r="848" spans="2:11" x14ac:dyDescent="0.25">
      <c r="B848">
        <f t="shared" si="63"/>
        <v>838</v>
      </c>
      <c r="C848" s="10" t="e">
        <f t="shared" ref="C848:C911" si="65">H847</f>
        <v>#NUM!</v>
      </c>
      <c r="D848" s="6" t="e">
        <f>PMT(B$8,D$5-表格1[[#This Row],[期數]]+1,-表格1[[#This Row],[本金餘額]],0)</f>
        <v>#NUM!</v>
      </c>
      <c r="E848" s="5" t="e">
        <f>表格1[[#This Row],[本金餘額]]*表格1[[#This Row],[月利率]]</f>
        <v>#NUM!</v>
      </c>
      <c r="F848" s="5" t="e">
        <f>表格1[[#This Row],[月付金額]]-表格1[[#This Row],[利息支付]]</f>
        <v>#NUM!</v>
      </c>
      <c r="H848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848" s="2">
        <f t="shared" si="62"/>
        <v>2.5000000000000001E-3</v>
      </c>
      <c r="J848" s="14">
        <f t="shared" si="61"/>
        <v>240</v>
      </c>
      <c r="K848" s="10">
        <f t="shared" si="64"/>
        <v>4000000</v>
      </c>
    </row>
    <row r="849" spans="2:11" x14ac:dyDescent="0.25">
      <c r="B849">
        <f t="shared" si="63"/>
        <v>839</v>
      </c>
      <c r="C849" s="10" t="e">
        <f t="shared" si="65"/>
        <v>#NUM!</v>
      </c>
      <c r="D849" s="6" t="e">
        <f>PMT(B$8,D$5-表格1[[#This Row],[期數]]+1,-表格1[[#This Row],[本金餘額]],0)</f>
        <v>#NUM!</v>
      </c>
      <c r="E849" s="5" t="e">
        <f>表格1[[#This Row],[本金餘額]]*表格1[[#This Row],[月利率]]</f>
        <v>#NUM!</v>
      </c>
      <c r="F849" s="5" t="e">
        <f>表格1[[#This Row],[月付金額]]-表格1[[#This Row],[利息支付]]</f>
        <v>#NUM!</v>
      </c>
      <c r="H849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849" s="2">
        <f t="shared" si="62"/>
        <v>2.5000000000000001E-3</v>
      </c>
      <c r="J849" s="14">
        <f t="shared" si="61"/>
        <v>240</v>
      </c>
      <c r="K849" s="10">
        <f t="shared" si="64"/>
        <v>4000000</v>
      </c>
    </row>
    <row r="850" spans="2:11" x14ac:dyDescent="0.25">
      <c r="B850">
        <f t="shared" si="63"/>
        <v>840</v>
      </c>
      <c r="C850" s="10" t="e">
        <f t="shared" si="65"/>
        <v>#NUM!</v>
      </c>
      <c r="D850" s="6" t="e">
        <f>PMT(B$8,D$5-表格1[[#This Row],[期數]]+1,-表格1[[#This Row],[本金餘額]],0)</f>
        <v>#NUM!</v>
      </c>
      <c r="E850" s="5" t="e">
        <f>表格1[[#This Row],[本金餘額]]*表格1[[#This Row],[月利率]]</f>
        <v>#NUM!</v>
      </c>
      <c r="F850" s="5" t="e">
        <f>表格1[[#This Row],[月付金額]]-表格1[[#This Row],[利息支付]]</f>
        <v>#NUM!</v>
      </c>
      <c r="H850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850" s="2">
        <f t="shared" si="62"/>
        <v>2.5000000000000001E-3</v>
      </c>
      <c r="J850" s="14">
        <f t="shared" si="61"/>
        <v>240</v>
      </c>
      <c r="K850" s="10">
        <f t="shared" si="64"/>
        <v>4000000</v>
      </c>
    </row>
    <row r="851" spans="2:11" x14ac:dyDescent="0.25">
      <c r="B851">
        <f t="shared" si="63"/>
        <v>841</v>
      </c>
      <c r="C851" s="10" t="e">
        <f t="shared" si="65"/>
        <v>#NUM!</v>
      </c>
      <c r="D851" s="6" t="e">
        <f>PMT(B$8,D$5-表格1[[#This Row],[期數]]+1,-表格1[[#This Row],[本金餘額]],0)</f>
        <v>#NUM!</v>
      </c>
      <c r="E851" s="5" t="e">
        <f>表格1[[#This Row],[本金餘額]]*表格1[[#This Row],[月利率]]</f>
        <v>#NUM!</v>
      </c>
      <c r="F851" s="5" t="e">
        <f>表格1[[#This Row],[月付金額]]-表格1[[#This Row],[利息支付]]</f>
        <v>#NUM!</v>
      </c>
      <c r="H851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851" s="2">
        <f t="shared" si="62"/>
        <v>2.5000000000000001E-3</v>
      </c>
      <c r="J851" s="14">
        <f t="shared" si="61"/>
        <v>240</v>
      </c>
      <c r="K851" s="10">
        <f t="shared" si="64"/>
        <v>4000000</v>
      </c>
    </row>
    <row r="852" spans="2:11" x14ac:dyDescent="0.25">
      <c r="B852">
        <f t="shared" si="63"/>
        <v>842</v>
      </c>
      <c r="C852" s="10" t="e">
        <f t="shared" si="65"/>
        <v>#NUM!</v>
      </c>
      <c r="D852" s="6" t="e">
        <f>PMT(B$8,D$5-表格1[[#This Row],[期數]]+1,-表格1[[#This Row],[本金餘額]],0)</f>
        <v>#NUM!</v>
      </c>
      <c r="E852" s="5" t="e">
        <f>表格1[[#This Row],[本金餘額]]*表格1[[#This Row],[月利率]]</f>
        <v>#NUM!</v>
      </c>
      <c r="F852" s="5" t="e">
        <f>表格1[[#This Row],[月付金額]]-表格1[[#This Row],[利息支付]]</f>
        <v>#NUM!</v>
      </c>
      <c r="H852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852" s="2">
        <f t="shared" si="62"/>
        <v>2.5000000000000001E-3</v>
      </c>
      <c r="J852" s="14">
        <f t="shared" si="61"/>
        <v>240</v>
      </c>
      <c r="K852" s="10">
        <f t="shared" si="64"/>
        <v>4000000</v>
      </c>
    </row>
    <row r="853" spans="2:11" x14ac:dyDescent="0.25">
      <c r="B853">
        <f t="shared" si="63"/>
        <v>843</v>
      </c>
      <c r="C853" s="10" t="e">
        <f t="shared" si="65"/>
        <v>#NUM!</v>
      </c>
      <c r="D853" s="6" t="e">
        <f>PMT(B$8,D$5-表格1[[#This Row],[期數]]+1,-表格1[[#This Row],[本金餘額]],0)</f>
        <v>#NUM!</v>
      </c>
      <c r="E853" s="5" t="e">
        <f>表格1[[#This Row],[本金餘額]]*表格1[[#This Row],[月利率]]</f>
        <v>#NUM!</v>
      </c>
      <c r="F853" s="5" t="e">
        <f>表格1[[#This Row],[月付金額]]-表格1[[#This Row],[利息支付]]</f>
        <v>#NUM!</v>
      </c>
      <c r="H853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853" s="2">
        <f t="shared" si="62"/>
        <v>2.5000000000000001E-3</v>
      </c>
      <c r="J853" s="14">
        <f t="shared" si="61"/>
        <v>240</v>
      </c>
      <c r="K853" s="10">
        <f t="shared" si="64"/>
        <v>4000000</v>
      </c>
    </row>
    <row r="854" spans="2:11" x14ac:dyDescent="0.25">
      <c r="B854">
        <f t="shared" si="63"/>
        <v>844</v>
      </c>
      <c r="C854" s="10" t="e">
        <f t="shared" si="65"/>
        <v>#NUM!</v>
      </c>
      <c r="D854" s="6" t="e">
        <f>PMT(B$8,D$5-表格1[[#This Row],[期數]]+1,-表格1[[#This Row],[本金餘額]],0)</f>
        <v>#NUM!</v>
      </c>
      <c r="E854" s="5" t="e">
        <f>表格1[[#This Row],[本金餘額]]*表格1[[#This Row],[月利率]]</f>
        <v>#NUM!</v>
      </c>
      <c r="F854" s="5" t="e">
        <f>表格1[[#This Row],[月付金額]]-表格1[[#This Row],[利息支付]]</f>
        <v>#NUM!</v>
      </c>
      <c r="H854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854" s="2">
        <f t="shared" si="62"/>
        <v>2.5000000000000001E-3</v>
      </c>
      <c r="J854" s="14">
        <f t="shared" si="61"/>
        <v>240</v>
      </c>
      <c r="K854" s="10">
        <f t="shared" si="64"/>
        <v>4000000</v>
      </c>
    </row>
    <row r="855" spans="2:11" x14ac:dyDescent="0.25">
      <c r="B855">
        <f t="shared" si="63"/>
        <v>845</v>
      </c>
      <c r="C855" s="10" t="e">
        <f t="shared" si="65"/>
        <v>#NUM!</v>
      </c>
      <c r="D855" s="6" t="e">
        <f>PMT(B$8,D$5-表格1[[#This Row],[期數]]+1,-表格1[[#This Row],[本金餘額]],0)</f>
        <v>#NUM!</v>
      </c>
      <c r="E855" s="5" t="e">
        <f>表格1[[#This Row],[本金餘額]]*表格1[[#This Row],[月利率]]</f>
        <v>#NUM!</v>
      </c>
      <c r="F855" s="5" t="e">
        <f>表格1[[#This Row],[月付金額]]-表格1[[#This Row],[利息支付]]</f>
        <v>#NUM!</v>
      </c>
      <c r="H855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855" s="2">
        <f t="shared" si="62"/>
        <v>2.5000000000000001E-3</v>
      </c>
      <c r="J855" s="14">
        <f t="shared" si="61"/>
        <v>240</v>
      </c>
      <c r="K855" s="10">
        <f t="shared" si="64"/>
        <v>4000000</v>
      </c>
    </row>
    <row r="856" spans="2:11" x14ac:dyDescent="0.25">
      <c r="B856">
        <f t="shared" si="63"/>
        <v>846</v>
      </c>
      <c r="C856" s="10" t="e">
        <f t="shared" si="65"/>
        <v>#NUM!</v>
      </c>
      <c r="D856" s="6" t="e">
        <f>PMT(B$8,D$5-表格1[[#This Row],[期數]]+1,-表格1[[#This Row],[本金餘額]],0)</f>
        <v>#NUM!</v>
      </c>
      <c r="E856" s="5" t="e">
        <f>表格1[[#This Row],[本金餘額]]*表格1[[#This Row],[月利率]]</f>
        <v>#NUM!</v>
      </c>
      <c r="F856" s="5" t="e">
        <f>表格1[[#This Row],[月付金額]]-表格1[[#This Row],[利息支付]]</f>
        <v>#NUM!</v>
      </c>
      <c r="H856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856" s="2">
        <f t="shared" si="62"/>
        <v>2.5000000000000001E-3</v>
      </c>
      <c r="J856" s="14">
        <f t="shared" si="61"/>
        <v>240</v>
      </c>
      <c r="K856" s="10">
        <f t="shared" si="64"/>
        <v>4000000</v>
      </c>
    </row>
    <row r="857" spans="2:11" x14ac:dyDescent="0.25">
      <c r="B857">
        <f t="shared" si="63"/>
        <v>847</v>
      </c>
      <c r="C857" s="10" t="e">
        <f t="shared" si="65"/>
        <v>#NUM!</v>
      </c>
      <c r="D857" s="6" t="e">
        <f>PMT(B$8,D$5-表格1[[#This Row],[期數]]+1,-表格1[[#This Row],[本金餘額]],0)</f>
        <v>#NUM!</v>
      </c>
      <c r="E857" s="5" t="e">
        <f>表格1[[#This Row],[本金餘額]]*表格1[[#This Row],[月利率]]</f>
        <v>#NUM!</v>
      </c>
      <c r="F857" s="5" t="e">
        <f>表格1[[#This Row],[月付金額]]-表格1[[#This Row],[利息支付]]</f>
        <v>#NUM!</v>
      </c>
      <c r="H857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857" s="2">
        <f t="shared" si="62"/>
        <v>2.5000000000000001E-3</v>
      </c>
      <c r="J857" s="14">
        <f t="shared" si="61"/>
        <v>240</v>
      </c>
      <c r="K857" s="10">
        <f t="shared" si="64"/>
        <v>4000000</v>
      </c>
    </row>
    <row r="858" spans="2:11" x14ac:dyDescent="0.25">
      <c r="B858">
        <f t="shared" si="63"/>
        <v>848</v>
      </c>
      <c r="C858" s="10" t="e">
        <f t="shared" si="65"/>
        <v>#NUM!</v>
      </c>
      <c r="D858" s="6" t="e">
        <f>PMT(B$8,D$5-表格1[[#This Row],[期數]]+1,-表格1[[#This Row],[本金餘額]],0)</f>
        <v>#NUM!</v>
      </c>
      <c r="E858" s="5" t="e">
        <f>表格1[[#This Row],[本金餘額]]*表格1[[#This Row],[月利率]]</f>
        <v>#NUM!</v>
      </c>
      <c r="F858" s="5" t="e">
        <f>表格1[[#This Row],[月付金額]]-表格1[[#This Row],[利息支付]]</f>
        <v>#NUM!</v>
      </c>
      <c r="H858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858" s="2">
        <f t="shared" si="62"/>
        <v>2.5000000000000001E-3</v>
      </c>
      <c r="J858" s="14">
        <f t="shared" si="61"/>
        <v>240</v>
      </c>
      <c r="K858" s="10">
        <f t="shared" si="64"/>
        <v>4000000</v>
      </c>
    </row>
    <row r="859" spans="2:11" x14ac:dyDescent="0.25">
      <c r="B859">
        <f t="shared" si="63"/>
        <v>849</v>
      </c>
      <c r="C859" s="10" t="e">
        <f t="shared" si="65"/>
        <v>#NUM!</v>
      </c>
      <c r="D859" s="6" t="e">
        <f>PMT(B$8,D$5-表格1[[#This Row],[期數]]+1,-表格1[[#This Row],[本金餘額]],0)</f>
        <v>#NUM!</v>
      </c>
      <c r="E859" s="5" t="e">
        <f>表格1[[#This Row],[本金餘額]]*表格1[[#This Row],[月利率]]</f>
        <v>#NUM!</v>
      </c>
      <c r="F859" s="5" t="e">
        <f>表格1[[#This Row],[月付金額]]-表格1[[#This Row],[利息支付]]</f>
        <v>#NUM!</v>
      </c>
      <c r="H859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859" s="2">
        <f t="shared" si="62"/>
        <v>2.5000000000000001E-3</v>
      </c>
      <c r="J859" s="14">
        <f t="shared" si="61"/>
        <v>240</v>
      </c>
      <c r="K859" s="10">
        <f t="shared" si="64"/>
        <v>4000000</v>
      </c>
    </row>
    <row r="860" spans="2:11" x14ac:dyDescent="0.25">
      <c r="B860">
        <f t="shared" si="63"/>
        <v>850</v>
      </c>
      <c r="C860" s="10" t="e">
        <f t="shared" si="65"/>
        <v>#NUM!</v>
      </c>
      <c r="D860" s="6" t="e">
        <f>PMT(B$8,D$5-表格1[[#This Row],[期數]]+1,-表格1[[#This Row],[本金餘額]],0)</f>
        <v>#NUM!</v>
      </c>
      <c r="E860" s="5" t="e">
        <f>表格1[[#This Row],[本金餘額]]*表格1[[#This Row],[月利率]]</f>
        <v>#NUM!</v>
      </c>
      <c r="F860" s="5" t="e">
        <f>表格1[[#This Row],[月付金額]]-表格1[[#This Row],[利息支付]]</f>
        <v>#NUM!</v>
      </c>
      <c r="H860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860" s="2">
        <f t="shared" si="62"/>
        <v>2.5000000000000001E-3</v>
      </c>
      <c r="J860" s="14">
        <f t="shared" si="61"/>
        <v>240</v>
      </c>
      <c r="K860" s="10">
        <f t="shared" si="64"/>
        <v>4000000</v>
      </c>
    </row>
    <row r="861" spans="2:11" x14ac:dyDescent="0.25">
      <c r="B861">
        <f t="shared" si="63"/>
        <v>851</v>
      </c>
      <c r="C861" s="10" t="e">
        <f t="shared" si="65"/>
        <v>#NUM!</v>
      </c>
      <c r="D861" s="6" t="e">
        <f>PMT(B$8,D$5-表格1[[#This Row],[期數]]+1,-表格1[[#This Row],[本金餘額]],0)</f>
        <v>#NUM!</v>
      </c>
      <c r="E861" s="5" t="e">
        <f>表格1[[#This Row],[本金餘額]]*表格1[[#This Row],[月利率]]</f>
        <v>#NUM!</v>
      </c>
      <c r="F861" s="5" t="e">
        <f>表格1[[#This Row],[月付金額]]-表格1[[#This Row],[利息支付]]</f>
        <v>#NUM!</v>
      </c>
      <c r="H861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861" s="2">
        <f t="shared" si="62"/>
        <v>2.5000000000000001E-3</v>
      </c>
      <c r="J861" s="14">
        <f t="shared" si="61"/>
        <v>240</v>
      </c>
      <c r="K861" s="10">
        <f t="shared" si="64"/>
        <v>4000000</v>
      </c>
    </row>
    <row r="862" spans="2:11" x14ac:dyDescent="0.25">
      <c r="B862">
        <f t="shared" si="63"/>
        <v>852</v>
      </c>
      <c r="C862" s="10" t="e">
        <f t="shared" si="65"/>
        <v>#NUM!</v>
      </c>
      <c r="D862" s="6" t="e">
        <f>PMT(B$8,D$5-表格1[[#This Row],[期數]]+1,-表格1[[#This Row],[本金餘額]],0)</f>
        <v>#NUM!</v>
      </c>
      <c r="E862" s="5" t="e">
        <f>表格1[[#This Row],[本金餘額]]*表格1[[#This Row],[月利率]]</f>
        <v>#NUM!</v>
      </c>
      <c r="F862" s="5" t="e">
        <f>表格1[[#This Row],[月付金額]]-表格1[[#This Row],[利息支付]]</f>
        <v>#NUM!</v>
      </c>
      <c r="H862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862" s="2">
        <f t="shared" si="62"/>
        <v>2.5000000000000001E-3</v>
      </c>
      <c r="J862" s="14">
        <f t="shared" si="61"/>
        <v>240</v>
      </c>
      <c r="K862" s="10">
        <f t="shared" si="64"/>
        <v>4000000</v>
      </c>
    </row>
    <row r="863" spans="2:11" x14ac:dyDescent="0.25">
      <c r="B863">
        <f t="shared" si="63"/>
        <v>853</v>
      </c>
      <c r="C863" s="10" t="e">
        <f t="shared" si="65"/>
        <v>#NUM!</v>
      </c>
      <c r="D863" s="6" t="e">
        <f>PMT(B$8,D$5-表格1[[#This Row],[期數]]+1,-表格1[[#This Row],[本金餘額]],0)</f>
        <v>#NUM!</v>
      </c>
      <c r="E863" s="5" t="e">
        <f>表格1[[#This Row],[本金餘額]]*表格1[[#This Row],[月利率]]</f>
        <v>#NUM!</v>
      </c>
      <c r="F863" s="5" t="e">
        <f>表格1[[#This Row],[月付金額]]-表格1[[#This Row],[利息支付]]</f>
        <v>#NUM!</v>
      </c>
      <c r="H863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863" s="2">
        <f t="shared" si="62"/>
        <v>2.5000000000000001E-3</v>
      </c>
      <c r="J863" s="14">
        <f t="shared" si="61"/>
        <v>240</v>
      </c>
      <c r="K863" s="10">
        <f t="shared" si="64"/>
        <v>4000000</v>
      </c>
    </row>
    <row r="864" spans="2:11" x14ac:dyDescent="0.25">
      <c r="B864">
        <f t="shared" si="63"/>
        <v>854</v>
      </c>
      <c r="C864" s="10" t="e">
        <f t="shared" si="65"/>
        <v>#NUM!</v>
      </c>
      <c r="D864" s="6" t="e">
        <f>PMT(B$8,D$5-表格1[[#This Row],[期數]]+1,-表格1[[#This Row],[本金餘額]],0)</f>
        <v>#NUM!</v>
      </c>
      <c r="E864" s="5" t="e">
        <f>表格1[[#This Row],[本金餘額]]*表格1[[#This Row],[月利率]]</f>
        <v>#NUM!</v>
      </c>
      <c r="F864" s="5" t="e">
        <f>表格1[[#This Row],[月付金額]]-表格1[[#This Row],[利息支付]]</f>
        <v>#NUM!</v>
      </c>
      <c r="H864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864" s="2">
        <f t="shared" si="62"/>
        <v>2.5000000000000001E-3</v>
      </c>
      <c r="J864" s="14">
        <f t="shared" si="61"/>
        <v>240</v>
      </c>
      <c r="K864" s="10">
        <f t="shared" si="64"/>
        <v>4000000</v>
      </c>
    </row>
    <row r="865" spans="2:11" x14ac:dyDescent="0.25">
      <c r="B865">
        <f t="shared" si="63"/>
        <v>855</v>
      </c>
      <c r="C865" s="10" t="e">
        <f t="shared" si="65"/>
        <v>#NUM!</v>
      </c>
      <c r="D865" s="6" t="e">
        <f>PMT(B$8,D$5-表格1[[#This Row],[期數]]+1,-表格1[[#This Row],[本金餘額]],0)</f>
        <v>#NUM!</v>
      </c>
      <c r="E865" s="5" t="e">
        <f>表格1[[#This Row],[本金餘額]]*表格1[[#This Row],[月利率]]</f>
        <v>#NUM!</v>
      </c>
      <c r="F865" s="5" t="e">
        <f>表格1[[#This Row],[月付金額]]-表格1[[#This Row],[利息支付]]</f>
        <v>#NUM!</v>
      </c>
      <c r="H865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865" s="2">
        <f t="shared" si="62"/>
        <v>2.5000000000000001E-3</v>
      </c>
      <c r="J865" s="14">
        <f t="shared" si="61"/>
        <v>240</v>
      </c>
      <c r="K865" s="10">
        <f t="shared" si="64"/>
        <v>4000000</v>
      </c>
    </row>
    <row r="866" spans="2:11" x14ac:dyDescent="0.25">
      <c r="B866">
        <f t="shared" si="63"/>
        <v>856</v>
      </c>
      <c r="C866" s="10" t="e">
        <f t="shared" si="65"/>
        <v>#NUM!</v>
      </c>
      <c r="D866" s="6" t="e">
        <f>PMT(B$8,D$5-表格1[[#This Row],[期數]]+1,-表格1[[#This Row],[本金餘額]],0)</f>
        <v>#NUM!</v>
      </c>
      <c r="E866" s="5" t="e">
        <f>表格1[[#This Row],[本金餘額]]*表格1[[#This Row],[月利率]]</f>
        <v>#NUM!</v>
      </c>
      <c r="F866" s="5" t="e">
        <f>表格1[[#This Row],[月付金額]]-表格1[[#This Row],[利息支付]]</f>
        <v>#NUM!</v>
      </c>
      <c r="H866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866" s="2">
        <f t="shared" si="62"/>
        <v>2.5000000000000001E-3</v>
      </c>
      <c r="J866" s="14">
        <f t="shared" si="61"/>
        <v>240</v>
      </c>
      <c r="K866" s="10">
        <f t="shared" si="64"/>
        <v>4000000</v>
      </c>
    </row>
    <row r="867" spans="2:11" x14ac:dyDescent="0.25">
      <c r="B867">
        <f t="shared" si="63"/>
        <v>857</v>
      </c>
      <c r="C867" s="10" t="e">
        <f t="shared" si="65"/>
        <v>#NUM!</v>
      </c>
      <c r="D867" s="6" t="e">
        <f>PMT(B$8,D$5-表格1[[#This Row],[期數]]+1,-表格1[[#This Row],[本金餘額]],0)</f>
        <v>#NUM!</v>
      </c>
      <c r="E867" s="5" t="e">
        <f>表格1[[#This Row],[本金餘額]]*表格1[[#This Row],[月利率]]</f>
        <v>#NUM!</v>
      </c>
      <c r="F867" s="5" t="e">
        <f>表格1[[#This Row],[月付金額]]-表格1[[#This Row],[利息支付]]</f>
        <v>#NUM!</v>
      </c>
      <c r="H867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867" s="2">
        <f t="shared" si="62"/>
        <v>2.5000000000000001E-3</v>
      </c>
      <c r="J867" s="14">
        <f t="shared" si="61"/>
        <v>240</v>
      </c>
      <c r="K867" s="10">
        <f t="shared" si="64"/>
        <v>4000000</v>
      </c>
    </row>
    <row r="868" spans="2:11" x14ac:dyDescent="0.25">
      <c r="B868">
        <f t="shared" si="63"/>
        <v>858</v>
      </c>
      <c r="C868" s="10" t="e">
        <f t="shared" si="65"/>
        <v>#NUM!</v>
      </c>
      <c r="D868" s="6" t="e">
        <f>PMT(B$8,D$5-表格1[[#This Row],[期數]]+1,-表格1[[#This Row],[本金餘額]],0)</f>
        <v>#NUM!</v>
      </c>
      <c r="E868" s="5" t="e">
        <f>表格1[[#This Row],[本金餘額]]*表格1[[#This Row],[月利率]]</f>
        <v>#NUM!</v>
      </c>
      <c r="F868" s="5" t="e">
        <f>表格1[[#This Row],[月付金額]]-表格1[[#This Row],[利息支付]]</f>
        <v>#NUM!</v>
      </c>
      <c r="H868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868" s="2">
        <f t="shared" si="62"/>
        <v>2.5000000000000001E-3</v>
      </c>
      <c r="J868" s="14">
        <f t="shared" si="61"/>
        <v>240</v>
      </c>
      <c r="K868" s="10">
        <f t="shared" si="64"/>
        <v>4000000</v>
      </c>
    </row>
    <row r="869" spans="2:11" x14ac:dyDescent="0.25">
      <c r="B869">
        <f t="shared" si="63"/>
        <v>859</v>
      </c>
      <c r="C869" s="10" t="e">
        <f t="shared" si="65"/>
        <v>#NUM!</v>
      </c>
      <c r="D869" s="6" t="e">
        <f>PMT(B$8,D$5-表格1[[#This Row],[期數]]+1,-表格1[[#This Row],[本金餘額]],0)</f>
        <v>#NUM!</v>
      </c>
      <c r="E869" s="5" t="e">
        <f>表格1[[#This Row],[本金餘額]]*表格1[[#This Row],[月利率]]</f>
        <v>#NUM!</v>
      </c>
      <c r="F869" s="5" t="e">
        <f>表格1[[#This Row],[月付金額]]-表格1[[#This Row],[利息支付]]</f>
        <v>#NUM!</v>
      </c>
      <c r="H869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869" s="2">
        <f t="shared" si="62"/>
        <v>2.5000000000000001E-3</v>
      </c>
      <c r="J869" s="14">
        <f t="shared" si="61"/>
        <v>240</v>
      </c>
      <c r="K869" s="10">
        <f t="shared" si="64"/>
        <v>4000000</v>
      </c>
    </row>
    <row r="870" spans="2:11" x14ac:dyDescent="0.25">
      <c r="B870">
        <f t="shared" si="63"/>
        <v>860</v>
      </c>
      <c r="C870" s="10" t="e">
        <f t="shared" si="65"/>
        <v>#NUM!</v>
      </c>
      <c r="D870" s="6" t="e">
        <f>PMT(B$8,D$5-表格1[[#This Row],[期數]]+1,-表格1[[#This Row],[本金餘額]],0)</f>
        <v>#NUM!</v>
      </c>
      <c r="E870" s="5" t="e">
        <f>表格1[[#This Row],[本金餘額]]*表格1[[#This Row],[月利率]]</f>
        <v>#NUM!</v>
      </c>
      <c r="F870" s="5" t="e">
        <f>表格1[[#This Row],[月付金額]]-表格1[[#This Row],[利息支付]]</f>
        <v>#NUM!</v>
      </c>
      <c r="H870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870" s="2">
        <f t="shared" si="62"/>
        <v>2.5000000000000001E-3</v>
      </c>
      <c r="J870" s="14">
        <f t="shared" ref="J870:J933" si="66">J869</f>
        <v>240</v>
      </c>
      <c r="K870" s="10">
        <f t="shared" si="64"/>
        <v>4000000</v>
      </c>
    </row>
    <row r="871" spans="2:11" x14ac:dyDescent="0.25">
      <c r="B871">
        <f t="shared" si="63"/>
        <v>861</v>
      </c>
      <c r="C871" s="10" t="e">
        <f t="shared" si="65"/>
        <v>#NUM!</v>
      </c>
      <c r="D871" s="6" t="e">
        <f>PMT(B$8,D$5-表格1[[#This Row],[期數]]+1,-表格1[[#This Row],[本金餘額]],0)</f>
        <v>#NUM!</v>
      </c>
      <c r="E871" s="5" t="e">
        <f>表格1[[#This Row],[本金餘額]]*表格1[[#This Row],[月利率]]</f>
        <v>#NUM!</v>
      </c>
      <c r="F871" s="5" t="e">
        <f>表格1[[#This Row],[月付金額]]-表格1[[#This Row],[利息支付]]</f>
        <v>#NUM!</v>
      </c>
      <c r="H871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871" s="2">
        <f t="shared" ref="I871:I934" si="67">I870</f>
        <v>2.5000000000000001E-3</v>
      </c>
      <c r="J871" s="14">
        <f t="shared" si="66"/>
        <v>240</v>
      </c>
      <c r="K871" s="10">
        <f t="shared" si="64"/>
        <v>4000000</v>
      </c>
    </row>
    <row r="872" spans="2:11" x14ac:dyDescent="0.25">
      <c r="B872">
        <f t="shared" si="63"/>
        <v>862</v>
      </c>
      <c r="C872" s="10" t="e">
        <f t="shared" si="65"/>
        <v>#NUM!</v>
      </c>
      <c r="D872" s="6" t="e">
        <f>PMT(B$8,D$5-表格1[[#This Row],[期數]]+1,-表格1[[#This Row],[本金餘額]],0)</f>
        <v>#NUM!</v>
      </c>
      <c r="E872" s="5" t="e">
        <f>表格1[[#This Row],[本金餘額]]*表格1[[#This Row],[月利率]]</f>
        <v>#NUM!</v>
      </c>
      <c r="F872" s="5" t="e">
        <f>表格1[[#This Row],[月付金額]]-表格1[[#This Row],[利息支付]]</f>
        <v>#NUM!</v>
      </c>
      <c r="H872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872" s="2">
        <f t="shared" si="67"/>
        <v>2.5000000000000001E-3</v>
      </c>
      <c r="J872" s="14">
        <f t="shared" si="66"/>
        <v>240</v>
      </c>
      <c r="K872" s="10">
        <f t="shared" si="64"/>
        <v>4000000</v>
      </c>
    </row>
    <row r="873" spans="2:11" x14ac:dyDescent="0.25">
      <c r="B873">
        <f t="shared" si="63"/>
        <v>863</v>
      </c>
      <c r="C873" s="10" t="e">
        <f t="shared" si="65"/>
        <v>#NUM!</v>
      </c>
      <c r="D873" s="6" t="e">
        <f>PMT(B$8,D$5-表格1[[#This Row],[期數]]+1,-表格1[[#This Row],[本金餘額]],0)</f>
        <v>#NUM!</v>
      </c>
      <c r="E873" s="5" t="e">
        <f>表格1[[#This Row],[本金餘額]]*表格1[[#This Row],[月利率]]</f>
        <v>#NUM!</v>
      </c>
      <c r="F873" s="5" t="e">
        <f>表格1[[#This Row],[月付金額]]-表格1[[#This Row],[利息支付]]</f>
        <v>#NUM!</v>
      </c>
      <c r="H873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873" s="2">
        <f t="shared" si="67"/>
        <v>2.5000000000000001E-3</v>
      </c>
      <c r="J873" s="14">
        <f t="shared" si="66"/>
        <v>240</v>
      </c>
      <c r="K873" s="10">
        <f t="shared" si="64"/>
        <v>4000000</v>
      </c>
    </row>
    <row r="874" spans="2:11" x14ac:dyDescent="0.25">
      <c r="B874">
        <f t="shared" si="63"/>
        <v>864</v>
      </c>
      <c r="C874" s="10" t="e">
        <f t="shared" si="65"/>
        <v>#NUM!</v>
      </c>
      <c r="D874" s="6" t="e">
        <f>PMT(B$8,D$5-表格1[[#This Row],[期數]]+1,-表格1[[#This Row],[本金餘額]],0)</f>
        <v>#NUM!</v>
      </c>
      <c r="E874" s="5" t="e">
        <f>表格1[[#This Row],[本金餘額]]*表格1[[#This Row],[月利率]]</f>
        <v>#NUM!</v>
      </c>
      <c r="F874" s="5" t="e">
        <f>表格1[[#This Row],[月付金額]]-表格1[[#This Row],[利息支付]]</f>
        <v>#NUM!</v>
      </c>
      <c r="H874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874" s="2">
        <f t="shared" si="67"/>
        <v>2.5000000000000001E-3</v>
      </c>
      <c r="J874" s="14">
        <f t="shared" si="66"/>
        <v>240</v>
      </c>
      <c r="K874" s="10">
        <f t="shared" si="64"/>
        <v>4000000</v>
      </c>
    </row>
    <row r="875" spans="2:11" x14ac:dyDescent="0.25">
      <c r="B875">
        <f t="shared" ref="B875:B938" si="68">B874+1</f>
        <v>865</v>
      </c>
      <c r="C875" s="10" t="e">
        <f t="shared" si="65"/>
        <v>#NUM!</v>
      </c>
      <c r="D875" s="6" t="e">
        <f>PMT(B$8,D$5-表格1[[#This Row],[期數]]+1,-表格1[[#This Row],[本金餘額]],0)</f>
        <v>#NUM!</v>
      </c>
      <c r="E875" s="5" t="e">
        <f>表格1[[#This Row],[本金餘額]]*表格1[[#This Row],[月利率]]</f>
        <v>#NUM!</v>
      </c>
      <c r="F875" s="5" t="e">
        <f>表格1[[#This Row],[月付金額]]-表格1[[#This Row],[利息支付]]</f>
        <v>#NUM!</v>
      </c>
      <c r="H875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875" s="2">
        <f t="shared" si="67"/>
        <v>2.5000000000000001E-3</v>
      </c>
      <c r="J875" s="14">
        <f t="shared" si="66"/>
        <v>240</v>
      </c>
      <c r="K875" s="10">
        <f t="shared" si="64"/>
        <v>4000000</v>
      </c>
    </row>
    <row r="876" spans="2:11" x14ac:dyDescent="0.25">
      <c r="B876">
        <f t="shared" si="68"/>
        <v>866</v>
      </c>
      <c r="C876" s="10" t="e">
        <f t="shared" si="65"/>
        <v>#NUM!</v>
      </c>
      <c r="D876" s="6" t="e">
        <f>PMT(B$8,D$5-表格1[[#This Row],[期數]]+1,-表格1[[#This Row],[本金餘額]],0)</f>
        <v>#NUM!</v>
      </c>
      <c r="E876" s="5" t="e">
        <f>表格1[[#This Row],[本金餘額]]*表格1[[#This Row],[月利率]]</f>
        <v>#NUM!</v>
      </c>
      <c r="F876" s="5" t="e">
        <f>表格1[[#This Row],[月付金額]]-表格1[[#This Row],[利息支付]]</f>
        <v>#NUM!</v>
      </c>
      <c r="H876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876" s="2">
        <f t="shared" si="67"/>
        <v>2.5000000000000001E-3</v>
      </c>
      <c r="J876" s="14">
        <f t="shared" si="66"/>
        <v>240</v>
      </c>
      <c r="K876" s="10">
        <f t="shared" si="64"/>
        <v>4000000</v>
      </c>
    </row>
    <row r="877" spans="2:11" x14ac:dyDescent="0.25">
      <c r="B877">
        <f t="shared" si="68"/>
        <v>867</v>
      </c>
      <c r="C877" s="10" t="e">
        <f t="shared" si="65"/>
        <v>#NUM!</v>
      </c>
      <c r="D877" s="6" t="e">
        <f>PMT(B$8,D$5-表格1[[#This Row],[期數]]+1,-表格1[[#This Row],[本金餘額]],0)</f>
        <v>#NUM!</v>
      </c>
      <c r="E877" s="5" t="e">
        <f>表格1[[#This Row],[本金餘額]]*表格1[[#This Row],[月利率]]</f>
        <v>#NUM!</v>
      </c>
      <c r="F877" s="5" t="e">
        <f>表格1[[#This Row],[月付金額]]-表格1[[#This Row],[利息支付]]</f>
        <v>#NUM!</v>
      </c>
      <c r="H877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877" s="2">
        <f t="shared" si="67"/>
        <v>2.5000000000000001E-3</v>
      </c>
      <c r="J877" s="14">
        <f t="shared" si="66"/>
        <v>240</v>
      </c>
      <c r="K877" s="10">
        <f t="shared" si="64"/>
        <v>4000000</v>
      </c>
    </row>
    <row r="878" spans="2:11" x14ac:dyDescent="0.25">
      <c r="B878">
        <f t="shared" si="68"/>
        <v>868</v>
      </c>
      <c r="C878" s="10" t="e">
        <f t="shared" si="65"/>
        <v>#NUM!</v>
      </c>
      <c r="D878" s="6" t="e">
        <f>PMT(B$8,D$5-表格1[[#This Row],[期數]]+1,-表格1[[#This Row],[本金餘額]],0)</f>
        <v>#NUM!</v>
      </c>
      <c r="E878" s="5" t="e">
        <f>表格1[[#This Row],[本金餘額]]*表格1[[#This Row],[月利率]]</f>
        <v>#NUM!</v>
      </c>
      <c r="F878" s="5" t="e">
        <f>表格1[[#This Row],[月付金額]]-表格1[[#This Row],[利息支付]]</f>
        <v>#NUM!</v>
      </c>
      <c r="H878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878" s="2">
        <f t="shared" si="67"/>
        <v>2.5000000000000001E-3</v>
      </c>
      <c r="J878" s="14">
        <f t="shared" si="66"/>
        <v>240</v>
      </c>
      <c r="K878" s="10">
        <f t="shared" si="64"/>
        <v>4000000</v>
      </c>
    </row>
    <row r="879" spans="2:11" x14ac:dyDescent="0.25">
      <c r="B879">
        <f t="shared" si="68"/>
        <v>869</v>
      </c>
      <c r="C879" s="10" t="e">
        <f t="shared" si="65"/>
        <v>#NUM!</v>
      </c>
      <c r="D879" s="6" t="e">
        <f>PMT(B$8,D$5-表格1[[#This Row],[期數]]+1,-表格1[[#This Row],[本金餘額]],0)</f>
        <v>#NUM!</v>
      </c>
      <c r="E879" s="5" t="e">
        <f>表格1[[#This Row],[本金餘額]]*表格1[[#This Row],[月利率]]</f>
        <v>#NUM!</v>
      </c>
      <c r="F879" s="5" t="e">
        <f>表格1[[#This Row],[月付金額]]-表格1[[#This Row],[利息支付]]</f>
        <v>#NUM!</v>
      </c>
      <c r="H879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879" s="2">
        <f t="shared" si="67"/>
        <v>2.5000000000000001E-3</v>
      </c>
      <c r="J879" s="14">
        <f t="shared" si="66"/>
        <v>240</v>
      </c>
      <c r="K879" s="10">
        <f t="shared" si="64"/>
        <v>4000000</v>
      </c>
    </row>
    <row r="880" spans="2:11" x14ac:dyDescent="0.25">
      <c r="B880">
        <f t="shared" si="68"/>
        <v>870</v>
      </c>
      <c r="C880" s="10" t="e">
        <f t="shared" si="65"/>
        <v>#NUM!</v>
      </c>
      <c r="D880" s="6" t="e">
        <f>PMT(B$8,D$5-表格1[[#This Row],[期數]]+1,-表格1[[#This Row],[本金餘額]],0)</f>
        <v>#NUM!</v>
      </c>
      <c r="E880" s="5" t="e">
        <f>表格1[[#This Row],[本金餘額]]*表格1[[#This Row],[月利率]]</f>
        <v>#NUM!</v>
      </c>
      <c r="F880" s="5" t="e">
        <f>表格1[[#This Row],[月付金額]]-表格1[[#This Row],[利息支付]]</f>
        <v>#NUM!</v>
      </c>
      <c r="H880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880" s="2">
        <f t="shared" si="67"/>
        <v>2.5000000000000001E-3</v>
      </c>
      <c r="J880" s="14">
        <f t="shared" si="66"/>
        <v>240</v>
      </c>
      <c r="K880" s="10">
        <f t="shared" si="64"/>
        <v>4000000</v>
      </c>
    </row>
    <row r="881" spans="2:11" x14ac:dyDescent="0.25">
      <c r="B881">
        <f t="shared" si="68"/>
        <v>871</v>
      </c>
      <c r="C881" s="10" t="e">
        <f t="shared" si="65"/>
        <v>#NUM!</v>
      </c>
      <c r="D881" s="6" t="e">
        <f>PMT(B$8,D$5-表格1[[#This Row],[期數]]+1,-表格1[[#This Row],[本金餘額]],0)</f>
        <v>#NUM!</v>
      </c>
      <c r="E881" s="5" t="e">
        <f>表格1[[#This Row],[本金餘額]]*表格1[[#This Row],[月利率]]</f>
        <v>#NUM!</v>
      </c>
      <c r="F881" s="5" t="e">
        <f>表格1[[#This Row],[月付金額]]-表格1[[#This Row],[利息支付]]</f>
        <v>#NUM!</v>
      </c>
      <c r="H881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881" s="2">
        <f t="shared" si="67"/>
        <v>2.5000000000000001E-3</v>
      </c>
      <c r="J881" s="14">
        <f t="shared" si="66"/>
        <v>240</v>
      </c>
      <c r="K881" s="10">
        <f t="shared" si="64"/>
        <v>4000000</v>
      </c>
    </row>
    <row r="882" spans="2:11" x14ac:dyDescent="0.25">
      <c r="B882">
        <f t="shared" si="68"/>
        <v>872</v>
      </c>
      <c r="C882" s="10" t="e">
        <f t="shared" si="65"/>
        <v>#NUM!</v>
      </c>
      <c r="D882" s="6" t="e">
        <f>PMT(B$8,D$5-表格1[[#This Row],[期數]]+1,-表格1[[#This Row],[本金餘額]],0)</f>
        <v>#NUM!</v>
      </c>
      <c r="E882" s="5" t="e">
        <f>表格1[[#This Row],[本金餘額]]*表格1[[#This Row],[月利率]]</f>
        <v>#NUM!</v>
      </c>
      <c r="F882" s="5" t="e">
        <f>表格1[[#This Row],[月付金額]]-表格1[[#This Row],[利息支付]]</f>
        <v>#NUM!</v>
      </c>
      <c r="H882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882" s="2">
        <f t="shared" si="67"/>
        <v>2.5000000000000001E-3</v>
      </c>
      <c r="J882" s="14">
        <f t="shared" si="66"/>
        <v>240</v>
      </c>
      <c r="K882" s="10">
        <f t="shared" si="64"/>
        <v>4000000</v>
      </c>
    </row>
    <row r="883" spans="2:11" x14ac:dyDescent="0.25">
      <c r="B883">
        <f t="shared" si="68"/>
        <v>873</v>
      </c>
      <c r="C883" s="10" t="e">
        <f t="shared" si="65"/>
        <v>#NUM!</v>
      </c>
      <c r="D883" s="6" t="e">
        <f>PMT(B$8,D$5-表格1[[#This Row],[期數]]+1,-表格1[[#This Row],[本金餘額]],0)</f>
        <v>#NUM!</v>
      </c>
      <c r="E883" s="5" t="e">
        <f>表格1[[#This Row],[本金餘額]]*表格1[[#This Row],[月利率]]</f>
        <v>#NUM!</v>
      </c>
      <c r="F883" s="5" t="e">
        <f>表格1[[#This Row],[月付金額]]-表格1[[#This Row],[利息支付]]</f>
        <v>#NUM!</v>
      </c>
      <c r="H883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883" s="2">
        <f t="shared" si="67"/>
        <v>2.5000000000000001E-3</v>
      </c>
      <c r="J883" s="14">
        <f t="shared" si="66"/>
        <v>240</v>
      </c>
      <c r="K883" s="10">
        <f t="shared" si="64"/>
        <v>4000000</v>
      </c>
    </row>
    <row r="884" spans="2:11" x14ac:dyDescent="0.25">
      <c r="B884">
        <f t="shared" si="68"/>
        <v>874</v>
      </c>
      <c r="C884" s="10" t="e">
        <f t="shared" si="65"/>
        <v>#NUM!</v>
      </c>
      <c r="D884" s="6" t="e">
        <f>PMT(B$8,D$5-表格1[[#This Row],[期數]]+1,-表格1[[#This Row],[本金餘額]],0)</f>
        <v>#NUM!</v>
      </c>
      <c r="E884" s="5" t="e">
        <f>表格1[[#This Row],[本金餘額]]*表格1[[#This Row],[月利率]]</f>
        <v>#NUM!</v>
      </c>
      <c r="F884" s="5" t="e">
        <f>表格1[[#This Row],[月付金額]]-表格1[[#This Row],[利息支付]]</f>
        <v>#NUM!</v>
      </c>
      <c r="H884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884" s="2">
        <f t="shared" si="67"/>
        <v>2.5000000000000001E-3</v>
      </c>
      <c r="J884" s="14">
        <f t="shared" si="66"/>
        <v>240</v>
      </c>
      <c r="K884" s="10">
        <f t="shared" si="64"/>
        <v>4000000</v>
      </c>
    </row>
    <row r="885" spans="2:11" x14ac:dyDescent="0.25">
      <c r="B885">
        <f t="shared" si="68"/>
        <v>875</v>
      </c>
      <c r="C885" s="10" t="e">
        <f t="shared" si="65"/>
        <v>#NUM!</v>
      </c>
      <c r="D885" s="6" t="e">
        <f>PMT(B$8,D$5-表格1[[#This Row],[期數]]+1,-表格1[[#This Row],[本金餘額]],0)</f>
        <v>#NUM!</v>
      </c>
      <c r="E885" s="5" t="e">
        <f>表格1[[#This Row],[本金餘額]]*表格1[[#This Row],[月利率]]</f>
        <v>#NUM!</v>
      </c>
      <c r="F885" s="5" t="e">
        <f>表格1[[#This Row],[月付金額]]-表格1[[#This Row],[利息支付]]</f>
        <v>#NUM!</v>
      </c>
      <c r="H885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885" s="2">
        <f t="shared" si="67"/>
        <v>2.5000000000000001E-3</v>
      </c>
      <c r="J885" s="14">
        <f t="shared" si="66"/>
        <v>240</v>
      </c>
      <c r="K885" s="10">
        <f t="shared" si="64"/>
        <v>4000000</v>
      </c>
    </row>
    <row r="886" spans="2:11" x14ac:dyDescent="0.25">
      <c r="B886">
        <f t="shared" si="68"/>
        <v>876</v>
      </c>
      <c r="C886" s="10" t="e">
        <f t="shared" si="65"/>
        <v>#NUM!</v>
      </c>
      <c r="D886" s="6" t="e">
        <f>PMT(B$8,D$5-表格1[[#This Row],[期數]]+1,-表格1[[#This Row],[本金餘額]],0)</f>
        <v>#NUM!</v>
      </c>
      <c r="E886" s="5" t="e">
        <f>表格1[[#This Row],[本金餘額]]*表格1[[#This Row],[月利率]]</f>
        <v>#NUM!</v>
      </c>
      <c r="F886" s="5" t="e">
        <f>表格1[[#This Row],[月付金額]]-表格1[[#This Row],[利息支付]]</f>
        <v>#NUM!</v>
      </c>
      <c r="H886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886" s="2">
        <f t="shared" si="67"/>
        <v>2.5000000000000001E-3</v>
      </c>
      <c r="J886" s="14">
        <f t="shared" si="66"/>
        <v>240</v>
      </c>
      <c r="K886" s="10">
        <f t="shared" si="64"/>
        <v>4000000</v>
      </c>
    </row>
    <row r="887" spans="2:11" x14ac:dyDescent="0.25">
      <c r="B887">
        <f t="shared" si="68"/>
        <v>877</v>
      </c>
      <c r="C887" s="10" t="e">
        <f t="shared" si="65"/>
        <v>#NUM!</v>
      </c>
      <c r="D887" s="6" t="e">
        <f>PMT(B$8,D$5-表格1[[#This Row],[期數]]+1,-表格1[[#This Row],[本金餘額]],0)</f>
        <v>#NUM!</v>
      </c>
      <c r="E887" s="5" t="e">
        <f>表格1[[#This Row],[本金餘額]]*表格1[[#This Row],[月利率]]</f>
        <v>#NUM!</v>
      </c>
      <c r="F887" s="5" t="e">
        <f>表格1[[#This Row],[月付金額]]-表格1[[#This Row],[利息支付]]</f>
        <v>#NUM!</v>
      </c>
      <c r="H887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887" s="2">
        <f t="shared" si="67"/>
        <v>2.5000000000000001E-3</v>
      </c>
      <c r="J887" s="14">
        <f t="shared" si="66"/>
        <v>240</v>
      </c>
      <c r="K887" s="10">
        <f t="shared" si="64"/>
        <v>4000000</v>
      </c>
    </row>
    <row r="888" spans="2:11" x14ac:dyDescent="0.25">
      <c r="B888">
        <f t="shared" si="68"/>
        <v>878</v>
      </c>
      <c r="C888" s="10" t="e">
        <f t="shared" si="65"/>
        <v>#NUM!</v>
      </c>
      <c r="D888" s="6" t="e">
        <f>PMT(B$8,D$5-表格1[[#This Row],[期數]]+1,-表格1[[#This Row],[本金餘額]],0)</f>
        <v>#NUM!</v>
      </c>
      <c r="E888" s="5" t="e">
        <f>表格1[[#This Row],[本金餘額]]*表格1[[#This Row],[月利率]]</f>
        <v>#NUM!</v>
      </c>
      <c r="F888" s="5" t="e">
        <f>表格1[[#This Row],[月付金額]]-表格1[[#This Row],[利息支付]]</f>
        <v>#NUM!</v>
      </c>
      <c r="H888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888" s="2">
        <f t="shared" si="67"/>
        <v>2.5000000000000001E-3</v>
      </c>
      <c r="J888" s="14">
        <f t="shared" si="66"/>
        <v>240</v>
      </c>
      <c r="K888" s="10">
        <f t="shared" si="64"/>
        <v>4000000</v>
      </c>
    </row>
    <row r="889" spans="2:11" x14ac:dyDescent="0.25">
      <c r="B889">
        <f t="shared" si="68"/>
        <v>879</v>
      </c>
      <c r="C889" s="10" t="e">
        <f t="shared" si="65"/>
        <v>#NUM!</v>
      </c>
      <c r="D889" s="6" t="e">
        <f>PMT(B$8,D$5-表格1[[#This Row],[期數]]+1,-表格1[[#This Row],[本金餘額]],0)</f>
        <v>#NUM!</v>
      </c>
      <c r="E889" s="5" t="e">
        <f>表格1[[#This Row],[本金餘額]]*表格1[[#This Row],[月利率]]</f>
        <v>#NUM!</v>
      </c>
      <c r="F889" s="5" t="e">
        <f>表格1[[#This Row],[月付金額]]-表格1[[#This Row],[利息支付]]</f>
        <v>#NUM!</v>
      </c>
      <c r="H889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889" s="2">
        <f t="shared" si="67"/>
        <v>2.5000000000000001E-3</v>
      </c>
      <c r="J889" s="14">
        <f t="shared" si="66"/>
        <v>240</v>
      </c>
      <c r="K889" s="10">
        <f t="shared" si="64"/>
        <v>4000000</v>
      </c>
    </row>
    <row r="890" spans="2:11" x14ac:dyDescent="0.25">
      <c r="B890">
        <f t="shared" si="68"/>
        <v>880</v>
      </c>
      <c r="C890" s="10" t="e">
        <f t="shared" si="65"/>
        <v>#NUM!</v>
      </c>
      <c r="D890" s="6" t="e">
        <f>PMT(B$8,D$5-表格1[[#This Row],[期數]]+1,-表格1[[#This Row],[本金餘額]],0)</f>
        <v>#NUM!</v>
      </c>
      <c r="E890" s="5" t="e">
        <f>表格1[[#This Row],[本金餘額]]*表格1[[#This Row],[月利率]]</f>
        <v>#NUM!</v>
      </c>
      <c r="F890" s="5" t="e">
        <f>表格1[[#This Row],[月付金額]]-表格1[[#This Row],[利息支付]]</f>
        <v>#NUM!</v>
      </c>
      <c r="H890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890" s="2">
        <f t="shared" si="67"/>
        <v>2.5000000000000001E-3</v>
      </c>
      <c r="J890" s="14">
        <f t="shared" si="66"/>
        <v>240</v>
      </c>
      <c r="K890" s="10">
        <f t="shared" si="64"/>
        <v>4000000</v>
      </c>
    </row>
    <row r="891" spans="2:11" x14ac:dyDescent="0.25">
      <c r="B891">
        <f t="shared" si="68"/>
        <v>881</v>
      </c>
      <c r="C891" s="10" t="e">
        <f t="shared" si="65"/>
        <v>#NUM!</v>
      </c>
      <c r="D891" s="6" t="e">
        <f>PMT(B$8,D$5-表格1[[#This Row],[期數]]+1,-表格1[[#This Row],[本金餘額]],0)</f>
        <v>#NUM!</v>
      </c>
      <c r="E891" s="5" t="e">
        <f>表格1[[#This Row],[本金餘額]]*表格1[[#This Row],[月利率]]</f>
        <v>#NUM!</v>
      </c>
      <c r="F891" s="5" t="e">
        <f>表格1[[#This Row],[月付金額]]-表格1[[#This Row],[利息支付]]</f>
        <v>#NUM!</v>
      </c>
      <c r="H891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891" s="2">
        <f t="shared" si="67"/>
        <v>2.5000000000000001E-3</v>
      </c>
      <c r="J891" s="14">
        <f t="shared" si="66"/>
        <v>240</v>
      </c>
      <c r="K891" s="10">
        <f t="shared" si="64"/>
        <v>4000000</v>
      </c>
    </row>
    <row r="892" spans="2:11" x14ac:dyDescent="0.25">
      <c r="B892">
        <f t="shared" si="68"/>
        <v>882</v>
      </c>
      <c r="C892" s="10" t="e">
        <f t="shared" si="65"/>
        <v>#NUM!</v>
      </c>
      <c r="D892" s="6" t="e">
        <f>PMT(B$8,D$5-表格1[[#This Row],[期數]]+1,-表格1[[#This Row],[本金餘額]],0)</f>
        <v>#NUM!</v>
      </c>
      <c r="E892" s="5" t="e">
        <f>表格1[[#This Row],[本金餘額]]*表格1[[#This Row],[月利率]]</f>
        <v>#NUM!</v>
      </c>
      <c r="F892" s="5" t="e">
        <f>表格1[[#This Row],[月付金額]]-表格1[[#This Row],[利息支付]]</f>
        <v>#NUM!</v>
      </c>
      <c r="H892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892" s="2">
        <f t="shared" si="67"/>
        <v>2.5000000000000001E-3</v>
      </c>
      <c r="J892" s="14">
        <f t="shared" si="66"/>
        <v>240</v>
      </c>
      <c r="K892" s="10">
        <f t="shared" si="64"/>
        <v>4000000</v>
      </c>
    </row>
    <row r="893" spans="2:11" x14ac:dyDescent="0.25">
      <c r="B893">
        <f t="shared" si="68"/>
        <v>883</v>
      </c>
      <c r="C893" s="10" t="e">
        <f t="shared" si="65"/>
        <v>#NUM!</v>
      </c>
      <c r="D893" s="6" t="e">
        <f>PMT(B$8,D$5-表格1[[#This Row],[期數]]+1,-表格1[[#This Row],[本金餘額]],0)</f>
        <v>#NUM!</v>
      </c>
      <c r="E893" s="5" t="e">
        <f>表格1[[#This Row],[本金餘額]]*表格1[[#This Row],[月利率]]</f>
        <v>#NUM!</v>
      </c>
      <c r="F893" s="5" t="e">
        <f>表格1[[#This Row],[月付金額]]-表格1[[#This Row],[利息支付]]</f>
        <v>#NUM!</v>
      </c>
      <c r="H893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893" s="2">
        <f t="shared" si="67"/>
        <v>2.5000000000000001E-3</v>
      </c>
      <c r="J893" s="14">
        <f t="shared" si="66"/>
        <v>240</v>
      </c>
      <c r="K893" s="10">
        <f t="shared" si="64"/>
        <v>4000000</v>
      </c>
    </row>
    <row r="894" spans="2:11" x14ac:dyDescent="0.25">
      <c r="B894">
        <f t="shared" si="68"/>
        <v>884</v>
      </c>
      <c r="C894" s="10" t="e">
        <f t="shared" si="65"/>
        <v>#NUM!</v>
      </c>
      <c r="D894" s="6" t="e">
        <f>PMT(B$8,D$5-表格1[[#This Row],[期數]]+1,-表格1[[#This Row],[本金餘額]],0)</f>
        <v>#NUM!</v>
      </c>
      <c r="E894" s="5" t="e">
        <f>表格1[[#This Row],[本金餘額]]*表格1[[#This Row],[月利率]]</f>
        <v>#NUM!</v>
      </c>
      <c r="F894" s="5" t="e">
        <f>表格1[[#This Row],[月付金額]]-表格1[[#This Row],[利息支付]]</f>
        <v>#NUM!</v>
      </c>
      <c r="H894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894" s="2">
        <f t="shared" si="67"/>
        <v>2.5000000000000001E-3</v>
      </c>
      <c r="J894" s="14">
        <f t="shared" si="66"/>
        <v>240</v>
      </c>
      <c r="K894" s="10">
        <f t="shared" si="64"/>
        <v>4000000</v>
      </c>
    </row>
    <row r="895" spans="2:11" x14ac:dyDescent="0.25">
      <c r="B895">
        <f t="shared" si="68"/>
        <v>885</v>
      </c>
      <c r="C895" s="10" t="e">
        <f t="shared" si="65"/>
        <v>#NUM!</v>
      </c>
      <c r="D895" s="6" t="e">
        <f>PMT(B$8,D$5-表格1[[#This Row],[期數]]+1,-表格1[[#This Row],[本金餘額]],0)</f>
        <v>#NUM!</v>
      </c>
      <c r="E895" s="5" t="e">
        <f>表格1[[#This Row],[本金餘額]]*表格1[[#This Row],[月利率]]</f>
        <v>#NUM!</v>
      </c>
      <c r="F895" s="5" t="e">
        <f>表格1[[#This Row],[月付金額]]-表格1[[#This Row],[利息支付]]</f>
        <v>#NUM!</v>
      </c>
      <c r="H895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895" s="2">
        <f t="shared" si="67"/>
        <v>2.5000000000000001E-3</v>
      </c>
      <c r="J895" s="14">
        <f t="shared" si="66"/>
        <v>240</v>
      </c>
      <c r="K895" s="10">
        <f t="shared" si="64"/>
        <v>4000000</v>
      </c>
    </row>
    <row r="896" spans="2:11" x14ac:dyDescent="0.25">
      <c r="B896">
        <f t="shared" si="68"/>
        <v>886</v>
      </c>
      <c r="C896" s="10" t="e">
        <f t="shared" si="65"/>
        <v>#NUM!</v>
      </c>
      <c r="D896" s="6" t="e">
        <f>PMT(B$8,D$5-表格1[[#This Row],[期數]]+1,-表格1[[#This Row],[本金餘額]],0)</f>
        <v>#NUM!</v>
      </c>
      <c r="E896" s="5" t="e">
        <f>表格1[[#This Row],[本金餘額]]*表格1[[#This Row],[月利率]]</f>
        <v>#NUM!</v>
      </c>
      <c r="F896" s="5" t="e">
        <f>表格1[[#This Row],[月付金額]]-表格1[[#This Row],[利息支付]]</f>
        <v>#NUM!</v>
      </c>
      <c r="H896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896" s="2">
        <f t="shared" si="67"/>
        <v>2.5000000000000001E-3</v>
      </c>
      <c r="J896" s="14">
        <f t="shared" si="66"/>
        <v>240</v>
      </c>
      <c r="K896" s="10">
        <f t="shared" si="64"/>
        <v>4000000</v>
      </c>
    </row>
    <row r="897" spans="2:11" x14ac:dyDescent="0.25">
      <c r="B897">
        <f t="shared" si="68"/>
        <v>887</v>
      </c>
      <c r="C897" s="10" t="e">
        <f t="shared" si="65"/>
        <v>#NUM!</v>
      </c>
      <c r="D897" s="6" t="e">
        <f>PMT(B$8,D$5-表格1[[#This Row],[期數]]+1,-表格1[[#This Row],[本金餘額]],0)</f>
        <v>#NUM!</v>
      </c>
      <c r="E897" s="5" t="e">
        <f>表格1[[#This Row],[本金餘額]]*表格1[[#This Row],[月利率]]</f>
        <v>#NUM!</v>
      </c>
      <c r="F897" s="5" t="e">
        <f>表格1[[#This Row],[月付金額]]-表格1[[#This Row],[利息支付]]</f>
        <v>#NUM!</v>
      </c>
      <c r="H897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897" s="2">
        <f t="shared" si="67"/>
        <v>2.5000000000000001E-3</v>
      </c>
      <c r="J897" s="14">
        <f t="shared" si="66"/>
        <v>240</v>
      </c>
      <c r="K897" s="10">
        <f t="shared" si="64"/>
        <v>4000000</v>
      </c>
    </row>
    <row r="898" spans="2:11" x14ac:dyDescent="0.25">
      <c r="B898">
        <f t="shared" si="68"/>
        <v>888</v>
      </c>
      <c r="C898" s="10" t="e">
        <f t="shared" si="65"/>
        <v>#NUM!</v>
      </c>
      <c r="D898" s="6" t="e">
        <f>PMT(B$8,D$5-表格1[[#This Row],[期數]]+1,-表格1[[#This Row],[本金餘額]],0)</f>
        <v>#NUM!</v>
      </c>
      <c r="E898" s="5" t="e">
        <f>表格1[[#This Row],[本金餘額]]*表格1[[#This Row],[月利率]]</f>
        <v>#NUM!</v>
      </c>
      <c r="F898" s="5" t="e">
        <f>表格1[[#This Row],[月付金額]]-表格1[[#This Row],[利息支付]]</f>
        <v>#NUM!</v>
      </c>
      <c r="H898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898" s="2">
        <f t="shared" si="67"/>
        <v>2.5000000000000001E-3</v>
      </c>
      <c r="J898" s="14">
        <f t="shared" si="66"/>
        <v>240</v>
      </c>
      <c r="K898" s="10">
        <f t="shared" si="64"/>
        <v>4000000</v>
      </c>
    </row>
    <row r="899" spans="2:11" x14ac:dyDescent="0.25">
      <c r="B899">
        <f t="shared" si="68"/>
        <v>889</v>
      </c>
      <c r="C899" s="10" t="e">
        <f t="shared" si="65"/>
        <v>#NUM!</v>
      </c>
      <c r="D899" s="6" t="e">
        <f>PMT(B$8,D$5-表格1[[#This Row],[期數]]+1,-表格1[[#This Row],[本金餘額]],0)</f>
        <v>#NUM!</v>
      </c>
      <c r="E899" s="5" t="e">
        <f>表格1[[#This Row],[本金餘額]]*表格1[[#This Row],[月利率]]</f>
        <v>#NUM!</v>
      </c>
      <c r="F899" s="5" t="e">
        <f>表格1[[#This Row],[月付金額]]-表格1[[#This Row],[利息支付]]</f>
        <v>#NUM!</v>
      </c>
      <c r="H899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899" s="2">
        <f t="shared" si="67"/>
        <v>2.5000000000000001E-3</v>
      </c>
      <c r="J899" s="14">
        <f t="shared" si="66"/>
        <v>240</v>
      </c>
      <c r="K899" s="10">
        <f t="shared" si="64"/>
        <v>4000000</v>
      </c>
    </row>
    <row r="900" spans="2:11" x14ac:dyDescent="0.25">
      <c r="B900">
        <f t="shared" si="68"/>
        <v>890</v>
      </c>
      <c r="C900" s="10" t="e">
        <f t="shared" si="65"/>
        <v>#NUM!</v>
      </c>
      <c r="D900" s="6" t="e">
        <f>PMT(B$8,D$5-表格1[[#This Row],[期數]]+1,-表格1[[#This Row],[本金餘額]],0)</f>
        <v>#NUM!</v>
      </c>
      <c r="E900" s="5" t="e">
        <f>表格1[[#This Row],[本金餘額]]*表格1[[#This Row],[月利率]]</f>
        <v>#NUM!</v>
      </c>
      <c r="F900" s="5" t="e">
        <f>表格1[[#This Row],[月付金額]]-表格1[[#This Row],[利息支付]]</f>
        <v>#NUM!</v>
      </c>
      <c r="H900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900" s="2">
        <f t="shared" si="67"/>
        <v>2.5000000000000001E-3</v>
      </c>
      <c r="J900" s="14">
        <f t="shared" si="66"/>
        <v>240</v>
      </c>
      <c r="K900" s="10">
        <f t="shared" si="64"/>
        <v>4000000</v>
      </c>
    </row>
    <row r="901" spans="2:11" x14ac:dyDescent="0.25">
      <c r="B901">
        <f t="shared" si="68"/>
        <v>891</v>
      </c>
      <c r="C901" s="10" t="e">
        <f t="shared" si="65"/>
        <v>#NUM!</v>
      </c>
      <c r="D901" s="6" t="e">
        <f>PMT(B$8,D$5-表格1[[#This Row],[期數]]+1,-表格1[[#This Row],[本金餘額]],0)</f>
        <v>#NUM!</v>
      </c>
      <c r="E901" s="5" t="e">
        <f>表格1[[#This Row],[本金餘額]]*表格1[[#This Row],[月利率]]</f>
        <v>#NUM!</v>
      </c>
      <c r="F901" s="5" t="e">
        <f>表格1[[#This Row],[月付金額]]-表格1[[#This Row],[利息支付]]</f>
        <v>#NUM!</v>
      </c>
      <c r="H901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901" s="2">
        <f t="shared" si="67"/>
        <v>2.5000000000000001E-3</v>
      </c>
      <c r="J901" s="14">
        <f t="shared" si="66"/>
        <v>240</v>
      </c>
      <c r="K901" s="10">
        <f t="shared" si="64"/>
        <v>4000000</v>
      </c>
    </row>
    <row r="902" spans="2:11" x14ac:dyDescent="0.25">
      <c r="B902">
        <f t="shared" si="68"/>
        <v>892</v>
      </c>
      <c r="C902" s="10" t="e">
        <f t="shared" si="65"/>
        <v>#NUM!</v>
      </c>
      <c r="D902" s="6" t="e">
        <f>PMT(B$8,D$5-表格1[[#This Row],[期數]]+1,-表格1[[#This Row],[本金餘額]],0)</f>
        <v>#NUM!</v>
      </c>
      <c r="E902" s="5" t="e">
        <f>表格1[[#This Row],[本金餘額]]*表格1[[#This Row],[月利率]]</f>
        <v>#NUM!</v>
      </c>
      <c r="F902" s="5" t="e">
        <f>表格1[[#This Row],[月付金額]]-表格1[[#This Row],[利息支付]]</f>
        <v>#NUM!</v>
      </c>
      <c r="H902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902" s="2">
        <f t="shared" si="67"/>
        <v>2.5000000000000001E-3</v>
      </c>
      <c r="J902" s="14">
        <f t="shared" si="66"/>
        <v>240</v>
      </c>
      <c r="K902" s="10">
        <f t="shared" si="64"/>
        <v>4000000</v>
      </c>
    </row>
    <row r="903" spans="2:11" x14ac:dyDescent="0.25">
      <c r="B903">
        <f t="shared" si="68"/>
        <v>893</v>
      </c>
      <c r="C903" s="10" t="e">
        <f t="shared" si="65"/>
        <v>#NUM!</v>
      </c>
      <c r="D903" s="6" t="e">
        <f>PMT(B$8,D$5-表格1[[#This Row],[期數]]+1,-表格1[[#This Row],[本金餘額]],0)</f>
        <v>#NUM!</v>
      </c>
      <c r="E903" s="5" t="e">
        <f>表格1[[#This Row],[本金餘額]]*表格1[[#This Row],[月利率]]</f>
        <v>#NUM!</v>
      </c>
      <c r="F903" s="5" t="e">
        <f>表格1[[#This Row],[月付金額]]-表格1[[#This Row],[利息支付]]</f>
        <v>#NUM!</v>
      </c>
      <c r="H903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903" s="2">
        <f t="shared" si="67"/>
        <v>2.5000000000000001E-3</v>
      </c>
      <c r="J903" s="14">
        <f t="shared" si="66"/>
        <v>240</v>
      </c>
      <c r="K903" s="10">
        <f t="shared" si="64"/>
        <v>4000000</v>
      </c>
    </row>
    <row r="904" spans="2:11" x14ac:dyDescent="0.25">
      <c r="B904">
        <f t="shared" si="68"/>
        <v>894</v>
      </c>
      <c r="C904" s="10" t="e">
        <f t="shared" si="65"/>
        <v>#NUM!</v>
      </c>
      <c r="D904" s="6" t="e">
        <f>PMT(B$8,D$5-表格1[[#This Row],[期數]]+1,-表格1[[#This Row],[本金餘額]],0)</f>
        <v>#NUM!</v>
      </c>
      <c r="E904" s="5" t="e">
        <f>表格1[[#This Row],[本金餘額]]*表格1[[#This Row],[月利率]]</f>
        <v>#NUM!</v>
      </c>
      <c r="F904" s="5" t="e">
        <f>表格1[[#This Row],[月付金額]]-表格1[[#This Row],[利息支付]]</f>
        <v>#NUM!</v>
      </c>
      <c r="H904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904" s="2">
        <f t="shared" si="67"/>
        <v>2.5000000000000001E-3</v>
      </c>
      <c r="J904" s="14">
        <f t="shared" si="66"/>
        <v>240</v>
      </c>
      <c r="K904" s="10">
        <f t="shared" si="64"/>
        <v>4000000</v>
      </c>
    </row>
    <row r="905" spans="2:11" x14ac:dyDescent="0.25">
      <c r="B905">
        <f t="shared" si="68"/>
        <v>895</v>
      </c>
      <c r="C905" s="10" t="e">
        <f t="shared" si="65"/>
        <v>#NUM!</v>
      </c>
      <c r="D905" s="6" t="e">
        <f>PMT(B$8,D$5-表格1[[#This Row],[期數]]+1,-表格1[[#This Row],[本金餘額]],0)</f>
        <v>#NUM!</v>
      </c>
      <c r="E905" s="5" t="e">
        <f>表格1[[#This Row],[本金餘額]]*表格1[[#This Row],[月利率]]</f>
        <v>#NUM!</v>
      </c>
      <c r="F905" s="5" t="e">
        <f>表格1[[#This Row],[月付金額]]-表格1[[#This Row],[利息支付]]</f>
        <v>#NUM!</v>
      </c>
      <c r="H905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905" s="2">
        <f t="shared" si="67"/>
        <v>2.5000000000000001E-3</v>
      </c>
      <c r="J905" s="14">
        <f t="shared" si="66"/>
        <v>240</v>
      </c>
      <c r="K905" s="10">
        <f t="shared" si="64"/>
        <v>4000000</v>
      </c>
    </row>
    <row r="906" spans="2:11" x14ac:dyDescent="0.25">
      <c r="B906">
        <f t="shared" si="68"/>
        <v>896</v>
      </c>
      <c r="C906" s="10" t="e">
        <f t="shared" si="65"/>
        <v>#NUM!</v>
      </c>
      <c r="D906" s="6" t="e">
        <f>PMT(B$8,D$5-表格1[[#This Row],[期數]]+1,-表格1[[#This Row],[本金餘額]],0)</f>
        <v>#NUM!</v>
      </c>
      <c r="E906" s="5" t="e">
        <f>表格1[[#This Row],[本金餘額]]*表格1[[#This Row],[月利率]]</f>
        <v>#NUM!</v>
      </c>
      <c r="F906" s="5" t="e">
        <f>表格1[[#This Row],[月付金額]]-表格1[[#This Row],[利息支付]]</f>
        <v>#NUM!</v>
      </c>
      <c r="H906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906" s="2">
        <f t="shared" si="67"/>
        <v>2.5000000000000001E-3</v>
      </c>
      <c r="J906" s="14">
        <f t="shared" si="66"/>
        <v>240</v>
      </c>
      <c r="K906" s="10">
        <f t="shared" si="64"/>
        <v>4000000</v>
      </c>
    </row>
    <row r="907" spans="2:11" x14ac:dyDescent="0.25">
      <c r="B907">
        <f t="shared" si="68"/>
        <v>897</v>
      </c>
      <c r="C907" s="10" t="e">
        <f t="shared" si="65"/>
        <v>#NUM!</v>
      </c>
      <c r="D907" s="6" t="e">
        <f>PMT(B$8,D$5-表格1[[#This Row],[期數]]+1,-表格1[[#This Row],[本金餘額]],0)</f>
        <v>#NUM!</v>
      </c>
      <c r="E907" s="5" t="e">
        <f>表格1[[#This Row],[本金餘額]]*表格1[[#This Row],[月利率]]</f>
        <v>#NUM!</v>
      </c>
      <c r="F907" s="5" t="e">
        <f>表格1[[#This Row],[月付金額]]-表格1[[#This Row],[利息支付]]</f>
        <v>#NUM!</v>
      </c>
      <c r="H907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907" s="2">
        <f t="shared" si="67"/>
        <v>2.5000000000000001E-3</v>
      </c>
      <c r="J907" s="14">
        <f t="shared" si="66"/>
        <v>240</v>
      </c>
      <c r="K907" s="10">
        <f t="shared" si="64"/>
        <v>4000000</v>
      </c>
    </row>
    <row r="908" spans="2:11" x14ac:dyDescent="0.25">
      <c r="B908">
        <f t="shared" si="68"/>
        <v>898</v>
      </c>
      <c r="C908" s="10" t="e">
        <f t="shared" si="65"/>
        <v>#NUM!</v>
      </c>
      <c r="D908" s="6" t="e">
        <f>PMT(B$8,D$5-表格1[[#This Row],[期數]]+1,-表格1[[#This Row],[本金餘額]],0)</f>
        <v>#NUM!</v>
      </c>
      <c r="E908" s="5" t="e">
        <f>表格1[[#This Row],[本金餘額]]*表格1[[#This Row],[月利率]]</f>
        <v>#NUM!</v>
      </c>
      <c r="F908" s="5" t="e">
        <f>表格1[[#This Row],[月付金額]]-表格1[[#This Row],[利息支付]]</f>
        <v>#NUM!</v>
      </c>
      <c r="H908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908" s="2">
        <f t="shared" si="67"/>
        <v>2.5000000000000001E-3</v>
      </c>
      <c r="J908" s="14">
        <f t="shared" si="66"/>
        <v>240</v>
      </c>
      <c r="K908" s="10">
        <f t="shared" si="64"/>
        <v>4000000</v>
      </c>
    </row>
    <row r="909" spans="2:11" x14ac:dyDescent="0.25">
      <c r="B909">
        <f t="shared" si="68"/>
        <v>899</v>
      </c>
      <c r="C909" s="10" t="e">
        <f t="shared" si="65"/>
        <v>#NUM!</v>
      </c>
      <c r="D909" s="6" t="e">
        <f>PMT(B$8,D$5-表格1[[#This Row],[期數]]+1,-表格1[[#This Row],[本金餘額]],0)</f>
        <v>#NUM!</v>
      </c>
      <c r="E909" s="5" t="e">
        <f>表格1[[#This Row],[本金餘額]]*表格1[[#This Row],[月利率]]</f>
        <v>#NUM!</v>
      </c>
      <c r="F909" s="5" t="e">
        <f>表格1[[#This Row],[月付金額]]-表格1[[#This Row],[利息支付]]</f>
        <v>#NUM!</v>
      </c>
      <c r="H909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909" s="2">
        <f t="shared" si="67"/>
        <v>2.5000000000000001E-3</v>
      </c>
      <c r="J909" s="14">
        <f t="shared" si="66"/>
        <v>240</v>
      </c>
      <c r="K909" s="10">
        <f t="shared" ref="K909:K972" si="69">K908</f>
        <v>4000000</v>
      </c>
    </row>
    <row r="910" spans="2:11" x14ac:dyDescent="0.25">
      <c r="B910">
        <f t="shared" si="68"/>
        <v>900</v>
      </c>
      <c r="C910" s="10" t="e">
        <f t="shared" si="65"/>
        <v>#NUM!</v>
      </c>
      <c r="D910" s="6" t="e">
        <f>PMT(B$8,D$5-表格1[[#This Row],[期數]]+1,-表格1[[#This Row],[本金餘額]],0)</f>
        <v>#NUM!</v>
      </c>
      <c r="E910" s="5" t="e">
        <f>表格1[[#This Row],[本金餘額]]*表格1[[#This Row],[月利率]]</f>
        <v>#NUM!</v>
      </c>
      <c r="F910" s="5" t="e">
        <f>表格1[[#This Row],[月付金額]]-表格1[[#This Row],[利息支付]]</f>
        <v>#NUM!</v>
      </c>
      <c r="H910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910" s="2">
        <f t="shared" si="67"/>
        <v>2.5000000000000001E-3</v>
      </c>
      <c r="J910" s="14">
        <f t="shared" si="66"/>
        <v>240</v>
      </c>
      <c r="K910" s="10">
        <f t="shared" si="69"/>
        <v>4000000</v>
      </c>
    </row>
    <row r="911" spans="2:11" x14ac:dyDescent="0.25">
      <c r="B911">
        <f t="shared" si="68"/>
        <v>901</v>
      </c>
      <c r="C911" s="10" t="e">
        <f t="shared" si="65"/>
        <v>#NUM!</v>
      </c>
      <c r="D911" s="6" t="e">
        <f>PMT(B$8,D$5-表格1[[#This Row],[期數]]+1,-表格1[[#This Row],[本金餘額]],0)</f>
        <v>#NUM!</v>
      </c>
      <c r="E911" s="5" t="e">
        <f>表格1[[#This Row],[本金餘額]]*表格1[[#This Row],[月利率]]</f>
        <v>#NUM!</v>
      </c>
      <c r="F911" s="5" t="e">
        <f>表格1[[#This Row],[月付金額]]-表格1[[#This Row],[利息支付]]</f>
        <v>#NUM!</v>
      </c>
      <c r="H911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911" s="2">
        <f t="shared" si="67"/>
        <v>2.5000000000000001E-3</v>
      </c>
      <c r="J911" s="14">
        <f t="shared" si="66"/>
        <v>240</v>
      </c>
      <c r="K911" s="10">
        <f t="shared" si="69"/>
        <v>4000000</v>
      </c>
    </row>
    <row r="912" spans="2:11" x14ac:dyDescent="0.25">
      <c r="B912">
        <f t="shared" si="68"/>
        <v>902</v>
      </c>
      <c r="C912" s="10" t="e">
        <f t="shared" ref="C912:C975" si="70">H911</f>
        <v>#NUM!</v>
      </c>
      <c r="D912" s="6" t="e">
        <f>PMT(B$8,D$5-表格1[[#This Row],[期數]]+1,-表格1[[#This Row],[本金餘額]],0)</f>
        <v>#NUM!</v>
      </c>
      <c r="E912" s="5" t="e">
        <f>表格1[[#This Row],[本金餘額]]*表格1[[#This Row],[月利率]]</f>
        <v>#NUM!</v>
      </c>
      <c r="F912" s="5" t="e">
        <f>表格1[[#This Row],[月付金額]]-表格1[[#This Row],[利息支付]]</f>
        <v>#NUM!</v>
      </c>
      <c r="H912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912" s="2">
        <f t="shared" si="67"/>
        <v>2.5000000000000001E-3</v>
      </c>
      <c r="J912" s="14">
        <f t="shared" si="66"/>
        <v>240</v>
      </c>
      <c r="K912" s="10">
        <f t="shared" si="69"/>
        <v>4000000</v>
      </c>
    </row>
    <row r="913" spans="2:11" x14ac:dyDescent="0.25">
      <c r="B913">
        <f t="shared" si="68"/>
        <v>903</v>
      </c>
      <c r="C913" s="10" t="e">
        <f t="shared" si="70"/>
        <v>#NUM!</v>
      </c>
      <c r="D913" s="6" t="e">
        <f>PMT(B$8,D$5-表格1[[#This Row],[期數]]+1,-表格1[[#This Row],[本金餘額]],0)</f>
        <v>#NUM!</v>
      </c>
      <c r="E913" s="5" t="e">
        <f>表格1[[#This Row],[本金餘額]]*表格1[[#This Row],[月利率]]</f>
        <v>#NUM!</v>
      </c>
      <c r="F913" s="5" t="e">
        <f>表格1[[#This Row],[月付金額]]-表格1[[#This Row],[利息支付]]</f>
        <v>#NUM!</v>
      </c>
      <c r="H913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913" s="2">
        <f t="shared" si="67"/>
        <v>2.5000000000000001E-3</v>
      </c>
      <c r="J913" s="14">
        <f t="shared" si="66"/>
        <v>240</v>
      </c>
      <c r="K913" s="10">
        <f t="shared" si="69"/>
        <v>4000000</v>
      </c>
    </row>
    <row r="914" spans="2:11" x14ac:dyDescent="0.25">
      <c r="B914">
        <f t="shared" si="68"/>
        <v>904</v>
      </c>
      <c r="C914" s="10" t="e">
        <f t="shared" si="70"/>
        <v>#NUM!</v>
      </c>
      <c r="D914" s="6" t="e">
        <f>PMT(B$8,D$5-表格1[[#This Row],[期數]]+1,-表格1[[#This Row],[本金餘額]],0)</f>
        <v>#NUM!</v>
      </c>
      <c r="E914" s="5" t="e">
        <f>表格1[[#This Row],[本金餘額]]*表格1[[#This Row],[月利率]]</f>
        <v>#NUM!</v>
      </c>
      <c r="F914" s="5" t="e">
        <f>表格1[[#This Row],[月付金額]]-表格1[[#This Row],[利息支付]]</f>
        <v>#NUM!</v>
      </c>
      <c r="H914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914" s="2">
        <f t="shared" si="67"/>
        <v>2.5000000000000001E-3</v>
      </c>
      <c r="J914" s="14">
        <f t="shared" si="66"/>
        <v>240</v>
      </c>
      <c r="K914" s="10">
        <f t="shared" si="69"/>
        <v>4000000</v>
      </c>
    </row>
    <row r="915" spans="2:11" x14ac:dyDescent="0.25">
      <c r="B915">
        <f t="shared" si="68"/>
        <v>905</v>
      </c>
      <c r="C915" s="10" t="e">
        <f t="shared" si="70"/>
        <v>#NUM!</v>
      </c>
      <c r="D915" s="6" t="e">
        <f>PMT(B$8,D$5-表格1[[#This Row],[期數]]+1,-表格1[[#This Row],[本金餘額]],0)</f>
        <v>#NUM!</v>
      </c>
      <c r="E915" s="5" t="e">
        <f>表格1[[#This Row],[本金餘額]]*表格1[[#This Row],[月利率]]</f>
        <v>#NUM!</v>
      </c>
      <c r="F915" s="5" t="e">
        <f>表格1[[#This Row],[月付金額]]-表格1[[#This Row],[利息支付]]</f>
        <v>#NUM!</v>
      </c>
      <c r="H915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915" s="2">
        <f t="shared" si="67"/>
        <v>2.5000000000000001E-3</v>
      </c>
      <c r="J915" s="14">
        <f t="shared" si="66"/>
        <v>240</v>
      </c>
      <c r="K915" s="10">
        <f t="shared" si="69"/>
        <v>4000000</v>
      </c>
    </row>
    <row r="916" spans="2:11" x14ac:dyDescent="0.25">
      <c r="B916">
        <f t="shared" si="68"/>
        <v>906</v>
      </c>
      <c r="C916" s="10" t="e">
        <f t="shared" si="70"/>
        <v>#NUM!</v>
      </c>
      <c r="D916" s="6" t="e">
        <f>PMT(B$8,D$5-表格1[[#This Row],[期數]]+1,-表格1[[#This Row],[本金餘額]],0)</f>
        <v>#NUM!</v>
      </c>
      <c r="E916" s="5" t="e">
        <f>表格1[[#This Row],[本金餘額]]*表格1[[#This Row],[月利率]]</f>
        <v>#NUM!</v>
      </c>
      <c r="F916" s="5" t="e">
        <f>表格1[[#This Row],[月付金額]]-表格1[[#This Row],[利息支付]]</f>
        <v>#NUM!</v>
      </c>
      <c r="H916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916" s="2">
        <f t="shared" si="67"/>
        <v>2.5000000000000001E-3</v>
      </c>
      <c r="J916" s="14">
        <f t="shared" si="66"/>
        <v>240</v>
      </c>
      <c r="K916" s="10">
        <f t="shared" si="69"/>
        <v>4000000</v>
      </c>
    </row>
    <row r="917" spans="2:11" x14ac:dyDescent="0.25">
      <c r="B917">
        <f t="shared" si="68"/>
        <v>907</v>
      </c>
      <c r="C917" s="10" t="e">
        <f t="shared" si="70"/>
        <v>#NUM!</v>
      </c>
      <c r="D917" s="6" t="e">
        <f>PMT(B$8,D$5-表格1[[#This Row],[期數]]+1,-表格1[[#This Row],[本金餘額]],0)</f>
        <v>#NUM!</v>
      </c>
      <c r="E917" s="5" t="e">
        <f>表格1[[#This Row],[本金餘額]]*表格1[[#This Row],[月利率]]</f>
        <v>#NUM!</v>
      </c>
      <c r="F917" s="5" t="e">
        <f>表格1[[#This Row],[月付金額]]-表格1[[#This Row],[利息支付]]</f>
        <v>#NUM!</v>
      </c>
      <c r="H917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917" s="2">
        <f t="shared" si="67"/>
        <v>2.5000000000000001E-3</v>
      </c>
      <c r="J917" s="14">
        <f t="shared" si="66"/>
        <v>240</v>
      </c>
      <c r="K917" s="10">
        <f t="shared" si="69"/>
        <v>4000000</v>
      </c>
    </row>
    <row r="918" spans="2:11" x14ac:dyDescent="0.25">
      <c r="B918">
        <f t="shared" si="68"/>
        <v>908</v>
      </c>
      <c r="C918" s="10" t="e">
        <f t="shared" si="70"/>
        <v>#NUM!</v>
      </c>
      <c r="D918" s="6" t="e">
        <f>PMT(B$8,D$5-表格1[[#This Row],[期數]]+1,-表格1[[#This Row],[本金餘額]],0)</f>
        <v>#NUM!</v>
      </c>
      <c r="E918" s="5" t="e">
        <f>表格1[[#This Row],[本金餘額]]*表格1[[#This Row],[月利率]]</f>
        <v>#NUM!</v>
      </c>
      <c r="F918" s="5" t="e">
        <f>表格1[[#This Row],[月付金額]]-表格1[[#This Row],[利息支付]]</f>
        <v>#NUM!</v>
      </c>
      <c r="H918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918" s="2">
        <f t="shared" si="67"/>
        <v>2.5000000000000001E-3</v>
      </c>
      <c r="J918" s="14">
        <f t="shared" si="66"/>
        <v>240</v>
      </c>
      <c r="K918" s="10">
        <f t="shared" si="69"/>
        <v>4000000</v>
      </c>
    </row>
    <row r="919" spans="2:11" x14ac:dyDescent="0.25">
      <c r="B919">
        <f t="shared" si="68"/>
        <v>909</v>
      </c>
      <c r="C919" s="10" t="e">
        <f t="shared" si="70"/>
        <v>#NUM!</v>
      </c>
      <c r="D919" s="6" t="e">
        <f>PMT(B$8,D$5-表格1[[#This Row],[期數]]+1,-表格1[[#This Row],[本金餘額]],0)</f>
        <v>#NUM!</v>
      </c>
      <c r="E919" s="5" t="e">
        <f>表格1[[#This Row],[本金餘額]]*表格1[[#This Row],[月利率]]</f>
        <v>#NUM!</v>
      </c>
      <c r="F919" s="5" t="e">
        <f>表格1[[#This Row],[月付金額]]-表格1[[#This Row],[利息支付]]</f>
        <v>#NUM!</v>
      </c>
      <c r="H919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919" s="2">
        <f t="shared" si="67"/>
        <v>2.5000000000000001E-3</v>
      </c>
      <c r="J919" s="14">
        <f t="shared" si="66"/>
        <v>240</v>
      </c>
      <c r="K919" s="10">
        <f t="shared" si="69"/>
        <v>4000000</v>
      </c>
    </row>
    <row r="920" spans="2:11" x14ac:dyDescent="0.25">
      <c r="B920">
        <f t="shared" si="68"/>
        <v>910</v>
      </c>
      <c r="C920" s="10" t="e">
        <f t="shared" si="70"/>
        <v>#NUM!</v>
      </c>
      <c r="D920" s="6" t="e">
        <f>PMT(B$8,D$5-表格1[[#This Row],[期數]]+1,-表格1[[#This Row],[本金餘額]],0)</f>
        <v>#NUM!</v>
      </c>
      <c r="E920" s="5" t="e">
        <f>表格1[[#This Row],[本金餘額]]*表格1[[#This Row],[月利率]]</f>
        <v>#NUM!</v>
      </c>
      <c r="F920" s="5" t="e">
        <f>表格1[[#This Row],[月付金額]]-表格1[[#This Row],[利息支付]]</f>
        <v>#NUM!</v>
      </c>
      <c r="H920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920" s="2">
        <f t="shared" si="67"/>
        <v>2.5000000000000001E-3</v>
      </c>
      <c r="J920" s="14">
        <f t="shared" si="66"/>
        <v>240</v>
      </c>
      <c r="K920" s="10">
        <f t="shared" si="69"/>
        <v>4000000</v>
      </c>
    </row>
    <row r="921" spans="2:11" x14ac:dyDescent="0.25">
      <c r="B921">
        <f t="shared" si="68"/>
        <v>911</v>
      </c>
      <c r="C921" s="10" t="e">
        <f t="shared" si="70"/>
        <v>#NUM!</v>
      </c>
      <c r="D921" s="6" t="e">
        <f>PMT(B$8,D$5-表格1[[#This Row],[期數]]+1,-表格1[[#This Row],[本金餘額]],0)</f>
        <v>#NUM!</v>
      </c>
      <c r="E921" s="5" t="e">
        <f>表格1[[#This Row],[本金餘額]]*表格1[[#This Row],[月利率]]</f>
        <v>#NUM!</v>
      </c>
      <c r="F921" s="5" t="e">
        <f>表格1[[#This Row],[月付金額]]-表格1[[#This Row],[利息支付]]</f>
        <v>#NUM!</v>
      </c>
      <c r="H921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921" s="2">
        <f t="shared" si="67"/>
        <v>2.5000000000000001E-3</v>
      </c>
      <c r="J921" s="14">
        <f t="shared" si="66"/>
        <v>240</v>
      </c>
      <c r="K921" s="10">
        <f t="shared" si="69"/>
        <v>4000000</v>
      </c>
    </row>
    <row r="922" spans="2:11" x14ac:dyDescent="0.25">
      <c r="B922">
        <f t="shared" si="68"/>
        <v>912</v>
      </c>
      <c r="C922" s="10" t="e">
        <f t="shared" si="70"/>
        <v>#NUM!</v>
      </c>
      <c r="D922" s="6" t="e">
        <f>PMT(B$8,D$5-表格1[[#This Row],[期數]]+1,-表格1[[#This Row],[本金餘額]],0)</f>
        <v>#NUM!</v>
      </c>
      <c r="E922" s="5" t="e">
        <f>表格1[[#This Row],[本金餘額]]*表格1[[#This Row],[月利率]]</f>
        <v>#NUM!</v>
      </c>
      <c r="F922" s="5" t="e">
        <f>表格1[[#This Row],[月付金額]]-表格1[[#This Row],[利息支付]]</f>
        <v>#NUM!</v>
      </c>
      <c r="H922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922" s="2">
        <f t="shared" si="67"/>
        <v>2.5000000000000001E-3</v>
      </c>
      <c r="J922" s="14">
        <f t="shared" si="66"/>
        <v>240</v>
      </c>
      <c r="K922" s="10">
        <f t="shared" si="69"/>
        <v>4000000</v>
      </c>
    </row>
    <row r="923" spans="2:11" x14ac:dyDescent="0.25">
      <c r="B923">
        <f t="shared" si="68"/>
        <v>913</v>
      </c>
      <c r="C923" s="10" t="e">
        <f t="shared" si="70"/>
        <v>#NUM!</v>
      </c>
      <c r="D923" s="6" t="e">
        <f>PMT(B$8,D$5-表格1[[#This Row],[期數]]+1,-表格1[[#This Row],[本金餘額]],0)</f>
        <v>#NUM!</v>
      </c>
      <c r="E923" s="5" t="e">
        <f>表格1[[#This Row],[本金餘額]]*表格1[[#This Row],[月利率]]</f>
        <v>#NUM!</v>
      </c>
      <c r="F923" s="5" t="e">
        <f>表格1[[#This Row],[月付金額]]-表格1[[#This Row],[利息支付]]</f>
        <v>#NUM!</v>
      </c>
      <c r="H923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923" s="2">
        <f t="shared" si="67"/>
        <v>2.5000000000000001E-3</v>
      </c>
      <c r="J923" s="14">
        <f t="shared" si="66"/>
        <v>240</v>
      </c>
      <c r="K923" s="10">
        <f t="shared" si="69"/>
        <v>4000000</v>
      </c>
    </row>
    <row r="924" spans="2:11" x14ac:dyDescent="0.25">
      <c r="B924">
        <f t="shared" si="68"/>
        <v>914</v>
      </c>
      <c r="C924" s="10" t="e">
        <f t="shared" si="70"/>
        <v>#NUM!</v>
      </c>
      <c r="D924" s="6" t="e">
        <f>PMT(B$8,D$5-表格1[[#This Row],[期數]]+1,-表格1[[#This Row],[本金餘額]],0)</f>
        <v>#NUM!</v>
      </c>
      <c r="E924" s="5" t="e">
        <f>表格1[[#This Row],[本金餘額]]*表格1[[#This Row],[月利率]]</f>
        <v>#NUM!</v>
      </c>
      <c r="F924" s="5" t="e">
        <f>表格1[[#This Row],[月付金額]]-表格1[[#This Row],[利息支付]]</f>
        <v>#NUM!</v>
      </c>
      <c r="H924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924" s="2">
        <f t="shared" si="67"/>
        <v>2.5000000000000001E-3</v>
      </c>
      <c r="J924" s="14">
        <f t="shared" si="66"/>
        <v>240</v>
      </c>
      <c r="K924" s="10">
        <f t="shared" si="69"/>
        <v>4000000</v>
      </c>
    </row>
    <row r="925" spans="2:11" x14ac:dyDescent="0.25">
      <c r="B925">
        <f t="shared" si="68"/>
        <v>915</v>
      </c>
      <c r="C925" s="10" t="e">
        <f t="shared" si="70"/>
        <v>#NUM!</v>
      </c>
      <c r="D925" s="6" t="e">
        <f>PMT(B$8,D$5-表格1[[#This Row],[期數]]+1,-表格1[[#This Row],[本金餘額]],0)</f>
        <v>#NUM!</v>
      </c>
      <c r="E925" s="5" t="e">
        <f>表格1[[#This Row],[本金餘額]]*表格1[[#This Row],[月利率]]</f>
        <v>#NUM!</v>
      </c>
      <c r="F925" s="5" t="e">
        <f>表格1[[#This Row],[月付金額]]-表格1[[#This Row],[利息支付]]</f>
        <v>#NUM!</v>
      </c>
      <c r="H925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925" s="2">
        <f t="shared" si="67"/>
        <v>2.5000000000000001E-3</v>
      </c>
      <c r="J925" s="14">
        <f t="shared" si="66"/>
        <v>240</v>
      </c>
      <c r="K925" s="10">
        <f t="shared" si="69"/>
        <v>4000000</v>
      </c>
    </row>
    <row r="926" spans="2:11" x14ac:dyDescent="0.25">
      <c r="B926">
        <f t="shared" si="68"/>
        <v>916</v>
      </c>
      <c r="C926" s="10" t="e">
        <f t="shared" si="70"/>
        <v>#NUM!</v>
      </c>
      <c r="D926" s="6" t="e">
        <f>PMT(B$8,D$5-表格1[[#This Row],[期數]]+1,-表格1[[#This Row],[本金餘額]],0)</f>
        <v>#NUM!</v>
      </c>
      <c r="E926" s="5" t="e">
        <f>表格1[[#This Row],[本金餘額]]*表格1[[#This Row],[月利率]]</f>
        <v>#NUM!</v>
      </c>
      <c r="F926" s="5" t="e">
        <f>表格1[[#This Row],[月付金額]]-表格1[[#This Row],[利息支付]]</f>
        <v>#NUM!</v>
      </c>
      <c r="H926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926" s="2">
        <f t="shared" si="67"/>
        <v>2.5000000000000001E-3</v>
      </c>
      <c r="J926" s="14">
        <f t="shared" si="66"/>
        <v>240</v>
      </c>
      <c r="K926" s="10">
        <f t="shared" si="69"/>
        <v>4000000</v>
      </c>
    </row>
    <row r="927" spans="2:11" x14ac:dyDescent="0.25">
      <c r="B927">
        <f t="shared" si="68"/>
        <v>917</v>
      </c>
      <c r="C927" s="10" t="e">
        <f t="shared" si="70"/>
        <v>#NUM!</v>
      </c>
      <c r="D927" s="6" t="e">
        <f>PMT(B$8,D$5-表格1[[#This Row],[期數]]+1,-表格1[[#This Row],[本金餘額]],0)</f>
        <v>#NUM!</v>
      </c>
      <c r="E927" s="5" t="e">
        <f>表格1[[#This Row],[本金餘額]]*表格1[[#This Row],[月利率]]</f>
        <v>#NUM!</v>
      </c>
      <c r="F927" s="5" t="e">
        <f>表格1[[#This Row],[月付金額]]-表格1[[#This Row],[利息支付]]</f>
        <v>#NUM!</v>
      </c>
      <c r="H927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927" s="2">
        <f t="shared" si="67"/>
        <v>2.5000000000000001E-3</v>
      </c>
      <c r="J927" s="14">
        <f t="shared" si="66"/>
        <v>240</v>
      </c>
      <c r="K927" s="10">
        <f t="shared" si="69"/>
        <v>4000000</v>
      </c>
    </row>
    <row r="928" spans="2:11" x14ac:dyDescent="0.25">
      <c r="B928">
        <f t="shared" si="68"/>
        <v>918</v>
      </c>
      <c r="C928" s="10" t="e">
        <f t="shared" si="70"/>
        <v>#NUM!</v>
      </c>
      <c r="D928" s="6" t="e">
        <f>PMT(B$8,D$5-表格1[[#This Row],[期數]]+1,-表格1[[#This Row],[本金餘額]],0)</f>
        <v>#NUM!</v>
      </c>
      <c r="E928" s="5" t="e">
        <f>表格1[[#This Row],[本金餘額]]*表格1[[#This Row],[月利率]]</f>
        <v>#NUM!</v>
      </c>
      <c r="F928" s="5" t="e">
        <f>表格1[[#This Row],[月付金額]]-表格1[[#This Row],[利息支付]]</f>
        <v>#NUM!</v>
      </c>
      <c r="H928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928" s="2">
        <f t="shared" si="67"/>
        <v>2.5000000000000001E-3</v>
      </c>
      <c r="J928" s="14">
        <f t="shared" si="66"/>
        <v>240</v>
      </c>
      <c r="K928" s="10">
        <f t="shared" si="69"/>
        <v>4000000</v>
      </c>
    </row>
    <row r="929" spans="2:11" x14ac:dyDescent="0.25">
      <c r="B929">
        <f t="shared" si="68"/>
        <v>919</v>
      </c>
      <c r="C929" s="10" t="e">
        <f t="shared" si="70"/>
        <v>#NUM!</v>
      </c>
      <c r="D929" s="6" t="e">
        <f>PMT(B$8,D$5-表格1[[#This Row],[期數]]+1,-表格1[[#This Row],[本金餘額]],0)</f>
        <v>#NUM!</v>
      </c>
      <c r="E929" s="5" t="e">
        <f>表格1[[#This Row],[本金餘額]]*表格1[[#This Row],[月利率]]</f>
        <v>#NUM!</v>
      </c>
      <c r="F929" s="5" t="e">
        <f>表格1[[#This Row],[月付金額]]-表格1[[#This Row],[利息支付]]</f>
        <v>#NUM!</v>
      </c>
      <c r="H929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929" s="2">
        <f t="shared" si="67"/>
        <v>2.5000000000000001E-3</v>
      </c>
      <c r="J929" s="14">
        <f t="shared" si="66"/>
        <v>240</v>
      </c>
      <c r="K929" s="10">
        <f t="shared" si="69"/>
        <v>4000000</v>
      </c>
    </row>
    <row r="930" spans="2:11" x14ac:dyDescent="0.25">
      <c r="B930">
        <f t="shared" si="68"/>
        <v>920</v>
      </c>
      <c r="C930" s="10" t="e">
        <f t="shared" si="70"/>
        <v>#NUM!</v>
      </c>
      <c r="D930" s="6" t="e">
        <f>PMT(B$8,D$5-表格1[[#This Row],[期數]]+1,-表格1[[#This Row],[本金餘額]],0)</f>
        <v>#NUM!</v>
      </c>
      <c r="E930" s="5" t="e">
        <f>表格1[[#This Row],[本金餘額]]*表格1[[#This Row],[月利率]]</f>
        <v>#NUM!</v>
      </c>
      <c r="F930" s="5" t="e">
        <f>表格1[[#This Row],[月付金額]]-表格1[[#This Row],[利息支付]]</f>
        <v>#NUM!</v>
      </c>
      <c r="H930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930" s="2">
        <f t="shared" si="67"/>
        <v>2.5000000000000001E-3</v>
      </c>
      <c r="J930" s="14">
        <f t="shared" si="66"/>
        <v>240</v>
      </c>
      <c r="K930" s="10">
        <f t="shared" si="69"/>
        <v>4000000</v>
      </c>
    </row>
    <row r="931" spans="2:11" x14ac:dyDescent="0.25">
      <c r="B931">
        <f t="shared" si="68"/>
        <v>921</v>
      </c>
      <c r="C931" s="10" t="e">
        <f t="shared" si="70"/>
        <v>#NUM!</v>
      </c>
      <c r="D931" s="6" t="e">
        <f>PMT(B$8,D$5-表格1[[#This Row],[期數]]+1,-表格1[[#This Row],[本金餘額]],0)</f>
        <v>#NUM!</v>
      </c>
      <c r="E931" s="5" t="e">
        <f>表格1[[#This Row],[本金餘額]]*表格1[[#This Row],[月利率]]</f>
        <v>#NUM!</v>
      </c>
      <c r="F931" s="5" t="e">
        <f>表格1[[#This Row],[月付金額]]-表格1[[#This Row],[利息支付]]</f>
        <v>#NUM!</v>
      </c>
      <c r="H931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931" s="2">
        <f t="shared" si="67"/>
        <v>2.5000000000000001E-3</v>
      </c>
      <c r="J931" s="14">
        <f t="shared" si="66"/>
        <v>240</v>
      </c>
      <c r="K931" s="10">
        <f t="shared" si="69"/>
        <v>4000000</v>
      </c>
    </row>
    <row r="932" spans="2:11" x14ac:dyDescent="0.25">
      <c r="B932">
        <f t="shared" si="68"/>
        <v>922</v>
      </c>
      <c r="C932" s="10" t="e">
        <f t="shared" si="70"/>
        <v>#NUM!</v>
      </c>
      <c r="D932" s="6" t="e">
        <f>PMT(B$8,D$5-表格1[[#This Row],[期數]]+1,-表格1[[#This Row],[本金餘額]],0)</f>
        <v>#NUM!</v>
      </c>
      <c r="E932" s="5" t="e">
        <f>表格1[[#This Row],[本金餘額]]*表格1[[#This Row],[月利率]]</f>
        <v>#NUM!</v>
      </c>
      <c r="F932" s="5" t="e">
        <f>表格1[[#This Row],[月付金額]]-表格1[[#This Row],[利息支付]]</f>
        <v>#NUM!</v>
      </c>
      <c r="H932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932" s="2">
        <f t="shared" si="67"/>
        <v>2.5000000000000001E-3</v>
      </c>
      <c r="J932" s="14">
        <f t="shared" si="66"/>
        <v>240</v>
      </c>
      <c r="K932" s="10">
        <f t="shared" si="69"/>
        <v>4000000</v>
      </c>
    </row>
    <row r="933" spans="2:11" x14ac:dyDescent="0.25">
      <c r="B933">
        <f t="shared" si="68"/>
        <v>923</v>
      </c>
      <c r="C933" s="10" t="e">
        <f t="shared" si="70"/>
        <v>#NUM!</v>
      </c>
      <c r="D933" s="6" t="e">
        <f>PMT(B$8,D$5-表格1[[#This Row],[期數]]+1,-表格1[[#This Row],[本金餘額]],0)</f>
        <v>#NUM!</v>
      </c>
      <c r="E933" s="5" t="e">
        <f>表格1[[#This Row],[本金餘額]]*表格1[[#This Row],[月利率]]</f>
        <v>#NUM!</v>
      </c>
      <c r="F933" s="5" t="e">
        <f>表格1[[#This Row],[月付金額]]-表格1[[#This Row],[利息支付]]</f>
        <v>#NUM!</v>
      </c>
      <c r="H933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933" s="2">
        <f t="shared" si="67"/>
        <v>2.5000000000000001E-3</v>
      </c>
      <c r="J933" s="14">
        <f t="shared" si="66"/>
        <v>240</v>
      </c>
      <c r="K933" s="10">
        <f t="shared" si="69"/>
        <v>4000000</v>
      </c>
    </row>
    <row r="934" spans="2:11" x14ac:dyDescent="0.25">
      <c r="B934">
        <f t="shared" si="68"/>
        <v>924</v>
      </c>
      <c r="C934" s="10" t="e">
        <f t="shared" si="70"/>
        <v>#NUM!</v>
      </c>
      <c r="D934" s="6" t="e">
        <f>PMT(B$8,D$5-表格1[[#This Row],[期數]]+1,-表格1[[#This Row],[本金餘額]],0)</f>
        <v>#NUM!</v>
      </c>
      <c r="E934" s="5" t="e">
        <f>表格1[[#This Row],[本金餘額]]*表格1[[#This Row],[月利率]]</f>
        <v>#NUM!</v>
      </c>
      <c r="F934" s="5" t="e">
        <f>表格1[[#This Row],[月付金額]]-表格1[[#This Row],[利息支付]]</f>
        <v>#NUM!</v>
      </c>
      <c r="H934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934" s="2">
        <f t="shared" si="67"/>
        <v>2.5000000000000001E-3</v>
      </c>
      <c r="J934" s="14">
        <f t="shared" ref="J934:J997" si="71">J933</f>
        <v>240</v>
      </c>
      <c r="K934" s="10">
        <f t="shared" si="69"/>
        <v>4000000</v>
      </c>
    </row>
    <row r="935" spans="2:11" x14ac:dyDescent="0.25">
      <c r="B935">
        <f t="shared" si="68"/>
        <v>925</v>
      </c>
      <c r="C935" s="10" t="e">
        <f t="shared" si="70"/>
        <v>#NUM!</v>
      </c>
      <c r="D935" s="6" t="e">
        <f>PMT(B$8,D$5-表格1[[#This Row],[期數]]+1,-表格1[[#This Row],[本金餘額]],0)</f>
        <v>#NUM!</v>
      </c>
      <c r="E935" s="5" t="e">
        <f>表格1[[#This Row],[本金餘額]]*表格1[[#This Row],[月利率]]</f>
        <v>#NUM!</v>
      </c>
      <c r="F935" s="5" t="e">
        <f>表格1[[#This Row],[月付金額]]-表格1[[#This Row],[利息支付]]</f>
        <v>#NUM!</v>
      </c>
      <c r="H935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935" s="2">
        <f t="shared" ref="I935:I998" si="72">I934</f>
        <v>2.5000000000000001E-3</v>
      </c>
      <c r="J935" s="14">
        <f t="shared" si="71"/>
        <v>240</v>
      </c>
      <c r="K935" s="10">
        <f t="shared" si="69"/>
        <v>4000000</v>
      </c>
    </row>
    <row r="936" spans="2:11" x14ac:dyDescent="0.25">
      <c r="B936">
        <f t="shared" si="68"/>
        <v>926</v>
      </c>
      <c r="C936" s="10" t="e">
        <f t="shared" si="70"/>
        <v>#NUM!</v>
      </c>
      <c r="D936" s="6" t="e">
        <f>PMT(B$8,D$5-表格1[[#This Row],[期數]]+1,-表格1[[#This Row],[本金餘額]],0)</f>
        <v>#NUM!</v>
      </c>
      <c r="E936" s="5" t="e">
        <f>表格1[[#This Row],[本金餘額]]*表格1[[#This Row],[月利率]]</f>
        <v>#NUM!</v>
      </c>
      <c r="F936" s="5" t="e">
        <f>表格1[[#This Row],[月付金額]]-表格1[[#This Row],[利息支付]]</f>
        <v>#NUM!</v>
      </c>
      <c r="H936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936" s="2">
        <f t="shared" si="72"/>
        <v>2.5000000000000001E-3</v>
      </c>
      <c r="J936" s="14">
        <f t="shared" si="71"/>
        <v>240</v>
      </c>
      <c r="K936" s="10">
        <f t="shared" si="69"/>
        <v>4000000</v>
      </c>
    </row>
    <row r="937" spans="2:11" x14ac:dyDescent="0.25">
      <c r="B937">
        <f t="shared" si="68"/>
        <v>927</v>
      </c>
      <c r="C937" s="10" t="e">
        <f t="shared" si="70"/>
        <v>#NUM!</v>
      </c>
      <c r="D937" s="6" t="e">
        <f>PMT(B$8,D$5-表格1[[#This Row],[期數]]+1,-表格1[[#This Row],[本金餘額]],0)</f>
        <v>#NUM!</v>
      </c>
      <c r="E937" s="5" t="e">
        <f>表格1[[#This Row],[本金餘額]]*表格1[[#This Row],[月利率]]</f>
        <v>#NUM!</v>
      </c>
      <c r="F937" s="5" t="e">
        <f>表格1[[#This Row],[月付金額]]-表格1[[#This Row],[利息支付]]</f>
        <v>#NUM!</v>
      </c>
      <c r="H937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937" s="2">
        <f t="shared" si="72"/>
        <v>2.5000000000000001E-3</v>
      </c>
      <c r="J937" s="14">
        <f t="shared" si="71"/>
        <v>240</v>
      </c>
      <c r="K937" s="10">
        <f t="shared" si="69"/>
        <v>4000000</v>
      </c>
    </row>
    <row r="938" spans="2:11" x14ac:dyDescent="0.25">
      <c r="B938">
        <f t="shared" si="68"/>
        <v>928</v>
      </c>
      <c r="C938" s="10" t="e">
        <f t="shared" si="70"/>
        <v>#NUM!</v>
      </c>
      <c r="D938" s="6" t="e">
        <f>PMT(B$8,D$5-表格1[[#This Row],[期數]]+1,-表格1[[#This Row],[本金餘額]],0)</f>
        <v>#NUM!</v>
      </c>
      <c r="E938" s="5" t="e">
        <f>表格1[[#This Row],[本金餘額]]*表格1[[#This Row],[月利率]]</f>
        <v>#NUM!</v>
      </c>
      <c r="F938" s="5" t="e">
        <f>表格1[[#This Row],[月付金額]]-表格1[[#This Row],[利息支付]]</f>
        <v>#NUM!</v>
      </c>
      <c r="H938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938" s="2">
        <f t="shared" si="72"/>
        <v>2.5000000000000001E-3</v>
      </c>
      <c r="J938" s="14">
        <f t="shared" si="71"/>
        <v>240</v>
      </c>
      <c r="K938" s="10">
        <f t="shared" si="69"/>
        <v>4000000</v>
      </c>
    </row>
    <row r="939" spans="2:11" x14ac:dyDescent="0.25">
      <c r="B939">
        <f t="shared" ref="B939:B1002" si="73">B938+1</f>
        <v>929</v>
      </c>
      <c r="C939" s="10" t="e">
        <f t="shared" si="70"/>
        <v>#NUM!</v>
      </c>
      <c r="D939" s="6" t="e">
        <f>PMT(B$8,D$5-表格1[[#This Row],[期數]]+1,-表格1[[#This Row],[本金餘額]],0)</f>
        <v>#NUM!</v>
      </c>
      <c r="E939" s="5" t="e">
        <f>表格1[[#This Row],[本金餘額]]*表格1[[#This Row],[月利率]]</f>
        <v>#NUM!</v>
      </c>
      <c r="F939" s="5" t="e">
        <f>表格1[[#This Row],[月付金額]]-表格1[[#This Row],[利息支付]]</f>
        <v>#NUM!</v>
      </c>
      <c r="H939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939" s="2">
        <f t="shared" si="72"/>
        <v>2.5000000000000001E-3</v>
      </c>
      <c r="J939" s="14">
        <f t="shared" si="71"/>
        <v>240</v>
      </c>
      <c r="K939" s="10">
        <f t="shared" si="69"/>
        <v>4000000</v>
      </c>
    </row>
    <row r="940" spans="2:11" x14ac:dyDescent="0.25">
      <c r="B940">
        <f t="shared" si="73"/>
        <v>930</v>
      </c>
      <c r="C940" s="10" t="e">
        <f t="shared" si="70"/>
        <v>#NUM!</v>
      </c>
      <c r="D940" s="6" t="e">
        <f>PMT(B$8,D$5-表格1[[#This Row],[期數]]+1,-表格1[[#This Row],[本金餘額]],0)</f>
        <v>#NUM!</v>
      </c>
      <c r="E940" s="5" t="e">
        <f>表格1[[#This Row],[本金餘額]]*表格1[[#This Row],[月利率]]</f>
        <v>#NUM!</v>
      </c>
      <c r="F940" s="5" t="e">
        <f>表格1[[#This Row],[月付金額]]-表格1[[#This Row],[利息支付]]</f>
        <v>#NUM!</v>
      </c>
      <c r="H940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940" s="2">
        <f t="shared" si="72"/>
        <v>2.5000000000000001E-3</v>
      </c>
      <c r="J940" s="14">
        <f t="shared" si="71"/>
        <v>240</v>
      </c>
      <c r="K940" s="10">
        <f t="shared" si="69"/>
        <v>4000000</v>
      </c>
    </row>
    <row r="941" spans="2:11" x14ac:dyDescent="0.25">
      <c r="B941">
        <f t="shared" si="73"/>
        <v>931</v>
      </c>
      <c r="C941" s="10" t="e">
        <f t="shared" si="70"/>
        <v>#NUM!</v>
      </c>
      <c r="D941" s="6" t="e">
        <f>PMT(B$8,D$5-表格1[[#This Row],[期數]]+1,-表格1[[#This Row],[本金餘額]],0)</f>
        <v>#NUM!</v>
      </c>
      <c r="E941" s="5" t="e">
        <f>表格1[[#This Row],[本金餘額]]*表格1[[#This Row],[月利率]]</f>
        <v>#NUM!</v>
      </c>
      <c r="F941" s="5" t="e">
        <f>表格1[[#This Row],[月付金額]]-表格1[[#This Row],[利息支付]]</f>
        <v>#NUM!</v>
      </c>
      <c r="H941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941" s="2">
        <f t="shared" si="72"/>
        <v>2.5000000000000001E-3</v>
      </c>
      <c r="J941" s="14">
        <f t="shared" si="71"/>
        <v>240</v>
      </c>
      <c r="K941" s="10">
        <f t="shared" si="69"/>
        <v>4000000</v>
      </c>
    </row>
    <row r="942" spans="2:11" x14ac:dyDescent="0.25">
      <c r="B942">
        <f t="shared" si="73"/>
        <v>932</v>
      </c>
      <c r="C942" s="10" t="e">
        <f t="shared" si="70"/>
        <v>#NUM!</v>
      </c>
      <c r="D942" s="6" t="e">
        <f>PMT(B$8,D$5-表格1[[#This Row],[期數]]+1,-表格1[[#This Row],[本金餘額]],0)</f>
        <v>#NUM!</v>
      </c>
      <c r="E942" s="5" t="e">
        <f>表格1[[#This Row],[本金餘額]]*表格1[[#This Row],[月利率]]</f>
        <v>#NUM!</v>
      </c>
      <c r="F942" s="5" t="e">
        <f>表格1[[#This Row],[月付金額]]-表格1[[#This Row],[利息支付]]</f>
        <v>#NUM!</v>
      </c>
      <c r="H942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942" s="2">
        <f t="shared" si="72"/>
        <v>2.5000000000000001E-3</v>
      </c>
      <c r="J942" s="14">
        <f t="shared" si="71"/>
        <v>240</v>
      </c>
      <c r="K942" s="10">
        <f t="shared" si="69"/>
        <v>4000000</v>
      </c>
    </row>
    <row r="943" spans="2:11" x14ac:dyDescent="0.25">
      <c r="B943">
        <f t="shared" si="73"/>
        <v>933</v>
      </c>
      <c r="C943" s="10" t="e">
        <f t="shared" si="70"/>
        <v>#NUM!</v>
      </c>
      <c r="D943" s="6" t="e">
        <f>PMT(B$8,D$5-表格1[[#This Row],[期數]]+1,-表格1[[#This Row],[本金餘額]],0)</f>
        <v>#NUM!</v>
      </c>
      <c r="E943" s="5" t="e">
        <f>表格1[[#This Row],[本金餘額]]*表格1[[#This Row],[月利率]]</f>
        <v>#NUM!</v>
      </c>
      <c r="F943" s="5" t="e">
        <f>表格1[[#This Row],[月付金額]]-表格1[[#This Row],[利息支付]]</f>
        <v>#NUM!</v>
      </c>
      <c r="H943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943" s="2">
        <f t="shared" si="72"/>
        <v>2.5000000000000001E-3</v>
      </c>
      <c r="J943" s="14">
        <f t="shared" si="71"/>
        <v>240</v>
      </c>
      <c r="K943" s="10">
        <f t="shared" si="69"/>
        <v>4000000</v>
      </c>
    </row>
    <row r="944" spans="2:11" x14ac:dyDescent="0.25">
      <c r="B944">
        <f t="shared" si="73"/>
        <v>934</v>
      </c>
      <c r="C944" s="10" t="e">
        <f t="shared" si="70"/>
        <v>#NUM!</v>
      </c>
      <c r="D944" s="6" t="e">
        <f>PMT(B$8,D$5-表格1[[#This Row],[期數]]+1,-表格1[[#This Row],[本金餘額]],0)</f>
        <v>#NUM!</v>
      </c>
      <c r="E944" s="5" t="e">
        <f>表格1[[#This Row],[本金餘額]]*表格1[[#This Row],[月利率]]</f>
        <v>#NUM!</v>
      </c>
      <c r="F944" s="5" t="e">
        <f>表格1[[#This Row],[月付金額]]-表格1[[#This Row],[利息支付]]</f>
        <v>#NUM!</v>
      </c>
      <c r="H944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944" s="2">
        <f t="shared" si="72"/>
        <v>2.5000000000000001E-3</v>
      </c>
      <c r="J944" s="14">
        <f t="shared" si="71"/>
        <v>240</v>
      </c>
      <c r="K944" s="10">
        <f t="shared" si="69"/>
        <v>4000000</v>
      </c>
    </row>
    <row r="945" spans="2:11" x14ac:dyDescent="0.25">
      <c r="B945">
        <f t="shared" si="73"/>
        <v>935</v>
      </c>
      <c r="C945" s="10" t="e">
        <f t="shared" si="70"/>
        <v>#NUM!</v>
      </c>
      <c r="D945" s="6" t="e">
        <f>PMT(B$8,D$5-表格1[[#This Row],[期數]]+1,-表格1[[#This Row],[本金餘額]],0)</f>
        <v>#NUM!</v>
      </c>
      <c r="E945" s="5" t="e">
        <f>表格1[[#This Row],[本金餘額]]*表格1[[#This Row],[月利率]]</f>
        <v>#NUM!</v>
      </c>
      <c r="F945" s="5" t="e">
        <f>表格1[[#This Row],[月付金額]]-表格1[[#This Row],[利息支付]]</f>
        <v>#NUM!</v>
      </c>
      <c r="H945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945" s="2">
        <f t="shared" si="72"/>
        <v>2.5000000000000001E-3</v>
      </c>
      <c r="J945" s="14">
        <f t="shared" si="71"/>
        <v>240</v>
      </c>
      <c r="K945" s="10">
        <f t="shared" si="69"/>
        <v>4000000</v>
      </c>
    </row>
    <row r="946" spans="2:11" x14ac:dyDescent="0.25">
      <c r="B946">
        <f t="shared" si="73"/>
        <v>936</v>
      </c>
      <c r="C946" s="10" t="e">
        <f t="shared" si="70"/>
        <v>#NUM!</v>
      </c>
      <c r="D946" s="6" t="e">
        <f>PMT(B$8,D$5-表格1[[#This Row],[期數]]+1,-表格1[[#This Row],[本金餘額]],0)</f>
        <v>#NUM!</v>
      </c>
      <c r="E946" s="5" t="e">
        <f>表格1[[#This Row],[本金餘額]]*表格1[[#This Row],[月利率]]</f>
        <v>#NUM!</v>
      </c>
      <c r="F946" s="5" t="e">
        <f>表格1[[#This Row],[月付金額]]-表格1[[#This Row],[利息支付]]</f>
        <v>#NUM!</v>
      </c>
      <c r="H946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946" s="2">
        <f t="shared" si="72"/>
        <v>2.5000000000000001E-3</v>
      </c>
      <c r="J946" s="14">
        <f t="shared" si="71"/>
        <v>240</v>
      </c>
      <c r="K946" s="10">
        <f t="shared" si="69"/>
        <v>4000000</v>
      </c>
    </row>
    <row r="947" spans="2:11" x14ac:dyDescent="0.25">
      <c r="B947">
        <f t="shared" si="73"/>
        <v>937</v>
      </c>
      <c r="C947" s="10" t="e">
        <f t="shared" si="70"/>
        <v>#NUM!</v>
      </c>
      <c r="D947" s="6" t="e">
        <f>PMT(B$8,D$5-表格1[[#This Row],[期數]]+1,-表格1[[#This Row],[本金餘額]],0)</f>
        <v>#NUM!</v>
      </c>
      <c r="E947" s="5" t="e">
        <f>表格1[[#This Row],[本金餘額]]*表格1[[#This Row],[月利率]]</f>
        <v>#NUM!</v>
      </c>
      <c r="F947" s="5" t="e">
        <f>表格1[[#This Row],[月付金額]]-表格1[[#This Row],[利息支付]]</f>
        <v>#NUM!</v>
      </c>
      <c r="H947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947" s="2">
        <f t="shared" si="72"/>
        <v>2.5000000000000001E-3</v>
      </c>
      <c r="J947" s="14">
        <f t="shared" si="71"/>
        <v>240</v>
      </c>
      <c r="K947" s="10">
        <f t="shared" si="69"/>
        <v>4000000</v>
      </c>
    </row>
    <row r="948" spans="2:11" x14ac:dyDescent="0.25">
      <c r="B948">
        <f t="shared" si="73"/>
        <v>938</v>
      </c>
      <c r="C948" s="10" t="e">
        <f t="shared" si="70"/>
        <v>#NUM!</v>
      </c>
      <c r="D948" s="6" t="e">
        <f>PMT(B$8,D$5-表格1[[#This Row],[期數]]+1,-表格1[[#This Row],[本金餘額]],0)</f>
        <v>#NUM!</v>
      </c>
      <c r="E948" s="5" t="e">
        <f>表格1[[#This Row],[本金餘額]]*表格1[[#This Row],[月利率]]</f>
        <v>#NUM!</v>
      </c>
      <c r="F948" s="5" t="e">
        <f>表格1[[#This Row],[月付金額]]-表格1[[#This Row],[利息支付]]</f>
        <v>#NUM!</v>
      </c>
      <c r="H948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948" s="2">
        <f t="shared" si="72"/>
        <v>2.5000000000000001E-3</v>
      </c>
      <c r="J948" s="14">
        <f t="shared" si="71"/>
        <v>240</v>
      </c>
      <c r="K948" s="10">
        <f t="shared" si="69"/>
        <v>4000000</v>
      </c>
    </row>
    <row r="949" spans="2:11" x14ac:dyDescent="0.25">
      <c r="B949">
        <f t="shared" si="73"/>
        <v>939</v>
      </c>
      <c r="C949" s="10" t="e">
        <f t="shared" si="70"/>
        <v>#NUM!</v>
      </c>
      <c r="D949" s="6" t="e">
        <f>PMT(B$8,D$5-表格1[[#This Row],[期數]]+1,-表格1[[#This Row],[本金餘額]],0)</f>
        <v>#NUM!</v>
      </c>
      <c r="E949" s="5" t="e">
        <f>表格1[[#This Row],[本金餘額]]*表格1[[#This Row],[月利率]]</f>
        <v>#NUM!</v>
      </c>
      <c r="F949" s="5" t="e">
        <f>表格1[[#This Row],[月付金額]]-表格1[[#This Row],[利息支付]]</f>
        <v>#NUM!</v>
      </c>
      <c r="H949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949" s="2">
        <f t="shared" si="72"/>
        <v>2.5000000000000001E-3</v>
      </c>
      <c r="J949" s="14">
        <f t="shared" si="71"/>
        <v>240</v>
      </c>
      <c r="K949" s="10">
        <f t="shared" si="69"/>
        <v>4000000</v>
      </c>
    </row>
    <row r="950" spans="2:11" x14ac:dyDescent="0.25">
      <c r="B950">
        <f t="shared" si="73"/>
        <v>940</v>
      </c>
      <c r="C950" s="10" t="e">
        <f t="shared" si="70"/>
        <v>#NUM!</v>
      </c>
      <c r="D950" s="6" t="e">
        <f>PMT(B$8,D$5-表格1[[#This Row],[期數]]+1,-表格1[[#This Row],[本金餘額]],0)</f>
        <v>#NUM!</v>
      </c>
      <c r="E950" s="5" t="e">
        <f>表格1[[#This Row],[本金餘額]]*表格1[[#This Row],[月利率]]</f>
        <v>#NUM!</v>
      </c>
      <c r="F950" s="5" t="e">
        <f>表格1[[#This Row],[月付金額]]-表格1[[#This Row],[利息支付]]</f>
        <v>#NUM!</v>
      </c>
      <c r="H950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950" s="2">
        <f t="shared" si="72"/>
        <v>2.5000000000000001E-3</v>
      </c>
      <c r="J950" s="14">
        <f t="shared" si="71"/>
        <v>240</v>
      </c>
      <c r="K950" s="10">
        <f t="shared" si="69"/>
        <v>4000000</v>
      </c>
    </row>
    <row r="951" spans="2:11" x14ac:dyDescent="0.25">
      <c r="B951">
        <f t="shared" si="73"/>
        <v>941</v>
      </c>
      <c r="C951" s="10" t="e">
        <f t="shared" si="70"/>
        <v>#NUM!</v>
      </c>
      <c r="D951" s="6" t="e">
        <f>PMT(B$8,D$5-表格1[[#This Row],[期數]]+1,-表格1[[#This Row],[本金餘額]],0)</f>
        <v>#NUM!</v>
      </c>
      <c r="E951" s="5" t="e">
        <f>表格1[[#This Row],[本金餘額]]*表格1[[#This Row],[月利率]]</f>
        <v>#NUM!</v>
      </c>
      <c r="F951" s="5" t="e">
        <f>表格1[[#This Row],[月付金額]]-表格1[[#This Row],[利息支付]]</f>
        <v>#NUM!</v>
      </c>
      <c r="H951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951" s="2">
        <f t="shared" si="72"/>
        <v>2.5000000000000001E-3</v>
      </c>
      <c r="J951" s="14">
        <f t="shared" si="71"/>
        <v>240</v>
      </c>
      <c r="K951" s="10">
        <f t="shared" si="69"/>
        <v>4000000</v>
      </c>
    </row>
    <row r="952" spans="2:11" x14ac:dyDescent="0.25">
      <c r="B952">
        <f t="shared" si="73"/>
        <v>942</v>
      </c>
      <c r="C952" s="10" t="e">
        <f t="shared" si="70"/>
        <v>#NUM!</v>
      </c>
      <c r="D952" s="6" t="e">
        <f>PMT(B$8,D$5-表格1[[#This Row],[期數]]+1,-表格1[[#This Row],[本金餘額]],0)</f>
        <v>#NUM!</v>
      </c>
      <c r="E952" s="5" t="e">
        <f>表格1[[#This Row],[本金餘額]]*表格1[[#This Row],[月利率]]</f>
        <v>#NUM!</v>
      </c>
      <c r="F952" s="5" t="e">
        <f>表格1[[#This Row],[月付金額]]-表格1[[#This Row],[利息支付]]</f>
        <v>#NUM!</v>
      </c>
      <c r="H952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952" s="2">
        <f t="shared" si="72"/>
        <v>2.5000000000000001E-3</v>
      </c>
      <c r="J952" s="14">
        <f t="shared" si="71"/>
        <v>240</v>
      </c>
      <c r="K952" s="10">
        <f t="shared" si="69"/>
        <v>4000000</v>
      </c>
    </row>
    <row r="953" spans="2:11" x14ac:dyDescent="0.25">
      <c r="B953">
        <f t="shared" si="73"/>
        <v>943</v>
      </c>
      <c r="C953" s="10" t="e">
        <f t="shared" si="70"/>
        <v>#NUM!</v>
      </c>
      <c r="D953" s="6" t="e">
        <f>PMT(B$8,D$5-表格1[[#This Row],[期數]]+1,-表格1[[#This Row],[本金餘額]],0)</f>
        <v>#NUM!</v>
      </c>
      <c r="E953" s="5" t="e">
        <f>表格1[[#This Row],[本金餘額]]*表格1[[#This Row],[月利率]]</f>
        <v>#NUM!</v>
      </c>
      <c r="F953" s="5" t="e">
        <f>表格1[[#This Row],[月付金額]]-表格1[[#This Row],[利息支付]]</f>
        <v>#NUM!</v>
      </c>
      <c r="H953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953" s="2">
        <f t="shared" si="72"/>
        <v>2.5000000000000001E-3</v>
      </c>
      <c r="J953" s="14">
        <f t="shared" si="71"/>
        <v>240</v>
      </c>
      <c r="K953" s="10">
        <f t="shared" si="69"/>
        <v>4000000</v>
      </c>
    </row>
    <row r="954" spans="2:11" x14ac:dyDescent="0.25">
      <c r="B954">
        <f t="shared" si="73"/>
        <v>944</v>
      </c>
      <c r="C954" s="10" t="e">
        <f t="shared" si="70"/>
        <v>#NUM!</v>
      </c>
      <c r="D954" s="6" t="e">
        <f>PMT(B$8,D$5-表格1[[#This Row],[期數]]+1,-表格1[[#This Row],[本金餘額]],0)</f>
        <v>#NUM!</v>
      </c>
      <c r="E954" s="5" t="e">
        <f>表格1[[#This Row],[本金餘額]]*表格1[[#This Row],[月利率]]</f>
        <v>#NUM!</v>
      </c>
      <c r="F954" s="5" t="e">
        <f>表格1[[#This Row],[月付金額]]-表格1[[#This Row],[利息支付]]</f>
        <v>#NUM!</v>
      </c>
      <c r="H954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954" s="2">
        <f t="shared" si="72"/>
        <v>2.5000000000000001E-3</v>
      </c>
      <c r="J954" s="14">
        <f t="shared" si="71"/>
        <v>240</v>
      </c>
      <c r="K954" s="10">
        <f t="shared" si="69"/>
        <v>4000000</v>
      </c>
    </row>
    <row r="955" spans="2:11" x14ac:dyDescent="0.25">
      <c r="B955">
        <f t="shared" si="73"/>
        <v>945</v>
      </c>
      <c r="C955" s="10" t="e">
        <f t="shared" si="70"/>
        <v>#NUM!</v>
      </c>
      <c r="D955" s="6" t="e">
        <f>PMT(B$8,D$5-表格1[[#This Row],[期數]]+1,-表格1[[#This Row],[本金餘額]],0)</f>
        <v>#NUM!</v>
      </c>
      <c r="E955" s="5" t="e">
        <f>表格1[[#This Row],[本金餘額]]*表格1[[#This Row],[月利率]]</f>
        <v>#NUM!</v>
      </c>
      <c r="F955" s="5" t="e">
        <f>表格1[[#This Row],[月付金額]]-表格1[[#This Row],[利息支付]]</f>
        <v>#NUM!</v>
      </c>
      <c r="H955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955" s="2">
        <f t="shared" si="72"/>
        <v>2.5000000000000001E-3</v>
      </c>
      <c r="J955" s="14">
        <f t="shared" si="71"/>
        <v>240</v>
      </c>
      <c r="K955" s="10">
        <f t="shared" si="69"/>
        <v>4000000</v>
      </c>
    </row>
    <row r="956" spans="2:11" x14ac:dyDescent="0.25">
      <c r="B956">
        <f t="shared" si="73"/>
        <v>946</v>
      </c>
      <c r="C956" s="10" t="e">
        <f t="shared" si="70"/>
        <v>#NUM!</v>
      </c>
      <c r="D956" s="6" t="e">
        <f>PMT(B$8,D$5-表格1[[#This Row],[期數]]+1,-表格1[[#This Row],[本金餘額]],0)</f>
        <v>#NUM!</v>
      </c>
      <c r="E956" s="5" t="e">
        <f>表格1[[#This Row],[本金餘額]]*表格1[[#This Row],[月利率]]</f>
        <v>#NUM!</v>
      </c>
      <c r="F956" s="5" t="e">
        <f>表格1[[#This Row],[月付金額]]-表格1[[#This Row],[利息支付]]</f>
        <v>#NUM!</v>
      </c>
      <c r="H956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956" s="2">
        <f t="shared" si="72"/>
        <v>2.5000000000000001E-3</v>
      </c>
      <c r="J956" s="14">
        <f t="shared" si="71"/>
        <v>240</v>
      </c>
      <c r="K956" s="10">
        <f t="shared" si="69"/>
        <v>4000000</v>
      </c>
    </row>
    <row r="957" spans="2:11" x14ac:dyDescent="0.25">
      <c r="B957">
        <f t="shared" si="73"/>
        <v>947</v>
      </c>
      <c r="C957" s="10" t="e">
        <f t="shared" si="70"/>
        <v>#NUM!</v>
      </c>
      <c r="D957" s="6" t="e">
        <f>PMT(B$8,D$5-表格1[[#This Row],[期數]]+1,-表格1[[#This Row],[本金餘額]],0)</f>
        <v>#NUM!</v>
      </c>
      <c r="E957" s="5" t="e">
        <f>表格1[[#This Row],[本金餘額]]*表格1[[#This Row],[月利率]]</f>
        <v>#NUM!</v>
      </c>
      <c r="F957" s="5" t="e">
        <f>表格1[[#This Row],[月付金額]]-表格1[[#This Row],[利息支付]]</f>
        <v>#NUM!</v>
      </c>
      <c r="H957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957" s="2">
        <f t="shared" si="72"/>
        <v>2.5000000000000001E-3</v>
      </c>
      <c r="J957" s="14">
        <f t="shared" si="71"/>
        <v>240</v>
      </c>
      <c r="K957" s="10">
        <f t="shared" si="69"/>
        <v>4000000</v>
      </c>
    </row>
    <row r="958" spans="2:11" x14ac:dyDescent="0.25">
      <c r="B958">
        <f t="shared" si="73"/>
        <v>948</v>
      </c>
      <c r="C958" s="10" t="e">
        <f t="shared" si="70"/>
        <v>#NUM!</v>
      </c>
      <c r="D958" s="6" t="e">
        <f>PMT(B$8,D$5-表格1[[#This Row],[期數]]+1,-表格1[[#This Row],[本金餘額]],0)</f>
        <v>#NUM!</v>
      </c>
      <c r="E958" s="5" t="e">
        <f>表格1[[#This Row],[本金餘額]]*表格1[[#This Row],[月利率]]</f>
        <v>#NUM!</v>
      </c>
      <c r="F958" s="5" t="e">
        <f>表格1[[#This Row],[月付金額]]-表格1[[#This Row],[利息支付]]</f>
        <v>#NUM!</v>
      </c>
      <c r="H958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958" s="2">
        <f t="shared" si="72"/>
        <v>2.5000000000000001E-3</v>
      </c>
      <c r="J958" s="14">
        <f t="shared" si="71"/>
        <v>240</v>
      </c>
      <c r="K958" s="10">
        <f t="shared" si="69"/>
        <v>4000000</v>
      </c>
    </row>
    <row r="959" spans="2:11" x14ac:dyDescent="0.25">
      <c r="B959">
        <f t="shared" si="73"/>
        <v>949</v>
      </c>
      <c r="C959" s="10" t="e">
        <f t="shared" si="70"/>
        <v>#NUM!</v>
      </c>
      <c r="D959" s="6" t="e">
        <f>PMT(B$8,D$5-表格1[[#This Row],[期數]]+1,-表格1[[#This Row],[本金餘額]],0)</f>
        <v>#NUM!</v>
      </c>
      <c r="E959" s="5" t="e">
        <f>表格1[[#This Row],[本金餘額]]*表格1[[#This Row],[月利率]]</f>
        <v>#NUM!</v>
      </c>
      <c r="F959" s="5" t="e">
        <f>表格1[[#This Row],[月付金額]]-表格1[[#This Row],[利息支付]]</f>
        <v>#NUM!</v>
      </c>
      <c r="H959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959" s="2">
        <f t="shared" si="72"/>
        <v>2.5000000000000001E-3</v>
      </c>
      <c r="J959" s="14">
        <f t="shared" si="71"/>
        <v>240</v>
      </c>
      <c r="K959" s="10">
        <f t="shared" si="69"/>
        <v>4000000</v>
      </c>
    </row>
    <row r="960" spans="2:11" x14ac:dyDescent="0.25">
      <c r="B960">
        <f t="shared" si="73"/>
        <v>950</v>
      </c>
      <c r="C960" s="10" t="e">
        <f t="shared" si="70"/>
        <v>#NUM!</v>
      </c>
      <c r="D960" s="6" t="e">
        <f>PMT(B$8,D$5-表格1[[#This Row],[期數]]+1,-表格1[[#This Row],[本金餘額]],0)</f>
        <v>#NUM!</v>
      </c>
      <c r="E960" s="5" t="e">
        <f>表格1[[#This Row],[本金餘額]]*表格1[[#This Row],[月利率]]</f>
        <v>#NUM!</v>
      </c>
      <c r="F960" s="5" t="e">
        <f>表格1[[#This Row],[月付金額]]-表格1[[#This Row],[利息支付]]</f>
        <v>#NUM!</v>
      </c>
      <c r="H960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960" s="2">
        <f t="shared" si="72"/>
        <v>2.5000000000000001E-3</v>
      </c>
      <c r="J960" s="14">
        <f t="shared" si="71"/>
        <v>240</v>
      </c>
      <c r="K960" s="10">
        <f t="shared" si="69"/>
        <v>4000000</v>
      </c>
    </row>
    <row r="961" spans="2:11" x14ac:dyDescent="0.25">
      <c r="B961">
        <f t="shared" si="73"/>
        <v>951</v>
      </c>
      <c r="C961" s="10" t="e">
        <f t="shared" si="70"/>
        <v>#NUM!</v>
      </c>
      <c r="D961" s="6" t="e">
        <f>PMT(B$8,D$5-表格1[[#This Row],[期數]]+1,-表格1[[#This Row],[本金餘額]],0)</f>
        <v>#NUM!</v>
      </c>
      <c r="E961" s="5" t="e">
        <f>表格1[[#This Row],[本金餘額]]*表格1[[#This Row],[月利率]]</f>
        <v>#NUM!</v>
      </c>
      <c r="F961" s="5" t="e">
        <f>表格1[[#This Row],[月付金額]]-表格1[[#This Row],[利息支付]]</f>
        <v>#NUM!</v>
      </c>
      <c r="H961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961" s="2">
        <f t="shared" si="72"/>
        <v>2.5000000000000001E-3</v>
      </c>
      <c r="J961" s="14">
        <f t="shared" si="71"/>
        <v>240</v>
      </c>
      <c r="K961" s="10">
        <f t="shared" si="69"/>
        <v>4000000</v>
      </c>
    </row>
    <row r="962" spans="2:11" x14ac:dyDescent="0.25">
      <c r="B962">
        <f t="shared" si="73"/>
        <v>952</v>
      </c>
      <c r="C962" s="10" t="e">
        <f t="shared" si="70"/>
        <v>#NUM!</v>
      </c>
      <c r="D962" s="6" t="e">
        <f>PMT(B$8,D$5-表格1[[#This Row],[期數]]+1,-表格1[[#This Row],[本金餘額]],0)</f>
        <v>#NUM!</v>
      </c>
      <c r="E962" s="5" t="e">
        <f>表格1[[#This Row],[本金餘額]]*表格1[[#This Row],[月利率]]</f>
        <v>#NUM!</v>
      </c>
      <c r="F962" s="5" t="e">
        <f>表格1[[#This Row],[月付金額]]-表格1[[#This Row],[利息支付]]</f>
        <v>#NUM!</v>
      </c>
      <c r="H962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962" s="2">
        <f t="shared" si="72"/>
        <v>2.5000000000000001E-3</v>
      </c>
      <c r="J962" s="14">
        <f t="shared" si="71"/>
        <v>240</v>
      </c>
      <c r="K962" s="10">
        <f t="shared" si="69"/>
        <v>4000000</v>
      </c>
    </row>
    <row r="963" spans="2:11" x14ac:dyDescent="0.25">
      <c r="B963">
        <f t="shared" si="73"/>
        <v>953</v>
      </c>
      <c r="C963" s="10" t="e">
        <f t="shared" si="70"/>
        <v>#NUM!</v>
      </c>
      <c r="D963" s="6" t="e">
        <f>PMT(B$8,D$5-表格1[[#This Row],[期數]]+1,-表格1[[#This Row],[本金餘額]],0)</f>
        <v>#NUM!</v>
      </c>
      <c r="E963" s="5" t="e">
        <f>表格1[[#This Row],[本金餘額]]*表格1[[#This Row],[月利率]]</f>
        <v>#NUM!</v>
      </c>
      <c r="F963" s="5" t="e">
        <f>表格1[[#This Row],[月付金額]]-表格1[[#This Row],[利息支付]]</f>
        <v>#NUM!</v>
      </c>
      <c r="H963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963" s="2">
        <f t="shared" si="72"/>
        <v>2.5000000000000001E-3</v>
      </c>
      <c r="J963" s="14">
        <f t="shared" si="71"/>
        <v>240</v>
      </c>
      <c r="K963" s="10">
        <f t="shared" si="69"/>
        <v>4000000</v>
      </c>
    </row>
    <row r="964" spans="2:11" x14ac:dyDescent="0.25">
      <c r="B964">
        <f t="shared" si="73"/>
        <v>954</v>
      </c>
      <c r="C964" s="10" t="e">
        <f t="shared" si="70"/>
        <v>#NUM!</v>
      </c>
      <c r="D964" s="6" t="e">
        <f>PMT(B$8,D$5-表格1[[#This Row],[期數]]+1,-表格1[[#This Row],[本金餘額]],0)</f>
        <v>#NUM!</v>
      </c>
      <c r="E964" s="5" t="e">
        <f>表格1[[#This Row],[本金餘額]]*表格1[[#This Row],[月利率]]</f>
        <v>#NUM!</v>
      </c>
      <c r="F964" s="5" t="e">
        <f>表格1[[#This Row],[月付金額]]-表格1[[#This Row],[利息支付]]</f>
        <v>#NUM!</v>
      </c>
      <c r="H964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964" s="2">
        <f t="shared" si="72"/>
        <v>2.5000000000000001E-3</v>
      </c>
      <c r="J964" s="14">
        <f t="shared" si="71"/>
        <v>240</v>
      </c>
      <c r="K964" s="10">
        <f t="shared" si="69"/>
        <v>4000000</v>
      </c>
    </row>
    <row r="965" spans="2:11" x14ac:dyDescent="0.25">
      <c r="B965">
        <f t="shared" si="73"/>
        <v>955</v>
      </c>
      <c r="C965" s="10" t="e">
        <f t="shared" si="70"/>
        <v>#NUM!</v>
      </c>
      <c r="D965" s="6" t="e">
        <f>PMT(B$8,D$5-表格1[[#This Row],[期數]]+1,-表格1[[#This Row],[本金餘額]],0)</f>
        <v>#NUM!</v>
      </c>
      <c r="E965" s="5" t="e">
        <f>表格1[[#This Row],[本金餘額]]*表格1[[#This Row],[月利率]]</f>
        <v>#NUM!</v>
      </c>
      <c r="F965" s="5" t="e">
        <f>表格1[[#This Row],[月付金額]]-表格1[[#This Row],[利息支付]]</f>
        <v>#NUM!</v>
      </c>
      <c r="H965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965" s="2">
        <f t="shared" si="72"/>
        <v>2.5000000000000001E-3</v>
      </c>
      <c r="J965" s="14">
        <f t="shared" si="71"/>
        <v>240</v>
      </c>
      <c r="K965" s="10">
        <f t="shared" si="69"/>
        <v>4000000</v>
      </c>
    </row>
    <row r="966" spans="2:11" x14ac:dyDescent="0.25">
      <c r="B966">
        <f t="shared" si="73"/>
        <v>956</v>
      </c>
      <c r="C966" s="10" t="e">
        <f t="shared" si="70"/>
        <v>#NUM!</v>
      </c>
      <c r="D966" s="6" t="e">
        <f>PMT(B$8,D$5-表格1[[#This Row],[期數]]+1,-表格1[[#This Row],[本金餘額]],0)</f>
        <v>#NUM!</v>
      </c>
      <c r="E966" s="5" t="e">
        <f>表格1[[#This Row],[本金餘額]]*表格1[[#This Row],[月利率]]</f>
        <v>#NUM!</v>
      </c>
      <c r="F966" s="5" t="e">
        <f>表格1[[#This Row],[月付金額]]-表格1[[#This Row],[利息支付]]</f>
        <v>#NUM!</v>
      </c>
      <c r="H966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966" s="2">
        <f t="shared" si="72"/>
        <v>2.5000000000000001E-3</v>
      </c>
      <c r="J966" s="14">
        <f t="shared" si="71"/>
        <v>240</v>
      </c>
      <c r="K966" s="10">
        <f t="shared" si="69"/>
        <v>4000000</v>
      </c>
    </row>
    <row r="967" spans="2:11" x14ac:dyDescent="0.25">
      <c r="B967">
        <f t="shared" si="73"/>
        <v>957</v>
      </c>
      <c r="C967" s="10" t="e">
        <f t="shared" si="70"/>
        <v>#NUM!</v>
      </c>
      <c r="D967" s="6" t="e">
        <f>PMT(B$8,D$5-表格1[[#This Row],[期數]]+1,-表格1[[#This Row],[本金餘額]],0)</f>
        <v>#NUM!</v>
      </c>
      <c r="E967" s="5" t="e">
        <f>表格1[[#This Row],[本金餘額]]*表格1[[#This Row],[月利率]]</f>
        <v>#NUM!</v>
      </c>
      <c r="F967" s="5" t="e">
        <f>表格1[[#This Row],[月付金額]]-表格1[[#This Row],[利息支付]]</f>
        <v>#NUM!</v>
      </c>
      <c r="H967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967" s="2">
        <f t="shared" si="72"/>
        <v>2.5000000000000001E-3</v>
      </c>
      <c r="J967" s="14">
        <f t="shared" si="71"/>
        <v>240</v>
      </c>
      <c r="K967" s="10">
        <f t="shared" si="69"/>
        <v>4000000</v>
      </c>
    </row>
    <row r="968" spans="2:11" x14ac:dyDescent="0.25">
      <c r="B968">
        <f t="shared" si="73"/>
        <v>958</v>
      </c>
      <c r="C968" s="10" t="e">
        <f t="shared" si="70"/>
        <v>#NUM!</v>
      </c>
      <c r="D968" s="6" t="e">
        <f>PMT(B$8,D$5-表格1[[#This Row],[期數]]+1,-表格1[[#This Row],[本金餘額]],0)</f>
        <v>#NUM!</v>
      </c>
      <c r="E968" s="5" t="e">
        <f>表格1[[#This Row],[本金餘額]]*表格1[[#This Row],[月利率]]</f>
        <v>#NUM!</v>
      </c>
      <c r="F968" s="5" t="e">
        <f>表格1[[#This Row],[月付金額]]-表格1[[#This Row],[利息支付]]</f>
        <v>#NUM!</v>
      </c>
      <c r="H968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968" s="2">
        <f t="shared" si="72"/>
        <v>2.5000000000000001E-3</v>
      </c>
      <c r="J968" s="14">
        <f t="shared" si="71"/>
        <v>240</v>
      </c>
      <c r="K968" s="10">
        <f t="shared" si="69"/>
        <v>4000000</v>
      </c>
    </row>
    <row r="969" spans="2:11" x14ac:dyDescent="0.25">
      <c r="B969">
        <f t="shared" si="73"/>
        <v>959</v>
      </c>
      <c r="C969" s="10" t="e">
        <f t="shared" si="70"/>
        <v>#NUM!</v>
      </c>
      <c r="D969" s="6" t="e">
        <f>PMT(B$8,D$5-表格1[[#This Row],[期數]]+1,-表格1[[#This Row],[本金餘額]],0)</f>
        <v>#NUM!</v>
      </c>
      <c r="E969" s="5" t="e">
        <f>表格1[[#This Row],[本金餘額]]*表格1[[#This Row],[月利率]]</f>
        <v>#NUM!</v>
      </c>
      <c r="F969" s="5" t="e">
        <f>表格1[[#This Row],[月付金額]]-表格1[[#This Row],[利息支付]]</f>
        <v>#NUM!</v>
      </c>
      <c r="H969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969" s="2">
        <f t="shared" si="72"/>
        <v>2.5000000000000001E-3</v>
      </c>
      <c r="J969" s="14">
        <f t="shared" si="71"/>
        <v>240</v>
      </c>
      <c r="K969" s="10">
        <f t="shared" si="69"/>
        <v>4000000</v>
      </c>
    </row>
    <row r="970" spans="2:11" x14ac:dyDescent="0.25">
      <c r="B970">
        <f t="shared" si="73"/>
        <v>960</v>
      </c>
      <c r="C970" s="10" t="e">
        <f t="shared" si="70"/>
        <v>#NUM!</v>
      </c>
      <c r="D970" s="6" t="e">
        <f>PMT(B$8,D$5-表格1[[#This Row],[期數]]+1,-表格1[[#This Row],[本金餘額]],0)</f>
        <v>#NUM!</v>
      </c>
      <c r="E970" s="5" t="e">
        <f>表格1[[#This Row],[本金餘額]]*表格1[[#This Row],[月利率]]</f>
        <v>#NUM!</v>
      </c>
      <c r="F970" s="5" t="e">
        <f>表格1[[#This Row],[月付金額]]-表格1[[#This Row],[利息支付]]</f>
        <v>#NUM!</v>
      </c>
      <c r="H970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970" s="2">
        <f t="shared" si="72"/>
        <v>2.5000000000000001E-3</v>
      </c>
      <c r="J970" s="14">
        <f t="shared" si="71"/>
        <v>240</v>
      </c>
      <c r="K970" s="10">
        <f t="shared" si="69"/>
        <v>4000000</v>
      </c>
    </row>
    <row r="971" spans="2:11" x14ac:dyDescent="0.25">
      <c r="B971">
        <f t="shared" si="73"/>
        <v>961</v>
      </c>
      <c r="C971" s="10" t="e">
        <f t="shared" si="70"/>
        <v>#NUM!</v>
      </c>
      <c r="D971" s="6" t="e">
        <f>PMT(B$8,D$5-表格1[[#This Row],[期數]]+1,-表格1[[#This Row],[本金餘額]],0)</f>
        <v>#NUM!</v>
      </c>
      <c r="E971" s="5" t="e">
        <f>表格1[[#This Row],[本金餘額]]*表格1[[#This Row],[月利率]]</f>
        <v>#NUM!</v>
      </c>
      <c r="F971" s="5" t="e">
        <f>表格1[[#This Row],[月付金額]]-表格1[[#This Row],[利息支付]]</f>
        <v>#NUM!</v>
      </c>
      <c r="H971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971" s="2">
        <f t="shared" si="72"/>
        <v>2.5000000000000001E-3</v>
      </c>
      <c r="J971" s="14">
        <f t="shared" si="71"/>
        <v>240</v>
      </c>
      <c r="K971" s="10">
        <f t="shared" si="69"/>
        <v>4000000</v>
      </c>
    </row>
    <row r="972" spans="2:11" x14ac:dyDescent="0.25">
      <c r="B972">
        <f t="shared" si="73"/>
        <v>962</v>
      </c>
      <c r="C972" s="10" t="e">
        <f t="shared" si="70"/>
        <v>#NUM!</v>
      </c>
      <c r="D972" s="6" t="e">
        <f>PMT(B$8,D$5-表格1[[#This Row],[期數]]+1,-表格1[[#This Row],[本金餘額]],0)</f>
        <v>#NUM!</v>
      </c>
      <c r="E972" s="5" t="e">
        <f>表格1[[#This Row],[本金餘額]]*表格1[[#This Row],[月利率]]</f>
        <v>#NUM!</v>
      </c>
      <c r="F972" s="5" t="e">
        <f>表格1[[#This Row],[月付金額]]-表格1[[#This Row],[利息支付]]</f>
        <v>#NUM!</v>
      </c>
      <c r="H972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972" s="2">
        <f t="shared" si="72"/>
        <v>2.5000000000000001E-3</v>
      </c>
      <c r="J972" s="14">
        <f t="shared" si="71"/>
        <v>240</v>
      </c>
      <c r="K972" s="10">
        <f t="shared" si="69"/>
        <v>4000000</v>
      </c>
    </row>
    <row r="973" spans="2:11" x14ac:dyDescent="0.25">
      <c r="B973">
        <f t="shared" si="73"/>
        <v>963</v>
      </c>
      <c r="C973" s="10" t="e">
        <f t="shared" si="70"/>
        <v>#NUM!</v>
      </c>
      <c r="D973" s="6" t="e">
        <f>PMT(B$8,D$5-表格1[[#This Row],[期數]]+1,-表格1[[#This Row],[本金餘額]],0)</f>
        <v>#NUM!</v>
      </c>
      <c r="E973" s="5" t="e">
        <f>表格1[[#This Row],[本金餘額]]*表格1[[#This Row],[月利率]]</f>
        <v>#NUM!</v>
      </c>
      <c r="F973" s="5" t="e">
        <f>表格1[[#This Row],[月付金額]]-表格1[[#This Row],[利息支付]]</f>
        <v>#NUM!</v>
      </c>
      <c r="H973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973" s="2">
        <f t="shared" si="72"/>
        <v>2.5000000000000001E-3</v>
      </c>
      <c r="J973" s="14">
        <f t="shared" si="71"/>
        <v>240</v>
      </c>
      <c r="K973" s="10">
        <f t="shared" ref="K973:K1036" si="74">K972</f>
        <v>4000000</v>
      </c>
    </row>
    <row r="974" spans="2:11" x14ac:dyDescent="0.25">
      <c r="B974">
        <f t="shared" si="73"/>
        <v>964</v>
      </c>
      <c r="C974" s="10" t="e">
        <f t="shared" si="70"/>
        <v>#NUM!</v>
      </c>
      <c r="D974" s="6" t="e">
        <f>PMT(B$8,D$5-表格1[[#This Row],[期數]]+1,-表格1[[#This Row],[本金餘額]],0)</f>
        <v>#NUM!</v>
      </c>
      <c r="E974" s="5" t="e">
        <f>表格1[[#This Row],[本金餘額]]*表格1[[#This Row],[月利率]]</f>
        <v>#NUM!</v>
      </c>
      <c r="F974" s="5" t="e">
        <f>表格1[[#This Row],[月付金額]]-表格1[[#This Row],[利息支付]]</f>
        <v>#NUM!</v>
      </c>
      <c r="H974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974" s="2">
        <f t="shared" si="72"/>
        <v>2.5000000000000001E-3</v>
      </c>
      <c r="J974" s="14">
        <f t="shared" si="71"/>
        <v>240</v>
      </c>
      <c r="K974" s="10">
        <f t="shared" si="74"/>
        <v>4000000</v>
      </c>
    </row>
    <row r="975" spans="2:11" x14ac:dyDescent="0.25">
      <c r="B975">
        <f t="shared" si="73"/>
        <v>965</v>
      </c>
      <c r="C975" s="10" t="e">
        <f t="shared" si="70"/>
        <v>#NUM!</v>
      </c>
      <c r="D975" s="6" t="e">
        <f>PMT(B$8,D$5-表格1[[#This Row],[期數]]+1,-表格1[[#This Row],[本金餘額]],0)</f>
        <v>#NUM!</v>
      </c>
      <c r="E975" s="5" t="e">
        <f>表格1[[#This Row],[本金餘額]]*表格1[[#This Row],[月利率]]</f>
        <v>#NUM!</v>
      </c>
      <c r="F975" s="5" t="e">
        <f>表格1[[#This Row],[月付金額]]-表格1[[#This Row],[利息支付]]</f>
        <v>#NUM!</v>
      </c>
      <c r="H975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975" s="2">
        <f t="shared" si="72"/>
        <v>2.5000000000000001E-3</v>
      </c>
      <c r="J975" s="14">
        <f t="shared" si="71"/>
        <v>240</v>
      </c>
      <c r="K975" s="10">
        <f t="shared" si="74"/>
        <v>4000000</v>
      </c>
    </row>
    <row r="976" spans="2:11" x14ac:dyDescent="0.25">
      <c r="B976">
        <f t="shared" si="73"/>
        <v>966</v>
      </c>
      <c r="C976" s="10" t="e">
        <f t="shared" ref="C976:C1039" si="75">H975</f>
        <v>#NUM!</v>
      </c>
      <c r="D976" s="6" t="e">
        <f>PMT(B$8,D$5-表格1[[#This Row],[期數]]+1,-表格1[[#This Row],[本金餘額]],0)</f>
        <v>#NUM!</v>
      </c>
      <c r="E976" s="5" t="e">
        <f>表格1[[#This Row],[本金餘額]]*表格1[[#This Row],[月利率]]</f>
        <v>#NUM!</v>
      </c>
      <c r="F976" s="5" t="e">
        <f>表格1[[#This Row],[月付金額]]-表格1[[#This Row],[利息支付]]</f>
        <v>#NUM!</v>
      </c>
      <c r="H976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976" s="2">
        <f t="shared" si="72"/>
        <v>2.5000000000000001E-3</v>
      </c>
      <c r="J976" s="14">
        <f t="shared" si="71"/>
        <v>240</v>
      </c>
      <c r="K976" s="10">
        <f t="shared" si="74"/>
        <v>4000000</v>
      </c>
    </row>
    <row r="977" spans="2:11" x14ac:dyDescent="0.25">
      <c r="B977">
        <f t="shared" si="73"/>
        <v>967</v>
      </c>
      <c r="C977" s="10" t="e">
        <f t="shared" si="75"/>
        <v>#NUM!</v>
      </c>
      <c r="D977" s="6" t="e">
        <f>PMT(B$8,D$5-表格1[[#This Row],[期數]]+1,-表格1[[#This Row],[本金餘額]],0)</f>
        <v>#NUM!</v>
      </c>
      <c r="E977" s="5" t="e">
        <f>表格1[[#This Row],[本金餘額]]*表格1[[#This Row],[月利率]]</f>
        <v>#NUM!</v>
      </c>
      <c r="F977" s="5" t="e">
        <f>表格1[[#This Row],[月付金額]]-表格1[[#This Row],[利息支付]]</f>
        <v>#NUM!</v>
      </c>
      <c r="H977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977" s="2">
        <f t="shared" si="72"/>
        <v>2.5000000000000001E-3</v>
      </c>
      <c r="J977" s="14">
        <f t="shared" si="71"/>
        <v>240</v>
      </c>
      <c r="K977" s="10">
        <f t="shared" si="74"/>
        <v>4000000</v>
      </c>
    </row>
    <row r="978" spans="2:11" x14ac:dyDescent="0.25">
      <c r="B978">
        <f t="shared" si="73"/>
        <v>968</v>
      </c>
      <c r="C978" s="10" t="e">
        <f t="shared" si="75"/>
        <v>#NUM!</v>
      </c>
      <c r="D978" s="6" t="e">
        <f>PMT(B$8,D$5-表格1[[#This Row],[期數]]+1,-表格1[[#This Row],[本金餘額]],0)</f>
        <v>#NUM!</v>
      </c>
      <c r="E978" s="5" t="e">
        <f>表格1[[#This Row],[本金餘額]]*表格1[[#This Row],[月利率]]</f>
        <v>#NUM!</v>
      </c>
      <c r="F978" s="5" t="e">
        <f>表格1[[#This Row],[月付金額]]-表格1[[#This Row],[利息支付]]</f>
        <v>#NUM!</v>
      </c>
      <c r="H978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978" s="2">
        <f t="shared" si="72"/>
        <v>2.5000000000000001E-3</v>
      </c>
      <c r="J978" s="14">
        <f t="shared" si="71"/>
        <v>240</v>
      </c>
      <c r="K978" s="10">
        <f t="shared" si="74"/>
        <v>4000000</v>
      </c>
    </row>
    <row r="979" spans="2:11" x14ac:dyDescent="0.25">
      <c r="B979">
        <f t="shared" si="73"/>
        <v>969</v>
      </c>
      <c r="C979" s="10" t="e">
        <f t="shared" si="75"/>
        <v>#NUM!</v>
      </c>
      <c r="D979" s="6" t="e">
        <f>PMT(B$8,D$5-表格1[[#This Row],[期數]]+1,-表格1[[#This Row],[本金餘額]],0)</f>
        <v>#NUM!</v>
      </c>
      <c r="E979" s="5" t="e">
        <f>表格1[[#This Row],[本金餘額]]*表格1[[#This Row],[月利率]]</f>
        <v>#NUM!</v>
      </c>
      <c r="F979" s="5" t="e">
        <f>表格1[[#This Row],[月付金額]]-表格1[[#This Row],[利息支付]]</f>
        <v>#NUM!</v>
      </c>
      <c r="H979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979" s="2">
        <f t="shared" si="72"/>
        <v>2.5000000000000001E-3</v>
      </c>
      <c r="J979" s="14">
        <f t="shared" si="71"/>
        <v>240</v>
      </c>
      <c r="K979" s="10">
        <f t="shared" si="74"/>
        <v>4000000</v>
      </c>
    </row>
    <row r="980" spans="2:11" x14ac:dyDescent="0.25">
      <c r="B980">
        <f t="shared" si="73"/>
        <v>970</v>
      </c>
      <c r="C980" s="10" t="e">
        <f t="shared" si="75"/>
        <v>#NUM!</v>
      </c>
      <c r="D980" s="6" t="e">
        <f>PMT(B$8,D$5-表格1[[#This Row],[期數]]+1,-表格1[[#This Row],[本金餘額]],0)</f>
        <v>#NUM!</v>
      </c>
      <c r="E980" s="5" t="e">
        <f>表格1[[#This Row],[本金餘額]]*表格1[[#This Row],[月利率]]</f>
        <v>#NUM!</v>
      </c>
      <c r="F980" s="5" t="e">
        <f>表格1[[#This Row],[月付金額]]-表格1[[#This Row],[利息支付]]</f>
        <v>#NUM!</v>
      </c>
      <c r="H980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980" s="2">
        <f t="shared" si="72"/>
        <v>2.5000000000000001E-3</v>
      </c>
      <c r="J980" s="14">
        <f t="shared" si="71"/>
        <v>240</v>
      </c>
      <c r="K980" s="10">
        <f t="shared" si="74"/>
        <v>4000000</v>
      </c>
    </row>
    <row r="981" spans="2:11" x14ac:dyDescent="0.25">
      <c r="B981">
        <f t="shared" si="73"/>
        <v>971</v>
      </c>
      <c r="C981" s="10" t="e">
        <f t="shared" si="75"/>
        <v>#NUM!</v>
      </c>
      <c r="D981" s="6" t="e">
        <f>PMT(B$8,D$5-表格1[[#This Row],[期數]]+1,-表格1[[#This Row],[本金餘額]],0)</f>
        <v>#NUM!</v>
      </c>
      <c r="E981" s="5" t="e">
        <f>表格1[[#This Row],[本金餘額]]*表格1[[#This Row],[月利率]]</f>
        <v>#NUM!</v>
      </c>
      <c r="F981" s="5" t="e">
        <f>表格1[[#This Row],[月付金額]]-表格1[[#This Row],[利息支付]]</f>
        <v>#NUM!</v>
      </c>
      <c r="H981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981" s="2">
        <f t="shared" si="72"/>
        <v>2.5000000000000001E-3</v>
      </c>
      <c r="J981" s="14">
        <f t="shared" si="71"/>
        <v>240</v>
      </c>
      <c r="K981" s="10">
        <f t="shared" si="74"/>
        <v>4000000</v>
      </c>
    </row>
    <row r="982" spans="2:11" x14ac:dyDescent="0.25">
      <c r="B982">
        <f t="shared" si="73"/>
        <v>972</v>
      </c>
      <c r="C982" s="10" t="e">
        <f t="shared" si="75"/>
        <v>#NUM!</v>
      </c>
      <c r="D982" s="6" t="e">
        <f>PMT(B$8,D$5-表格1[[#This Row],[期數]]+1,-表格1[[#This Row],[本金餘額]],0)</f>
        <v>#NUM!</v>
      </c>
      <c r="E982" s="5" t="e">
        <f>表格1[[#This Row],[本金餘額]]*表格1[[#This Row],[月利率]]</f>
        <v>#NUM!</v>
      </c>
      <c r="F982" s="5" t="e">
        <f>表格1[[#This Row],[月付金額]]-表格1[[#This Row],[利息支付]]</f>
        <v>#NUM!</v>
      </c>
      <c r="H982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982" s="2">
        <f t="shared" si="72"/>
        <v>2.5000000000000001E-3</v>
      </c>
      <c r="J982" s="14">
        <f t="shared" si="71"/>
        <v>240</v>
      </c>
      <c r="K982" s="10">
        <f t="shared" si="74"/>
        <v>4000000</v>
      </c>
    </row>
    <row r="983" spans="2:11" x14ac:dyDescent="0.25">
      <c r="B983">
        <f t="shared" si="73"/>
        <v>973</v>
      </c>
      <c r="C983" s="10" t="e">
        <f t="shared" si="75"/>
        <v>#NUM!</v>
      </c>
      <c r="D983" s="6" t="e">
        <f>PMT(B$8,D$5-表格1[[#This Row],[期數]]+1,-表格1[[#This Row],[本金餘額]],0)</f>
        <v>#NUM!</v>
      </c>
      <c r="E983" s="5" t="e">
        <f>表格1[[#This Row],[本金餘額]]*表格1[[#This Row],[月利率]]</f>
        <v>#NUM!</v>
      </c>
      <c r="F983" s="5" t="e">
        <f>表格1[[#This Row],[月付金額]]-表格1[[#This Row],[利息支付]]</f>
        <v>#NUM!</v>
      </c>
      <c r="H983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983" s="2">
        <f t="shared" si="72"/>
        <v>2.5000000000000001E-3</v>
      </c>
      <c r="J983" s="14">
        <f t="shared" si="71"/>
        <v>240</v>
      </c>
      <c r="K983" s="10">
        <f t="shared" si="74"/>
        <v>4000000</v>
      </c>
    </row>
    <row r="984" spans="2:11" x14ac:dyDescent="0.25">
      <c r="B984">
        <f t="shared" si="73"/>
        <v>974</v>
      </c>
      <c r="C984" s="10" t="e">
        <f t="shared" si="75"/>
        <v>#NUM!</v>
      </c>
      <c r="D984" s="6" t="e">
        <f>PMT(B$8,D$5-表格1[[#This Row],[期數]]+1,-表格1[[#This Row],[本金餘額]],0)</f>
        <v>#NUM!</v>
      </c>
      <c r="E984" s="5" t="e">
        <f>表格1[[#This Row],[本金餘額]]*表格1[[#This Row],[月利率]]</f>
        <v>#NUM!</v>
      </c>
      <c r="F984" s="5" t="e">
        <f>表格1[[#This Row],[月付金額]]-表格1[[#This Row],[利息支付]]</f>
        <v>#NUM!</v>
      </c>
      <c r="H984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984" s="2">
        <f t="shared" si="72"/>
        <v>2.5000000000000001E-3</v>
      </c>
      <c r="J984" s="14">
        <f t="shared" si="71"/>
        <v>240</v>
      </c>
      <c r="K984" s="10">
        <f t="shared" si="74"/>
        <v>4000000</v>
      </c>
    </row>
    <row r="985" spans="2:11" x14ac:dyDescent="0.25">
      <c r="B985">
        <f t="shared" si="73"/>
        <v>975</v>
      </c>
      <c r="C985" s="10" t="e">
        <f t="shared" si="75"/>
        <v>#NUM!</v>
      </c>
      <c r="D985" s="6" t="e">
        <f>PMT(B$8,D$5-表格1[[#This Row],[期數]]+1,-表格1[[#This Row],[本金餘額]],0)</f>
        <v>#NUM!</v>
      </c>
      <c r="E985" s="5" t="e">
        <f>表格1[[#This Row],[本金餘額]]*表格1[[#This Row],[月利率]]</f>
        <v>#NUM!</v>
      </c>
      <c r="F985" s="5" t="e">
        <f>表格1[[#This Row],[月付金額]]-表格1[[#This Row],[利息支付]]</f>
        <v>#NUM!</v>
      </c>
      <c r="H985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985" s="2">
        <f t="shared" si="72"/>
        <v>2.5000000000000001E-3</v>
      </c>
      <c r="J985" s="14">
        <f t="shared" si="71"/>
        <v>240</v>
      </c>
      <c r="K985" s="10">
        <f t="shared" si="74"/>
        <v>4000000</v>
      </c>
    </row>
    <row r="986" spans="2:11" x14ac:dyDescent="0.25">
      <c r="B986">
        <f t="shared" si="73"/>
        <v>976</v>
      </c>
      <c r="C986" s="10" t="e">
        <f t="shared" si="75"/>
        <v>#NUM!</v>
      </c>
      <c r="D986" s="6" t="e">
        <f>PMT(B$8,D$5-表格1[[#This Row],[期數]]+1,-表格1[[#This Row],[本金餘額]],0)</f>
        <v>#NUM!</v>
      </c>
      <c r="E986" s="5" t="e">
        <f>表格1[[#This Row],[本金餘額]]*表格1[[#This Row],[月利率]]</f>
        <v>#NUM!</v>
      </c>
      <c r="F986" s="5" t="e">
        <f>表格1[[#This Row],[月付金額]]-表格1[[#This Row],[利息支付]]</f>
        <v>#NUM!</v>
      </c>
      <c r="H986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986" s="2">
        <f t="shared" si="72"/>
        <v>2.5000000000000001E-3</v>
      </c>
      <c r="J986" s="14">
        <f t="shared" si="71"/>
        <v>240</v>
      </c>
      <c r="K986" s="10">
        <f t="shared" si="74"/>
        <v>4000000</v>
      </c>
    </row>
    <row r="987" spans="2:11" x14ac:dyDescent="0.25">
      <c r="B987">
        <f t="shared" si="73"/>
        <v>977</v>
      </c>
      <c r="C987" s="10" t="e">
        <f t="shared" si="75"/>
        <v>#NUM!</v>
      </c>
      <c r="D987" s="6" t="e">
        <f>PMT(B$8,D$5-表格1[[#This Row],[期數]]+1,-表格1[[#This Row],[本金餘額]],0)</f>
        <v>#NUM!</v>
      </c>
      <c r="E987" s="5" t="e">
        <f>表格1[[#This Row],[本金餘額]]*表格1[[#This Row],[月利率]]</f>
        <v>#NUM!</v>
      </c>
      <c r="F987" s="5" t="e">
        <f>表格1[[#This Row],[月付金額]]-表格1[[#This Row],[利息支付]]</f>
        <v>#NUM!</v>
      </c>
      <c r="H987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987" s="2">
        <f t="shared" si="72"/>
        <v>2.5000000000000001E-3</v>
      </c>
      <c r="J987" s="14">
        <f t="shared" si="71"/>
        <v>240</v>
      </c>
      <c r="K987" s="10">
        <f t="shared" si="74"/>
        <v>4000000</v>
      </c>
    </row>
    <row r="988" spans="2:11" x14ac:dyDescent="0.25">
      <c r="B988">
        <f t="shared" si="73"/>
        <v>978</v>
      </c>
      <c r="C988" s="10" t="e">
        <f t="shared" si="75"/>
        <v>#NUM!</v>
      </c>
      <c r="D988" s="6" t="e">
        <f>PMT(B$8,D$5-表格1[[#This Row],[期數]]+1,-表格1[[#This Row],[本金餘額]],0)</f>
        <v>#NUM!</v>
      </c>
      <c r="E988" s="5" t="e">
        <f>表格1[[#This Row],[本金餘額]]*表格1[[#This Row],[月利率]]</f>
        <v>#NUM!</v>
      </c>
      <c r="F988" s="5" t="e">
        <f>表格1[[#This Row],[月付金額]]-表格1[[#This Row],[利息支付]]</f>
        <v>#NUM!</v>
      </c>
      <c r="H988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988" s="2">
        <f t="shared" si="72"/>
        <v>2.5000000000000001E-3</v>
      </c>
      <c r="J988" s="14">
        <f t="shared" si="71"/>
        <v>240</v>
      </c>
      <c r="K988" s="10">
        <f t="shared" si="74"/>
        <v>4000000</v>
      </c>
    </row>
    <row r="989" spans="2:11" x14ac:dyDescent="0.25">
      <c r="B989">
        <f t="shared" si="73"/>
        <v>979</v>
      </c>
      <c r="C989" s="10" t="e">
        <f t="shared" si="75"/>
        <v>#NUM!</v>
      </c>
      <c r="D989" s="6" t="e">
        <f>PMT(B$8,D$5-表格1[[#This Row],[期數]]+1,-表格1[[#This Row],[本金餘額]],0)</f>
        <v>#NUM!</v>
      </c>
      <c r="E989" s="5" t="e">
        <f>表格1[[#This Row],[本金餘額]]*表格1[[#This Row],[月利率]]</f>
        <v>#NUM!</v>
      </c>
      <c r="F989" s="5" t="e">
        <f>表格1[[#This Row],[月付金額]]-表格1[[#This Row],[利息支付]]</f>
        <v>#NUM!</v>
      </c>
      <c r="H989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989" s="2">
        <f t="shared" si="72"/>
        <v>2.5000000000000001E-3</v>
      </c>
      <c r="J989" s="14">
        <f t="shared" si="71"/>
        <v>240</v>
      </c>
      <c r="K989" s="10">
        <f t="shared" si="74"/>
        <v>4000000</v>
      </c>
    </row>
    <row r="990" spans="2:11" x14ac:dyDescent="0.25">
      <c r="B990">
        <f t="shared" si="73"/>
        <v>980</v>
      </c>
      <c r="C990" s="10" t="e">
        <f t="shared" si="75"/>
        <v>#NUM!</v>
      </c>
      <c r="D990" s="6" t="e">
        <f>PMT(B$8,D$5-表格1[[#This Row],[期數]]+1,-表格1[[#This Row],[本金餘額]],0)</f>
        <v>#NUM!</v>
      </c>
      <c r="E990" s="5" t="e">
        <f>表格1[[#This Row],[本金餘額]]*表格1[[#This Row],[月利率]]</f>
        <v>#NUM!</v>
      </c>
      <c r="F990" s="5" t="e">
        <f>表格1[[#This Row],[月付金額]]-表格1[[#This Row],[利息支付]]</f>
        <v>#NUM!</v>
      </c>
      <c r="H990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990" s="2">
        <f t="shared" si="72"/>
        <v>2.5000000000000001E-3</v>
      </c>
      <c r="J990" s="14">
        <f t="shared" si="71"/>
        <v>240</v>
      </c>
      <c r="K990" s="10">
        <f t="shared" si="74"/>
        <v>4000000</v>
      </c>
    </row>
    <row r="991" spans="2:11" x14ac:dyDescent="0.25">
      <c r="B991">
        <f t="shared" si="73"/>
        <v>981</v>
      </c>
      <c r="C991" s="10" t="e">
        <f t="shared" si="75"/>
        <v>#NUM!</v>
      </c>
      <c r="D991" s="6" t="e">
        <f>PMT(B$8,D$5-表格1[[#This Row],[期數]]+1,-表格1[[#This Row],[本金餘額]],0)</f>
        <v>#NUM!</v>
      </c>
      <c r="E991" s="5" t="e">
        <f>表格1[[#This Row],[本金餘額]]*表格1[[#This Row],[月利率]]</f>
        <v>#NUM!</v>
      </c>
      <c r="F991" s="5" t="e">
        <f>表格1[[#This Row],[月付金額]]-表格1[[#This Row],[利息支付]]</f>
        <v>#NUM!</v>
      </c>
      <c r="H991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991" s="2">
        <f t="shared" si="72"/>
        <v>2.5000000000000001E-3</v>
      </c>
      <c r="J991" s="14">
        <f t="shared" si="71"/>
        <v>240</v>
      </c>
      <c r="K991" s="10">
        <f t="shared" si="74"/>
        <v>4000000</v>
      </c>
    </row>
    <row r="992" spans="2:11" x14ac:dyDescent="0.25">
      <c r="B992">
        <f t="shared" si="73"/>
        <v>982</v>
      </c>
      <c r="C992" s="10" t="e">
        <f t="shared" si="75"/>
        <v>#NUM!</v>
      </c>
      <c r="D992" s="6" t="e">
        <f>PMT(B$8,D$5-表格1[[#This Row],[期數]]+1,-表格1[[#This Row],[本金餘額]],0)</f>
        <v>#NUM!</v>
      </c>
      <c r="E992" s="5" t="e">
        <f>表格1[[#This Row],[本金餘額]]*表格1[[#This Row],[月利率]]</f>
        <v>#NUM!</v>
      </c>
      <c r="F992" s="5" t="e">
        <f>表格1[[#This Row],[月付金額]]-表格1[[#This Row],[利息支付]]</f>
        <v>#NUM!</v>
      </c>
      <c r="H992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992" s="2">
        <f t="shared" si="72"/>
        <v>2.5000000000000001E-3</v>
      </c>
      <c r="J992" s="14">
        <f t="shared" si="71"/>
        <v>240</v>
      </c>
      <c r="K992" s="10">
        <f t="shared" si="74"/>
        <v>4000000</v>
      </c>
    </row>
    <row r="993" spans="2:11" x14ac:dyDescent="0.25">
      <c r="B993">
        <f t="shared" si="73"/>
        <v>983</v>
      </c>
      <c r="C993" s="10" t="e">
        <f t="shared" si="75"/>
        <v>#NUM!</v>
      </c>
      <c r="D993" s="6" t="e">
        <f>PMT(B$8,D$5-表格1[[#This Row],[期數]]+1,-表格1[[#This Row],[本金餘額]],0)</f>
        <v>#NUM!</v>
      </c>
      <c r="E993" s="5" t="e">
        <f>表格1[[#This Row],[本金餘額]]*表格1[[#This Row],[月利率]]</f>
        <v>#NUM!</v>
      </c>
      <c r="F993" s="5" t="e">
        <f>表格1[[#This Row],[月付金額]]-表格1[[#This Row],[利息支付]]</f>
        <v>#NUM!</v>
      </c>
      <c r="H993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993" s="2">
        <f t="shared" si="72"/>
        <v>2.5000000000000001E-3</v>
      </c>
      <c r="J993" s="14">
        <f t="shared" si="71"/>
        <v>240</v>
      </c>
      <c r="K993" s="10">
        <f t="shared" si="74"/>
        <v>4000000</v>
      </c>
    </row>
    <row r="994" spans="2:11" x14ac:dyDescent="0.25">
      <c r="B994">
        <f t="shared" si="73"/>
        <v>984</v>
      </c>
      <c r="C994" s="10" t="e">
        <f t="shared" si="75"/>
        <v>#NUM!</v>
      </c>
      <c r="D994" s="6" t="e">
        <f>PMT(B$8,D$5-表格1[[#This Row],[期數]]+1,-表格1[[#This Row],[本金餘額]],0)</f>
        <v>#NUM!</v>
      </c>
      <c r="E994" s="5" t="e">
        <f>表格1[[#This Row],[本金餘額]]*表格1[[#This Row],[月利率]]</f>
        <v>#NUM!</v>
      </c>
      <c r="F994" s="5" t="e">
        <f>表格1[[#This Row],[月付金額]]-表格1[[#This Row],[利息支付]]</f>
        <v>#NUM!</v>
      </c>
      <c r="H994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994" s="2">
        <f t="shared" si="72"/>
        <v>2.5000000000000001E-3</v>
      </c>
      <c r="J994" s="14">
        <f t="shared" si="71"/>
        <v>240</v>
      </c>
      <c r="K994" s="10">
        <f t="shared" si="74"/>
        <v>4000000</v>
      </c>
    </row>
    <row r="995" spans="2:11" x14ac:dyDescent="0.25">
      <c r="B995">
        <f t="shared" si="73"/>
        <v>985</v>
      </c>
      <c r="C995" s="10" t="e">
        <f t="shared" si="75"/>
        <v>#NUM!</v>
      </c>
      <c r="D995" s="6" t="e">
        <f>PMT(B$8,D$5-表格1[[#This Row],[期數]]+1,-表格1[[#This Row],[本金餘額]],0)</f>
        <v>#NUM!</v>
      </c>
      <c r="E995" s="5" t="e">
        <f>表格1[[#This Row],[本金餘額]]*表格1[[#This Row],[月利率]]</f>
        <v>#NUM!</v>
      </c>
      <c r="F995" s="5" t="e">
        <f>表格1[[#This Row],[月付金額]]-表格1[[#This Row],[利息支付]]</f>
        <v>#NUM!</v>
      </c>
      <c r="H995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995" s="2">
        <f t="shared" si="72"/>
        <v>2.5000000000000001E-3</v>
      </c>
      <c r="J995" s="14">
        <f t="shared" si="71"/>
        <v>240</v>
      </c>
      <c r="K995" s="10">
        <f t="shared" si="74"/>
        <v>4000000</v>
      </c>
    </row>
    <row r="996" spans="2:11" x14ac:dyDescent="0.25">
      <c r="B996">
        <f t="shared" si="73"/>
        <v>986</v>
      </c>
      <c r="C996" s="10" t="e">
        <f t="shared" si="75"/>
        <v>#NUM!</v>
      </c>
      <c r="D996" s="6" t="e">
        <f>PMT(B$8,D$5-表格1[[#This Row],[期數]]+1,-表格1[[#This Row],[本金餘額]],0)</f>
        <v>#NUM!</v>
      </c>
      <c r="E996" s="5" t="e">
        <f>表格1[[#This Row],[本金餘額]]*表格1[[#This Row],[月利率]]</f>
        <v>#NUM!</v>
      </c>
      <c r="F996" s="5" t="e">
        <f>表格1[[#This Row],[月付金額]]-表格1[[#This Row],[利息支付]]</f>
        <v>#NUM!</v>
      </c>
      <c r="H996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996" s="2">
        <f t="shared" si="72"/>
        <v>2.5000000000000001E-3</v>
      </c>
      <c r="J996" s="14">
        <f t="shared" si="71"/>
        <v>240</v>
      </c>
      <c r="K996" s="10">
        <f t="shared" si="74"/>
        <v>4000000</v>
      </c>
    </row>
    <row r="997" spans="2:11" x14ac:dyDescent="0.25">
      <c r="B997">
        <f t="shared" si="73"/>
        <v>987</v>
      </c>
      <c r="C997" s="10" t="e">
        <f t="shared" si="75"/>
        <v>#NUM!</v>
      </c>
      <c r="D997" s="6" t="e">
        <f>PMT(B$8,D$5-表格1[[#This Row],[期數]]+1,-表格1[[#This Row],[本金餘額]],0)</f>
        <v>#NUM!</v>
      </c>
      <c r="E997" s="5" t="e">
        <f>表格1[[#This Row],[本金餘額]]*表格1[[#This Row],[月利率]]</f>
        <v>#NUM!</v>
      </c>
      <c r="F997" s="5" t="e">
        <f>表格1[[#This Row],[月付金額]]-表格1[[#This Row],[利息支付]]</f>
        <v>#NUM!</v>
      </c>
      <c r="H997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997" s="2">
        <f t="shared" si="72"/>
        <v>2.5000000000000001E-3</v>
      </c>
      <c r="J997" s="14">
        <f t="shared" si="71"/>
        <v>240</v>
      </c>
      <c r="K997" s="10">
        <f t="shared" si="74"/>
        <v>4000000</v>
      </c>
    </row>
    <row r="998" spans="2:11" x14ac:dyDescent="0.25">
      <c r="B998">
        <f t="shared" si="73"/>
        <v>988</v>
      </c>
      <c r="C998" s="10" t="e">
        <f t="shared" si="75"/>
        <v>#NUM!</v>
      </c>
      <c r="D998" s="6" t="e">
        <f>PMT(B$8,D$5-表格1[[#This Row],[期數]]+1,-表格1[[#This Row],[本金餘額]],0)</f>
        <v>#NUM!</v>
      </c>
      <c r="E998" s="5" t="e">
        <f>表格1[[#This Row],[本金餘額]]*表格1[[#This Row],[月利率]]</f>
        <v>#NUM!</v>
      </c>
      <c r="F998" s="5" t="e">
        <f>表格1[[#This Row],[月付金額]]-表格1[[#This Row],[利息支付]]</f>
        <v>#NUM!</v>
      </c>
      <c r="H998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998" s="2">
        <f t="shared" si="72"/>
        <v>2.5000000000000001E-3</v>
      </c>
      <c r="J998" s="14">
        <f t="shared" ref="J998:J1061" si="76">J997</f>
        <v>240</v>
      </c>
      <c r="K998" s="10">
        <f t="shared" si="74"/>
        <v>4000000</v>
      </c>
    </row>
    <row r="999" spans="2:11" x14ac:dyDescent="0.25">
      <c r="B999">
        <f t="shared" si="73"/>
        <v>989</v>
      </c>
      <c r="C999" s="10" t="e">
        <f t="shared" si="75"/>
        <v>#NUM!</v>
      </c>
      <c r="D999" s="6" t="e">
        <f>PMT(B$8,D$5-表格1[[#This Row],[期數]]+1,-表格1[[#This Row],[本金餘額]],0)</f>
        <v>#NUM!</v>
      </c>
      <c r="E999" s="5" t="e">
        <f>表格1[[#This Row],[本金餘額]]*表格1[[#This Row],[月利率]]</f>
        <v>#NUM!</v>
      </c>
      <c r="F999" s="5" t="e">
        <f>表格1[[#This Row],[月付金額]]-表格1[[#This Row],[利息支付]]</f>
        <v>#NUM!</v>
      </c>
      <c r="H999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999" s="2">
        <f t="shared" ref="I999:I1062" si="77">I998</f>
        <v>2.5000000000000001E-3</v>
      </c>
      <c r="J999" s="14">
        <f t="shared" si="76"/>
        <v>240</v>
      </c>
      <c r="K999" s="10">
        <f t="shared" si="74"/>
        <v>4000000</v>
      </c>
    </row>
    <row r="1000" spans="2:11" x14ac:dyDescent="0.25">
      <c r="B1000">
        <f t="shared" si="73"/>
        <v>990</v>
      </c>
      <c r="C1000" s="10" t="e">
        <f t="shared" si="75"/>
        <v>#NUM!</v>
      </c>
      <c r="D1000" s="6" t="e">
        <f>PMT(B$8,D$5-表格1[[#This Row],[期數]]+1,-表格1[[#This Row],[本金餘額]],0)</f>
        <v>#NUM!</v>
      </c>
      <c r="E1000" s="5" t="e">
        <f>表格1[[#This Row],[本金餘額]]*表格1[[#This Row],[月利率]]</f>
        <v>#NUM!</v>
      </c>
      <c r="F1000" s="5" t="e">
        <f>表格1[[#This Row],[月付金額]]-表格1[[#This Row],[利息支付]]</f>
        <v>#NUM!</v>
      </c>
      <c r="H1000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000" s="2">
        <f t="shared" si="77"/>
        <v>2.5000000000000001E-3</v>
      </c>
      <c r="J1000" s="14">
        <f t="shared" si="76"/>
        <v>240</v>
      </c>
      <c r="K1000" s="10">
        <f t="shared" si="74"/>
        <v>4000000</v>
      </c>
    </row>
    <row r="1001" spans="2:11" x14ac:dyDescent="0.25">
      <c r="B1001">
        <f t="shared" si="73"/>
        <v>991</v>
      </c>
      <c r="C1001" s="10" t="e">
        <f t="shared" si="75"/>
        <v>#NUM!</v>
      </c>
      <c r="D1001" s="6" t="e">
        <f>PMT(B$8,D$5-表格1[[#This Row],[期數]]+1,-表格1[[#This Row],[本金餘額]],0)</f>
        <v>#NUM!</v>
      </c>
      <c r="E1001" s="5" t="e">
        <f>表格1[[#This Row],[本金餘額]]*表格1[[#This Row],[月利率]]</f>
        <v>#NUM!</v>
      </c>
      <c r="F1001" s="5" t="e">
        <f>表格1[[#This Row],[月付金額]]-表格1[[#This Row],[利息支付]]</f>
        <v>#NUM!</v>
      </c>
      <c r="H1001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001" s="2">
        <f t="shared" si="77"/>
        <v>2.5000000000000001E-3</v>
      </c>
      <c r="J1001" s="14">
        <f t="shared" si="76"/>
        <v>240</v>
      </c>
      <c r="K1001" s="10">
        <f t="shared" si="74"/>
        <v>4000000</v>
      </c>
    </row>
    <row r="1002" spans="2:11" x14ac:dyDescent="0.25">
      <c r="B1002">
        <f t="shared" si="73"/>
        <v>992</v>
      </c>
      <c r="C1002" s="10" t="e">
        <f t="shared" si="75"/>
        <v>#NUM!</v>
      </c>
      <c r="D1002" s="6" t="e">
        <f>PMT(B$8,D$5-表格1[[#This Row],[期數]]+1,-表格1[[#This Row],[本金餘額]],0)</f>
        <v>#NUM!</v>
      </c>
      <c r="E1002" s="5" t="e">
        <f>表格1[[#This Row],[本金餘額]]*表格1[[#This Row],[月利率]]</f>
        <v>#NUM!</v>
      </c>
      <c r="F1002" s="5" t="e">
        <f>表格1[[#This Row],[月付金額]]-表格1[[#This Row],[利息支付]]</f>
        <v>#NUM!</v>
      </c>
      <c r="H1002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002" s="2">
        <f t="shared" si="77"/>
        <v>2.5000000000000001E-3</v>
      </c>
      <c r="J1002" s="14">
        <f t="shared" si="76"/>
        <v>240</v>
      </c>
      <c r="K1002" s="10">
        <f t="shared" si="74"/>
        <v>4000000</v>
      </c>
    </row>
    <row r="1003" spans="2:11" x14ac:dyDescent="0.25">
      <c r="B1003">
        <f t="shared" ref="B1003:B1066" si="78">B1002+1</f>
        <v>993</v>
      </c>
      <c r="C1003" s="10" t="e">
        <f t="shared" si="75"/>
        <v>#NUM!</v>
      </c>
      <c r="D1003" s="6" t="e">
        <f>PMT(B$8,D$5-表格1[[#This Row],[期數]]+1,-表格1[[#This Row],[本金餘額]],0)</f>
        <v>#NUM!</v>
      </c>
      <c r="E1003" s="5" t="e">
        <f>表格1[[#This Row],[本金餘額]]*表格1[[#This Row],[月利率]]</f>
        <v>#NUM!</v>
      </c>
      <c r="F1003" s="5" t="e">
        <f>表格1[[#This Row],[月付金額]]-表格1[[#This Row],[利息支付]]</f>
        <v>#NUM!</v>
      </c>
      <c r="H1003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003" s="2">
        <f t="shared" si="77"/>
        <v>2.5000000000000001E-3</v>
      </c>
      <c r="J1003" s="14">
        <f t="shared" si="76"/>
        <v>240</v>
      </c>
      <c r="K1003" s="10">
        <f t="shared" si="74"/>
        <v>4000000</v>
      </c>
    </row>
    <row r="1004" spans="2:11" x14ac:dyDescent="0.25">
      <c r="B1004">
        <f t="shared" si="78"/>
        <v>994</v>
      </c>
      <c r="C1004" s="10" t="e">
        <f t="shared" si="75"/>
        <v>#NUM!</v>
      </c>
      <c r="D1004" s="6" t="e">
        <f>PMT(B$8,D$5-表格1[[#This Row],[期數]]+1,-表格1[[#This Row],[本金餘額]],0)</f>
        <v>#NUM!</v>
      </c>
      <c r="E1004" s="5" t="e">
        <f>表格1[[#This Row],[本金餘額]]*表格1[[#This Row],[月利率]]</f>
        <v>#NUM!</v>
      </c>
      <c r="F1004" s="5" t="e">
        <f>表格1[[#This Row],[月付金額]]-表格1[[#This Row],[利息支付]]</f>
        <v>#NUM!</v>
      </c>
      <c r="H1004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004" s="2">
        <f t="shared" si="77"/>
        <v>2.5000000000000001E-3</v>
      </c>
      <c r="J1004" s="14">
        <f t="shared" si="76"/>
        <v>240</v>
      </c>
      <c r="K1004" s="10">
        <f t="shared" si="74"/>
        <v>4000000</v>
      </c>
    </row>
    <row r="1005" spans="2:11" x14ac:dyDescent="0.25">
      <c r="B1005">
        <f t="shared" si="78"/>
        <v>995</v>
      </c>
      <c r="C1005" s="10" t="e">
        <f t="shared" si="75"/>
        <v>#NUM!</v>
      </c>
      <c r="D1005" s="6" t="e">
        <f>PMT(B$8,D$5-表格1[[#This Row],[期數]]+1,-表格1[[#This Row],[本金餘額]],0)</f>
        <v>#NUM!</v>
      </c>
      <c r="E1005" s="5" t="e">
        <f>表格1[[#This Row],[本金餘額]]*表格1[[#This Row],[月利率]]</f>
        <v>#NUM!</v>
      </c>
      <c r="F1005" s="5" t="e">
        <f>表格1[[#This Row],[月付金額]]-表格1[[#This Row],[利息支付]]</f>
        <v>#NUM!</v>
      </c>
      <c r="H1005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005" s="2">
        <f t="shared" si="77"/>
        <v>2.5000000000000001E-3</v>
      </c>
      <c r="J1005" s="14">
        <f t="shared" si="76"/>
        <v>240</v>
      </c>
      <c r="K1005" s="10">
        <f t="shared" si="74"/>
        <v>4000000</v>
      </c>
    </row>
    <row r="1006" spans="2:11" x14ac:dyDescent="0.25">
      <c r="B1006">
        <f t="shared" si="78"/>
        <v>996</v>
      </c>
      <c r="C1006" s="10" t="e">
        <f t="shared" si="75"/>
        <v>#NUM!</v>
      </c>
      <c r="D1006" s="6" t="e">
        <f>PMT(B$8,D$5-表格1[[#This Row],[期數]]+1,-表格1[[#This Row],[本金餘額]],0)</f>
        <v>#NUM!</v>
      </c>
      <c r="E1006" s="5" t="e">
        <f>表格1[[#This Row],[本金餘額]]*表格1[[#This Row],[月利率]]</f>
        <v>#NUM!</v>
      </c>
      <c r="F1006" s="5" t="e">
        <f>表格1[[#This Row],[月付金額]]-表格1[[#This Row],[利息支付]]</f>
        <v>#NUM!</v>
      </c>
      <c r="H1006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006" s="2">
        <f t="shared" si="77"/>
        <v>2.5000000000000001E-3</v>
      </c>
      <c r="J1006" s="14">
        <f t="shared" si="76"/>
        <v>240</v>
      </c>
      <c r="K1006" s="10">
        <f t="shared" si="74"/>
        <v>4000000</v>
      </c>
    </row>
    <row r="1007" spans="2:11" x14ac:dyDescent="0.25">
      <c r="B1007">
        <f t="shared" si="78"/>
        <v>997</v>
      </c>
      <c r="C1007" s="10" t="e">
        <f t="shared" si="75"/>
        <v>#NUM!</v>
      </c>
      <c r="D1007" s="6" t="e">
        <f>PMT(B$8,D$5-表格1[[#This Row],[期數]]+1,-表格1[[#This Row],[本金餘額]],0)</f>
        <v>#NUM!</v>
      </c>
      <c r="E1007" s="5" t="e">
        <f>表格1[[#This Row],[本金餘額]]*表格1[[#This Row],[月利率]]</f>
        <v>#NUM!</v>
      </c>
      <c r="F1007" s="5" t="e">
        <f>表格1[[#This Row],[月付金額]]-表格1[[#This Row],[利息支付]]</f>
        <v>#NUM!</v>
      </c>
      <c r="H1007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007" s="2">
        <f t="shared" si="77"/>
        <v>2.5000000000000001E-3</v>
      </c>
      <c r="J1007" s="14">
        <f t="shared" si="76"/>
        <v>240</v>
      </c>
      <c r="K1007" s="10">
        <f t="shared" si="74"/>
        <v>4000000</v>
      </c>
    </row>
    <row r="1008" spans="2:11" x14ac:dyDescent="0.25">
      <c r="B1008">
        <f t="shared" si="78"/>
        <v>998</v>
      </c>
      <c r="C1008" s="10" t="e">
        <f t="shared" si="75"/>
        <v>#NUM!</v>
      </c>
      <c r="D1008" s="6" t="e">
        <f>PMT(B$8,D$5-表格1[[#This Row],[期數]]+1,-表格1[[#This Row],[本金餘額]],0)</f>
        <v>#NUM!</v>
      </c>
      <c r="E1008" s="5" t="e">
        <f>表格1[[#This Row],[本金餘額]]*表格1[[#This Row],[月利率]]</f>
        <v>#NUM!</v>
      </c>
      <c r="F1008" s="5" t="e">
        <f>表格1[[#This Row],[月付金額]]-表格1[[#This Row],[利息支付]]</f>
        <v>#NUM!</v>
      </c>
      <c r="H1008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008" s="2">
        <f t="shared" si="77"/>
        <v>2.5000000000000001E-3</v>
      </c>
      <c r="J1008" s="14">
        <f t="shared" si="76"/>
        <v>240</v>
      </c>
      <c r="K1008" s="10">
        <f t="shared" si="74"/>
        <v>4000000</v>
      </c>
    </row>
    <row r="1009" spans="2:11" x14ac:dyDescent="0.25">
      <c r="B1009">
        <f t="shared" si="78"/>
        <v>999</v>
      </c>
      <c r="C1009" s="10" t="e">
        <f t="shared" si="75"/>
        <v>#NUM!</v>
      </c>
      <c r="D1009" s="6" t="e">
        <f>PMT(B$8,D$5-表格1[[#This Row],[期數]]+1,-表格1[[#This Row],[本金餘額]],0)</f>
        <v>#NUM!</v>
      </c>
      <c r="E1009" s="5" t="e">
        <f>表格1[[#This Row],[本金餘額]]*表格1[[#This Row],[月利率]]</f>
        <v>#NUM!</v>
      </c>
      <c r="F1009" s="5" t="e">
        <f>表格1[[#This Row],[月付金額]]-表格1[[#This Row],[利息支付]]</f>
        <v>#NUM!</v>
      </c>
      <c r="H1009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009" s="2">
        <f t="shared" si="77"/>
        <v>2.5000000000000001E-3</v>
      </c>
      <c r="J1009" s="14">
        <f t="shared" si="76"/>
        <v>240</v>
      </c>
      <c r="K1009" s="10">
        <f t="shared" si="74"/>
        <v>4000000</v>
      </c>
    </row>
    <row r="1010" spans="2:11" x14ac:dyDescent="0.25">
      <c r="B1010">
        <f t="shared" si="78"/>
        <v>1000</v>
      </c>
      <c r="C1010" s="10" t="e">
        <f t="shared" si="75"/>
        <v>#NUM!</v>
      </c>
      <c r="D1010" s="6" t="e">
        <f>PMT(B$8,D$5-表格1[[#This Row],[期數]]+1,-表格1[[#This Row],[本金餘額]],0)</f>
        <v>#NUM!</v>
      </c>
      <c r="E1010" s="5" t="e">
        <f>表格1[[#This Row],[本金餘額]]*表格1[[#This Row],[月利率]]</f>
        <v>#NUM!</v>
      </c>
      <c r="F1010" s="5" t="e">
        <f>表格1[[#This Row],[月付金額]]-表格1[[#This Row],[利息支付]]</f>
        <v>#NUM!</v>
      </c>
      <c r="H1010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010" s="2">
        <f t="shared" si="77"/>
        <v>2.5000000000000001E-3</v>
      </c>
      <c r="J1010" s="14">
        <f t="shared" si="76"/>
        <v>240</v>
      </c>
      <c r="K1010" s="10">
        <f t="shared" si="74"/>
        <v>4000000</v>
      </c>
    </row>
    <row r="1011" spans="2:11" x14ac:dyDescent="0.25">
      <c r="B1011">
        <f t="shared" si="78"/>
        <v>1001</v>
      </c>
      <c r="C1011" s="10" t="e">
        <f t="shared" si="75"/>
        <v>#NUM!</v>
      </c>
      <c r="D1011" s="6" t="e">
        <f>PMT(B$8,D$5-表格1[[#This Row],[期數]]+1,-表格1[[#This Row],[本金餘額]],0)</f>
        <v>#NUM!</v>
      </c>
      <c r="E1011" s="5" t="e">
        <f>表格1[[#This Row],[本金餘額]]*表格1[[#This Row],[月利率]]</f>
        <v>#NUM!</v>
      </c>
      <c r="F1011" s="5" t="e">
        <f>表格1[[#This Row],[月付金額]]-表格1[[#This Row],[利息支付]]</f>
        <v>#NUM!</v>
      </c>
      <c r="H1011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011" s="2">
        <f t="shared" si="77"/>
        <v>2.5000000000000001E-3</v>
      </c>
      <c r="J1011" s="14">
        <f t="shared" si="76"/>
        <v>240</v>
      </c>
      <c r="K1011" s="10">
        <f t="shared" si="74"/>
        <v>4000000</v>
      </c>
    </row>
    <row r="1012" spans="2:11" x14ac:dyDescent="0.25">
      <c r="B1012">
        <f t="shared" si="78"/>
        <v>1002</v>
      </c>
      <c r="C1012" s="10" t="e">
        <f t="shared" si="75"/>
        <v>#NUM!</v>
      </c>
      <c r="D1012" s="6" t="e">
        <f>PMT(B$8,D$5-表格1[[#This Row],[期數]]+1,-表格1[[#This Row],[本金餘額]],0)</f>
        <v>#NUM!</v>
      </c>
      <c r="E1012" s="5" t="e">
        <f>表格1[[#This Row],[本金餘額]]*表格1[[#This Row],[月利率]]</f>
        <v>#NUM!</v>
      </c>
      <c r="F1012" s="5" t="e">
        <f>表格1[[#This Row],[月付金額]]-表格1[[#This Row],[利息支付]]</f>
        <v>#NUM!</v>
      </c>
      <c r="H1012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012" s="2">
        <f t="shared" si="77"/>
        <v>2.5000000000000001E-3</v>
      </c>
      <c r="J1012" s="14">
        <f t="shared" si="76"/>
        <v>240</v>
      </c>
      <c r="K1012" s="10">
        <f t="shared" si="74"/>
        <v>4000000</v>
      </c>
    </row>
    <row r="1013" spans="2:11" x14ac:dyDescent="0.25">
      <c r="B1013">
        <f t="shared" si="78"/>
        <v>1003</v>
      </c>
      <c r="C1013" s="10" t="e">
        <f t="shared" si="75"/>
        <v>#NUM!</v>
      </c>
      <c r="D1013" s="6" t="e">
        <f>PMT(B$8,D$5-表格1[[#This Row],[期數]]+1,-表格1[[#This Row],[本金餘額]],0)</f>
        <v>#NUM!</v>
      </c>
      <c r="E1013" s="5" t="e">
        <f>表格1[[#This Row],[本金餘額]]*表格1[[#This Row],[月利率]]</f>
        <v>#NUM!</v>
      </c>
      <c r="F1013" s="5" t="e">
        <f>表格1[[#This Row],[月付金額]]-表格1[[#This Row],[利息支付]]</f>
        <v>#NUM!</v>
      </c>
      <c r="H1013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013" s="2">
        <f t="shared" si="77"/>
        <v>2.5000000000000001E-3</v>
      </c>
      <c r="J1013" s="14">
        <f t="shared" si="76"/>
        <v>240</v>
      </c>
      <c r="K1013" s="10">
        <f t="shared" si="74"/>
        <v>4000000</v>
      </c>
    </row>
    <row r="1014" spans="2:11" x14ac:dyDescent="0.25">
      <c r="B1014">
        <f t="shared" si="78"/>
        <v>1004</v>
      </c>
      <c r="C1014" s="10" t="e">
        <f t="shared" si="75"/>
        <v>#NUM!</v>
      </c>
      <c r="D1014" s="6" t="e">
        <f>PMT(B$8,D$5-表格1[[#This Row],[期數]]+1,-表格1[[#This Row],[本金餘額]],0)</f>
        <v>#NUM!</v>
      </c>
      <c r="E1014" s="5" t="e">
        <f>表格1[[#This Row],[本金餘額]]*表格1[[#This Row],[月利率]]</f>
        <v>#NUM!</v>
      </c>
      <c r="F1014" s="5" t="e">
        <f>表格1[[#This Row],[月付金額]]-表格1[[#This Row],[利息支付]]</f>
        <v>#NUM!</v>
      </c>
      <c r="H1014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014" s="2">
        <f t="shared" si="77"/>
        <v>2.5000000000000001E-3</v>
      </c>
      <c r="J1014" s="14">
        <f t="shared" si="76"/>
        <v>240</v>
      </c>
      <c r="K1014" s="10">
        <f t="shared" si="74"/>
        <v>4000000</v>
      </c>
    </row>
    <row r="1015" spans="2:11" x14ac:dyDescent="0.25">
      <c r="B1015">
        <f t="shared" si="78"/>
        <v>1005</v>
      </c>
      <c r="C1015" s="10" t="e">
        <f t="shared" si="75"/>
        <v>#NUM!</v>
      </c>
      <c r="D1015" s="6" t="e">
        <f>PMT(B$8,D$5-表格1[[#This Row],[期數]]+1,-表格1[[#This Row],[本金餘額]],0)</f>
        <v>#NUM!</v>
      </c>
      <c r="E1015" s="5" t="e">
        <f>表格1[[#This Row],[本金餘額]]*表格1[[#This Row],[月利率]]</f>
        <v>#NUM!</v>
      </c>
      <c r="F1015" s="5" t="e">
        <f>表格1[[#This Row],[月付金額]]-表格1[[#This Row],[利息支付]]</f>
        <v>#NUM!</v>
      </c>
      <c r="H1015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015" s="2">
        <f t="shared" si="77"/>
        <v>2.5000000000000001E-3</v>
      </c>
      <c r="J1015" s="14">
        <f t="shared" si="76"/>
        <v>240</v>
      </c>
      <c r="K1015" s="10">
        <f t="shared" si="74"/>
        <v>4000000</v>
      </c>
    </row>
    <row r="1016" spans="2:11" x14ac:dyDescent="0.25">
      <c r="B1016">
        <f t="shared" si="78"/>
        <v>1006</v>
      </c>
      <c r="C1016" s="10" t="e">
        <f t="shared" si="75"/>
        <v>#NUM!</v>
      </c>
      <c r="D1016" s="6" t="e">
        <f>PMT(B$8,D$5-表格1[[#This Row],[期數]]+1,-表格1[[#This Row],[本金餘額]],0)</f>
        <v>#NUM!</v>
      </c>
      <c r="E1016" s="5" t="e">
        <f>表格1[[#This Row],[本金餘額]]*表格1[[#This Row],[月利率]]</f>
        <v>#NUM!</v>
      </c>
      <c r="F1016" s="5" t="e">
        <f>表格1[[#This Row],[月付金額]]-表格1[[#This Row],[利息支付]]</f>
        <v>#NUM!</v>
      </c>
      <c r="H1016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016" s="2">
        <f t="shared" si="77"/>
        <v>2.5000000000000001E-3</v>
      </c>
      <c r="J1016" s="14">
        <f t="shared" si="76"/>
        <v>240</v>
      </c>
      <c r="K1016" s="10">
        <f t="shared" si="74"/>
        <v>4000000</v>
      </c>
    </row>
    <row r="1017" spans="2:11" x14ac:dyDescent="0.25">
      <c r="B1017">
        <f t="shared" si="78"/>
        <v>1007</v>
      </c>
      <c r="C1017" s="10" t="e">
        <f t="shared" si="75"/>
        <v>#NUM!</v>
      </c>
      <c r="D1017" s="6" t="e">
        <f>PMT(B$8,D$5-表格1[[#This Row],[期數]]+1,-表格1[[#This Row],[本金餘額]],0)</f>
        <v>#NUM!</v>
      </c>
      <c r="E1017" s="5" t="e">
        <f>表格1[[#This Row],[本金餘額]]*表格1[[#This Row],[月利率]]</f>
        <v>#NUM!</v>
      </c>
      <c r="F1017" s="5" t="e">
        <f>表格1[[#This Row],[月付金額]]-表格1[[#This Row],[利息支付]]</f>
        <v>#NUM!</v>
      </c>
      <c r="H1017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017" s="2">
        <f t="shared" si="77"/>
        <v>2.5000000000000001E-3</v>
      </c>
      <c r="J1017" s="14">
        <f t="shared" si="76"/>
        <v>240</v>
      </c>
      <c r="K1017" s="10">
        <f t="shared" si="74"/>
        <v>4000000</v>
      </c>
    </row>
    <row r="1018" spans="2:11" x14ac:dyDescent="0.25">
      <c r="B1018">
        <f t="shared" si="78"/>
        <v>1008</v>
      </c>
      <c r="C1018" s="10" t="e">
        <f t="shared" si="75"/>
        <v>#NUM!</v>
      </c>
      <c r="D1018" s="6" t="e">
        <f>PMT(B$8,D$5-表格1[[#This Row],[期數]]+1,-表格1[[#This Row],[本金餘額]],0)</f>
        <v>#NUM!</v>
      </c>
      <c r="E1018" s="5" t="e">
        <f>表格1[[#This Row],[本金餘額]]*表格1[[#This Row],[月利率]]</f>
        <v>#NUM!</v>
      </c>
      <c r="F1018" s="5" t="e">
        <f>表格1[[#This Row],[月付金額]]-表格1[[#This Row],[利息支付]]</f>
        <v>#NUM!</v>
      </c>
      <c r="H1018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018" s="2">
        <f t="shared" si="77"/>
        <v>2.5000000000000001E-3</v>
      </c>
      <c r="J1018" s="14">
        <f t="shared" si="76"/>
        <v>240</v>
      </c>
      <c r="K1018" s="10">
        <f t="shared" si="74"/>
        <v>4000000</v>
      </c>
    </row>
    <row r="1019" spans="2:11" x14ac:dyDescent="0.25">
      <c r="B1019">
        <f t="shared" si="78"/>
        <v>1009</v>
      </c>
      <c r="C1019" s="10" t="e">
        <f t="shared" si="75"/>
        <v>#NUM!</v>
      </c>
      <c r="D1019" s="6" t="e">
        <f>PMT(B$8,D$5-表格1[[#This Row],[期數]]+1,-表格1[[#This Row],[本金餘額]],0)</f>
        <v>#NUM!</v>
      </c>
      <c r="E1019" s="5" t="e">
        <f>表格1[[#This Row],[本金餘額]]*表格1[[#This Row],[月利率]]</f>
        <v>#NUM!</v>
      </c>
      <c r="F1019" s="5" t="e">
        <f>表格1[[#This Row],[月付金額]]-表格1[[#This Row],[利息支付]]</f>
        <v>#NUM!</v>
      </c>
      <c r="H1019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019" s="2">
        <f t="shared" si="77"/>
        <v>2.5000000000000001E-3</v>
      </c>
      <c r="J1019" s="14">
        <f t="shared" si="76"/>
        <v>240</v>
      </c>
      <c r="K1019" s="10">
        <f t="shared" si="74"/>
        <v>4000000</v>
      </c>
    </row>
    <row r="1020" spans="2:11" x14ac:dyDescent="0.25">
      <c r="B1020">
        <f t="shared" si="78"/>
        <v>1010</v>
      </c>
      <c r="C1020" s="10" t="e">
        <f t="shared" si="75"/>
        <v>#NUM!</v>
      </c>
      <c r="D1020" s="6" t="e">
        <f>PMT(B$8,D$5-表格1[[#This Row],[期數]]+1,-表格1[[#This Row],[本金餘額]],0)</f>
        <v>#NUM!</v>
      </c>
      <c r="E1020" s="5" t="e">
        <f>表格1[[#This Row],[本金餘額]]*表格1[[#This Row],[月利率]]</f>
        <v>#NUM!</v>
      </c>
      <c r="F1020" s="5" t="e">
        <f>表格1[[#This Row],[月付金額]]-表格1[[#This Row],[利息支付]]</f>
        <v>#NUM!</v>
      </c>
      <c r="H1020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020" s="2">
        <f t="shared" si="77"/>
        <v>2.5000000000000001E-3</v>
      </c>
      <c r="J1020" s="14">
        <f t="shared" si="76"/>
        <v>240</v>
      </c>
      <c r="K1020" s="10">
        <f t="shared" si="74"/>
        <v>4000000</v>
      </c>
    </row>
    <row r="1021" spans="2:11" x14ac:dyDescent="0.25">
      <c r="B1021">
        <f t="shared" si="78"/>
        <v>1011</v>
      </c>
      <c r="C1021" s="10" t="e">
        <f t="shared" si="75"/>
        <v>#NUM!</v>
      </c>
      <c r="D1021" s="6" t="e">
        <f>PMT(B$8,D$5-表格1[[#This Row],[期數]]+1,-表格1[[#This Row],[本金餘額]],0)</f>
        <v>#NUM!</v>
      </c>
      <c r="E1021" s="5" t="e">
        <f>表格1[[#This Row],[本金餘額]]*表格1[[#This Row],[月利率]]</f>
        <v>#NUM!</v>
      </c>
      <c r="F1021" s="5" t="e">
        <f>表格1[[#This Row],[月付金額]]-表格1[[#This Row],[利息支付]]</f>
        <v>#NUM!</v>
      </c>
      <c r="H1021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021" s="2">
        <f t="shared" si="77"/>
        <v>2.5000000000000001E-3</v>
      </c>
      <c r="J1021" s="14">
        <f t="shared" si="76"/>
        <v>240</v>
      </c>
      <c r="K1021" s="10">
        <f t="shared" si="74"/>
        <v>4000000</v>
      </c>
    </row>
    <row r="1022" spans="2:11" x14ac:dyDescent="0.25">
      <c r="B1022">
        <f t="shared" si="78"/>
        <v>1012</v>
      </c>
      <c r="C1022" s="10" t="e">
        <f t="shared" si="75"/>
        <v>#NUM!</v>
      </c>
      <c r="D1022" s="6" t="e">
        <f>PMT(B$8,D$5-表格1[[#This Row],[期數]]+1,-表格1[[#This Row],[本金餘額]],0)</f>
        <v>#NUM!</v>
      </c>
      <c r="E1022" s="5" t="e">
        <f>表格1[[#This Row],[本金餘額]]*表格1[[#This Row],[月利率]]</f>
        <v>#NUM!</v>
      </c>
      <c r="F1022" s="5" t="e">
        <f>表格1[[#This Row],[月付金額]]-表格1[[#This Row],[利息支付]]</f>
        <v>#NUM!</v>
      </c>
      <c r="H1022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022" s="2">
        <f t="shared" si="77"/>
        <v>2.5000000000000001E-3</v>
      </c>
      <c r="J1022" s="14">
        <f t="shared" si="76"/>
        <v>240</v>
      </c>
      <c r="K1022" s="10">
        <f t="shared" si="74"/>
        <v>4000000</v>
      </c>
    </row>
    <row r="1023" spans="2:11" x14ac:dyDescent="0.25">
      <c r="B1023">
        <f t="shared" si="78"/>
        <v>1013</v>
      </c>
      <c r="C1023" s="10" t="e">
        <f t="shared" si="75"/>
        <v>#NUM!</v>
      </c>
      <c r="D1023" s="6" t="e">
        <f>PMT(B$8,D$5-表格1[[#This Row],[期數]]+1,-表格1[[#This Row],[本金餘額]],0)</f>
        <v>#NUM!</v>
      </c>
      <c r="E1023" s="5" t="e">
        <f>表格1[[#This Row],[本金餘額]]*表格1[[#This Row],[月利率]]</f>
        <v>#NUM!</v>
      </c>
      <c r="F1023" s="5" t="e">
        <f>表格1[[#This Row],[月付金額]]-表格1[[#This Row],[利息支付]]</f>
        <v>#NUM!</v>
      </c>
      <c r="H1023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023" s="2">
        <f t="shared" si="77"/>
        <v>2.5000000000000001E-3</v>
      </c>
      <c r="J1023" s="14">
        <f t="shared" si="76"/>
        <v>240</v>
      </c>
      <c r="K1023" s="10">
        <f t="shared" si="74"/>
        <v>4000000</v>
      </c>
    </row>
    <row r="1024" spans="2:11" x14ac:dyDescent="0.25">
      <c r="B1024">
        <f t="shared" si="78"/>
        <v>1014</v>
      </c>
      <c r="C1024" s="10" t="e">
        <f t="shared" si="75"/>
        <v>#NUM!</v>
      </c>
      <c r="D1024" s="6" t="e">
        <f>PMT(B$8,D$5-表格1[[#This Row],[期數]]+1,-表格1[[#This Row],[本金餘額]],0)</f>
        <v>#NUM!</v>
      </c>
      <c r="E1024" s="5" t="e">
        <f>表格1[[#This Row],[本金餘額]]*表格1[[#This Row],[月利率]]</f>
        <v>#NUM!</v>
      </c>
      <c r="F1024" s="5" t="e">
        <f>表格1[[#This Row],[月付金額]]-表格1[[#This Row],[利息支付]]</f>
        <v>#NUM!</v>
      </c>
      <c r="H1024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024" s="2">
        <f t="shared" si="77"/>
        <v>2.5000000000000001E-3</v>
      </c>
      <c r="J1024" s="14">
        <f t="shared" si="76"/>
        <v>240</v>
      </c>
      <c r="K1024" s="10">
        <f t="shared" si="74"/>
        <v>4000000</v>
      </c>
    </row>
    <row r="1025" spans="2:11" x14ac:dyDescent="0.25">
      <c r="B1025">
        <f t="shared" si="78"/>
        <v>1015</v>
      </c>
      <c r="C1025" s="10" t="e">
        <f t="shared" si="75"/>
        <v>#NUM!</v>
      </c>
      <c r="D1025" s="6" t="e">
        <f>PMT(B$8,D$5-表格1[[#This Row],[期數]]+1,-表格1[[#This Row],[本金餘額]],0)</f>
        <v>#NUM!</v>
      </c>
      <c r="E1025" s="5" t="e">
        <f>表格1[[#This Row],[本金餘額]]*表格1[[#This Row],[月利率]]</f>
        <v>#NUM!</v>
      </c>
      <c r="F1025" s="5" t="e">
        <f>表格1[[#This Row],[月付金額]]-表格1[[#This Row],[利息支付]]</f>
        <v>#NUM!</v>
      </c>
      <c r="H1025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025" s="2">
        <f t="shared" si="77"/>
        <v>2.5000000000000001E-3</v>
      </c>
      <c r="J1025" s="14">
        <f t="shared" si="76"/>
        <v>240</v>
      </c>
      <c r="K1025" s="10">
        <f t="shared" si="74"/>
        <v>4000000</v>
      </c>
    </row>
    <row r="1026" spans="2:11" x14ac:dyDescent="0.25">
      <c r="B1026">
        <f t="shared" si="78"/>
        <v>1016</v>
      </c>
      <c r="C1026" s="10" t="e">
        <f t="shared" si="75"/>
        <v>#NUM!</v>
      </c>
      <c r="D1026" s="6" t="e">
        <f>PMT(B$8,D$5-表格1[[#This Row],[期數]]+1,-表格1[[#This Row],[本金餘額]],0)</f>
        <v>#NUM!</v>
      </c>
      <c r="E1026" s="5" t="e">
        <f>表格1[[#This Row],[本金餘額]]*表格1[[#This Row],[月利率]]</f>
        <v>#NUM!</v>
      </c>
      <c r="F1026" s="5" t="e">
        <f>表格1[[#This Row],[月付金額]]-表格1[[#This Row],[利息支付]]</f>
        <v>#NUM!</v>
      </c>
      <c r="H1026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026" s="2">
        <f t="shared" si="77"/>
        <v>2.5000000000000001E-3</v>
      </c>
      <c r="J1026" s="14">
        <f t="shared" si="76"/>
        <v>240</v>
      </c>
      <c r="K1026" s="10">
        <f t="shared" si="74"/>
        <v>4000000</v>
      </c>
    </row>
    <row r="1027" spans="2:11" x14ac:dyDescent="0.25">
      <c r="B1027">
        <f t="shared" si="78"/>
        <v>1017</v>
      </c>
      <c r="C1027" s="10" t="e">
        <f t="shared" si="75"/>
        <v>#NUM!</v>
      </c>
      <c r="D1027" s="6" t="e">
        <f>PMT(B$8,D$5-表格1[[#This Row],[期數]]+1,-表格1[[#This Row],[本金餘額]],0)</f>
        <v>#NUM!</v>
      </c>
      <c r="E1027" s="5" t="e">
        <f>表格1[[#This Row],[本金餘額]]*表格1[[#This Row],[月利率]]</f>
        <v>#NUM!</v>
      </c>
      <c r="F1027" s="5" t="e">
        <f>表格1[[#This Row],[月付金額]]-表格1[[#This Row],[利息支付]]</f>
        <v>#NUM!</v>
      </c>
      <c r="H1027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027" s="2">
        <f t="shared" si="77"/>
        <v>2.5000000000000001E-3</v>
      </c>
      <c r="J1027" s="14">
        <f t="shared" si="76"/>
        <v>240</v>
      </c>
      <c r="K1027" s="10">
        <f t="shared" si="74"/>
        <v>4000000</v>
      </c>
    </row>
    <row r="1028" spans="2:11" x14ac:dyDescent="0.25">
      <c r="B1028">
        <f t="shared" si="78"/>
        <v>1018</v>
      </c>
      <c r="C1028" s="10" t="e">
        <f t="shared" si="75"/>
        <v>#NUM!</v>
      </c>
      <c r="D1028" s="6" t="e">
        <f>PMT(B$8,D$5-表格1[[#This Row],[期數]]+1,-表格1[[#This Row],[本金餘額]],0)</f>
        <v>#NUM!</v>
      </c>
      <c r="E1028" s="5" t="e">
        <f>表格1[[#This Row],[本金餘額]]*表格1[[#This Row],[月利率]]</f>
        <v>#NUM!</v>
      </c>
      <c r="F1028" s="5" t="e">
        <f>表格1[[#This Row],[月付金額]]-表格1[[#This Row],[利息支付]]</f>
        <v>#NUM!</v>
      </c>
      <c r="H1028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028" s="2">
        <f t="shared" si="77"/>
        <v>2.5000000000000001E-3</v>
      </c>
      <c r="J1028" s="14">
        <f t="shared" si="76"/>
        <v>240</v>
      </c>
      <c r="K1028" s="10">
        <f t="shared" si="74"/>
        <v>4000000</v>
      </c>
    </row>
    <row r="1029" spans="2:11" x14ac:dyDescent="0.25">
      <c r="B1029">
        <f t="shared" si="78"/>
        <v>1019</v>
      </c>
      <c r="C1029" s="10" t="e">
        <f t="shared" si="75"/>
        <v>#NUM!</v>
      </c>
      <c r="D1029" s="6" t="e">
        <f>PMT(B$8,D$5-表格1[[#This Row],[期數]]+1,-表格1[[#This Row],[本金餘額]],0)</f>
        <v>#NUM!</v>
      </c>
      <c r="E1029" s="5" t="e">
        <f>表格1[[#This Row],[本金餘額]]*表格1[[#This Row],[月利率]]</f>
        <v>#NUM!</v>
      </c>
      <c r="F1029" s="5" t="e">
        <f>表格1[[#This Row],[月付金額]]-表格1[[#This Row],[利息支付]]</f>
        <v>#NUM!</v>
      </c>
      <c r="H1029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029" s="2">
        <f t="shared" si="77"/>
        <v>2.5000000000000001E-3</v>
      </c>
      <c r="J1029" s="14">
        <f t="shared" si="76"/>
        <v>240</v>
      </c>
      <c r="K1029" s="10">
        <f t="shared" si="74"/>
        <v>4000000</v>
      </c>
    </row>
    <row r="1030" spans="2:11" x14ac:dyDescent="0.25">
      <c r="B1030">
        <f t="shared" si="78"/>
        <v>1020</v>
      </c>
      <c r="C1030" s="10" t="e">
        <f t="shared" si="75"/>
        <v>#NUM!</v>
      </c>
      <c r="D1030" s="6" t="e">
        <f>PMT(B$8,D$5-表格1[[#This Row],[期數]]+1,-表格1[[#This Row],[本金餘額]],0)</f>
        <v>#NUM!</v>
      </c>
      <c r="E1030" s="5" t="e">
        <f>表格1[[#This Row],[本金餘額]]*表格1[[#This Row],[月利率]]</f>
        <v>#NUM!</v>
      </c>
      <c r="F1030" s="5" t="e">
        <f>表格1[[#This Row],[月付金額]]-表格1[[#This Row],[利息支付]]</f>
        <v>#NUM!</v>
      </c>
      <c r="H1030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030" s="2">
        <f t="shared" si="77"/>
        <v>2.5000000000000001E-3</v>
      </c>
      <c r="J1030" s="14">
        <f t="shared" si="76"/>
        <v>240</v>
      </c>
      <c r="K1030" s="10">
        <f t="shared" si="74"/>
        <v>4000000</v>
      </c>
    </row>
    <row r="1031" spans="2:11" x14ac:dyDescent="0.25">
      <c r="B1031">
        <f t="shared" si="78"/>
        <v>1021</v>
      </c>
      <c r="C1031" s="10" t="e">
        <f t="shared" si="75"/>
        <v>#NUM!</v>
      </c>
      <c r="D1031" s="6" t="e">
        <f>PMT(B$8,D$5-表格1[[#This Row],[期數]]+1,-表格1[[#This Row],[本金餘額]],0)</f>
        <v>#NUM!</v>
      </c>
      <c r="E1031" s="5" t="e">
        <f>表格1[[#This Row],[本金餘額]]*表格1[[#This Row],[月利率]]</f>
        <v>#NUM!</v>
      </c>
      <c r="F1031" s="5" t="e">
        <f>表格1[[#This Row],[月付金額]]-表格1[[#This Row],[利息支付]]</f>
        <v>#NUM!</v>
      </c>
      <c r="H1031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031" s="2">
        <f t="shared" si="77"/>
        <v>2.5000000000000001E-3</v>
      </c>
      <c r="J1031" s="14">
        <f t="shared" si="76"/>
        <v>240</v>
      </c>
      <c r="K1031" s="10">
        <f t="shared" si="74"/>
        <v>4000000</v>
      </c>
    </row>
    <row r="1032" spans="2:11" x14ac:dyDescent="0.25">
      <c r="B1032">
        <f t="shared" si="78"/>
        <v>1022</v>
      </c>
      <c r="C1032" s="10" t="e">
        <f t="shared" si="75"/>
        <v>#NUM!</v>
      </c>
      <c r="D1032" s="6" t="e">
        <f>PMT(B$8,D$5-表格1[[#This Row],[期數]]+1,-表格1[[#This Row],[本金餘額]],0)</f>
        <v>#NUM!</v>
      </c>
      <c r="E1032" s="5" t="e">
        <f>表格1[[#This Row],[本金餘額]]*表格1[[#This Row],[月利率]]</f>
        <v>#NUM!</v>
      </c>
      <c r="F1032" s="5" t="e">
        <f>表格1[[#This Row],[月付金額]]-表格1[[#This Row],[利息支付]]</f>
        <v>#NUM!</v>
      </c>
      <c r="H1032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032" s="2">
        <f t="shared" si="77"/>
        <v>2.5000000000000001E-3</v>
      </c>
      <c r="J1032" s="14">
        <f t="shared" si="76"/>
        <v>240</v>
      </c>
      <c r="K1032" s="10">
        <f t="shared" si="74"/>
        <v>4000000</v>
      </c>
    </row>
    <row r="1033" spans="2:11" x14ac:dyDescent="0.25">
      <c r="B1033">
        <f t="shared" si="78"/>
        <v>1023</v>
      </c>
      <c r="C1033" s="10" t="e">
        <f t="shared" si="75"/>
        <v>#NUM!</v>
      </c>
      <c r="D1033" s="6" t="e">
        <f>PMT(B$8,D$5-表格1[[#This Row],[期數]]+1,-表格1[[#This Row],[本金餘額]],0)</f>
        <v>#NUM!</v>
      </c>
      <c r="E1033" s="5" t="e">
        <f>表格1[[#This Row],[本金餘額]]*表格1[[#This Row],[月利率]]</f>
        <v>#NUM!</v>
      </c>
      <c r="F1033" s="5" t="e">
        <f>表格1[[#This Row],[月付金額]]-表格1[[#This Row],[利息支付]]</f>
        <v>#NUM!</v>
      </c>
      <c r="H1033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033" s="2">
        <f t="shared" si="77"/>
        <v>2.5000000000000001E-3</v>
      </c>
      <c r="J1033" s="14">
        <f t="shared" si="76"/>
        <v>240</v>
      </c>
      <c r="K1033" s="10">
        <f t="shared" si="74"/>
        <v>4000000</v>
      </c>
    </row>
    <row r="1034" spans="2:11" x14ac:dyDescent="0.25">
      <c r="B1034">
        <f t="shared" si="78"/>
        <v>1024</v>
      </c>
      <c r="C1034" s="10" t="e">
        <f t="shared" si="75"/>
        <v>#NUM!</v>
      </c>
      <c r="D1034" s="6" t="e">
        <f>PMT(B$8,D$5-表格1[[#This Row],[期數]]+1,-表格1[[#This Row],[本金餘額]],0)</f>
        <v>#NUM!</v>
      </c>
      <c r="E1034" s="5" t="e">
        <f>表格1[[#This Row],[本金餘額]]*表格1[[#This Row],[月利率]]</f>
        <v>#NUM!</v>
      </c>
      <c r="F1034" s="5" t="e">
        <f>表格1[[#This Row],[月付金額]]-表格1[[#This Row],[利息支付]]</f>
        <v>#NUM!</v>
      </c>
      <c r="H1034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034" s="2">
        <f t="shared" si="77"/>
        <v>2.5000000000000001E-3</v>
      </c>
      <c r="J1034" s="14">
        <f t="shared" si="76"/>
        <v>240</v>
      </c>
      <c r="K1034" s="10">
        <f t="shared" si="74"/>
        <v>4000000</v>
      </c>
    </row>
    <row r="1035" spans="2:11" x14ac:dyDescent="0.25">
      <c r="B1035">
        <f t="shared" si="78"/>
        <v>1025</v>
      </c>
      <c r="C1035" s="10" t="e">
        <f t="shared" si="75"/>
        <v>#NUM!</v>
      </c>
      <c r="D1035" s="6" t="e">
        <f>PMT(B$8,D$5-表格1[[#This Row],[期數]]+1,-表格1[[#This Row],[本金餘額]],0)</f>
        <v>#NUM!</v>
      </c>
      <c r="E1035" s="5" t="e">
        <f>表格1[[#This Row],[本金餘額]]*表格1[[#This Row],[月利率]]</f>
        <v>#NUM!</v>
      </c>
      <c r="F1035" s="5" t="e">
        <f>表格1[[#This Row],[月付金額]]-表格1[[#This Row],[利息支付]]</f>
        <v>#NUM!</v>
      </c>
      <c r="H1035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035" s="2">
        <f t="shared" si="77"/>
        <v>2.5000000000000001E-3</v>
      </c>
      <c r="J1035" s="14">
        <f t="shared" si="76"/>
        <v>240</v>
      </c>
      <c r="K1035" s="10">
        <f t="shared" si="74"/>
        <v>4000000</v>
      </c>
    </row>
    <row r="1036" spans="2:11" x14ac:dyDescent="0.25">
      <c r="B1036">
        <f t="shared" si="78"/>
        <v>1026</v>
      </c>
      <c r="C1036" s="10" t="e">
        <f t="shared" si="75"/>
        <v>#NUM!</v>
      </c>
      <c r="D1036" s="6" t="e">
        <f>PMT(B$8,D$5-表格1[[#This Row],[期數]]+1,-表格1[[#This Row],[本金餘額]],0)</f>
        <v>#NUM!</v>
      </c>
      <c r="E1036" s="5" t="e">
        <f>表格1[[#This Row],[本金餘額]]*表格1[[#This Row],[月利率]]</f>
        <v>#NUM!</v>
      </c>
      <c r="F1036" s="5" t="e">
        <f>表格1[[#This Row],[月付金額]]-表格1[[#This Row],[利息支付]]</f>
        <v>#NUM!</v>
      </c>
      <c r="H1036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036" s="2">
        <f t="shared" si="77"/>
        <v>2.5000000000000001E-3</v>
      </c>
      <c r="J1036" s="14">
        <f t="shared" si="76"/>
        <v>240</v>
      </c>
      <c r="K1036" s="10">
        <f t="shared" si="74"/>
        <v>4000000</v>
      </c>
    </row>
    <row r="1037" spans="2:11" x14ac:dyDescent="0.25">
      <c r="B1037">
        <f t="shared" si="78"/>
        <v>1027</v>
      </c>
      <c r="C1037" s="10" t="e">
        <f t="shared" si="75"/>
        <v>#NUM!</v>
      </c>
      <c r="D1037" s="6" t="e">
        <f>PMT(B$8,D$5-表格1[[#This Row],[期數]]+1,-表格1[[#This Row],[本金餘額]],0)</f>
        <v>#NUM!</v>
      </c>
      <c r="E1037" s="5" t="e">
        <f>表格1[[#This Row],[本金餘額]]*表格1[[#This Row],[月利率]]</f>
        <v>#NUM!</v>
      </c>
      <c r="F1037" s="5" t="e">
        <f>表格1[[#This Row],[月付金額]]-表格1[[#This Row],[利息支付]]</f>
        <v>#NUM!</v>
      </c>
      <c r="H1037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037" s="2">
        <f t="shared" si="77"/>
        <v>2.5000000000000001E-3</v>
      </c>
      <c r="J1037" s="14">
        <f t="shared" si="76"/>
        <v>240</v>
      </c>
      <c r="K1037" s="10">
        <f t="shared" ref="K1037:K1100" si="79">K1036</f>
        <v>4000000</v>
      </c>
    </row>
    <row r="1038" spans="2:11" x14ac:dyDescent="0.25">
      <c r="B1038">
        <f t="shared" si="78"/>
        <v>1028</v>
      </c>
      <c r="C1038" s="10" t="e">
        <f t="shared" si="75"/>
        <v>#NUM!</v>
      </c>
      <c r="D1038" s="6" t="e">
        <f>PMT(B$8,D$5-表格1[[#This Row],[期數]]+1,-表格1[[#This Row],[本金餘額]],0)</f>
        <v>#NUM!</v>
      </c>
      <c r="E1038" s="5" t="e">
        <f>表格1[[#This Row],[本金餘額]]*表格1[[#This Row],[月利率]]</f>
        <v>#NUM!</v>
      </c>
      <c r="F1038" s="5" t="e">
        <f>表格1[[#This Row],[月付金額]]-表格1[[#This Row],[利息支付]]</f>
        <v>#NUM!</v>
      </c>
      <c r="H1038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038" s="2">
        <f t="shared" si="77"/>
        <v>2.5000000000000001E-3</v>
      </c>
      <c r="J1038" s="14">
        <f t="shared" si="76"/>
        <v>240</v>
      </c>
      <c r="K1038" s="10">
        <f t="shared" si="79"/>
        <v>4000000</v>
      </c>
    </row>
    <row r="1039" spans="2:11" x14ac:dyDescent="0.25">
      <c r="B1039">
        <f t="shared" si="78"/>
        <v>1029</v>
      </c>
      <c r="C1039" s="10" t="e">
        <f t="shared" si="75"/>
        <v>#NUM!</v>
      </c>
      <c r="D1039" s="6" t="e">
        <f>PMT(B$8,D$5-表格1[[#This Row],[期數]]+1,-表格1[[#This Row],[本金餘額]],0)</f>
        <v>#NUM!</v>
      </c>
      <c r="E1039" s="5" t="e">
        <f>表格1[[#This Row],[本金餘額]]*表格1[[#This Row],[月利率]]</f>
        <v>#NUM!</v>
      </c>
      <c r="F1039" s="5" t="e">
        <f>表格1[[#This Row],[月付金額]]-表格1[[#This Row],[利息支付]]</f>
        <v>#NUM!</v>
      </c>
      <c r="H1039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039" s="2">
        <f t="shared" si="77"/>
        <v>2.5000000000000001E-3</v>
      </c>
      <c r="J1039" s="14">
        <f t="shared" si="76"/>
        <v>240</v>
      </c>
      <c r="K1039" s="10">
        <f t="shared" si="79"/>
        <v>4000000</v>
      </c>
    </row>
    <row r="1040" spans="2:11" x14ac:dyDescent="0.25">
      <c r="B1040">
        <f t="shared" si="78"/>
        <v>1030</v>
      </c>
      <c r="C1040" s="10" t="e">
        <f t="shared" ref="C1040:C1103" si="80">H1039</f>
        <v>#NUM!</v>
      </c>
      <c r="D1040" s="6" t="e">
        <f>PMT(B$8,D$5-表格1[[#This Row],[期數]]+1,-表格1[[#This Row],[本金餘額]],0)</f>
        <v>#NUM!</v>
      </c>
      <c r="E1040" s="5" t="e">
        <f>表格1[[#This Row],[本金餘額]]*表格1[[#This Row],[月利率]]</f>
        <v>#NUM!</v>
      </c>
      <c r="F1040" s="5" t="e">
        <f>表格1[[#This Row],[月付金額]]-表格1[[#This Row],[利息支付]]</f>
        <v>#NUM!</v>
      </c>
      <c r="H1040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040" s="2">
        <f t="shared" si="77"/>
        <v>2.5000000000000001E-3</v>
      </c>
      <c r="J1040" s="14">
        <f t="shared" si="76"/>
        <v>240</v>
      </c>
      <c r="K1040" s="10">
        <f t="shared" si="79"/>
        <v>4000000</v>
      </c>
    </row>
    <row r="1041" spans="2:11" x14ac:dyDescent="0.25">
      <c r="B1041">
        <f t="shared" si="78"/>
        <v>1031</v>
      </c>
      <c r="C1041" s="10" t="e">
        <f t="shared" si="80"/>
        <v>#NUM!</v>
      </c>
      <c r="D1041" s="6" t="e">
        <f>PMT(B$8,D$5-表格1[[#This Row],[期數]]+1,-表格1[[#This Row],[本金餘額]],0)</f>
        <v>#NUM!</v>
      </c>
      <c r="E1041" s="5" t="e">
        <f>表格1[[#This Row],[本金餘額]]*表格1[[#This Row],[月利率]]</f>
        <v>#NUM!</v>
      </c>
      <c r="F1041" s="5" t="e">
        <f>表格1[[#This Row],[月付金額]]-表格1[[#This Row],[利息支付]]</f>
        <v>#NUM!</v>
      </c>
      <c r="H1041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041" s="2">
        <f t="shared" si="77"/>
        <v>2.5000000000000001E-3</v>
      </c>
      <c r="J1041" s="14">
        <f t="shared" si="76"/>
        <v>240</v>
      </c>
      <c r="K1041" s="10">
        <f t="shared" si="79"/>
        <v>4000000</v>
      </c>
    </row>
    <row r="1042" spans="2:11" x14ac:dyDescent="0.25">
      <c r="B1042">
        <f t="shared" si="78"/>
        <v>1032</v>
      </c>
      <c r="C1042" s="10" t="e">
        <f t="shared" si="80"/>
        <v>#NUM!</v>
      </c>
      <c r="D1042" s="6" t="e">
        <f>PMT(B$8,D$5-表格1[[#This Row],[期數]]+1,-表格1[[#This Row],[本金餘額]],0)</f>
        <v>#NUM!</v>
      </c>
      <c r="E1042" s="5" t="e">
        <f>表格1[[#This Row],[本金餘額]]*表格1[[#This Row],[月利率]]</f>
        <v>#NUM!</v>
      </c>
      <c r="F1042" s="5" t="e">
        <f>表格1[[#This Row],[月付金額]]-表格1[[#This Row],[利息支付]]</f>
        <v>#NUM!</v>
      </c>
      <c r="H1042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042" s="2">
        <f t="shared" si="77"/>
        <v>2.5000000000000001E-3</v>
      </c>
      <c r="J1042" s="14">
        <f t="shared" si="76"/>
        <v>240</v>
      </c>
      <c r="K1042" s="10">
        <f t="shared" si="79"/>
        <v>4000000</v>
      </c>
    </row>
    <row r="1043" spans="2:11" x14ac:dyDescent="0.25">
      <c r="B1043">
        <f t="shared" si="78"/>
        <v>1033</v>
      </c>
      <c r="C1043" s="10" t="e">
        <f t="shared" si="80"/>
        <v>#NUM!</v>
      </c>
      <c r="D1043" s="6" t="e">
        <f>PMT(B$8,D$5-表格1[[#This Row],[期數]]+1,-表格1[[#This Row],[本金餘額]],0)</f>
        <v>#NUM!</v>
      </c>
      <c r="E1043" s="5" t="e">
        <f>表格1[[#This Row],[本金餘額]]*表格1[[#This Row],[月利率]]</f>
        <v>#NUM!</v>
      </c>
      <c r="F1043" s="5" t="e">
        <f>表格1[[#This Row],[月付金額]]-表格1[[#This Row],[利息支付]]</f>
        <v>#NUM!</v>
      </c>
      <c r="H1043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043" s="2">
        <f t="shared" si="77"/>
        <v>2.5000000000000001E-3</v>
      </c>
      <c r="J1043" s="14">
        <f t="shared" si="76"/>
        <v>240</v>
      </c>
      <c r="K1043" s="10">
        <f t="shared" si="79"/>
        <v>4000000</v>
      </c>
    </row>
    <row r="1044" spans="2:11" x14ac:dyDescent="0.25">
      <c r="B1044">
        <f t="shared" si="78"/>
        <v>1034</v>
      </c>
      <c r="C1044" s="10" t="e">
        <f t="shared" si="80"/>
        <v>#NUM!</v>
      </c>
      <c r="D1044" s="6" t="e">
        <f>PMT(B$8,D$5-表格1[[#This Row],[期數]]+1,-表格1[[#This Row],[本金餘額]],0)</f>
        <v>#NUM!</v>
      </c>
      <c r="E1044" s="5" t="e">
        <f>表格1[[#This Row],[本金餘額]]*表格1[[#This Row],[月利率]]</f>
        <v>#NUM!</v>
      </c>
      <c r="F1044" s="5" t="e">
        <f>表格1[[#This Row],[月付金額]]-表格1[[#This Row],[利息支付]]</f>
        <v>#NUM!</v>
      </c>
      <c r="H1044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044" s="2">
        <f t="shared" si="77"/>
        <v>2.5000000000000001E-3</v>
      </c>
      <c r="J1044" s="14">
        <f t="shared" si="76"/>
        <v>240</v>
      </c>
      <c r="K1044" s="10">
        <f t="shared" si="79"/>
        <v>4000000</v>
      </c>
    </row>
    <row r="1045" spans="2:11" x14ac:dyDescent="0.25">
      <c r="B1045">
        <f t="shared" si="78"/>
        <v>1035</v>
      </c>
      <c r="C1045" s="10" t="e">
        <f t="shared" si="80"/>
        <v>#NUM!</v>
      </c>
      <c r="D1045" s="6" t="e">
        <f>PMT(B$8,D$5-表格1[[#This Row],[期數]]+1,-表格1[[#This Row],[本金餘額]],0)</f>
        <v>#NUM!</v>
      </c>
      <c r="E1045" s="5" t="e">
        <f>表格1[[#This Row],[本金餘額]]*表格1[[#This Row],[月利率]]</f>
        <v>#NUM!</v>
      </c>
      <c r="F1045" s="5" t="e">
        <f>表格1[[#This Row],[月付金額]]-表格1[[#This Row],[利息支付]]</f>
        <v>#NUM!</v>
      </c>
      <c r="H1045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045" s="2">
        <f t="shared" si="77"/>
        <v>2.5000000000000001E-3</v>
      </c>
      <c r="J1045" s="14">
        <f t="shared" si="76"/>
        <v>240</v>
      </c>
      <c r="K1045" s="10">
        <f t="shared" si="79"/>
        <v>4000000</v>
      </c>
    </row>
    <row r="1046" spans="2:11" x14ac:dyDescent="0.25">
      <c r="B1046">
        <f t="shared" si="78"/>
        <v>1036</v>
      </c>
      <c r="C1046" s="10" t="e">
        <f t="shared" si="80"/>
        <v>#NUM!</v>
      </c>
      <c r="D1046" s="6" t="e">
        <f>PMT(B$8,D$5-表格1[[#This Row],[期數]]+1,-表格1[[#This Row],[本金餘額]],0)</f>
        <v>#NUM!</v>
      </c>
      <c r="E1046" s="5" t="e">
        <f>表格1[[#This Row],[本金餘額]]*表格1[[#This Row],[月利率]]</f>
        <v>#NUM!</v>
      </c>
      <c r="F1046" s="5" t="e">
        <f>表格1[[#This Row],[月付金額]]-表格1[[#This Row],[利息支付]]</f>
        <v>#NUM!</v>
      </c>
      <c r="H1046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046" s="2">
        <f t="shared" si="77"/>
        <v>2.5000000000000001E-3</v>
      </c>
      <c r="J1046" s="14">
        <f t="shared" si="76"/>
        <v>240</v>
      </c>
      <c r="K1046" s="10">
        <f t="shared" si="79"/>
        <v>4000000</v>
      </c>
    </row>
    <row r="1047" spans="2:11" x14ac:dyDescent="0.25">
      <c r="B1047">
        <f t="shared" si="78"/>
        <v>1037</v>
      </c>
      <c r="C1047" s="10" t="e">
        <f t="shared" si="80"/>
        <v>#NUM!</v>
      </c>
      <c r="D1047" s="6" t="e">
        <f>PMT(B$8,D$5-表格1[[#This Row],[期數]]+1,-表格1[[#This Row],[本金餘額]],0)</f>
        <v>#NUM!</v>
      </c>
      <c r="E1047" s="5" t="e">
        <f>表格1[[#This Row],[本金餘額]]*表格1[[#This Row],[月利率]]</f>
        <v>#NUM!</v>
      </c>
      <c r="F1047" s="5" t="e">
        <f>表格1[[#This Row],[月付金額]]-表格1[[#This Row],[利息支付]]</f>
        <v>#NUM!</v>
      </c>
      <c r="H1047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047" s="2">
        <f t="shared" si="77"/>
        <v>2.5000000000000001E-3</v>
      </c>
      <c r="J1047" s="14">
        <f t="shared" si="76"/>
        <v>240</v>
      </c>
      <c r="K1047" s="10">
        <f t="shared" si="79"/>
        <v>4000000</v>
      </c>
    </row>
    <row r="1048" spans="2:11" x14ac:dyDescent="0.25">
      <c r="B1048">
        <f t="shared" si="78"/>
        <v>1038</v>
      </c>
      <c r="C1048" s="10" t="e">
        <f t="shared" si="80"/>
        <v>#NUM!</v>
      </c>
      <c r="D1048" s="6" t="e">
        <f>PMT(B$8,D$5-表格1[[#This Row],[期數]]+1,-表格1[[#This Row],[本金餘額]],0)</f>
        <v>#NUM!</v>
      </c>
      <c r="E1048" s="5" t="e">
        <f>表格1[[#This Row],[本金餘額]]*表格1[[#This Row],[月利率]]</f>
        <v>#NUM!</v>
      </c>
      <c r="F1048" s="5" t="e">
        <f>表格1[[#This Row],[月付金額]]-表格1[[#This Row],[利息支付]]</f>
        <v>#NUM!</v>
      </c>
      <c r="H1048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048" s="2">
        <f t="shared" si="77"/>
        <v>2.5000000000000001E-3</v>
      </c>
      <c r="J1048" s="14">
        <f t="shared" si="76"/>
        <v>240</v>
      </c>
      <c r="K1048" s="10">
        <f t="shared" si="79"/>
        <v>4000000</v>
      </c>
    </row>
    <row r="1049" spans="2:11" x14ac:dyDescent="0.25">
      <c r="B1049">
        <f t="shared" si="78"/>
        <v>1039</v>
      </c>
      <c r="C1049" s="10" t="e">
        <f t="shared" si="80"/>
        <v>#NUM!</v>
      </c>
      <c r="D1049" s="6" t="e">
        <f>PMT(B$8,D$5-表格1[[#This Row],[期數]]+1,-表格1[[#This Row],[本金餘額]],0)</f>
        <v>#NUM!</v>
      </c>
      <c r="E1049" s="5" t="e">
        <f>表格1[[#This Row],[本金餘額]]*表格1[[#This Row],[月利率]]</f>
        <v>#NUM!</v>
      </c>
      <c r="F1049" s="5" t="e">
        <f>表格1[[#This Row],[月付金額]]-表格1[[#This Row],[利息支付]]</f>
        <v>#NUM!</v>
      </c>
      <c r="H1049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049" s="2">
        <f t="shared" si="77"/>
        <v>2.5000000000000001E-3</v>
      </c>
      <c r="J1049" s="14">
        <f t="shared" si="76"/>
        <v>240</v>
      </c>
      <c r="K1049" s="10">
        <f t="shared" si="79"/>
        <v>4000000</v>
      </c>
    </row>
    <row r="1050" spans="2:11" x14ac:dyDescent="0.25">
      <c r="B1050">
        <f t="shared" si="78"/>
        <v>1040</v>
      </c>
      <c r="C1050" s="10" t="e">
        <f t="shared" si="80"/>
        <v>#NUM!</v>
      </c>
      <c r="D1050" s="6" t="e">
        <f>PMT(B$8,D$5-表格1[[#This Row],[期數]]+1,-表格1[[#This Row],[本金餘額]],0)</f>
        <v>#NUM!</v>
      </c>
      <c r="E1050" s="5" t="e">
        <f>表格1[[#This Row],[本金餘額]]*表格1[[#This Row],[月利率]]</f>
        <v>#NUM!</v>
      </c>
      <c r="F1050" s="5" t="e">
        <f>表格1[[#This Row],[月付金額]]-表格1[[#This Row],[利息支付]]</f>
        <v>#NUM!</v>
      </c>
      <c r="H1050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050" s="2">
        <f t="shared" si="77"/>
        <v>2.5000000000000001E-3</v>
      </c>
      <c r="J1050" s="14">
        <f t="shared" si="76"/>
        <v>240</v>
      </c>
      <c r="K1050" s="10">
        <f t="shared" si="79"/>
        <v>4000000</v>
      </c>
    </row>
    <row r="1051" spans="2:11" x14ac:dyDescent="0.25">
      <c r="B1051">
        <f t="shared" si="78"/>
        <v>1041</v>
      </c>
      <c r="C1051" s="10" t="e">
        <f t="shared" si="80"/>
        <v>#NUM!</v>
      </c>
      <c r="D1051" s="6" t="e">
        <f>PMT(B$8,D$5-表格1[[#This Row],[期數]]+1,-表格1[[#This Row],[本金餘額]],0)</f>
        <v>#NUM!</v>
      </c>
      <c r="E1051" s="5" t="e">
        <f>表格1[[#This Row],[本金餘額]]*表格1[[#This Row],[月利率]]</f>
        <v>#NUM!</v>
      </c>
      <c r="F1051" s="5" t="e">
        <f>表格1[[#This Row],[月付金額]]-表格1[[#This Row],[利息支付]]</f>
        <v>#NUM!</v>
      </c>
      <c r="H1051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051" s="2">
        <f t="shared" si="77"/>
        <v>2.5000000000000001E-3</v>
      </c>
      <c r="J1051" s="14">
        <f t="shared" si="76"/>
        <v>240</v>
      </c>
      <c r="K1051" s="10">
        <f t="shared" si="79"/>
        <v>4000000</v>
      </c>
    </row>
    <row r="1052" spans="2:11" x14ac:dyDescent="0.25">
      <c r="B1052">
        <f t="shared" si="78"/>
        <v>1042</v>
      </c>
      <c r="C1052" s="10" t="e">
        <f t="shared" si="80"/>
        <v>#NUM!</v>
      </c>
      <c r="D1052" s="6" t="e">
        <f>PMT(B$8,D$5-表格1[[#This Row],[期數]]+1,-表格1[[#This Row],[本金餘額]],0)</f>
        <v>#NUM!</v>
      </c>
      <c r="E1052" s="5" t="e">
        <f>表格1[[#This Row],[本金餘額]]*表格1[[#This Row],[月利率]]</f>
        <v>#NUM!</v>
      </c>
      <c r="F1052" s="5" t="e">
        <f>表格1[[#This Row],[月付金額]]-表格1[[#This Row],[利息支付]]</f>
        <v>#NUM!</v>
      </c>
      <c r="H1052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052" s="2">
        <f t="shared" si="77"/>
        <v>2.5000000000000001E-3</v>
      </c>
      <c r="J1052" s="14">
        <f t="shared" si="76"/>
        <v>240</v>
      </c>
      <c r="K1052" s="10">
        <f t="shared" si="79"/>
        <v>4000000</v>
      </c>
    </row>
    <row r="1053" spans="2:11" x14ac:dyDescent="0.25">
      <c r="B1053">
        <f t="shared" si="78"/>
        <v>1043</v>
      </c>
      <c r="C1053" s="10" t="e">
        <f t="shared" si="80"/>
        <v>#NUM!</v>
      </c>
      <c r="D1053" s="6" t="e">
        <f>PMT(B$8,D$5-表格1[[#This Row],[期數]]+1,-表格1[[#This Row],[本金餘額]],0)</f>
        <v>#NUM!</v>
      </c>
      <c r="E1053" s="5" t="e">
        <f>表格1[[#This Row],[本金餘額]]*表格1[[#This Row],[月利率]]</f>
        <v>#NUM!</v>
      </c>
      <c r="F1053" s="5" t="e">
        <f>表格1[[#This Row],[月付金額]]-表格1[[#This Row],[利息支付]]</f>
        <v>#NUM!</v>
      </c>
      <c r="H1053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053" s="2">
        <f t="shared" si="77"/>
        <v>2.5000000000000001E-3</v>
      </c>
      <c r="J1053" s="14">
        <f t="shared" si="76"/>
        <v>240</v>
      </c>
      <c r="K1053" s="10">
        <f t="shared" si="79"/>
        <v>4000000</v>
      </c>
    </row>
    <row r="1054" spans="2:11" x14ac:dyDescent="0.25">
      <c r="B1054">
        <f t="shared" si="78"/>
        <v>1044</v>
      </c>
      <c r="C1054" s="10" t="e">
        <f t="shared" si="80"/>
        <v>#NUM!</v>
      </c>
      <c r="D1054" s="6" t="e">
        <f>PMT(B$8,D$5-表格1[[#This Row],[期數]]+1,-表格1[[#This Row],[本金餘額]],0)</f>
        <v>#NUM!</v>
      </c>
      <c r="E1054" s="5" t="e">
        <f>表格1[[#This Row],[本金餘額]]*表格1[[#This Row],[月利率]]</f>
        <v>#NUM!</v>
      </c>
      <c r="F1054" s="5" t="e">
        <f>表格1[[#This Row],[月付金額]]-表格1[[#This Row],[利息支付]]</f>
        <v>#NUM!</v>
      </c>
      <c r="H1054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054" s="2">
        <f t="shared" si="77"/>
        <v>2.5000000000000001E-3</v>
      </c>
      <c r="J1054" s="14">
        <f t="shared" si="76"/>
        <v>240</v>
      </c>
      <c r="K1054" s="10">
        <f t="shared" si="79"/>
        <v>4000000</v>
      </c>
    </row>
    <row r="1055" spans="2:11" x14ac:dyDescent="0.25">
      <c r="B1055">
        <f t="shared" si="78"/>
        <v>1045</v>
      </c>
      <c r="C1055" s="10" t="e">
        <f t="shared" si="80"/>
        <v>#NUM!</v>
      </c>
      <c r="D1055" s="6" t="e">
        <f>PMT(B$8,D$5-表格1[[#This Row],[期數]]+1,-表格1[[#This Row],[本金餘額]],0)</f>
        <v>#NUM!</v>
      </c>
      <c r="E1055" s="5" t="e">
        <f>表格1[[#This Row],[本金餘額]]*表格1[[#This Row],[月利率]]</f>
        <v>#NUM!</v>
      </c>
      <c r="F1055" s="5" t="e">
        <f>表格1[[#This Row],[月付金額]]-表格1[[#This Row],[利息支付]]</f>
        <v>#NUM!</v>
      </c>
      <c r="H1055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055" s="2">
        <f t="shared" si="77"/>
        <v>2.5000000000000001E-3</v>
      </c>
      <c r="J1055" s="14">
        <f t="shared" si="76"/>
        <v>240</v>
      </c>
      <c r="K1055" s="10">
        <f t="shared" si="79"/>
        <v>4000000</v>
      </c>
    </row>
    <row r="1056" spans="2:11" x14ac:dyDescent="0.25">
      <c r="B1056">
        <f t="shared" si="78"/>
        <v>1046</v>
      </c>
      <c r="C1056" s="10" t="e">
        <f t="shared" si="80"/>
        <v>#NUM!</v>
      </c>
      <c r="D1056" s="6" t="e">
        <f>PMT(B$8,D$5-表格1[[#This Row],[期數]]+1,-表格1[[#This Row],[本金餘額]],0)</f>
        <v>#NUM!</v>
      </c>
      <c r="E1056" s="5" t="e">
        <f>表格1[[#This Row],[本金餘額]]*表格1[[#This Row],[月利率]]</f>
        <v>#NUM!</v>
      </c>
      <c r="F1056" s="5" t="e">
        <f>表格1[[#This Row],[月付金額]]-表格1[[#This Row],[利息支付]]</f>
        <v>#NUM!</v>
      </c>
      <c r="H1056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056" s="2">
        <f t="shared" si="77"/>
        <v>2.5000000000000001E-3</v>
      </c>
      <c r="J1056" s="14">
        <f t="shared" si="76"/>
        <v>240</v>
      </c>
      <c r="K1056" s="10">
        <f t="shared" si="79"/>
        <v>4000000</v>
      </c>
    </row>
    <row r="1057" spans="2:11" x14ac:dyDescent="0.25">
      <c r="B1057">
        <f t="shared" si="78"/>
        <v>1047</v>
      </c>
      <c r="C1057" s="10" t="e">
        <f t="shared" si="80"/>
        <v>#NUM!</v>
      </c>
      <c r="D1057" s="6" t="e">
        <f>PMT(B$8,D$5-表格1[[#This Row],[期數]]+1,-表格1[[#This Row],[本金餘額]],0)</f>
        <v>#NUM!</v>
      </c>
      <c r="E1057" s="5" t="e">
        <f>表格1[[#This Row],[本金餘額]]*表格1[[#This Row],[月利率]]</f>
        <v>#NUM!</v>
      </c>
      <c r="F1057" s="5" t="e">
        <f>表格1[[#This Row],[月付金額]]-表格1[[#This Row],[利息支付]]</f>
        <v>#NUM!</v>
      </c>
      <c r="H1057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057" s="2">
        <f t="shared" si="77"/>
        <v>2.5000000000000001E-3</v>
      </c>
      <c r="J1057" s="14">
        <f t="shared" si="76"/>
        <v>240</v>
      </c>
      <c r="K1057" s="10">
        <f t="shared" si="79"/>
        <v>4000000</v>
      </c>
    </row>
    <row r="1058" spans="2:11" x14ac:dyDescent="0.25">
      <c r="B1058">
        <f t="shared" si="78"/>
        <v>1048</v>
      </c>
      <c r="C1058" s="10" t="e">
        <f t="shared" si="80"/>
        <v>#NUM!</v>
      </c>
      <c r="D1058" s="6" t="e">
        <f>PMT(B$8,D$5-表格1[[#This Row],[期數]]+1,-表格1[[#This Row],[本金餘額]],0)</f>
        <v>#NUM!</v>
      </c>
      <c r="E1058" s="5" t="e">
        <f>表格1[[#This Row],[本金餘額]]*表格1[[#This Row],[月利率]]</f>
        <v>#NUM!</v>
      </c>
      <c r="F1058" s="5" t="e">
        <f>表格1[[#This Row],[月付金額]]-表格1[[#This Row],[利息支付]]</f>
        <v>#NUM!</v>
      </c>
      <c r="H1058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058" s="2">
        <f t="shared" si="77"/>
        <v>2.5000000000000001E-3</v>
      </c>
      <c r="J1058" s="14">
        <f t="shared" si="76"/>
        <v>240</v>
      </c>
      <c r="K1058" s="10">
        <f t="shared" si="79"/>
        <v>4000000</v>
      </c>
    </row>
    <row r="1059" spans="2:11" x14ac:dyDescent="0.25">
      <c r="B1059">
        <f t="shared" si="78"/>
        <v>1049</v>
      </c>
      <c r="C1059" s="10" t="e">
        <f t="shared" si="80"/>
        <v>#NUM!</v>
      </c>
      <c r="D1059" s="6" t="e">
        <f>PMT(B$8,D$5-表格1[[#This Row],[期數]]+1,-表格1[[#This Row],[本金餘額]],0)</f>
        <v>#NUM!</v>
      </c>
      <c r="E1059" s="5" t="e">
        <f>表格1[[#This Row],[本金餘額]]*表格1[[#This Row],[月利率]]</f>
        <v>#NUM!</v>
      </c>
      <c r="F1059" s="5" t="e">
        <f>表格1[[#This Row],[月付金額]]-表格1[[#This Row],[利息支付]]</f>
        <v>#NUM!</v>
      </c>
      <c r="H1059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059" s="2">
        <f t="shared" si="77"/>
        <v>2.5000000000000001E-3</v>
      </c>
      <c r="J1059" s="14">
        <f t="shared" si="76"/>
        <v>240</v>
      </c>
      <c r="K1059" s="10">
        <f t="shared" si="79"/>
        <v>4000000</v>
      </c>
    </row>
    <row r="1060" spans="2:11" x14ac:dyDescent="0.25">
      <c r="B1060">
        <f t="shared" si="78"/>
        <v>1050</v>
      </c>
      <c r="C1060" s="10" t="e">
        <f t="shared" si="80"/>
        <v>#NUM!</v>
      </c>
      <c r="D1060" s="6" t="e">
        <f>PMT(B$8,D$5-表格1[[#This Row],[期數]]+1,-表格1[[#This Row],[本金餘額]],0)</f>
        <v>#NUM!</v>
      </c>
      <c r="E1060" s="5" t="e">
        <f>表格1[[#This Row],[本金餘額]]*表格1[[#This Row],[月利率]]</f>
        <v>#NUM!</v>
      </c>
      <c r="F1060" s="5" t="e">
        <f>表格1[[#This Row],[月付金額]]-表格1[[#This Row],[利息支付]]</f>
        <v>#NUM!</v>
      </c>
      <c r="H1060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060" s="2">
        <f t="shared" si="77"/>
        <v>2.5000000000000001E-3</v>
      </c>
      <c r="J1060" s="14">
        <f t="shared" si="76"/>
        <v>240</v>
      </c>
      <c r="K1060" s="10">
        <f t="shared" si="79"/>
        <v>4000000</v>
      </c>
    </row>
    <row r="1061" spans="2:11" x14ac:dyDescent="0.25">
      <c r="B1061">
        <f t="shared" si="78"/>
        <v>1051</v>
      </c>
      <c r="C1061" s="10" t="e">
        <f t="shared" si="80"/>
        <v>#NUM!</v>
      </c>
      <c r="D1061" s="6" t="e">
        <f>PMT(B$8,D$5-表格1[[#This Row],[期數]]+1,-表格1[[#This Row],[本金餘額]],0)</f>
        <v>#NUM!</v>
      </c>
      <c r="E1061" s="5" t="e">
        <f>表格1[[#This Row],[本金餘額]]*表格1[[#This Row],[月利率]]</f>
        <v>#NUM!</v>
      </c>
      <c r="F1061" s="5" t="e">
        <f>表格1[[#This Row],[月付金額]]-表格1[[#This Row],[利息支付]]</f>
        <v>#NUM!</v>
      </c>
      <c r="H1061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061" s="2">
        <f t="shared" si="77"/>
        <v>2.5000000000000001E-3</v>
      </c>
      <c r="J1061" s="14">
        <f t="shared" si="76"/>
        <v>240</v>
      </c>
      <c r="K1061" s="10">
        <f t="shared" si="79"/>
        <v>4000000</v>
      </c>
    </row>
    <row r="1062" spans="2:11" x14ac:dyDescent="0.25">
      <c r="B1062">
        <f t="shared" si="78"/>
        <v>1052</v>
      </c>
      <c r="C1062" s="10" t="e">
        <f t="shared" si="80"/>
        <v>#NUM!</v>
      </c>
      <c r="D1062" s="6" t="e">
        <f>PMT(B$8,D$5-表格1[[#This Row],[期數]]+1,-表格1[[#This Row],[本金餘額]],0)</f>
        <v>#NUM!</v>
      </c>
      <c r="E1062" s="5" t="e">
        <f>表格1[[#This Row],[本金餘額]]*表格1[[#This Row],[月利率]]</f>
        <v>#NUM!</v>
      </c>
      <c r="F1062" s="5" t="e">
        <f>表格1[[#This Row],[月付金額]]-表格1[[#This Row],[利息支付]]</f>
        <v>#NUM!</v>
      </c>
      <c r="H1062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062" s="2">
        <f t="shared" si="77"/>
        <v>2.5000000000000001E-3</v>
      </c>
      <c r="J1062" s="14">
        <f t="shared" ref="J1062:J1125" si="81">J1061</f>
        <v>240</v>
      </c>
      <c r="K1062" s="10">
        <f t="shared" si="79"/>
        <v>4000000</v>
      </c>
    </row>
    <row r="1063" spans="2:11" x14ac:dyDescent="0.25">
      <c r="B1063">
        <f t="shared" si="78"/>
        <v>1053</v>
      </c>
      <c r="C1063" s="10" t="e">
        <f t="shared" si="80"/>
        <v>#NUM!</v>
      </c>
      <c r="D1063" s="6" t="e">
        <f>PMT(B$8,D$5-表格1[[#This Row],[期數]]+1,-表格1[[#This Row],[本金餘額]],0)</f>
        <v>#NUM!</v>
      </c>
      <c r="E1063" s="5" t="e">
        <f>表格1[[#This Row],[本金餘額]]*表格1[[#This Row],[月利率]]</f>
        <v>#NUM!</v>
      </c>
      <c r="F1063" s="5" t="e">
        <f>表格1[[#This Row],[月付金額]]-表格1[[#This Row],[利息支付]]</f>
        <v>#NUM!</v>
      </c>
      <c r="H1063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063" s="2">
        <f t="shared" ref="I1063:I1126" si="82">I1062</f>
        <v>2.5000000000000001E-3</v>
      </c>
      <c r="J1063" s="14">
        <f t="shared" si="81"/>
        <v>240</v>
      </c>
      <c r="K1063" s="10">
        <f t="shared" si="79"/>
        <v>4000000</v>
      </c>
    </row>
    <row r="1064" spans="2:11" x14ac:dyDescent="0.25">
      <c r="B1064">
        <f t="shared" si="78"/>
        <v>1054</v>
      </c>
      <c r="C1064" s="10" t="e">
        <f t="shared" si="80"/>
        <v>#NUM!</v>
      </c>
      <c r="D1064" s="6" t="e">
        <f>PMT(B$8,D$5-表格1[[#This Row],[期數]]+1,-表格1[[#This Row],[本金餘額]],0)</f>
        <v>#NUM!</v>
      </c>
      <c r="E1064" s="5" t="e">
        <f>表格1[[#This Row],[本金餘額]]*表格1[[#This Row],[月利率]]</f>
        <v>#NUM!</v>
      </c>
      <c r="F1064" s="5" t="e">
        <f>表格1[[#This Row],[月付金額]]-表格1[[#This Row],[利息支付]]</f>
        <v>#NUM!</v>
      </c>
      <c r="H1064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064" s="2">
        <f t="shared" si="82"/>
        <v>2.5000000000000001E-3</v>
      </c>
      <c r="J1064" s="14">
        <f t="shared" si="81"/>
        <v>240</v>
      </c>
      <c r="K1064" s="10">
        <f t="shared" si="79"/>
        <v>4000000</v>
      </c>
    </row>
    <row r="1065" spans="2:11" x14ac:dyDescent="0.25">
      <c r="B1065">
        <f t="shared" si="78"/>
        <v>1055</v>
      </c>
      <c r="C1065" s="10" t="e">
        <f t="shared" si="80"/>
        <v>#NUM!</v>
      </c>
      <c r="D1065" s="6" t="e">
        <f>PMT(B$8,D$5-表格1[[#This Row],[期數]]+1,-表格1[[#This Row],[本金餘額]],0)</f>
        <v>#NUM!</v>
      </c>
      <c r="E1065" s="5" t="e">
        <f>表格1[[#This Row],[本金餘額]]*表格1[[#This Row],[月利率]]</f>
        <v>#NUM!</v>
      </c>
      <c r="F1065" s="5" t="e">
        <f>表格1[[#This Row],[月付金額]]-表格1[[#This Row],[利息支付]]</f>
        <v>#NUM!</v>
      </c>
      <c r="H1065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065" s="2">
        <f t="shared" si="82"/>
        <v>2.5000000000000001E-3</v>
      </c>
      <c r="J1065" s="14">
        <f t="shared" si="81"/>
        <v>240</v>
      </c>
      <c r="K1065" s="10">
        <f t="shared" si="79"/>
        <v>4000000</v>
      </c>
    </row>
    <row r="1066" spans="2:11" x14ac:dyDescent="0.25">
      <c r="B1066">
        <f t="shared" si="78"/>
        <v>1056</v>
      </c>
      <c r="C1066" s="10" t="e">
        <f t="shared" si="80"/>
        <v>#NUM!</v>
      </c>
      <c r="D1066" s="6" t="e">
        <f>PMT(B$8,D$5-表格1[[#This Row],[期數]]+1,-表格1[[#This Row],[本金餘額]],0)</f>
        <v>#NUM!</v>
      </c>
      <c r="E1066" s="5" t="e">
        <f>表格1[[#This Row],[本金餘額]]*表格1[[#This Row],[月利率]]</f>
        <v>#NUM!</v>
      </c>
      <c r="F1066" s="5" t="e">
        <f>表格1[[#This Row],[月付金額]]-表格1[[#This Row],[利息支付]]</f>
        <v>#NUM!</v>
      </c>
      <c r="H1066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066" s="2">
        <f t="shared" si="82"/>
        <v>2.5000000000000001E-3</v>
      </c>
      <c r="J1066" s="14">
        <f t="shared" si="81"/>
        <v>240</v>
      </c>
      <c r="K1066" s="10">
        <f t="shared" si="79"/>
        <v>4000000</v>
      </c>
    </row>
    <row r="1067" spans="2:11" x14ac:dyDescent="0.25">
      <c r="B1067">
        <f t="shared" ref="B1067:B1130" si="83">B1066+1</f>
        <v>1057</v>
      </c>
      <c r="C1067" s="10" t="e">
        <f t="shared" si="80"/>
        <v>#NUM!</v>
      </c>
      <c r="D1067" s="6" t="e">
        <f>PMT(B$8,D$5-表格1[[#This Row],[期數]]+1,-表格1[[#This Row],[本金餘額]],0)</f>
        <v>#NUM!</v>
      </c>
      <c r="E1067" s="5" t="e">
        <f>表格1[[#This Row],[本金餘額]]*表格1[[#This Row],[月利率]]</f>
        <v>#NUM!</v>
      </c>
      <c r="F1067" s="5" t="e">
        <f>表格1[[#This Row],[月付金額]]-表格1[[#This Row],[利息支付]]</f>
        <v>#NUM!</v>
      </c>
      <c r="H1067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067" s="2">
        <f t="shared" si="82"/>
        <v>2.5000000000000001E-3</v>
      </c>
      <c r="J1067" s="14">
        <f t="shared" si="81"/>
        <v>240</v>
      </c>
      <c r="K1067" s="10">
        <f t="shared" si="79"/>
        <v>4000000</v>
      </c>
    </row>
    <row r="1068" spans="2:11" x14ac:dyDescent="0.25">
      <c r="B1068">
        <f t="shared" si="83"/>
        <v>1058</v>
      </c>
      <c r="C1068" s="10" t="e">
        <f t="shared" si="80"/>
        <v>#NUM!</v>
      </c>
      <c r="D1068" s="6" t="e">
        <f>PMT(B$8,D$5-表格1[[#This Row],[期數]]+1,-表格1[[#This Row],[本金餘額]],0)</f>
        <v>#NUM!</v>
      </c>
      <c r="E1068" s="5" t="e">
        <f>表格1[[#This Row],[本金餘額]]*表格1[[#This Row],[月利率]]</f>
        <v>#NUM!</v>
      </c>
      <c r="F1068" s="5" t="e">
        <f>表格1[[#This Row],[月付金額]]-表格1[[#This Row],[利息支付]]</f>
        <v>#NUM!</v>
      </c>
      <c r="H1068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068" s="2">
        <f t="shared" si="82"/>
        <v>2.5000000000000001E-3</v>
      </c>
      <c r="J1068" s="14">
        <f t="shared" si="81"/>
        <v>240</v>
      </c>
      <c r="K1068" s="10">
        <f t="shared" si="79"/>
        <v>4000000</v>
      </c>
    </row>
    <row r="1069" spans="2:11" x14ac:dyDescent="0.25">
      <c r="B1069">
        <f t="shared" si="83"/>
        <v>1059</v>
      </c>
      <c r="C1069" s="10" t="e">
        <f t="shared" si="80"/>
        <v>#NUM!</v>
      </c>
      <c r="D1069" s="6" t="e">
        <f>PMT(B$8,D$5-表格1[[#This Row],[期數]]+1,-表格1[[#This Row],[本金餘額]],0)</f>
        <v>#NUM!</v>
      </c>
      <c r="E1069" s="5" t="e">
        <f>表格1[[#This Row],[本金餘額]]*表格1[[#This Row],[月利率]]</f>
        <v>#NUM!</v>
      </c>
      <c r="F1069" s="5" t="e">
        <f>表格1[[#This Row],[月付金額]]-表格1[[#This Row],[利息支付]]</f>
        <v>#NUM!</v>
      </c>
      <c r="H1069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069" s="2">
        <f t="shared" si="82"/>
        <v>2.5000000000000001E-3</v>
      </c>
      <c r="J1069" s="14">
        <f t="shared" si="81"/>
        <v>240</v>
      </c>
      <c r="K1069" s="10">
        <f t="shared" si="79"/>
        <v>4000000</v>
      </c>
    </row>
    <row r="1070" spans="2:11" x14ac:dyDescent="0.25">
      <c r="B1070">
        <f t="shared" si="83"/>
        <v>1060</v>
      </c>
      <c r="C1070" s="10" t="e">
        <f t="shared" si="80"/>
        <v>#NUM!</v>
      </c>
      <c r="D1070" s="6" t="e">
        <f>PMT(B$8,D$5-表格1[[#This Row],[期數]]+1,-表格1[[#This Row],[本金餘額]],0)</f>
        <v>#NUM!</v>
      </c>
      <c r="E1070" s="5" t="e">
        <f>表格1[[#This Row],[本金餘額]]*表格1[[#This Row],[月利率]]</f>
        <v>#NUM!</v>
      </c>
      <c r="F1070" s="5" t="e">
        <f>表格1[[#This Row],[月付金額]]-表格1[[#This Row],[利息支付]]</f>
        <v>#NUM!</v>
      </c>
      <c r="H1070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070" s="2">
        <f t="shared" si="82"/>
        <v>2.5000000000000001E-3</v>
      </c>
      <c r="J1070" s="14">
        <f t="shared" si="81"/>
        <v>240</v>
      </c>
      <c r="K1070" s="10">
        <f t="shared" si="79"/>
        <v>4000000</v>
      </c>
    </row>
    <row r="1071" spans="2:11" x14ac:dyDescent="0.25">
      <c r="B1071">
        <f t="shared" si="83"/>
        <v>1061</v>
      </c>
      <c r="C1071" s="10" t="e">
        <f t="shared" si="80"/>
        <v>#NUM!</v>
      </c>
      <c r="D1071" s="6" t="e">
        <f>PMT(B$8,D$5-表格1[[#This Row],[期數]]+1,-表格1[[#This Row],[本金餘額]],0)</f>
        <v>#NUM!</v>
      </c>
      <c r="E1071" s="5" t="e">
        <f>表格1[[#This Row],[本金餘額]]*表格1[[#This Row],[月利率]]</f>
        <v>#NUM!</v>
      </c>
      <c r="F1071" s="5" t="e">
        <f>表格1[[#This Row],[月付金額]]-表格1[[#This Row],[利息支付]]</f>
        <v>#NUM!</v>
      </c>
      <c r="H1071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071" s="2">
        <f t="shared" si="82"/>
        <v>2.5000000000000001E-3</v>
      </c>
      <c r="J1071" s="14">
        <f t="shared" si="81"/>
        <v>240</v>
      </c>
      <c r="K1071" s="10">
        <f t="shared" si="79"/>
        <v>4000000</v>
      </c>
    </row>
    <row r="1072" spans="2:11" x14ac:dyDescent="0.25">
      <c r="B1072">
        <f t="shared" si="83"/>
        <v>1062</v>
      </c>
      <c r="C1072" s="10" t="e">
        <f t="shared" si="80"/>
        <v>#NUM!</v>
      </c>
      <c r="D1072" s="6" t="e">
        <f>PMT(B$8,D$5-表格1[[#This Row],[期數]]+1,-表格1[[#This Row],[本金餘額]],0)</f>
        <v>#NUM!</v>
      </c>
      <c r="E1072" s="5" t="e">
        <f>表格1[[#This Row],[本金餘額]]*表格1[[#This Row],[月利率]]</f>
        <v>#NUM!</v>
      </c>
      <c r="F1072" s="5" t="e">
        <f>表格1[[#This Row],[月付金額]]-表格1[[#This Row],[利息支付]]</f>
        <v>#NUM!</v>
      </c>
      <c r="H1072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072" s="2">
        <f t="shared" si="82"/>
        <v>2.5000000000000001E-3</v>
      </c>
      <c r="J1072" s="14">
        <f t="shared" si="81"/>
        <v>240</v>
      </c>
      <c r="K1072" s="10">
        <f t="shared" si="79"/>
        <v>4000000</v>
      </c>
    </row>
    <row r="1073" spans="2:11" x14ac:dyDescent="0.25">
      <c r="B1073">
        <f t="shared" si="83"/>
        <v>1063</v>
      </c>
      <c r="C1073" s="10" t="e">
        <f t="shared" si="80"/>
        <v>#NUM!</v>
      </c>
      <c r="D1073" s="6" t="e">
        <f>PMT(B$8,D$5-表格1[[#This Row],[期數]]+1,-表格1[[#This Row],[本金餘額]],0)</f>
        <v>#NUM!</v>
      </c>
      <c r="E1073" s="5" t="e">
        <f>表格1[[#This Row],[本金餘額]]*表格1[[#This Row],[月利率]]</f>
        <v>#NUM!</v>
      </c>
      <c r="F1073" s="5" t="e">
        <f>表格1[[#This Row],[月付金額]]-表格1[[#This Row],[利息支付]]</f>
        <v>#NUM!</v>
      </c>
      <c r="H1073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073" s="2">
        <f t="shared" si="82"/>
        <v>2.5000000000000001E-3</v>
      </c>
      <c r="J1073" s="14">
        <f t="shared" si="81"/>
        <v>240</v>
      </c>
      <c r="K1073" s="10">
        <f t="shared" si="79"/>
        <v>4000000</v>
      </c>
    </row>
    <row r="1074" spans="2:11" x14ac:dyDescent="0.25">
      <c r="B1074">
        <f t="shared" si="83"/>
        <v>1064</v>
      </c>
      <c r="C1074" s="10" t="e">
        <f t="shared" si="80"/>
        <v>#NUM!</v>
      </c>
      <c r="D1074" s="6" t="e">
        <f>PMT(B$8,D$5-表格1[[#This Row],[期數]]+1,-表格1[[#This Row],[本金餘額]],0)</f>
        <v>#NUM!</v>
      </c>
      <c r="E1074" s="5" t="e">
        <f>表格1[[#This Row],[本金餘額]]*表格1[[#This Row],[月利率]]</f>
        <v>#NUM!</v>
      </c>
      <c r="F1074" s="5" t="e">
        <f>表格1[[#This Row],[月付金額]]-表格1[[#This Row],[利息支付]]</f>
        <v>#NUM!</v>
      </c>
      <c r="H1074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074" s="2">
        <f t="shared" si="82"/>
        <v>2.5000000000000001E-3</v>
      </c>
      <c r="J1074" s="14">
        <f t="shared" si="81"/>
        <v>240</v>
      </c>
      <c r="K1074" s="10">
        <f t="shared" si="79"/>
        <v>4000000</v>
      </c>
    </row>
    <row r="1075" spans="2:11" x14ac:dyDescent="0.25">
      <c r="B1075">
        <f t="shared" si="83"/>
        <v>1065</v>
      </c>
      <c r="C1075" s="10" t="e">
        <f t="shared" si="80"/>
        <v>#NUM!</v>
      </c>
      <c r="D1075" s="6" t="e">
        <f>PMT(B$8,D$5-表格1[[#This Row],[期數]]+1,-表格1[[#This Row],[本金餘額]],0)</f>
        <v>#NUM!</v>
      </c>
      <c r="E1075" s="5" t="e">
        <f>表格1[[#This Row],[本金餘額]]*表格1[[#This Row],[月利率]]</f>
        <v>#NUM!</v>
      </c>
      <c r="F1075" s="5" t="e">
        <f>表格1[[#This Row],[月付金額]]-表格1[[#This Row],[利息支付]]</f>
        <v>#NUM!</v>
      </c>
      <c r="H1075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075" s="2">
        <f t="shared" si="82"/>
        <v>2.5000000000000001E-3</v>
      </c>
      <c r="J1075" s="14">
        <f t="shared" si="81"/>
        <v>240</v>
      </c>
      <c r="K1075" s="10">
        <f t="shared" si="79"/>
        <v>4000000</v>
      </c>
    </row>
    <row r="1076" spans="2:11" x14ac:dyDescent="0.25">
      <c r="B1076">
        <f t="shared" si="83"/>
        <v>1066</v>
      </c>
      <c r="C1076" s="10" t="e">
        <f t="shared" si="80"/>
        <v>#NUM!</v>
      </c>
      <c r="D1076" s="6" t="e">
        <f>PMT(B$8,D$5-表格1[[#This Row],[期數]]+1,-表格1[[#This Row],[本金餘額]],0)</f>
        <v>#NUM!</v>
      </c>
      <c r="E1076" s="5" t="e">
        <f>表格1[[#This Row],[本金餘額]]*表格1[[#This Row],[月利率]]</f>
        <v>#NUM!</v>
      </c>
      <c r="F1076" s="5" t="e">
        <f>表格1[[#This Row],[月付金額]]-表格1[[#This Row],[利息支付]]</f>
        <v>#NUM!</v>
      </c>
      <c r="H1076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076" s="2">
        <f t="shared" si="82"/>
        <v>2.5000000000000001E-3</v>
      </c>
      <c r="J1076" s="14">
        <f t="shared" si="81"/>
        <v>240</v>
      </c>
      <c r="K1076" s="10">
        <f t="shared" si="79"/>
        <v>4000000</v>
      </c>
    </row>
    <row r="1077" spans="2:11" x14ac:dyDescent="0.25">
      <c r="B1077">
        <f t="shared" si="83"/>
        <v>1067</v>
      </c>
      <c r="C1077" s="10" t="e">
        <f t="shared" si="80"/>
        <v>#NUM!</v>
      </c>
      <c r="D1077" s="6" t="e">
        <f>PMT(B$8,D$5-表格1[[#This Row],[期數]]+1,-表格1[[#This Row],[本金餘額]],0)</f>
        <v>#NUM!</v>
      </c>
      <c r="E1077" s="5" t="e">
        <f>表格1[[#This Row],[本金餘額]]*表格1[[#This Row],[月利率]]</f>
        <v>#NUM!</v>
      </c>
      <c r="F1077" s="5" t="e">
        <f>表格1[[#This Row],[月付金額]]-表格1[[#This Row],[利息支付]]</f>
        <v>#NUM!</v>
      </c>
      <c r="H1077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077" s="2">
        <f t="shared" si="82"/>
        <v>2.5000000000000001E-3</v>
      </c>
      <c r="J1077" s="14">
        <f t="shared" si="81"/>
        <v>240</v>
      </c>
      <c r="K1077" s="10">
        <f t="shared" si="79"/>
        <v>4000000</v>
      </c>
    </row>
    <row r="1078" spans="2:11" x14ac:dyDescent="0.25">
      <c r="B1078">
        <f t="shared" si="83"/>
        <v>1068</v>
      </c>
      <c r="C1078" s="10" t="e">
        <f t="shared" si="80"/>
        <v>#NUM!</v>
      </c>
      <c r="D1078" s="6" t="e">
        <f>PMT(B$8,D$5-表格1[[#This Row],[期數]]+1,-表格1[[#This Row],[本金餘額]],0)</f>
        <v>#NUM!</v>
      </c>
      <c r="E1078" s="5" t="e">
        <f>表格1[[#This Row],[本金餘額]]*表格1[[#This Row],[月利率]]</f>
        <v>#NUM!</v>
      </c>
      <c r="F1078" s="5" t="e">
        <f>表格1[[#This Row],[月付金額]]-表格1[[#This Row],[利息支付]]</f>
        <v>#NUM!</v>
      </c>
      <c r="H1078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078" s="2">
        <f t="shared" si="82"/>
        <v>2.5000000000000001E-3</v>
      </c>
      <c r="J1078" s="14">
        <f t="shared" si="81"/>
        <v>240</v>
      </c>
      <c r="K1078" s="10">
        <f t="shared" si="79"/>
        <v>4000000</v>
      </c>
    </row>
    <row r="1079" spans="2:11" x14ac:dyDescent="0.25">
      <c r="B1079">
        <f t="shared" si="83"/>
        <v>1069</v>
      </c>
      <c r="C1079" s="10" t="e">
        <f t="shared" si="80"/>
        <v>#NUM!</v>
      </c>
      <c r="D1079" s="6" t="e">
        <f>PMT(B$8,D$5-表格1[[#This Row],[期數]]+1,-表格1[[#This Row],[本金餘額]],0)</f>
        <v>#NUM!</v>
      </c>
      <c r="E1079" s="5" t="e">
        <f>表格1[[#This Row],[本金餘額]]*表格1[[#This Row],[月利率]]</f>
        <v>#NUM!</v>
      </c>
      <c r="F1079" s="5" t="e">
        <f>表格1[[#This Row],[月付金額]]-表格1[[#This Row],[利息支付]]</f>
        <v>#NUM!</v>
      </c>
      <c r="H1079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079" s="2">
        <f t="shared" si="82"/>
        <v>2.5000000000000001E-3</v>
      </c>
      <c r="J1079" s="14">
        <f t="shared" si="81"/>
        <v>240</v>
      </c>
      <c r="K1079" s="10">
        <f t="shared" si="79"/>
        <v>4000000</v>
      </c>
    </row>
    <row r="1080" spans="2:11" x14ac:dyDescent="0.25">
      <c r="B1080">
        <f t="shared" si="83"/>
        <v>1070</v>
      </c>
      <c r="C1080" s="10" t="e">
        <f t="shared" si="80"/>
        <v>#NUM!</v>
      </c>
      <c r="D1080" s="6" t="e">
        <f>PMT(B$8,D$5-表格1[[#This Row],[期數]]+1,-表格1[[#This Row],[本金餘額]],0)</f>
        <v>#NUM!</v>
      </c>
      <c r="E1080" s="5" t="e">
        <f>表格1[[#This Row],[本金餘額]]*表格1[[#This Row],[月利率]]</f>
        <v>#NUM!</v>
      </c>
      <c r="F1080" s="5" t="e">
        <f>表格1[[#This Row],[月付金額]]-表格1[[#This Row],[利息支付]]</f>
        <v>#NUM!</v>
      </c>
      <c r="H1080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080" s="2">
        <f t="shared" si="82"/>
        <v>2.5000000000000001E-3</v>
      </c>
      <c r="J1080" s="14">
        <f t="shared" si="81"/>
        <v>240</v>
      </c>
      <c r="K1080" s="10">
        <f t="shared" si="79"/>
        <v>4000000</v>
      </c>
    </row>
    <row r="1081" spans="2:11" x14ac:dyDescent="0.25">
      <c r="B1081">
        <f t="shared" si="83"/>
        <v>1071</v>
      </c>
      <c r="C1081" s="10" t="e">
        <f t="shared" si="80"/>
        <v>#NUM!</v>
      </c>
      <c r="D1081" s="6" t="e">
        <f>PMT(B$8,D$5-表格1[[#This Row],[期數]]+1,-表格1[[#This Row],[本金餘額]],0)</f>
        <v>#NUM!</v>
      </c>
      <c r="E1081" s="5" t="e">
        <f>表格1[[#This Row],[本金餘額]]*表格1[[#This Row],[月利率]]</f>
        <v>#NUM!</v>
      </c>
      <c r="F1081" s="5" t="e">
        <f>表格1[[#This Row],[月付金額]]-表格1[[#This Row],[利息支付]]</f>
        <v>#NUM!</v>
      </c>
      <c r="H1081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081" s="2">
        <f t="shared" si="82"/>
        <v>2.5000000000000001E-3</v>
      </c>
      <c r="J1081" s="14">
        <f t="shared" si="81"/>
        <v>240</v>
      </c>
      <c r="K1081" s="10">
        <f t="shared" si="79"/>
        <v>4000000</v>
      </c>
    </row>
    <row r="1082" spans="2:11" x14ac:dyDescent="0.25">
      <c r="B1082">
        <f t="shared" si="83"/>
        <v>1072</v>
      </c>
      <c r="C1082" s="10" t="e">
        <f t="shared" si="80"/>
        <v>#NUM!</v>
      </c>
      <c r="D1082" s="6" t="e">
        <f>PMT(B$8,D$5-表格1[[#This Row],[期數]]+1,-表格1[[#This Row],[本金餘額]],0)</f>
        <v>#NUM!</v>
      </c>
      <c r="E1082" s="5" t="e">
        <f>表格1[[#This Row],[本金餘額]]*表格1[[#This Row],[月利率]]</f>
        <v>#NUM!</v>
      </c>
      <c r="F1082" s="5" t="e">
        <f>表格1[[#This Row],[月付金額]]-表格1[[#This Row],[利息支付]]</f>
        <v>#NUM!</v>
      </c>
      <c r="H1082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082" s="2">
        <f t="shared" si="82"/>
        <v>2.5000000000000001E-3</v>
      </c>
      <c r="J1082" s="14">
        <f t="shared" si="81"/>
        <v>240</v>
      </c>
      <c r="K1082" s="10">
        <f t="shared" si="79"/>
        <v>4000000</v>
      </c>
    </row>
    <row r="1083" spans="2:11" x14ac:dyDescent="0.25">
      <c r="B1083">
        <f t="shared" si="83"/>
        <v>1073</v>
      </c>
      <c r="C1083" s="10" t="e">
        <f t="shared" si="80"/>
        <v>#NUM!</v>
      </c>
      <c r="D1083" s="6" t="e">
        <f>PMT(B$8,D$5-表格1[[#This Row],[期數]]+1,-表格1[[#This Row],[本金餘額]],0)</f>
        <v>#NUM!</v>
      </c>
      <c r="E1083" s="5" t="e">
        <f>表格1[[#This Row],[本金餘額]]*表格1[[#This Row],[月利率]]</f>
        <v>#NUM!</v>
      </c>
      <c r="F1083" s="5" t="e">
        <f>表格1[[#This Row],[月付金額]]-表格1[[#This Row],[利息支付]]</f>
        <v>#NUM!</v>
      </c>
      <c r="H1083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083" s="2">
        <f t="shared" si="82"/>
        <v>2.5000000000000001E-3</v>
      </c>
      <c r="J1083" s="14">
        <f t="shared" si="81"/>
        <v>240</v>
      </c>
      <c r="K1083" s="10">
        <f t="shared" si="79"/>
        <v>4000000</v>
      </c>
    </row>
    <row r="1084" spans="2:11" x14ac:dyDescent="0.25">
      <c r="B1084">
        <f t="shared" si="83"/>
        <v>1074</v>
      </c>
      <c r="C1084" s="10" t="e">
        <f t="shared" si="80"/>
        <v>#NUM!</v>
      </c>
      <c r="D1084" s="6" t="e">
        <f>PMT(B$8,D$5-表格1[[#This Row],[期數]]+1,-表格1[[#This Row],[本金餘額]],0)</f>
        <v>#NUM!</v>
      </c>
      <c r="E1084" s="5" t="e">
        <f>表格1[[#This Row],[本金餘額]]*表格1[[#This Row],[月利率]]</f>
        <v>#NUM!</v>
      </c>
      <c r="F1084" s="5" t="e">
        <f>表格1[[#This Row],[月付金額]]-表格1[[#This Row],[利息支付]]</f>
        <v>#NUM!</v>
      </c>
      <c r="H1084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084" s="2">
        <f t="shared" si="82"/>
        <v>2.5000000000000001E-3</v>
      </c>
      <c r="J1084" s="14">
        <f t="shared" si="81"/>
        <v>240</v>
      </c>
      <c r="K1084" s="10">
        <f t="shared" si="79"/>
        <v>4000000</v>
      </c>
    </row>
    <row r="1085" spans="2:11" x14ac:dyDescent="0.25">
      <c r="B1085">
        <f t="shared" si="83"/>
        <v>1075</v>
      </c>
      <c r="C1085" s="10" t="e">
        <f t="shared" si="80"/>
        <v>#NUM!</v>
      </c>
      <c r="D1085" s="6" t="e">
        <f>PMT(B$8,D$5-表格1[[#This Row],[期數]]+1,-表格1[[#This Row],[本金餘額]],0)</f>
        <v>#NUM!</v>
      </c>
      <c r="E1085" s="5" t="e">
        <f>表格1[[#This Row],[本金餘額]]*表格1[[#This Row],[月利率]]</f>
        <v>#NUM!</v>
      </c>
      <c r="F1085" s="5" t="e">
        <f>表格1[[#This Row],[月付金額]]-表格1[[#This Row],[利息支付]]</f>
        <v>#NUM!</v>
      </c>
      <c r="H1085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085" s="2">
        <f t="shared" si="82"/>
        <v>2.5000000000000001E-3</v>
      </c>
      <c r="J1085" s="14">
        <f t="shared" si="81"/>
        <v>240</v>
      </c>
      <c r="K1085" s="10">
        <f t="shared" si="79"/>
        <v>4000000</v>
      </c>
    </row>
    <row r="1086" spans="2:11" x14ac:dyDescent="0.25">
      <c r="B1086">
        <f t="shared" si="83"/>
        <v>1076</v>
      </c>
      <c r="C1086" s="10" t="e">
        <f t="shared" si="80"/>
        <v>#NUM!</v>
      </c>
      <c r="D1086" s="6" t="e">
        <f>PMT(B$8,D$5-表格1[[#This Row],[期數]]+1,-表格1[[#This Row],[本金餘額]],0)</f>
        <v>#NUM!</v>
      </c>
      <c r="E1086" s="5" t="e">
        <f>表格1[[#This Row],[本金餘額]]*表格1[[#This Row],[月利率]]</f>
        <v>#NUM!</v>
      </c>
      <c r="F1086" s="5" t="e">
        <f>表格1[[#This Row],[月付金額]]-表格1[[#This Row],[利息支付]]</f>
        <v>#NUM!</v>
      </c>
      <c r="H1086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086" s="2">
        <f t="shared" si="82"/>
        <v>2.5000000000000001E-3</v>
      </c>
      <c r="J1086" s="14">
        <f t="shared" si="81"/>
        <v>240</v>
      </c>
      <c r="K1086" s="10">
        <f t="shared" si="79"/>
        <v>4000000</v>
      </c>
    </row>
    <row r="1087" spans="2:11" x14ac:dyDescent="0.25">
      <c r="B1087">
        <f t="shared" si="83"/>
        <v>1077</v>
      </c>
      <c r="C1087" s="10" t="e">
        <f t="shared" si="80"/>
        <v>#NUM!</v>
      </c>
      <c r="D1087" s="6" t="e">
        <f>PMT(B$8,D$5-表格1[[#This Row],[期數]]+1,-表格1[[#This Row],[本金餘額]],0)</f>
        <v>#NUM!</v>
      </c>
      <c r="E1087" s="5" t="e">
        <f>表格1[[#This Row],[本金餘額]]*表格1[[#This Row],[月利率]]</f>
        <v>#NUM!</v>
      </c>
      <c r="F1087" s="5" t="e">
        <f>表格1[[#This Row],[月付金額]]-表格1[[#This Row],[利息支付]]</f>
        <v>#NUM!</v>
      </c>
      <c r="H1087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087" s="2">
        <f t="shared" si="82"/>
        <v>2.5000000000000001E-3</v>
      </c>
      <c r="J1087" s="14">
        <f t="shared" si="81"/>
        <v>240</v>
      </c>
      <c r="K1087" s="10">
        <f t="shared" si="79"/>
        <v>4000000</v>
      </c>
    </row>
    <row r="1088" spans="2:11" x14ac:dyDescent="0.25">
      <c r="B1088">
        <f t="shared" si="83"/>
        <v>1078</v>
      </c>
      <c r="C1088" s="10" t="e">
        <f t="shared" si="80"/>
        <v>#NUM!</v>
      </c>
      <c r="D1088" s="6" t="e">
        <f>PMT(B$8,D$5-表格1[[#This Row],[期數]]+1,-表格1[[#This Row],[本金餘額]],0)</f>
        <v>#NUM!</v>
      </c>
      <c r="E1088" s="5" t="e">
        <f>表格1[[#This Row],[本金餘額]]*表格1[[#This Row],[月利率]]</f>
        <v>#NUM!</v>
      </c>
      <c r="F1088" s="5" t="e">
        <f>表格1[[#This Row],[月付金額]]-表格1[[#This Row],[利息支付]]</f>
        <v>#NUM!</v>
      </c>
      <c r="H1088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088" s="2">
        <f t="shared" si="82"/>
        <v>2.5000000000000001E-3</v>
      </c>
      <c r="J1088" s="14">
        <f t="shared" si="81"/>
        <v>240</v>
      </c>
      <c r="K1088" s="10">
        <f t="shared" si="79"/>
        <v>4000000</v>
      </c>
    </row>
    <row r="1089" spans="2:11" x14ac:dyDescent="0.25">
      <c r="B1089">
        <f t="shared" si="83"/>
        <v>1079</v>
      </c>
      <c r="C1089" s="10" t="e">
        <f t="shared" si="80"/>
        <v>#NUM!</v>
      </c>
      <c r="D1089" s="6" t="e">
        <f>PMT(B$8,D$5-表格1[[#This Row],[期數]]+1,-表格1[[#This Row],[本金餘額]],0)</f>
        <v>#NUM!</v>
      </c>
      <c r="E1089" s="5" t="e">
        <f>表格1[[#This Row],[本金餘額]]*表格1[[#This Row],[月利率]]</f>
        <v>#NUM!</v>
      </c>
      <c r="F1089" s="5" t="e">
        <f>表格1[[#This Row],[月付金額]]-表格1[[#This Row],[利息支付]]</f>
        <v>#NUM!</v>
      </c>
      <c r="H1089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089" s="2">
        <f t="shared" si="82"/>
        <v>2.5000000000000001E-3</v>
      </c>
      <c r="J1089" s="14">
        <f t="shared" si="81"/>
        <v>240</v>
      </c>
      <c r="K1089" s="10">
        <f t="shared" si="79"/>
        <v>4000000</v>
      </c>
    </row>
    <row r="1090" spans="2:11" x14ac:dyDescent="0.25">
      <c r="B1090">
        <f t="shared" si="83"/>
        <v>1080</v>
      </c>
      <c r="C1090" s="10" t="e">
        <f t="shared" si="80"/>
        <v>#NUM!</v>
      </c>
      <c r="D1090" s="6" t="e">
        <f>PMT(B$8,D$5-表格1[[#This Row],[期數]]+1,-表格1[[#This Row],[本金餘額]],0)</f>
        <v>#NUM!</v>
      </c>
      <c r="E1090" s="5" t="e">
        <f>表格1[[#This Row],[本金餘額]]*表格1[[#This Row],[月利率]]</f>
        <v>#NUM!</v>
      </c>
      <c r="F1090" s="5" t="e">
        <f>表格1[[#This Row],[月付金額]]-表格1[[#This Row],[利息支付]]</f>
        <v>#NUM!</v>
      </c>
      <c r="H1090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090" s="2">
        <f t="shared" si="82"/>
        <v>2.5000000000000001E-3</v>
      </c>
      <c r="J1090" s="14">
        <f t="shared" si="81"/>
        <v>240</v>
      </c>
      <c r="K1090" s="10">
        <f t="shared" si="79"/>
        <v>4000000</v>
      </c>
    </row>
    <row r="1091" spans="2:11" x14ac:dyDescent="0.25">
      <c r="B1091">
        <f t="shared" si="83"/>
        <v>1081</v>
      </c>
      <c r="C1091" s="10" t="e">
        <f t="shared" si="80"/>
        <v>#NUM!</v>
      </c>
      <c r="D1091" s="6" t="e">
        <f>PMT(B$8,D$5-表格1[[#This Row],[期數]]+1,-表格1[[#This Row],[本金餘額]],0)</f>
        <v>#NUM!</v>
      </c>
      <c r="E1091" s="5" t="e">
        <f>表格1[[#This Row],[本金餘額]]*表格1[[#This Row],[月利率]]</f>
        <v>#NUM!</v>
      </c>
      <c r="F1091" s="5" t="e">
        <f>表格1[[#This Row],[月付金額]]-表格1[[#This Row],[利息支付]]</f>
        <v>#NUM!</v>
      </c>
      <c r="H1091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091" s="2">
        <f t="shared" si="82"/>
        <v>2.5000000000000001E-3</v>
      </c>
      <c r="J1091" s="14">
        <f t="shared" si="81"/>
        <v>240</v>
      </c>
      <c r="K1091" s="10">
        <f t="shared" si="79"/>
        <v>4000000</v>
      </c>
    </row>
    <row r="1092" spans="2:11" x14ac:dyDescent="0.25">
      <c r="B1092">
        <f t="shared" si="83"/>
        <v>1082</v>
      </c>
      <c r="C1092" s="10" t="e">
        <f t="shared" si="80"/>
        <v>#NUM!</v>
      </c>
      <c r="D1092" s="6" t="e">
        <f>PMT(B$8,D$5-表格1[[#This Row],[期數]]+1,-表格1[[#This Row],[本金餘額]],0)</f>
        <v>#NUM!</v>
      </c>
      <c r="E1092" s="5" t="e">
        <f>表格1[[#This Row],[本金餘額]]*表格1[[#This Row],[月利率]]</f>
        <v>#NUM!</v>
      </c>
      <c r="F1092" s="5" t="e">
        <f>表格1[[#This Row],[月付金額]]-表格1[[#This Row],[利息支付]]</f>
        <v>#NUM!</v>
      </c>
      <c r="H1092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092" s="2">
        <f t="shared" si="82"/>
        <v>2.5000000000000001E-3</v>
      </c>
      <c r="J1092" s="14">
        <f t="shared" si="81"/>
        <v>240</v>
      </c>
      <c r="K1092" s="10">
        <f t="shared" si="79"/>
        <v>4000000</v>
      </c>
    </row>
    <row r="1093" spans="2:11" x14ac:dyDescent="0.25">
      <c r="B1093">
        <f t="shared" si="83"/>
        <v>1083</v>
      </c>
      <c r="C1093" s="10" t="e">
        <f t="shared" si="80"/>
        <v>#NUM!</v>
      </c>
      <c r="D1093" s="6" t="e">
        <f>PMT(B$8,D$5-表格1[[#This Row],[期數]]+1,-表格1[[#This Row],[本金餘額]],0)</f>
        <v>#NUM!</v>
      </c>
      <c r="E1093" s="5" t="e">
        <f>表格1[[#This Row],[本金餘額]]*表格1[[#This Row],[月利率]]</f>
        <v>#NUM!</v>
      </c>
      <c r="F1093" s="5" t="e">
        <f>表格1[[#This Row],[月付金額]]-表格1[[#This Row],[利息支付]]</f>
        <v>#NUM!</v>
      </c>
      <c r="H1093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093" s="2">
        <f t="shared" si="82"/>
        <v>2.5000000000000001E-3</v>
      </c>
      <c r="J1093" s="14">
        <f t="shared" si="81"/>
        <v>240</v>
      </c>
      <c r="K1093" s="10">
        <f t="shared" si="79"/>
        <v>4000000</v>
      </c>
    </row>
    <row r="1094" spans="2:11" x14ac:dyDescent="0.25">
      <c r="B1094">
        <f t="shared" si="83"/>
        <v>1084</v>
      </c>
      <c r="C1094" s="10" t="e">
        <f t="shared" si="80"/>
        <v>#NUM!</v>
      </c>
      <c r="D1094" s="6" t="e">
        <f>PMT(B$8,D$5-表格1[[#This Row],[期數]]+1,-表格1[[#This Row],[本金餘額]],0)</f>
        <v>#NUM!</v>
      </c>
      <c r="E1094" s="5" t="e">
        <f>表格1[[#This Row],[本金餘額]]*表格1[[#This Row],[月利率]]</f>
        <v>#NUM!</v>
      </c>
      <c r="F1094" s="5" t="e">
        <f>表格1[[#This Row],[月付金額]]-表格1[[#This Row],[利息支付]]</f>
        <v>#NUM!</v>
      </c>
      <c r="H1094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094" s="2">
        <f t="shared" si="82"/>
        <v>2.5000000000000001E-3</v>
      </c>
      <c r="J1094" s="14">
        <f t="shared" si="81"/>
        <v>240</v>
      </c>
      <c r="K1094" s="10">
        <f t="shared" si="79"/>
        <v>4000000</v>
      </c>
    </row>
    <row r="1095" spans="2:11" x14ac:dyDescent="0.25">
      <c r="B1095">
        <f t="shared" si="83"/>
        <v>1085</v>
      </c>
      <c r="C1095" s="10" t="e">
        <f t="shared" si="80"/>
        <v>#NUM!</v>
      </c>
      <c r="D1095" s="6" t="e">
        <f>PMT(B$8,D$5-表格1[[#This Row],[期數]]+1,-表格1[[#This Row],[本金餘額]],0)</f>
        <v>#NUM!</v>
      </c>
      <c r="E1095" s="5" t="e">
        <f>表格1[[#This Row],[本金餘額]]*表格1[[#This Row],[月利率]]</f>
        <v>#NUM!</v>
      </c>
      <c r="F1095" s="5" t="e">
        <f>表格1[[#This Row],[月付金額]]-表格1[[#This Row],[利息支付]]</f>
        <v>#NUM!</v>
      </c>
      <c r="H1095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095" s="2">
        <f t="shared" si="82"/>
        <v>2.5000000000000001E-3</v>
      </c>
      <c r="J1095" s="14">
        <f t="shared" si="81"/>
        <v>240</v>
      </c>
      <c r="K1095" s="10">
        <f t="shared" si="79"/>
        <v>4000000</v>
      </c>
    </row>
    <row r="1096" spans="2:11" x14ac:dyDescent="0.25">
      <c r="B1096">
        <f t="shared" si="83"/>
        <v>1086</v>
      </c>
      <c r="C1096" s="10" t="e">
        <f t="shared" si="80"/>
        <v>#NUM!</v>
      </c>
      <c r="D1096" s="6" t="e">
        <f>PMT(B$8,D$5-表格1[[#This Row],[期數]]+1,-表格1[[#This Row],[本金餘額]],0)</f>
        <v>#NUM!</v>
      </c>
      <c r="E1096" s="5" t="e">
        <f>表格1[[#This Row],[本金餘額]]*表格1[[#This Row],[月利率]]</f>
        <v>#NUM!</v>
      </c>
      <c r="F1096" s="5" t="e">
        <f>表格1[[#This Row],[月付金額]]-表格1[[#This Row],[利息支付]]</f>
        <v>#NUM!</v>
      </c>
      <c r="H1096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096" s="2">
        <f t="shared" si="82"/>
        <v>2.5000000000000001E-3</v>
      </c>
      <c r="J1096" s="14">
        <f t="shared" si="81"/>
        <v>240</v>
      </c>
      <c r="K1096" s="10">
        <f t="shared" si="79"/>
        <v>4000000</v>
      </c>
    </row>
    <row r="1097" spans="2:11" x14ac:dyDescent="0.25">
      <c r="B1097">
        <f t="shared" si="83"/>
        <v>1087</v>
      </c>
      <c r="C1097" s="10" t="e">
        <f t="shared" si="80"/>
        <v>#NUM!</v>
      </c>
      <c r="D1097" s="6" t="e">
        <f>PMT(B$8,D$5-表格1[[#This Row],[期數]]+1,-表格1[[#This Row],[本金餘額]],0)</f>
        <v>#NUM!</v>
      </c>
      <c r="E1097" s="5" t="e">
        <f>表格1[[#This Row],[本金餘額]]*表格1[[#This Row],[月利率]]</f>
        <v>#NUM!</v>
      </c>
      <c r="F1097" s="5" t="e">
        <f>表格1[[#This Row],[月付金額]]-表格1[[#This Row],[利息支付]]</f>
        <v>#NUM!</v>
      </c>
      <c r="H1097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097" s="2">
        <f t="shared" si="82"/>
        <v>2.5000000000000001E-3</v>
      </c>
      <c r="J1097" s="14">
        <f t="shared" si="81"/>
        <v>240</v>
      </c>
      <c r="K1097" s="10">
        <f t="shared" si="79"/>
        <v>4000000</v>
      </c>
    </row>
    <row r="1098" spans="2:11" x14ac:dyDescent="0.25">
      <c r="B1098">
        <f t="shared" si="83"/>
        <v>1088</v>
      </c>
      <c r="C1098" s="10" t="e">
        <f t="shared" si="80"/>
        <v>#NUM!</v>
      </c>
      <c r="D1098" s="6" t="e">
        <f>PMT(B$8,D$5-表格1[[#This Row],[期數]]+1,-表格1[[#This Row],[本金餘額]],0)</f>
        <v>#NUM!</v>
      </c>
      <c r="E1098" s="5" t="e">
        <f>表格1[[#This Row],[本金餘額]]*表格1[[#This Row],[月利率]]</f>
        <v>#NUM!</v>
      </c>
      <c r="F1098" s="5" t="e">
        <f>表格1[[#This Row],[月付金額]]-表格1[[#This Row],[利息支付]]</f>
        <v>#NUM!</v>
      </c>
      <c r="H1098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098" s="2">
        <f t="shared" si="82"/>
        <v>2.5000000000000001E-3</v>
      </c>
      <c r="J1098" s="14">
        <f t="shared" si="81"/>
        <v>240</v>
      </c>
      <c r="K1098" s="10">
        <f t="shared" si="79"/>
        <v>4000000</v>
      </c>
    </row>
    <row r="1099" spans="2:11" x14ac:dyDescent="0.25">
      <c r="B1099">
        <f t="shared" si="83"/>
        <v>1089</v>
      </c>
      <c r="C1099" s="10" t="e">
        <f t="shared" si="80"/>
        <v>#NUM!</v>
      </c>
      <c r="D1099" s="6" t="e">
        <f>PMT(B$8,D$5-表格1[[#This Row],[期數]]+1,-表格1[[#This Row],[本金餘額]],0)</f>
        <v>#NUM!</v>
      </c>
      <c r="E1099" s="5" t="e">
        <f>表格1[[#This Row],[本金餘額]]*表格1[[#This Row],[月利率]]</f>
        <v>#NUM!</v>
      </c>
      <c r="F1099" s="5" t="e">
        <f>表格1[[#This Row],[月付金額]]-表格1[[#This Row],[利息支付]]</f>
        <v>#NUM!</v>
      </c>
      <c r="H1099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099" s="2">
        <f t="shared" si="82"/>
        <v>2.5000000000000001E-3</v>
      </c>
      <c r="J1099" s="14">
        <f t="shared" si="81"/>
        <v>240</v>
      </c>
      <c r="K1099" s="10">
        <f t="shared" si="79"/>
        <v>4000000</v>
      </c>
    </row>
    <row r="1100" spans="2:11" x14ac:dyDescent="0.25">
      <c r="B1100">
        <f t="shared" si="83"/>
        <v>1090</v>
      </c>
      <c r="C1100" s="10" t="e">
        <f t="shared" si="80"/>
        <v>#NUM!</v>
      </c>
      <c r="D1100" s="6" t="e">
        <f>PMT(B$8,D$5-表格1[[#This Row],[期數]]+1,-表格1[[#This Row],[本金餘額]],0)</f>
        <v>#NUM!</v>
      </c>
      <c r="E1100" s="5" t="e">
        <f>表格1[[#This Row],[本金餘額]]*表格1[[#This Row],[月利率]]</f>
        <v>#NUM!</v>
      </c>
      <c r="F1100" s="5" t="e">
        <f>表格1[[#This Row],[月付金額]]-表格1[[#This Row],[利息支付]]</f>
        <v>#NUM!</v>
      </c>
      <c r="H1100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100" s="2">
        <f t="shared" si="82"/>
        <v>2.5000000000000001E-3</v>
      </c>
      <c r="J1100" s="14">
        <f t="shared" si="81"/>
        <v>240</v>
      </c>
      <c r="K1100" s="10">
        <f t="shared" si="79"/>
        <v>4000000</v>
      </c>
    </row>
    <row r="1101" spans="2:11" x14ac:dyDescent="0.25">
      <c r="B1101">
        <f t="shared" si="83"/>
        <v>1091</v>
      </c>
      <c r="C1101" s="10" t="e">
        <f t="shared" si="80"/>
        <v>#NUM!</v>
      </c>
      <c r="D1101" s="6" t="e">
        <f>PMT(B$8,D$5-表格1[[#This Row],[期數]]+1,-表格1[[#This Row],[本金餘額]],0)</f>
        <v>#NUM!</v>
      </c>
      <c r="E1101" s="5" t="e">
        <f>表格1[[#This Row],[本金餘額]]*表格1[[#This Row],[月利率]]</f>
        <v>#NUM!</v>
      </c>
      <c r="F1101" s="5" t="e">
        <f>表格1[[#This Row],[月付金額]]-表格1[[#This Row],[利息支付]]</f>
        <v>#NUM!</v>
      </c>
      <c r="H1101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101" s="2">
        <f t="shared" si="82"/>
        <v>2.5000000000000001E-3</v>
      </c>
      <c r="J1101" s="14">
        <f t="shared" si="81"/>
        <v>240</v>
      </c>
      <c r="K1101" s="10">
        <f t="shared" ref="K1101:K1164" si="84">K1100</f>
        <v>4000000</v>
      </c>
    </row>
    <row r="1102" spans="2:11" x14ac:dyDescent="0.25">
      <c r="B1102">
        <f t="shared" si="83"/>
        <v>1092</v>
      </c>
      <c r="C1102" s="10" t="e">
        <f t="shared" si="80"/>
        <v>#NUM!</v>
      </c>
      <c r="D1102" s="6" t="e">
        <f>PMT(B$8,D$5-表格1[[#This Row],[期數]]+1,-表格1[[#This Row],[本金餘額]],0)</f>
        <v>#NUM!</v>
      </c>
      <c r="E1102" s="5" t="e">
        <f>表格1[[#This Row],[本金餘額]]*表格1[[#This Row],[月利率]]</f>
        <v>#NUM!</v>
      </c>
      <c r="F1102" s="5" t="e">
        <f>表格1[[#This Row],[月付金額]]-表格1[[#This Row],[利息支付]]</f>
        <v>#NUM!</v>
      </c>
      <c r="H1102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102" s="2">
        <f t="shared" si="82"/>
        <v>2.5000000000000001E-3</v>
      </c>
      <c r="J1102" s="14">
        <f t="shared" si="81"/>
        <v>240</v>
      </c>
      <c r="K1102" s="10">
        <f t="shared" si="84"/>
        <v>4000000</v>
      </c>
    </row>
    <row r="1103" spans="2:11" x14ac:dyDescent="0.25">
      <c r="B1103">
        <f t="shared" si="83"/>
        <v>1093</v>
      </c>
      <c r="C1103" s="10" t="e">
        <f t="shared" si="80"/>
        <v>#NUM!</v>
      </c>
      <c r="D1103" s="6" t="e">
        <f>PMT(B$8,D$5-表格1[[#This Row],[期數]]+1,-表格1[[#This Row],[本金餘額]],0)</f>
        <v>#NUM!</v>
      </c>
      <c r="E1103" s="5" t="e">
        <f>表格1[[#This Row],[本金餘額]]*表格1[[#This Row],[月利率]]</f>
        <v>#NUM!</v>
      </c>
      <c r="F1103" s="5" t="e">
        <f>表格1[[#This Row],[月付金額]]-表格1[[#This Row],[利息支付]]</f>
        <v>#NUM!</v>
      </c>
      <c r="H1103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103" s="2">
        <f t="shared" si="82"/>
        <v>2.5000000000000001E-3</v>
      </c>
      <c r="J1103" s="14">
        <f t="shared" si="81"/>
        <v>240</v>
      </c>
      <c r="K1103" s="10">
        <f t="shared" si="84"/>
        <v>4000000</v>
      </c>
    </row>
    <row r="1104" spans="2:11" x14ac:dyDescent="0.25">
      <c r="B1104">
        <f t="shared" si="83"/>
        <v>1094</v>
      </c>
      <c r="C1104" s="10" t="e">
        <f t="shared" ref="C1104:C1167" si="85">H1103</f>
        <v>#NUM!</v>
      </c>
      <c r="D1104" s="6" t="e">
        <f>PMT(B$8,D$5-表格1[[#This Row],[期數]]+1,-表格1[[#This Row],[本金餘額]],0)</f>
        <v>#NUM!</v>
      </c>
      <c r="E1104" s="5" t="e">
        <f>表格1[[#This Row],[本金餘額]]*表格1[[#This Row],[月利率]]</f>
        <v>#NUM!</v>
      </c>
      <c r="F1104" s="5" t="e">
        <f>表格1[[#This Row],[月付金額]]-表格1[[#This Row],[利息支付]]</f>
        <v>#NUM!</v>
      </c>
      <c r="H1104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104" s="2">
        <f t="shared" si="82"/>
        <v>2.5000000000000001E-3</v>
      </c>
      <c r="J1104" s="14">
        <f t="shared" si="81"/>
        <v>240</v>
      </c>
      <c r="K1104" s="10">
        <f t="shared" si="84"/>
        <v>4000000</v>
      </c>
    </row>
    <row r="1105" spans="2:11" x14ac:dyDescent="0.25">
      <c r="B1105">
        <f t="shared" si="83"/>
        <v>1095</v>
      </c>
      <c r="C1105" s="10" t="e">
        <f t="shared" si="85"/>
        <v>#NUM!</v>
      </c>
      <c r="D1105" s="6" t="e">
        <f>PMT(B$8,D$5-表格1[[#This Row],[期數]]+1,-表格1[[#This Row],[本金餘額]],0)</f>
        <v>#NUM!</v>
      </c>
      <c r="E1105" s="5" t="e">
        <f>表格1[[#This Row],[本金餘額]]*表格1[[#This Row],[月利率]]</f>
        <v>#NUM!</v>
      </c>
      <c r="F1105" s="5" t="e">
        <f>表格1[[#This Row],[月付金額]]-表格1[[#This Row],[利息支付]]</f>
        <v>#NUM!</v>
      </c>
      <c r="H1105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105" s="2">
        <f t="shared" si="82"/>
        <v>2.5000000000000001E-3</v>
      </c>
      <c r="J1105" s="14">
        <f t="shared" si="81"/>
        <v>240</v>
      </c>
      <c r="K1105" s="10">
        <f t="shared" si="84"/>
        <v>4000000</v>
      </c>
    </row>
    <row r="1106" spans="2:11" x14ac:dyDescent="0.25">
      <c r="B1106">
        <f t="shared" si="83"/>
        <v>1096</v>
      </c>
      <c r="C1106" s="10" t="e">
        <f t="shared" si="85"/>
        <v>#NUM!</v>
      </c>
      <c r="D1106" s="6" t="e">
        <f>PMT(B$8,D$5-表格1[[#This Row],[期數]]+1,-表格1[[#This Row],[本金餘額]],0)</f>
        <v>#NUM!</v>
      </c>
      <c r="E1106" s="5" t="e">
        <f>表格1[[#This Row],[本金餘額]]*表格1[[#This Row],[月利率]]</f>
        <v>#NUM!</v>
      </c>
      <c r="F1106" s="5" t="e">
        <f>表格1[[#This Row],[月付金額]]-表格1[[#This Row],[利息支付]]</f>
        <v>#NUM!</v>
      </c>
      <c r="H1106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106" s="2">
        <f t="shared" si="82"/>
        <v>2.5000000000000001E-3</v>
      </c>
      <c r="J1106" s="14">
        <f t="shared" si="81"/>
        <v>240</v>
      </c>
      <c r="K1106" s="10">
        <f t="shared" si="84"/>
        <v>4000000</v>
      </c>
    </row>
    <row r="1107" spans="2:11" x14ac:dyDescent="0.25">
      <c r="B1107">
        <f t="shared" si="83"/>
        <v>1097</v>
      </c>
      <c r="C1107" s="10" t="e">
        <f t="shared" si="85"/>
        <v>#NUM!</v>
      </c>
      <c r="D1107" s="6" t="e">
        <f>PMT(B$8,D$5-表格1[[#This Row],[期數]]+1,-表格1[[#This Row],[本金餘額]],0)</f>
        <v>#NUM!</v>
      </c>
      <c r="E1107" s="5" t="e">
        <f>表格1[[#This Row],[本金餘額]]*表格1[[#This Row],[月利率]]</f>
        <v>#NUM!</v>
      </c>
      <c r="F1107" s="5" t="e">
        <f>表格1[[#This Row],[月付金額]]-表格1[[#This Row],[利息支付]]</f>
        <v>#NUM!</v>
      </c>
      <c r="H1107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107" s="2">
        <f t="shared" si="82"/>
        <v>2.5000000000000001E-3</v>
      </c>
      <c r="J1107" s="14">
        <f t="shared" si="81"/>
        <v>240</v>
      </c>
      <c r="K1107" s="10">
        <f t="shared" si="84"/>
        <v>4000000</v>
      </c>
    </row>
    <row r="1108" spans="2:11" x14ac:dyDescent="0.25">
      <c r="B1108">
        <f t="shared" si="83"/>
        <v>1098</v>
      </c>
      <c r="C1108" s="10" t="e">
        <f t="shared" si="85"/>
        <v>#NUM!</v>
      </c>
      <c r="D1108" s="6" t="e">
        <f>PMT(B$8,D$5-表格1[[#This Row],[期數]]+1,-表格1[[#This Row],[本金餘額]],0)</f>
        <v>#NUM!</v>
      </c>
      <c r="E1108" s="5" t="e">
        <f>表格1[[#This Row],[本金餘額]]*表格1[[#This Row],[月利率]]</f>
        <v>#NUM!</v>
      </c>
      <c r="F1108" s="5" t="e">
        <f>表格1[[#This Row],[月付金額]]-表格1[[#This Row],[利息支付]]</f>
        <v>#NUM!</v>
      </c>
      <c r="H1108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108" s="2">
        <f t="shared" si="82"/>
        <v>2.5000000000000001E-3</v>
      </c>
      <c r="J1108" s="14">
        <f t="shared" si="81"/>
        <v>240</v>
      </c>
      <c r="K1108" s="10">
        <f t="shared" si="84"/>
        <v>4000000</v>
      </c>
    </row>
    <row r="1109" spans="2:11" x14ac:dyDescent="0.25">
      <c r="B1109">
        <f t="shared" si="83"/>
        <v>1099</v>
      </c>
      <c r="C1109" s="10" t="e">
        <f t="shared" si="85"/>
        <v>#NUM!</v>
      </c>
      <c r="D1109" s="6" t="e">
        <f>PMT(B$8,D$5-表格1[[#This Row],[期數]]+1,-表格1[[#This Row],[本金餘額]],0)</f>
        <v>#NUM!</v>
      </c>
      <c r="E1109" s="5" t="e">
        <f>表格1[[#This Row],[本金餘額]]*表格1[[#This Row],[月利率]]</f>
        <v>#NUM!</v>
      </c>
      <c r="F1109" s="5" t="e">
        <f>表格1[[#This Row],[月付金額]]-表格1[[#This Row],[利息支付]]</f>
        <v>#NUM!</v>
      </c>
      <c r="H1109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109" s="2">
        <f t="shared" si="82"/>
        <v>2.5000000000000001E-3</v>
      </c>
      <c r="J1109" s="14">
        <f t="shared" si="81"/>
        <v>240</v>
      </c>
      <c r="K1109" s="10">
        <f t="shared" si="84"/>
        <v>4000000</v>
      </c>
    </row>
    <row r="1110" spans="2:11" x14ac:dyDescent="0.25">
      <c r="B1110">
        <f t="shared" si="83"/>
        <v>1100</v>
      </c>
      <c r="C1110" s="10" t="e">
        <f t="shared" si="85"/>
        <v>#NUM!</v>
      </c>
      <c r="D1110" s="6" t="e">
        <f>PMT(B$8,D$5-表格1[[#This Row],[期數]]+1,-表格1[[#This Row],[本金餘額]],0)</f>
        <v>#NUM!</v>
      </c>
      <c r="E1110" s="5" t="e">
        <f>表格1[[#This Row],[本金餘額]]*表格1[[#This Row],[月利率]]</f>
        <v>#NUM!</v>
      </c>
      <c r="F1110" s="5" t="e">
        <f>表格1[[#This Row],[月付金額]]-表格1[[#This Row],[利息支付]]</f>
        <v>#NUM!</v>
      </c>
      <c r="H1110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110" s="2">
        <f t="shared" si="82"/>
        <v>2.5000000000000001E-3</v>
      </c>
      <c r="J1110" s="14">
        <f t="shared" si="81"/>
        <v>240</v>
      </c>
      <c r="K1110" s="10">
        <f t="shared" si="84"/>
        <v>4000000</v>
      </c>
    </row>
    <row r="1111" spans="2:11" x14ac:dyDescent="0.25">
      <c r="B1111">
        <f t="shared" si="83"/>
        <v>1101</v>
      </c>
      <c r="C1111" s="10" t="e">
        <f t="shared" si="85"/>
        <v>#NUM!</v>
      </c>
      <c r="D1111" s="6" t="e">
        <f>PMT(B$8,D$5-表格1[[#This Row],[期數]]+1,-表格1[[#This Row],[本金餘額]],0)</f>
        <v>#NUM!</v>
      </c>
      <c r="E1111" s="5" t="e">
        <f>表格1[[#This Row],[本金餘額]]*表格1[[#This Row],[月利率]]</f>
        <v>#NUM!</v>
      </c>
      <c r="F1111" s="5" t="e">
        <f>表格1[[#This Row],[月付金額]]-表格1[[#This Row],[利息支付]]</f>
        <v>#NUM!</v>
      </c>
      <c r="H1111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111" s="2">
        <f t="shared" si="82"/>
        <v>2.5000000000000001E-3</v>
      </c>
      <c r="J1111" s="14">
        <f t="shared" si="81"/>
        <v>240</v>
      </c>
      <c r="K1111" s="10">
        <f t="shared" si="84"/>
        <v>4000000</v>
      </c>
    </row>
    <row r="1112" spans="2:11" x14ac:dyDescent="0.25">
      <c r="B1112">
        <f t="shared" si="83"/>
        <v>1102</v>
      </c>
      <c r="C1112" s="10" t="e">
        <f t="shared" si="85"/>
        <v>#NUM!</v>
      </c>
      <c r="D1112" s="6" t="e">
        <f>PMT(B$8,D$5-表格1[[#This Row],[期數]]+1,-表格1[[#This Row],[本金餘額]],0)</f>
        <v>#NUM!</v>
      </c>
      <c r="E1112" s="5" t="e">
        <f>表格1[[#This Row],[本金餘額]]*表格1[[#This Row],[月利率]]</f>
        <v>#NUM!</v>
      </c>
      <c r="F1112" s="5" t="e">
        <f>表格1[[#This Row],[月付金額]]-表格1[[#This Row],[利息支付]]</f>
        <v>#NUM!</v>
      </c>
      <c r="H1112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112" s="2">
        <f t="shared" si="82"/>
        <v>2.5000000000000001E-3</v>
      </c>
      <c r="J1112" s="14">
        <f t="shared" si="81"/>
        <v>240</v>
      </c>
      <c r="K1112" s="10">
        <f t="shared" si="84"/>
        <v>4000000</v>
      </c>
    </row>
    <row r="1113" spans="2:11" x14ac:dyDescent="0.25">
      <c r="B1113">
        <f t="shared" si="83"/>
        <v>1103</v>
      </c>
      <c r="C1113" s="10" t="e">
        <f t="shared" si="85"/>
        <v>#NUM!</v>
      </c>
      <c r="D1113" s="6" t="e">
        <f>PMT(B$8,D$5-表格1[[#This Row],[期數]]+1,-表格1[[#This Row],[本金餘額]],0)</f>
        <v>#NUM!</v>
      </c>
      <c r="E1113" s="5" t="e">
        <f>表格1[[#This Row],[本金餘額]]*表格1[[#This Row],[月利率]]</f>
        <v>#NUM!</v>
      </c>
      <c r="F1113" s="5" t="e">
        <f>表格1[[#This Row],[月付金額]]-表格1[[#This Row],[利息支付]]</f>
        <v>#NUM!</v>
      </c>
      <c r="H1113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113" s="2">
        <f t="shared" si="82"/>
        <v>2.5000000000000001E-3</v>
      </c>
      <c r="J1113" s="14">
        <f t="shared" si="81"/>
        <v>240</v>
      </c>
      <c r="K1113" s="10">
        <f t="shared" si="84"/>
        <v>4000000</v>
      </c>
    </row>
    <row r="1114" spans="2:11" x14ac:dyDescent="0.25">
      <c r="B1114">
        <f t="shared" si="83"/>
        <v>1104</v>
      </c>
      <c r="C1114" s="10" t="e">
        <f t="shared" si="85"/>
        <v>#NUM!</v>
      </c>
      <c r="D1114" s="6" t="e">
        <f>PMT(B$8,D$5-表格1[[#This Row],[期數]]+1,-表格1[[#This Row],[本金餘額]],0)</f>
        <v>#NUM!</v>
      </c>
      <c r="E1114" s="5" t="e">
        <f>表格1[[#This Row],[本金餘額]]*表格1[[#This Row],[月利率]]</f>
        <v>#NUM!</v>
      </c>
      <c r="F1114" s="5" t="e">
        <f>表格1[[#This Row],[月付金額]]-表格1[[#This Row],[利息支付]]</f>
        <v>#NUM!</v>
      </c>
      <c r="H1114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114" s="2">
        <f t="shared" si="82"/>
        <v>2.5000000000000001E-3</v>
      </c>
      <c r="J1114" s="14">
        <f t="shared" si="81"/>
        <v>240</v>
      </c>
      <c r="K1114" s="10">
        <f t="shared" si="84"/>
        <v>4000000</v>
      </c>
    </row>
    <row r="1115" spans="2:11" x14ac:dyDescent="0.25">
      <c r="B1115">
        <f t="shared" si="83"/>
        <v>1105</v>
      </c>
      <c r="C1115" s="10" t="e">
        <f t="shared" si="85"/>
        <v>#NUM!</v>
      </c>
      <c r="D1115" s="6" t="e">
        <f>PMT(B$8,D$5-表格1[[#This Row],[期數]]+1,-表格1[[#This Row],[本金餘額]],0)</f>
        <v>#NUM!</v>
      </c>
      <c r="E1115" s="5" t="e">
        <f>表格1[[#This Row],[本金餘額]]*表格1[[#This Row],[月利率]]</f>
        <v>#NUM!</v>
      </c>
      <c r="F1115" s="5" t="e">
        <f>表格1[[#This Row],[月付金額]]-表格1[[#This Row],[利息支付]]</f>
        <v>#NUM!</v>
      </c>
      <c r="H1115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115" s="2">
        <f t="shared" si="82"/>
        <v>2.5000000000000001E-3</v>
      </c>
      <c r="J1115" s="14">
        <f t="shared" si="81"/>
        <v>240</v>
      </c>
      <c r="K1115" s="10">
        <f t="shared" si="84"/>
        <v>4000000</v>
      </c>
    </row>
    <row r="1116" spans="2:11" x14ac:dyDescent="0.25">
      <c r="B1116">
        <f t="shared" si="83"/>
        <v>1106</v>
      </c>
      <c r="C1116" s="10" t="e">
        <f t="shared" si="85"/>
        <v>#NUM!</v>
      </c>
      <c r="D1116" s="6" t="e">
        <f>PMT(B$8,D$5-表格1[[#This Row],[期數]]+1,-表格1[[#This Row],[本金餘額]],0)</f>
        <v>#NUM!</v>
      </c>
      <c r="E1116" s="5" t="e">
        <f>表格1[[#This Row],[本金餘額]]*表格1[[#This Row],[月利率]]</f>
        <v>#NUM!</v>
      </c>
      <c r="F1116" s="5" t="e">
        <f>表格1[[#This Row],[月付金額]]-表格1[[#This Row],[利息支付]]</f>
        <v>#NUM!</v>
      </c>
      <c r="H1116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116" s="2">
        <f t="shared" si="82"/>
        <v>2.5000000000000001E-3</v>
      </c>
      <c r="J1116" s="14">
        <f t="shared" si="81"/>
        <v>240</v>
      </c>
      <c r="K1116" s="10">
        <f t="shared" si="84"/>
        <v>4000000</v>
      </c>
    </row>
    <row r="1117" spans="2:11" x14ac:dyDescent="0.25">
      <c r="B1117">
        <f t="shared" si="83"/>
        <v>1107</v>
      </c>
      <c r="C1117" s="10" t="e">
        <f t="shared" si="85"/>
        <v>#NUM!</v>
      </c>
      <c r="D1117" s="6" t="e">
        <f>PMT(B$8,D$5-表格1[[#This Row],[期數]]+1,-表格1[[#This Row],[本金餘額]],0)</f>
        <v>#NUM!</v>
      </c>
      <c r="E1117" s="5" t="e">
        <f>表格1[[#This Row],[本金餘額]]*表格1[[#This Row],[月利率]]</f>
        <v>#NUM!</v>
      </c>
      <c r="F1117" s="5" t="e">
        <f>表格1[[#This Row],[月付金額]]-表格1[[#This Row],[利息支付]]</f>
        <v>#NUM!</v>
      </c>
      <c r="H1117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117" s="2">
        <f t="shared" si="82"/>
        <v>2.5000000000000001E-3</v>
      </c>
      <c r="J1117" s="14">
        <f t="shared" si="81"/>
        <v>240</v>
      </c>
      <c r="K1117" s="10">
        <f t="shared" si="84"/>
        <v>4000000</v>
      </c>
    </row>
    <row r="1118" spans="2:11" x14ac:dyDescent="0.25">
      <c r="B1118">
        <f t="shared" si="83"/>
        <v>1108</v>
      </c>
      <c r="C1118" s="10" t="e">
        <f t="shared" si="85"/>
        <v>#NUM!</v>
      </c>
      <c r="D1118" s="6" t="e">
        <f>PMT(B$8,D$5-表格1[[#This Row],[期數]]+1,-表格1[[#This Row],[本金餘額]],0)</f>
        <v>#NUM!</v>
      </c>
      <c r="E1118" s="5" t="e">
        <f>表格1[[#This Row],[本金餘額]]*表格1[[#This Row],[月利率]]</f>
        <v>#NUM!</v>
      </c>
      <c r="F1118" s="5" t="e">
        <f>表格1[[#This Row],[月付金額]]-表格1[[#This Row],[利息支付]]</f>
        <v>#NUM!</v>
      </c>
      <c r="H1118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118" s="2">
        <f t="shared" si="82"/>
        <v>2.5000000000000001E-3</v>
      </c>
      <c r="J1118" s="14">
        <f t="shared" si="81"/>
        <v>240</v>
      </c>
      <c r="K1118" s="10">
        <f t="shared" si="84"/>
        <v>4000000</v>
      </c>
    </row>
    <row r="1119" spans="2:11" x14ac:dyDescent="0.25">
      <c r="B1119">
        <f t="shared" si="83"/>
        <v>1109</v>
      </c>
      <c r="C1119" s="10" t="e">
        <f t="shared" si="85"/>
        <v>#NUM!</v>
      </c>
      <c r="D1119" s="6" t="e">
        <f>PMT(B$8,D$5-表格1[[#This Row],[期數]]+1,-表格1[[#This Row],[本金餘額]],0)</f>
        <v>#NUM!</v>
      </c>
      <c r="E1119" s="5" t="e">
        <f>表格1[[#This Row],[本金餘額]]*表格1[[#This Row],[月利率]]</f>
        <v>#NUM!</v>
      </c>
      <c r="F1119" s="5" t="e">
        <f>表格1[[#This Row],[月付金額]]-表格1[[#This Row],[利息支付]]</f>
        <v>#NUM!</v>
      </c>
      <c r="H1119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119" s="2">
        <f t="shared" si="82"/>
        <v>2.5000000000000001E-3</v>
      </c>
      <c r="J1119" s="14">
        <f t="shared" si="81"/>
        <v>240</v>
      </c>
      <c r="K1119" s="10">
        <f t="shared" si="84"/>
        <v>4000000</v>
      </c>
    </row>
    <row r="1120" spans="2:11" x14ac:dyDescent="0.25">
      <c r="B1120">
        <f t="shared" si="83"/>
        <v>1110</v>
      </c>
      <c r="C1120" s="10" t="e">
        <f t="shared" si="85"/>
        <v>#NUM!</v>
      </c>
      <c r="D1120" s="6" t="e">
        <f>PMT(B$8,D$5-表格1[[#This Row],[期數]]+1,-表格1[[#This Row],[本金餘額]],0)</f>
        <v>#NUM!</v>
      </c>
      <c r="E1120" s="5" t="e">
        <f>表格1[[#This Row],[本金餘額]]*表格1[[#This Row],[月利率]]</f>
        <v>#NUM!</v>
      </c>
      <c r="F1120" s="5" t="e">
        <f>表格1[[#This Row],[月付金額]]-表格1[[#This Row],[利息支付]]</f>
        <v>#NUM!</v>
      </c>
      <c r="H1120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120" s="2">
        <f t="shared" si="82"/>
        <v>2.5000000000000001E-3</v>
      </c>
      <c r="J1120" s="14">
        <f t="shared" si="81"/>
        <v>240</v>
      </c>
      <c r="K1120" s="10">
        <f t="shared" si="84"/>
        <v>4000000</v>
      </c>
    </row>
    <row r="1121" spans="2:11" x14ac:dyDescent="0.25">
      <c r="B1121">
        <f t="shared" si="83"/>
        <v>1111</v>
      </c>
      <c r="C1121" s="10" t="e">
        <f t="shared" si="85"/>
        <v>#NUM!</v>
      </c>
      <c r="D1121" s="6" t="e">
        <f>PMT(B$8,D$5-表格1[[#This Row],[期數]]+1,-表格1[[#This Row],[本金餘額]],0)</f>
        <v>#NUM!</v>
      </c>
      <c r="E1121" s="5" t="e">
        <f>表格1[[#This Row],[本金餘額]]*表格1[[#This Row],[月利率]]</f>
        <v>#NUM!</v>
      </c>
      <c r="F1121" s="5" t="e">
        <f>表格1[[#This Row],[月付金額]]-表格1[[#This Row],[利息支付]]</f>
        <v>#NUM!</v>
      </c>
      <c r="H1121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121" s="2">
        <f t="shared" si="82"/>
        <v>2.5000000000000001E-3</v>
      </c>
      <c r="J1121" s="14">
        <f t="shared" si="81"/>
        <v>240</v>
      </c>
      <c r="K1121" s="10">
        <f t="shared" si="84"/>
        <v>4000000</v>
      </c>
    </row>
    <row r="1122" spans="2:11" x14ac:dyDescent="0.25">
      <c r="B1122">
        <f t="shared" si="83"/>
        <v>1112</v>
      </c>
      <c r="C1122" s="10" t="e">
        <f t="shared" si="85"/>
        <v>#NUM!</v>
      </c>
      <c r="D1122" s="6" t="e">
        <f>PMT(B$8,D$5-表格1[[#This Row],[期數]]+1,-表格1[[#This Row],[本金餘額]],0)</f>
        <v>#NUM!</v>
      </c>
      <c r="E1122" s="5" t="e">
        <f>表格1[[#This Row],[本金餘額]]*表格1[[#This Row],[月利率]]</f>
        <v>#NUM!</v>
      </c>
      <c r="F1122" s="5" t="e">
        <f>表格1[[#This Row],[月付金額]]-表格1[[#This Row],[利息支付]]</f>
        <v>#NUM!</v>
      </c>
      <c r="H1122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122" s="2">
        <f t="shared" si="82"/>
        <v>2.5000000000000001E-3</v>
      </c>
      <c r="J1122" s="14">
        <f t="shared" si="81"/>
        <v>240</v>
      </c>
      <c r="K1122" s="10">
        <f t="shared" si="84"/>
        <v>4000000</v>
      </c>
    </row>
    <row r="1123" spans="2:11" x14ac:dyDescent="0.25">
      <c r="B1123">
        <f t="shared" si="83"/>
        <v>1113</v>
      </c>
      <c r="C1123" s="10" t="e">
        <f t="shared" si="85"/>
        <v>#NUM!</v>
      </c>
      <c r="D1123" s="6" t="e">
        <f>PMT(B$8,D$5-表格1[[#This Row],[期數]]+1,-表格1[[#This Row],[本金餘額]],0)</f>
        <v>#NUM!</v>
      </c>
      <c r="E1123" s="5" t="e">
        <f>表格1[[#This Row],[本金餘額]]*表格1[[#This Row],[月利率]]</f>
        <v>#NUM!</v>
      </c>
      <c r="F1123" s="5" t="e">
        <f>表格1[[#This Row],[月付金額]]-表格1[[#This Row],[利息支付]]</f>
        <v>#NUM!</v>
      </c>
      <c r="H1123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123" s="2">
        <f t="shared" si="82"/>
        <v>2.5000000000000001E-3</v>
      </c>
      <c r="J1123" s="14">
        <f t="shared" si="81"/>
        <v>240</v>
      </c>
      <c r="K1123" s="10">
        <f t="shared" si="84"/>
        <v>4000000</v>
      </c>
    </row>
    <row r="1124" spans="2:11" x14ac:dyDescent="0.25">
      <c r="B1124">
        <f t="shared" si="83"/>
        <v>1114</v>
      </c>
      <c r="C1124" s="10" t="e">
        <f t="shared" si="85"/>
        <v>#NUM!</v>
      </c>
      <c r="D1124" s="6" t="e">
        <f>PMT(B$8,D$5-表格1[[#This Row],[期數]]+1,-表格1[[#This Row],[本金餘額]],0)</f>
        <v>#NUM!</v>
      </c>
      <c r="E1124" s="5" t="e">
        <f>表格1[[#This Row],[本金餘額]]*表格1[[#This Row],[月利率]]</f>
        <v>#NUM!</v>
      </c>
      <c r="F1124" s="5" t="e">
        <f>表格1[[#This Row],[月付金額]]-表格1[[#This Row],[利息支付]]</f>
        <v>#NUM!</v>
      </c>
      <c r="H1124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124" s="2">
        <f t="shared" si="82"/>
        <v>2.5000000000000001E-3</v>
      </c>
      <c r="J1124" s="14">
        <f t="shared" si="81"/>
        <v>240</v>
      </c>
      <c r="K1124" s="10">
        <f t="shared" si="84"/>
        <v>4000000</v>
      </c>
    </row>
    <row r="1125" spans="2:11" x14ac:dyDescent="0.25">
      <c r="B1125">
        <f t="shared" si="83"/>
        <v>1115</v>
      </c>
      <c r="C1125" s="10" t="e">
        <f t="shared" si="85"/>
        <v>#NUM!</v>
      </c>
      <c r="D1125" s="6" t="e">
        <f>PMT(B$8,D$5-表格1[[#This Row],[期數]]+1,-表格1[[#This Row],[本金餘額]],0)</f>
        <v>#NUM!</v>
      </c>
      <c r="E1125" s="5" t="e">
        <f>表格1[[#This Row],[本金餘額]]*表格1[[#This Row],[月利率]]</f>
        <v>#NUM!</v>
      </c>
      <c r="F1125" s="5" t="e">
        <f>表格1[[#This Row],[月付金額]]-表格1[[#This Row],[利息支付]]</f>
        <v>#NUM!</v>
      </c>
      <c r="H1125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125" s="2">
        <f t="shared" si="82"/>
        <v>2.5000000000000001E-3</v>
      </c>
      <c r="J1125" s="14">
        <f t="shared" si="81"/>
        <v>240</v>
      </c>
      <c r="K1125" s="10">
        <f t="shared" si="84"/>
        <v>4000000</v>
      </c>
    </row>
    <row r="1126" spans="2:11" x14ac:dyDescent="0.25">
      <c r="B1126">
        <f t="shared" si="83"/>
        <v>1116</v>
      </c>
      <c r="C1126" s="10" t="e">
        <f t="shared" si="85"/>
        <v>#NUM!</v>
      </c>
      <c r="D1126" s="6" t="e">
        <f>PMT(B$8,D$5-表格1[[#This Row],[期數]]+1,-表格1[[#This Row],[本金餘額]],0)</f>
        <v>#NUM!</v>
      </c>
      <c r="E1126" s="5" t="e">
        <f>表格1[[#This Row],[本金餘額]]*表格1[[#This Row],[月利率]]</f>
        <v>#NUM!</v>
      </c>
      <c r="F1126" s="5" t="e">
        <f>表格1[[#This Row],[月付金額]]-表格1[[#This Row],[利息支付]]</f>
        <v>#NUM!</v>
      </c>
      <c r="H1126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126" s="2">
        <f t="shared" si="82"/>
        <v>2.5000000000000001E-3</v>
      </c>
      <c r="J1126" s="14">
        <f t="shared" ref="J1126:J1189" si="86">J1125</f>
        <v>240</v>
      </c>
      <c r="K1126" s="10">
        <f t="shared" si="84"/>
        <v>4000000</v>
      </c>
    </row>
    <row r="1127" spans="2:11" x14ac:dyDescent="0.25">
      <c r="B1127">
        <f t="shared" si="83"/>
        <v>1117</v>
      </c>
      <c r="C1127" s="10" t="e">
        <f t="shared" si="85"/>
        <v>#NUM!</v>
      </c>
      <c r="D1127" s="6" t="e">
        <f>PMT(B$8,D$5-表格1[[#This Row],[期數]]+1,-表格1[[#This Row],[本金餘額]],0)</f>
        <v>#NUM!</v>
      </c>
      <c r="E1127" s="5" t="e">
        <f>表格1[[#This Row],[本金餘額]]*表格1[[#This Row],[月利率]]</f>
        <v>#NUM!</v>
      </c>
      <c r="F1127" s="5" t="e">
        <f>表格1[[#This Row],[月付金額]]-表格1[[#This Row],[利息支付]]</f>
        <v>#NUM!</v>
      </c>
      <c r="H1127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127" s="2">
        <f t="shared" ref="I1127:I1190" si="87">I1126</f>
        <v>2.5000000000000001E-3</v>
      </c>
      <c r="J1127" s="14">
        <f t="shared" si="86"/>
        <v>240</v>
      </c>
      <c r="K1127" s="10">
        <f t="shared" si="84"/>
        <v>4000000</v>
      </c>
    </row>
    <row r="1128" spans="2:11" x14ac:dyDescent="0.25">
      <c r="B1128">
        <f t="shared" si="83"/>
        <v>1118</v>
      </c>
      <c r="C1128" s="10" t="e">
        <f t="shared" si="85"/>
        <v>#NUM!</v>
      </c>
      <c r="D1128" s="6" t="e">
        <f>PMT(B$8,D$5-表格1[[#This Row],[期數]]+1,-表格1[[#This Row],[本金餘額]],0)</f>
        <v>#NUM!</v>
      </c>
      <c r="E1128" s="5" t="e">
        <f>表格1[[#This Row],[本金餘額]]*表格1[[#This Row],[月利率]]</f>
        <v>#NUM!</v>
      </c>
      <c r="F1128" s="5" t="e">
        <f>表格1[[#This Row],[月付金額]]-表格1[[#This Row],[利息支付]]</f>
        <v>#NUM!</v>
      </c>
      <c r="H1128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128" s="2">
        <f t="shared" si="87"/>
        <v>2.5000000000000001E-3</v>
      </c>
      <c r="J1128" s="14">
        <f t="shared" si="86"/>
        <v>240</v>
      </c>
      <c r="K1128" s="10">
        <f t="shared" si="84"/>
        <v>4000000</v>
      </c>
    </row>
    <row r="1129" spans="2:11" x14ac:dyDescent="0.25">
      <c r="B1129">
        <f t="shared" si="83"/>
        <v>1119</v>
      </c>
      <c r="C1129" s="10" t="e">
        <f t="shared" si="85"/>
        <v>#NUM!</v>
      </c>
      <c r="D1129" s="6" t="e">
        <f>PMT(B$8,D$5-表格1[[#This Row],[期數]]+1,-表格1[[#This Row],[本金餘額]],0)</f>
        <v>#NUM!</v>
      </c>
      <c r="E1129" s="5" t="e">
        <f>表格1[[#This Row],[本金餘額]]*表格1[[#This Row],[月利率]]</f>
        <v>#NUM!</v>
      </c>
      <c r="F1129" s="5" t="e">
        <f>表格1[[#This Row],[月付金額]]-表格1[[#This Row],[利息支付]]</f>
        <v>#NUM!</v>
      </c>
      <c r="H1129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129" s="2">
        <f t="shared" si="87"/>
        <v>2.5000000000000001E-3</v>
      </c>
      <c r="J1129" s="14">
        <f t="shared" si="86"/>
        <v>240</v>
      </c>
      <c r="K1129" s="10">
        <f t="shared" si="84"/>
        <v>4000000</v>
      </c>
    </row>
    <row r="1130" spans="2:11" x14ac:dyDescent="0.25">
      <c r="B1130">
        <f t="shared" si="83"/>
        <v>1120</v>
      </c>
      <c r="C1130" s="10" t="e">
        <f t="shared" si="85"/>
        <v>#NUM!</v>
      </c>
      <c r="D1130" s="6" t="e">
        <f>PMT(B$8,D$5-表格1[[#This Row],[期數]]+1,-表格1[[#This Row],[本金餘額]],0)</f>
        <v>#NUM!</v>
      </c>
      <c r="E1130" s="5" t="e">
        <f>表格1[[#This Row],[本金餘額]]*表格1[[#This Row],[月利率]]</f>
        <v>#NUM!</v>
      </c>
      <c r="F1130" s="5" t="e">
        <f>表格1[[#This Row],[月付金額]]-表格1[[#This Row],[利息支付]]</f>
        <v>#NUM!</v>
      </c>
      <c r="H1130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130" s="2">
        <f t="shared" si="87"/>
        <v>2.5000000000000001E-3</v>
      </c>
      <c r="J1130" s="14">
        <f t="shared" si="86"/>
        <v>240</v>
      </c>
      <c r="K1130" s="10">
        <f t="shared" si="84"/>
        <v>4000000</v>
      </c>
    </row>
    <row r="1131" spans="2:11" x14ac:dyDescent="0.25">
      <c r="B1131">
        <f t="shared" ref="B1131:B1194" si="88">B1130+1</f>
        <v>1121</v>
      </c>
      <c r="C1131" s="10" t="e">
        <f t="shared" si="85"/>
        <v>#NUM!</v>
      </c>
      <c r="D1131" s="6" t="e">
        <f>PMT(B$8,D$5-表格1[[#This Row],[期數]]+1,-表格1[[#This Row],[本金餘額]],0)</f>
        <v>#NUM!</v>
      </c>
      <c r="E1131" s="5" t="e">
        <f>表格1[[#This Row],[本金餘額]]*表格1[[#This Row],[月利率]]</f>
        <v>#NUM!</v>
      </c>
      <c r="F1131" s="5" t="e">
        <f>表格1[[#This Row],[月付金額]]-表格1[[#This Row],[利息支付]]</f>
        <v>#NUM!</v>
      </c>
      <c r="H1131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131" s="2">
        <f t="shared" si="87"/>
        <v>2.5000000000000001E-3</v>
      </c>
      <c r="J1131" s="14">
        <f t="shared" si="86"/>
        <v>240</v>
      </c>
      <c r="K1131" s="10">
        <f t="shared" si="84"/>
        <v>4000000</v>
      </c>
    </row>
    <row r="1132" spans="2:11" x14ac:dyDescent="0.25">
      <c r="B1132">
        <f t="shared" si="88"/>
        <v>1122</v>
      </c>
      <c r="C1132" s="10" t="e">
        <f t="shared" si="85"/>
        <v>#NUM!</v>
      </c>
      <c r="D1132" s="6" t="e">
        <f>PMT(B$8,D$5-表格1[[#This Row],[期數]]+1,-表格1[[#This Row],[本金餘額]],0)</f>
        <v>#NUM!</v>
      </c>
      <c r="E1132" s="5" t="e">
        <f>表格1[[#This Row],[本金餘額]]*表格1[[#This Row],[月利率]]</f>
        <v>#NUM!</v>
      </c>
      <c r="F1132" s="5" t="e">
        <f>表格1[[#This Row],[月付金額]]-表格1[[#This Row],[利息支付]]</f>
        <v>#NUM!</v>
      </c>
      <c r="H1132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132" s="2">
        <f t="shared" si="87"/>
        <v>2.5000000000000001E-3</v>
      </c>
      <c r="J1132" s="14">
        <f t="shared" si="86"/>
        <v>240</v>
      </c>
      <c r="K1132" s="10">
        <f t="shared" si="84"/>
        <v>4000000</v>
      </c>
    </row>
    <row r="1133" spans="2:11" x14ac:dyDescent="0.25">
      <c r="B1133">
        <f t="shared" si="88"/>
        <v>1123</v>
      </c>
      <c r="C1133" s="10" t="e">
        <f t="shared" si="85"/>
        <v>#NUM!</v>
      </c>
      <c r="D1133" s="6" t="e">
        <f>PMT(B$8,D$5-表格1[[#This Row],[期數]]+1,-表格1[[#This Row],[本金餘額]],0)</f>
        <v>#NUM!</v>
      </c>
      <c r="E1133" s="5" t="e">
        <f>表格1[[#This Row],[本金餘額]]*表格1[[#This Row],[月利率]]</f>
        <v>#NUM!</v>
      </c>
      <c r="F1133" s="5" t="e">
        <f>表格1[[#This Row],[月付金額]]-表格1[[#This Row],[利息支付]]</f>
        <v>#NUM!</v>
      </c>
      <c r="H1133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133" s="2">
        <f t="shared" si="87"/>
        <v>2.5000000000000001E-3</v>
      </c>
      <c r="J1133" s="14">
        <f t="shared" si="86"/>
        <v>240</v>
      </c>
      <c r="K1133" s="10">
        <f t="shared" si="84"/>
        <v>4000000</v>
      </c>
    </row>
    <row r="1134" spans="2:11" x14ac:dyDescent="0.25">
      <c r="B1134">
        <f t="shared" si="88"/>
        <v>1124</v>
      </c>
      <c r="C1134" s="10" t="e">
        <f t="shared" si="85"/>
        <v>#NUM!</v>
      </c>
      <c r="D1134" s="6" t="e">
        <f>PMT(B$8,D$5-表格1[[#This Row],[期數]]+1,-表格1[[#This Row],[本金餘額]],0)</f>
        <v>#NUM!</v>
      </c>
      <c r="E1134" s="5" t="e">
        <f>表格1[[#This Row],[本金餘額]]*表格1[[#This Row],[月利率]]</f>
        <v>#NUM!</v>
      </c>
      <c r="F1134" s="5" t="e">
        <f>表格1[[#This Row],[月付金額]]-表格1[[#This Row],[利息支付]]</f>
        <v>#NUM!</v>
      </c>
      <c r="H1134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134" s="2">
        <f t="shared" si="87"/>
        <v>2.5000000000000001E-3</v>
      </c>
      <c r="J1134" s="14">
        <f t="shared" si="86"/>
        <v>240</v>
      </c>
      <c r="K1134" s="10">
        <f t="shared" si="84"/>
        <v>4000000</v>
      </c>
    </row>
    <row r="1135" spans="2:11" x14ac:dyDescent="0.25">
      <c r="B1135">
        <f t="shared" si="88"/>
        <v>1125</v>
      </c>
      <c r="C1135" s="10" t="e">
        <f t="shared" si="85"/>
        <v>#NUM!</v>
      </c>
      <c r="D1135" s="6" t="e">
        <f>PMT(B$8,D$5-表格1[[#This Row],[期數]]+1,-表格1[[#This Row],[本金餘額]],0)</f>
        <v>#NUM!</v>
      </c>
      <c r="E1135" s="5" t="e">
        <f>表格1[[#This Row],[本金餘額]]*表格1[[#This Row],[月利率]]</f>
        <v>#NUM!</v>
      </c>
      <c r="F1135" s="5" t="e">
        <f>表格1[[#This Row],[月付金額]]-表格1[[#This Row],[利息支付]]</f>
        <v>#NUM!</v>
      </c>
      <c r="H1135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135" s="2">
        <f t="shared" si="87"/>
        <v>2.5000000000000001E-3</v>
      </c>
      <c r="J1135" s="14">
        <f t="shared" si="86"/>
        <v>240</v>
      </c>
      <c r="K1135" s="10">
        <f t="shared" si="84"/>
        <v>4000000</v>
      </c>
    </row>
    <row r="1136" spans="2:11" x14ac:dyDescent="0.25">
      <c r="B1136">
        <f t="shared" si="88"/>
        <v>1126</v>
      </c>
      <c r="C1136" s="10" t="e">
        <f t="shared" si="85"/>
        <v>#NUM!</v>
      </c>
      <c r="D1136" s="6" t="e">
        <f>PMT(B$8,D$5-表格1[[#This Row],[期數]]+1,-表格1[[#This Row],[本金餘額]],0)</f>
        <v>#NUM!</v>
      </c>
      <c r="E1136" s="5" t="e">
        <f>表格1[[#This Row],[本金餘額]]*表格1[[#This Row],[月利率]]</f>
        <v>#NUM!</v>
      </c>
      <c r="F1136" s="5" t="e">
        <f>表格1[[#This Row],[月付金額]]-表格1[[#This Row],[利息支付]]</f>
        <v>#NUM!</v>
      </c>
      <c r="H1136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136" s="2">
        <f t="shared" si="87"/>
        <v>2.5000000000000001E-3</v>
      </c>
      <c r="J1136" s="14">
        <f t="shared" si="86"/>
        <v>240</v>
      </c>
      <c r="K1136" s="10">
        <f t="shared" si="84"/>
        <v>4000000</v>
      </c>
    </row>
    <row r="1137" spans="2:11" x14ac:dyDescent="0.25">
      <c r="B1137">
        <f t="shared" si="88"/>
        <v>1127</v>
      </c>
      <c r="C1137" s="10" t="e">
        <f t="shared" si="85"/>
        <v>#NUM!</v>
      </c>
      <c r="D1137" s="6" t="e">
        <f>PMT(B$8,D$5-表格1[[#This Row],[期數]]+1,-表格1[[#This Row],[本金餘額]],0)</f>
        <v>#NUM!</v>
      </c>
      <c r="E1137" s="5" t="e">
        <f>表格1[[#This Row],[本金餘額]]*表格1[[#This Row],[月利率]]</f>
        <v>#NUM!</v>
      </c>
      <c r="F1137" s="5" t="e">
        <f>表格1[[#This Row],[月付金額]]-表格1[[#This Row],[利息支付]]</f>
        <v>#NUM!</v>
      </c>
      <c r="H1137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137" s="2">
        <f t="shared" si="87"/>
        <v>2.5000000000000001E-3</v>
      </c>
      <c r="J1137" s="14">
        <f t="shared" si="86"/>
        <v>240</v>
      </c>
      <c r="K1137" s="10">
        <f t="shared" si="84"/>
        <v>4000000</v>
      </c>
    </row>
    <row r="1138" spans="2:11" x14ac:dyDescent="0.25">
      <c r="B1138">
        <f t="shared" si="88"/>
        <v>1128</v>
      </c>
      <c r="C1138" s="10" t="e">
        <f t="shared" si="85"/>
        <v>#NUM!</v>
      </c>
      <c r="D1138" s="6" t="e">
        <f>PMT(B$8,D$5-表格1[[#This Row],[期數]]+1,-表格1[[#This Row],[本金餘額]],0)</f>
        <v>#NUM!</v>
      </c>
      <c r="E1138" s="5" t="e">
        <f>表格1[[#This Row],[本金餘額]]*表格1[[#This Row],[月利率]]</f>
        <v>#NUM!</v>
      </c>
      <c r="F1138" s="5" t="e">
        <f>表格1[[#This Row],[月付金額]]-表格1[[#This Row],[利息支付]]</f>
        <v>#NUM!</v>
      </c>
      <c r="H1138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138" s="2">
        <f t="shared" si="87"/>
        <v>2.5000000000000001E-3</v>
      </c>
      <c r="J1138" s="14">
        <f t="shared" si="86"/>
        <v>240</v>
      </c>
      <c r="K1138" s="10">
        <f t="shared" si="84"/>
        <v>4000000</v>
      </c>
    </row>
    <row r="1139" spans="2:11" x14ac:dyDescent="0.25">
      <c r="B1139">
        <f t="shared" si="88"/>
        <v>1129</v>
      </c>
      <c r="C1139" s="10" t="e">
        <f t="shared" si="85"/>
        <v>#NUM!</v>
      </c>
      <c r="D1139" s="6" t="e">
        <f>PMT(B$8,D$5-表格1[[#This Row],[期數]]+1,-表格1[[#This Row],[本金餘額]],0)</f>
        <v>#NUM!</v>
      </c>
      <c r="E1139" s="5" t="e">
        <f>表格1[[#This Row],[本金餘額]]*表格1[[#This Row],[月利率]]</f>
        <v>#NUM!</v>
      </c>
      <c r="F1139" s="5" t="e">
        <f>表格1[[#This Row],[月付金額]]-表格1[[#This Row],[利息支付]]</f>
        <v>#NUM!</v>
      </c>
      <c r="H1139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139" s="2">
        <f t="shared" si="87"/>
        <v>2.5000000000000001E-3</v>
      </c>
      <c r="J1139" s="14">
        <f t="shared" si="86"/>
        <v>240</v>
      </c>
      <c r="K1139" s="10">
        <f t="shared" si="84"/>
        <v>4000000</v>
      </c>
    </row>
    <row r="1140" spans="2:11" x14ac:dyDescent="0.25">
      <c r="B1140">
        <f t="shared" si="88"/>
        <v>1130</v>
      </c>
      <c r="C1140" s="10" t="e">
        <f t="shared" si="85"/>
        <v>#NUM!</v>
      </c>
      <c r="D1140" s="6" t="e">
        <f>PMT(B$8,D$5-表格1[[#This Row],[期數]]+1,-表格1[[#This Row],[本金餘額]],0)</f>
        <v>#NUM!</v>
      </c>
      <c r="E1140" s="5" t="e">
        <f>表格1[[#This Row],[本金餘額]]*表格1[[#This Row],[月利率]]</f>
        <v>#NUM!</v>
      </c>
      <c r="F1140" s="5" t="e">
        <f>表格1[[#This Row],[月付金額]]-表格1[[#This Row],[利息支付]]</f>
        <v>#NUM!</v>
      </c>
      <c r="H1140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140" s="2">
        <f t="shared" si="87"/>
        <v>2.5000000000000001E-3</v>
      </c>
      <c r="J1140" s="14">
        <f t="shared" si="86"/>
        <v>240</v>
      </c>
      <c r="K1140" s="10">
        <f t="shared" si="84"/>
        <v>4000000</v>
      </c>
    </row>
    <row r="1141" spans="2:11" x14ac:dyDescent="0.25">
      <c r="B1141">
        <f t="shared" si="88"/>
        <v>1131</v>
      </c>
      <c r="C1141" s="10" t="e">
        <f t="shared" si="85"/>
        <v>#NUM!</v>
      </c>
      <c r="D1141" s="6" t="e">
        <f>PMT(B$8,D$5-表格1[[#This Row],[期數]]+1,-表格1[[#This Row],[本金餘額]],0)</f>
        <v>#NUM!</v>
      </c>
      <c r="E1141" s="5" t="e">
        <f>表格1[[#This Row],[本金餘額]]*表格1[[#This Row],[月利率]]</f>
        <v>#NUM!</v>
      </c>
      <c r="F1141" s="5" t="e">
        <f>表格1[[#This Row],[月付金額]]-表格1[[#This Row],[利息支付]]</f>
        <v>#NUM!</v>
      </c>
      <c r="H1141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141" s="2">
        <f t="shared" si="87"/>
        <v>2.5000000000000001E-3</v>
      </c>
      <c r="J1141" s="14">
        <f t="shared" si="86"/>
        <v>240</v>
      </c>
      <c r="K1141" s="10">
        <f t="shared" si="84"/>
        <v>4000000</v>
      </c>
    </row>
    <row r="1142" spans="2:11" x14ac:dyDescent="0.25">
      <c r="B1142">
        <f t="shared" si="88"/>
        <v>1132</v>
      </c>
      <c r="C1142" s="10" t="e">
        <f t="shared" si="85"/>
        <v>#NUM!</v>
      </c>
      <c r="D1142" s="6" t="e">
        <f>PMT(B$8,D$5-表格1[[#This Row],[期數]]+1,-表格1[[#This Row],[本金餘額]],0)</f>
        <v>#NUM!</v>
      </c>
      <c r="E1142" s="5" t="e">
        <f>表格1[[#This Row],[本金餘額]]*表格1[[#This Row],[月利率]]</f>
        <v>#NUM!</v>
      </c>
      <c r="F1142" s="5" t="e">
        <f>表格1[[#This Row],[月付金額]]-表格1[[#This Row],[利息支付]]</f>
        <v>#NUM!</v>
      </c>
      <c r="H1142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142" s="2">
        <f t="shared" si="87"/>
        <v>2.5000000000000001E-3</v>
      </c>
      <c r="J1142" s="14">
        <f t="shared" si="86"/>
        <v>240</v>
      </c>
      <c r="K1142" s="10">
        <f t="shared" si="84"/>
        <v>4000000</v>
      </c>
    </row>
    <row r="1143" spans="2:11" x14ac:dyDescent="0.25">
      <c r="B1143">
        <f t="shared" si="88"/>
        <v>1133</v>
      </c>
      <c r="C1143" s="10" t="e">
        <f t="shared" si="85"/>
        <v>#NUM!</v>
      </c>
      <c r="D1143" s="6" t="e">
        <f>PMT(B$8,D$5-表格1[[#This Row],[期數]]+1,-表格1[[#This Row],[本金餘額]],0)</f>
        <v>#NUM!</v>
      </c>
      <c r="E1143" s="5" t="e">
        <f>表格1[[#This Row],[本金餘額]]*表格1[[#This Row],[月利率]]</f>
        <v>#NUM!</v>
      </c>
      <c r="F1143" s="5" t="e">
        <f>表格1[[#This Row],[月付金額]]-表格1[[#This Row],[利息支付]]</f>
        <v>#NUM!</v>
      </c>
      <c r="H1143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143" s="2">
        <f t="shared" si="87"/>
        <v>2.5000000000000001E-3</v>
      </c>
      <c r="J1143" s="14">
        <f t="shared" si="86"/>
        <v>240</v>
      </c>
      <c r="K1143" s="10">
        <f t="shared" si="84"/>
        <v>4000000</v>
      </c>
    </row>
    <row r="1144" spans="2:11" x14ac:dyDescent="0.25">
      <c r="B1144">
        <f t="shared" si="88"/>
        <v>1134</v>
      </c>
      <c r="C1144" s="10" t="e">
        <f t="shared" si="85"/>
        <v>#NUM!</v>
      </c>
      <c r="D1144" s="6" t="e">
        <f>PMT(B$8,D$5-表格1[[#This Row],[期數]]+1,-表格1[[#This Row],[本金餘額]],0)</f>
        <v>#NUM!</v>
      </c>
      <c r="E1144" s="5" t="e">
        <f>表格1[[#This Row],[本金餘額]]*表格1[[#This Row],[月利率]]</f>
        <v>#NUM!</v>
      </c>
      <c r="F1144" s="5" t="e">
        <f>表格1[[#This Row],[月付金額]]-表格1[[#This Row],[利息支付]]</f>
        <v>#NUM!</v>
      </c>
      <c r="H1144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144" s="2">
        <f t="shared" si="87"/>
        <v>2.5000000000000001E-3</v>
      </c>
      <c r="J1144" s="14">
        <f t="shared" si="86"/>
        <v>240</v>
      </c>
      <c r="K1144" s="10">
        <f t="shared" si="84"/>
        <v>4000000</v>
      </c>
    </row>
    <row r="1145" spans="2:11" x14ac:dyDescent="0.25">
      <c r="B1145">
        <f t="shared" si="88"/>
        <v>1135</v>
      </c>
      <c r="C1145" s="10" t="e">
        <f t="shared" si="85"/>
        <v>#NUM!</v>
      </c>
      <c r="D1145" s="6" t="e">
        <f>PMT(B$8,D$5-表格1[[#This Row],[期數]]+1,-表格1[[#This Row],[本金餘額]],0)</f>
        <v>#NUM!</v>
      </c>
      <c r="E1145" s="5" t="e">
        <f>表格1[[#This Row],[本金餘額]]*表格1[[#This Row],[月利率]]</f>
        <v>#NUM!</v>
      </c>
      <c r="F1145" s="5" t="e">
        <f>表格1[[#This Row],[月付金額]]-表格1[[#This Row],[利息支付]]</f>
        <v>#NUM!</v>
      </c>
      <c r="H1145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145" s="2">
        <f t="shared" si="87"/>
        <v>2.5000000000000001E-3</v>
      </c>
      <c r="J1145" s="14">
        <f t="shared" si="86"/>
        <v>240</v>
      </c>
      <c r="K1145" s="10">
        <f t="shared" si="84"/>
        <v>4000000</v>
      </c>
    </row>
    <row r="1146" spans="2:11" x14ac:dyDescent="0.25">
      <c r="B1146">
        <f t="shared" si="88"/>
        <v>1136</v>
      </c>
      <c r="C1146" s="10" t="e">
        <f t="shared" si="85"/>
        <v>#NUM!</v>
      </c>
      <c r="D1146" s="6" t="e">
        <f>PMT(B$8,D$5-表格1[[#This Row],[期數]]+1,-表格1[[#This Row],[本金餘額]],0)</f>
        <v>#NUM!</v>
      </c>
      <c r="E1146" s="5" t="e">
        <f>表格1[[#This Row],[本金餘額]]*表格1[[#This Row],[月利率]]</f>
        <v>#NUM!</v>
      </c>
      <c r="F1146" s="5" t="e">
        <f>表格1[[#This Row],[月付金額]]-表格1[[#This Row],[利息支付]]</f>
        <v>#NUM!</v>
      </c>
      <c r="H1146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146" s="2">
        <f t="shared" si="87"/>
        <v>2.5000000000000001E-3</v>
      </c>
      <c r="J1146" s="14">
        <f t="shared" si="86"/>
        <v>240</v>
      </c>
      <c r="K1146" s="10">
        <f t="shared" si="84"/>
        <v>4000000</v>
      </c>
    </row>
    <row r="1147" spans="2:11" x14ac:dyDescent="0.25">
      <c r="B1147">
        <f t="shared" si="88"/>
        <v>1137</v>
      </c>
      <c r="C1147" s="10" t="e">
        <f t="shared" si="85"/>
        <v>#NUM!</v>
      </c>
      <c r="D1147" s="6" t="e">
        <f>PMT(B$8,D$5-表格1[[#This Row],[期數]]+1,-表格1[[#This Row],[本金餘額]],0)</f>
        <v>#NUM!</v>
      </c>
      <c r="E1147" s="5" t="e">
        <f>表格1[[#This Row],[本金餘額]]*表格1[[#This Row],[月利率]]</f>
        <v>#NUM!</v>
      </c>
      <c r="F1147" s="5" t="e">
        <f>表格1[[#This Row],[月付金額]]-表格1[[#This Row],[利息支付]]</f>
        <v>#NUM!</v>
      </c>
      <c r="H1147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147" s="2">
        <f t="shared" si="87"/>
        <v>2.5000000000000001E-3</v>
      </c>
      <c r="J1147" s="14">
        <f t="shared" si="86"/>
        <v>240</v>
      </c>
      <c r="K1147" s="10">
        <f t="shared" si="84"/>
        <v>4000000</v>
      </c>
    </row>
    <row r="1148" spans="2:11" x14ac:dyDescent="0.25">
      <c r="B1148">
        <f t="shared" si="88"/>
        <v>1138</v>
      </c>
      <c r="C1148" s="10" t="e">
        <f t="shared" si="85"/>
        <v>#NUM!</v>
      </c>
      <c r="D1148" s="6" t="e">
        <f>PMT(B$8,D$5-表格1[[#This Row],[期數]]+1,-表格1[[#This Row],[本金餘額]],0)</f>
        <v>#NUM!</v>
      </c>
      <c r="E1148" s="5" t="e">
        <f>表格1[[#This Row],[本金餘額]]*表格1[[#This Row],[月利率]]</f>
        <v>#NUM!</v>
      </c>
      <c r="F1148" s="5" t="e">
        <f>表格1[[#This Row],[月付金額]]-表格1[[#This Row],[利息支付]]</f>
        <v>#NUM!</v>
      </c>
      <c r="H1148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148" s="2">
        <f t="shared" si="87"/>
        <v>2.5000000000000001E-3</v>
      </c>
      <c r="J1148" s="14">
        <f t="shared" si="86"/>
        <v>240</v>
      </c>
      <c r="K1148" s="10">
        <f t="shared" si="84"/>
        <v>4000000</v>
      </c>
    </row>
    <row r="1149" spans="2:11" x14ac:dyDescent="0.25">
      <c r="B1149">
        <f t="shared" si="88"/>
        <v>1139</v>
      </c>
      <c r="C1149" s="10" t="e">
        <f t="shared" si="85"/>
        <v>#NUM!</v>
      </c>
      <c r="D1149" s="6" t="e">
        <f>PMT(B$8,D$5-表格1[[#This Row],[期數]]+1,-表格1[[#This Row],[本金餘額]],0)</f>
        <v>#NUM!</v>
      </c>
      <c r="E1149" s="5" t="e">
        <f>表格1[[#This Row],[本金餘額]]*表格1[[#This Row],[月利率]]</f>
        <v>#NUM!</v>
      </c>
      <c r="F1149" s="5" t="e">
        <f>表格1[[#This Row],[月付金額]]-表格1[[#This Row],[利息支付]]</f>
        <v>#NUM!</v>
      </c>
      <c r="H1149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149" s="2">
        <f t="shared" si="87"/>
        <v>2.5000000000000001E-3</v>
      </c>
      <c r="J1149" s="14">
        <f t="shared" si="86"/>
        <v>240</v>
      </c>
      <c r="K1149" s="10">
        <f t="shared" si="84"/>
        <v>4000000</v>
      </c>
    </row>
    <row r="1150" spans="2:11" x14ac:dyDescent="0.25">
      <c r="B1150">
        <f t="shared" si="88"/>
        <v>1140</v>
      </c>
      <c r="C1150" s="10" t="e">
        <f t="shared" si="85"/>
        <v>#NUM!</v>
      </c>
      <c r="D1150" s="6" t="e">
        <f>PMT(B$8,D$5-表格1[[#This Row],[期數]]+1,-表格1[[#This Row],[本金餘額]],0)</f>
        <v>#NUM!</v>
      </c>
      <c r="E1150" s="5" t="e">
        <f>表格1[[#This Row],[本金餘額]]*表格1[[#This Row],[月利率]]</f>
        <v>#NUM!</v>
      </c>
      <c r="F1150" s="5" t="e">
        <f>表格1[[#This Row],[月付金額]]-表格1[[#This Row],[利息支付]]</f>
        <v>#NUM!</v>
      </c>
      <c r="H1150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150" s="2">
        <f t="shared" si="87"/>
        <v>2.5000000000000001E-3</v>
      </c>
      <c r="J1150" s="14">
        <f t="shared" si="86"/>
        <v>240</v>
      </c>
      <c r="K1150" s="10">
        <f t="shared" si="84"/>
        <v>4000000</v>
      </c>
    </row>
    <row r="1151" spans="2:11" x14ac:dyDescent="0.25">
      <c r="B1151">
        <f t="shared" si="88"/>
        <v>1141</v>
      </c>
      <c r="C1151" s="10" t="e">
        <f t="shared" si="85"/>
        <v>#NUM!</v>
      </c>
      <c r="D1151" s="6" t="e">
        <f>PMT(B$8,D$5-表格1[[#This Row],[期數]]+1,-表格1[[#This Row],[本金餘額]],0)</f>
        <v>#NUM!</v>
      </c>
      <c r="E1151" s="5" t="e">
        <f>表格1[[#This Row],[本金餘額]]*表格1[[#This Row],[月利率]]</f>
        <v>#NUM!</v>
      </c>
      <c r="F1151" s="5" t="e">
        <f>表格1[[#This Row],[月付金額]]-表格1[[#This Row],[利息支付]]</f>
        <v>#NUM!</v>
      </c>
      <c r="H1151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151" s="2">
        <f t="shared" si="87"/>
        <v>2.5000000000000001E-3</v>
      </c>
      <c r="J1151" s="14">
        <f t="shared" si="86"/>
        <v>240</v>
      </c>
      <c r="K1151" s="10">
        <f t="shared" si="84"/>
        <v>4000000</v>
      </c>
    </row>
    <row r="1152" spans="2:11" x14ac:dyDescent="0.25">
      <c r="B1152">
        <f t="shared" si="88"/>
        <v>1142</v>
      </c>
      <c r="C1152" s="10" t="e">
        <f t="shared" si="85"/>
        <v>#NUM!</v>
      </c>
      <c r="D1152" s="6" t="e">
        <f>PMT(B$8,D$5-表格1[[#This Row],[期數]]+1,-表格1[[#This Row],[本金餘額]],0)</f>
        <v>#NUM!</v>
      </c>
      <c r="E1152" s="5" t="e">
        <f>表格1[[#This Row],[本金餘額]]*表格1[[#This Row],[月利率]]</f>
        <v>#NUM!</v>
      </c>
      <c r="F1152" s="5" t="e">
        <f>表格1[[#This Row],[月付金額]]-表格1[[#This Row],[利息支付]]</f>
        <v>#NUM!</v>
      </c>
      <c r="H1152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152" s="2">
        <f t="shared" si="87"/>
        <v>2.5000000000000001E-3</v>
      </c>
      <c r="J1152" s="14">
        <f t="shared" si="86"/>
        <v>240</v>
      </c>
      <c r="K1152" s="10">
        <f t="shared" si="84"/>
        <v>4000000</v>
      </c>
    </row>
    <row r="1153" spans="2:11" x14ac:dyDescent="0.25">
      <c r="B1153">
        <f t="shared" si="88"/>
        <v>1143</v>
      </c>
      <c r="C1153" s="10" t="e">
        <f t="shared" si="85"/>
        <v>#NUM!</v>
      </c>
      <c r="D1153" s="6" t="e">
        <f>PMT(B$8,D$5-表格1[[#This Row],[期數]]+1,-表格1[[#This Row],[本金餘額]],0)</f>
        <v>#NUM!</v>
      </c>
      <c r="E1153" s="5" t="e">
        <f>表格1[[#This Row],[本金餘額]]*表格1[[#This Row],[月利率]]</f>
        <v>#NUM!</v>
      </c>
      <c r="F1153" s="5" t="e">
        <f>表格1[[#This Row],[月付金額]]-表格1[[#This Row],[利息支付]]</f>
        <v>#NUM!</v>
      </c>
      <c r="H1153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153" s="2">
        <f t="shared" si="87"/>
        <v>2.5000000000000001E-3</v>
      </c>
      <c r="J1153" s="14">
        <f t="shared" si="86"/>
        <v>240</v>
      </c>
      <c r="K1153" s="10">
        <f t="shared" si="84"/>
        <v>4000000</v>
      </c>
    </row>
    <row r="1154" spans="2:11" x14ac:dyDescent="0.25">
      <c r="B1154">
        <f t="shared" si="88"/>
        <v>1144</v>
      </c>
      <c r="C1154" s="10" t="e">
        <f t="shared" si="85"/>
        <v>#NUM!</v>
      </c>
      <c r="D1154" s="6" t="e">
        <f>PMT(B$8,D$5-表格1[[#This Row],[期數]]+1,-表格1[[#This Row],[本金餘額]],0)</f>
        <v>#NUM!</v>
      </c>
      <c r="E1154" s="5" t="e">
        <f>表格1[[#This Row],[本金餘額]]*表格1[[#This Row],[月利率]]</f>
        <v>#NUM!</v>
      </c>
      <c r="F1154" s="5" t="e">
        <f>表格1[[#This Row],[月付金額]]-表格1[[#This Row],[利息支付]]</f>
        <v>#NUM!</v>
      </c>
      <c r="H1154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154" s="2">
        <f t="shared" si="87"/>
        <v>2.5000000000000001E-3</v>
      </c>
      <c r="J1154" s="14">
        <f t="shared" si="86"/>
        <v>240</v>
      </c>
      <c r="K1154" s="10">
        <f t="shared" si="84"/>
        <v>4000000</v>
      </c>
    </row>
    <row r="1155" spans="2:11" x14ac:dyDescent="0.25">
      <c r="B1155">
        <f t="shared" si="88"/>
        <v>1145</v>
      </c>
      <c r="C1155" s="10" t="e">
        <f t="shared" si="85"/>
        <v>#NUM!</v>
      </c>
      <c r="D1155" s="6" t="e">
        <f>PMT(B$8,D$5-表格1[[#This Row],[期數]]+1,-表格1[[#This Row],[本金餘額]],0)</f>
        <v>#NUM!</v>
      </c>
      <c r="E1155" s="5" t="e">
        <f>表格1[[#This Row],[本金餘額]]*表格1[[#This Row],[月利率]]</f>
        <v>#NUM!</v>
      </c>
      <c r="F1155" s="5" t="e">
        <f>表格1[[#This Row],[月付金額]]-表格1[[#This Row],[利息支付]]</f>
        <v>#NUM!</v>
      </c>
      <c r="H1155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155" s="2">
        <f t="shared" si="87"/>
        <v>2.5000000000000001E-3</v>
      </c>
      <c r="J1155" s="14">
        <f t="shared" si="86"/>
        <v>240</v>
      </c>
      <c r="K1155" s="10">
        <f t="shared" si="84"/>
        <v>4000000</v>
      </c>
    </row>
    <row r="1156" spans="2:11" x14ac:dyDescent="0.25">
      <c r="B1156">
        <f t="shared" si="88"/>
        <v>1146</v>
      </c>
      <c r="C1156" s="10" t="e">
        <f t="shared" si="85"/>
        <v>#NUM!</v>
      </c>
      <c r="D1156" s="6" t="e">
        <f>PMT(B$8,D$5-表格1[[#This Row],[期數]]+1,-表格1[[#This Row],[本金餘額]],0)</f>
        <v>#NUM!</v>
      </c>
      <c r="E1156" s="5" t="e">
        <f>表格1[[#This Row],[本金餘額]]*表格1[[#This Row],[月利率]]</f>
        <v>#NUM!</v>
      </c>
      <c r="F1156" s="5" t="e">
        <f>表格1[[#This Row],[月付金額]]-表格1[[#This Row],[利息支付]]</f>
        <v>#NUM!</v>
      </c>
      <c r="H1156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156" s="2">
        <f t="shared" si="87"/>
        <v>2.5000000000000001E-3</v>
      </c>
      <c r="J1156" s="14">
        <f t="shared" si="86"/>
        <v>240</v>
      </c>
      <c r="K1156" s="10">
        <f t="shared" si="84"/>
        <v>4000000</v>
      </c>
    </row>
    <row r="1157" spans="2:11" x14ac:dyDescent="0.25">
      <c r="B1157">
        <f t="shared" si="88"/>
        <v>1147</v>
      </c>
      <c r="C1157" s="10" t="e">
        <f t="shared" si="85"/>
        <v>#NUM!</v>
      </c>
      <c r="D1157" s="6" t="e">
        <f>PMT(B$8,D$5-表格1[[#This Row],[期數]]+1,-表格1[[#This Row],[本金餘額]],0)</f>
        <v>#NUM!</v>
      </c>
      <c r="E1157" s="5" t="e">
        <f>表格1[[#This Row],[本金餘額]]*表格1[[#This Row],[月利率]]</f>
        <v>#NUM!</v>
      </c>
      <c r="F1157" s="5" t="e">
        <f>表格1[[#This Row],[月付金額]]-表格1[[#This Row],[利息支付]]</f>
        <v>#NUM!</v>
      </c>
      <c r="H1157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157" s="2">
        <f t="shared" si="87"/>
        <v>2.5000000000000001E-3</v>
      </c>
      <c r="J1157" s="14">
        <f t="shared" si="86"/>
        <v>240</v>
      </c>
      <c r="K1157" s="10">
        <f t="shared" si="84"/>
        <v>4000000</v>
      </c>
    </row>
    <row r="1158" spans="2:11" x14ac:dyDescent="0.25">
      <c r="B1158">
        <f t="shared" si="88"/>
        <v>1148</v>
      </c>
      <c r="C1158" s="10" t="e">
        <f t="shared" si="85"/>
        <v>#NUM!</v>
      </c>
      <c r="D1158" s="6" t="e">
        <f>PMT(B$8,D$5-表格1[[#This Row],[期數]]+1,-表格1[[#This Row],[本金餘額]],0)</f>
        <v>#NUM!</v>
      </c>
      <c r="E1158" s="5" t="e">
        <f>表格1[[#This Row],[本金餘額]]*表格1[[#This Row],[月利率]]</f>
        <v>#NUM!</v>
      </c>
      <c r="F1158" s="5" t="e">
        <f>表格1[[#This Row],[月付金額]]-表格1[[#This Row],[利息支付]]</f>
        <v>#NUM!</v>
      </c>
      <c r="H1158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158" s="2">
        <f t="shared" si="87"/>
        <v>2.5000000000000001E-3</v>
      </c>
      <c r="J1158" s="14">
        <f t="shared" si="86"/>
        <v>240</v>
      </c>
      <c r="K1158" s="10">
        <f t="shared" si="84"/>
        <v>4000000</v>
      </c>
    </row>
    <row r="1159" spans="2:11" x14ac:dyDescent="0.25">
      <c r="B1159">
        <f t="shared" si="88"/>
        <v>1149</v>
      </c>
      <c r="C1159" s="10" t="e">
        <f t="shared" si="85"/>
        <v>#NUM!</v>
      </c>
      <c r="D1159" s="6" t="e">
        <f>PMT(B$8,D$5-表格1[[#This Row],[期數]]+1,-表格1[[#This Row],[本金餘額]],0)</f>
        <v>#NUM!</v>
      </c>
      <c r="E1159" s="5" t="e">
        <f>表格1[[#This Row],[本金餘額]]*表格1[[#This Row],[月利率]]</f>
        <v>#NUM!</v>
      </c>
      <c r="F1159" s="5" t="e">
        <f>表格1[[#This Row],[月付金額]]-表格1[[#This Row],[利息支付]]</f>
        <v>#NUM!</v>
      </c>
      <c r="H1159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159" s="2">
        <f t="shared" si="87"/>
        <v>2.5000000000000001E-3</v>
      </c>
      <c r="J1159" s="14">
        <f t="shared" si="86"/>
        <v>240</v>
      </c>
      <c r="K1159" s="10">
        <f t="shared" si="84"/>
        <v>4000000</v>
      </c>
    </row>
    <row r="1160" spans="2:11" x14ac:dyDescent="0.25">
      <c r="B1160">
        <f t="shared" si="88"/>
        <v>1150</v>
      </c>
      <c r="C1160" s="10" t="e">
        <f t="shared" si="85"/>
        <v>#NUM!</v>
      </c>
      <c r="D1160" s="6" t="e">
        <f>PMT(B$8,D$5-表格1[[#This Row],[期數]]+1,-表格1[[#This Row],[本金餘額]],0)</f>
        <v>#NUM!</v>
      </c>
      <c r="E1160" s="5" t="e">
        <f>表格1[[#This Row],[本金餘額]]*表格1[[#This Row],[月利率]]</f>
        <v>#NUM!</v>
      </c>
      <c r="F1160" s="5" t="e">
        <f>表格1[[#This Row],[月付金額]]-表格1[[#This Row],[利息支付]]</f>
        <v>#NUM!</v>
      </c>
      <c r="H1160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160" s="2">
        <f t="shared" si="87"/>
        <v>2.5000000000000001E-3</v>
      </c>
      <c r="J1160" s="14">
        <f t="shared" si="86"/>
        <v>240</v>
      </c>
      <c r="K1160" s="10">
        <f t="shared" si="84"/>
        <v>4000000</v>
      </c>
    </row>
    <row r="1161" spans="2:11" x14ac:dyDescent="0.25">
      <c r="B1161">
        <f t="shared" si="88"/>
        <v>1151</v>
      </c>
      <c r="C1161" s="10" t="e">
        <f t="shared" si="85"/>
        <v>#NUM!</v>
      </c>
      <c r="D1161" s="6" t="e">
        <f>PMT(B$8,D$5-表格1[[#This Row],[期數]]+1,-表格1[[#This Row],[本金餘額]],0)</f>
        <v>#NUM!</v>
      </c>
      <c r="E1161" s="5" t="e">
        <f>表格1[[#This Row],[本金餘額]]*表格1[[#This Row],[月利率]]</f>
        <v>#NUM!</v>
      </c>
      <c r="F1161" s="5" t="e">
        <f>表格1[[#This Row],[月付金額]]-表格1[[#This Row],[利息支付]]</f>
        <v>#NUM!</v>
      </c>
      <c r="H1161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161" s="2">
        <f t="shared" si="87"/>
        <v>2.5000000000000001E-3</v>
      </c>
      <c r="J1161" s="14">
        <f t="shared" si="86"/>
        <v>240</v>
      </c>
      <c r="K1161" s="10">
        <f t="shared" si="84"/>
        <v>4000000</v>
      </c>
    </row>
    <row r="1162" spans="2:11" x14ac:dyDescent="0.25">
      <c r="B1162">
        <f t="shared" si="88"/>
        <v>1152</v>
      </c>
      <c r="C1162" s="10" t="e">
        <f t="shared" si="85"/>
        <v>#NUM!</v>
      </c>
      <c r="D1162" s="6" t="e">
        <f>PMT(B$8,D$5-表格1[[#This Row],[期數]]+1,-表格1[[#This Row],[本金餘額]],0)</f>
        <v>#NUM!</v>
      </c>
      <c r="E1162" s="5" t="e">
        <f>表格1[[#This Row],[本金餘額]]*表格1[[#This Row],[月利率]]</f>
        <v>#NUM!</v>
      </c>
      <c r="F1162" s="5" t="e">
        <f>表格1[[#This Row],[月付金額]]-表格1[[#This Row],[利息支付]]</f>
        <v>#NUM!</v>
      </c>
      <c r="H1162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162" s="2">
        <f t="shared" si="87"/>
        <v>2.5000000000000001E-3</v>
      </c>
      <c r="J1162" s="14">
        <f t="shared" si="86"/>
        <v>240</v>
      </c>
      <c r="K1162" s="10">
        <f t="shared" si="84"/>
        <v>4000000</v>
      </c>
    </row>
    <row r="1163" spans="2:11" x14ac:dyDescent="0.25">
      <c r="B1163">
        <f t="shared" si="88"/>
        <v>1153</v>
      </c>
      <c r="C1163" s="10" t="e">
        <f t="shared" si="85"/>
        <v>#NUM!</v>
      </c>
      <c r="D1163" s="6" t="e">
        <f>PMT(B$8,D$5-表格1[[#This Row],[期數]]+1,-表格1[[#This Row],[本金餘額]],0)</f>
        <v>#NUM!</v>
      </c>
      <c r="E1163" s="5" t="e">
        <f>表格1[[#This Row],[本金餘額]]*表格1[[#This Row],[月利率]]</f>
        <v>#NUM!</v>
      </c>
      <c r="F1163" s="5" t="e">
        <f>表格1[[#This Row],[月付金額]]-表格1[[#This Row],[利息支付]]</f>
        <v>#NUM!</v>
      </c>
      <c r="H1163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163" s="2">
        <f t="shared" si="87"/>
        <v>2.5000000000000001E-3</v>
      </c>
      <c r="J1163" s="14">
        <f t="shared" si="86"/>
        <v>240</v>
      </c>
      <c r="K1163" s="10">
        <f t="shared" si="84"/>
        <v>4000000</v>
      </c>
    </row>
    <row r="1164" spans="2:11" x14ac:dyDescent="0.25">
      <c r="B1164">
        <f t="shared" si="88"/>
        <v>1154</v>
      </c>
      <c r="C1164" s="10" t="e">
        <f t="shared" si="85"/>
        <v>#NUM!</v>
      </c>
      <c r="D1164" s="6" t="e">
        <f>PMT(B$8,D$5-表格1[[#This Row],[期數]]+1,-表格1[[#This Row],[本金餘額]],0)</f>
        <v>#NUM!</v>
      </c>
      <c r="E1164" s="5" t="e">
        <f>表格1[[#This Row],[本金餘額]]*表格1[[#This Row],[月利率]]</f>
        <v>#NUM!</v>
      </c>
      <c r="F1164" s="5" t="e">
        <f>表格1[[#This Row],[月付金額]]-表格1[[#This Row],[利息支付]]</f>
        <v>#NUM!</v>
      </c>
      <c r="H1164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164" s="2">
        <f t="shared" si="87"/>
        <v>2.5000000000000001E-3</v>
      </c>
      <c r="J1164" s="14">
        <f t="shared" si="86"/>
        <v>240</v>
      </c>
      <c r="K1164" s="10">
        <f t="shared" si="84"/>
        <v>4000000</v>
      </c>
    </row>
    <row r="1165" spans="2:11" x14ac:dyDescent="0.25">
      <c r="B1165">
        <f t="shared" si="88"/>
        <v>1155</v>
      </c>
      <c r="C1165" s="10" t="e">
        <f t="shared" si="85"/>
        <v>#NUM!</v>
      </c>
      <c r="D1165" s="6" t="e">
        <f>PMT(B$8,D$5-表格1[[#This Row],[期數]]+1,-表格1[[#This Row],[本金餘額]],0)</f>
        <v>#NUM!</v>
      </c>
      <c r="E1165" s="5" t="e">
        <f>表格1[[#This Row],[本金餘額]]*表格1[[#This Row],[月利率]]</f>
        <v>#NUM!</v>
      </c>
      <c r="F1165" s="5" t="e">
        <f>表格1[[#This Row],[月付金額]]-表格1[[#This Row],[利息支付]]</f>
        <v>#NUM!</v>
      </c>
      <c r="H1165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165" s="2">
        <f t="shared" si="87"/>
        <v>2.5000000000000001E-3</v>
      </c>
      <c r="J1165" s="14">
        <f t="shared" si="86"/>
        <v>240</v>
      </c>
      <c r="K1165" s="10">
        <f t="shared" ref="K1165:K1228" si="89">K1164</f>
        <v>4000000</v>
      </c>
    </row>
    <row r="1166" spans="2:11" x14ac:dyDescent="0.25">
      <c r="B1166">
        <f t="shared" si="88"/>
        <v>1156</v>
      </c>
      <c r="C1166" s="10" t="e">
        <f t="shared" si="85"/>
        <v>#NUM!</v>
      </c>
      <c r="D1166" s="6" t="e">
        <f>PMT(B$8,D$5-表格1[[#This Row],[期數]]+1,-表格1[[#This Row],[本金餘額]],0)</f>
        <v>#NUM!</v>
      </c>
      <c r="E1166" s="5" t="e">
        <f>表格1[[#This Row],[本金餘額]]*表格1[[#This Row],[月利率]]</f>
        <v>#NUM!</v>
      </c>
      <c r="F1166" s="5" t="e">
        <f>表格1[[#This Row],[月付金額]]-表格1[[#This Row],[利息支付]]</f>
        <v>#NUM!</v>
      </c>
      <c r="H1166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166" s="2">
        <f t="shared" si="87"/>
        <v>2.5000000000000001E-3</v>
      </c>
      <c r="J1166" s="14">
        <f t="shared" si="86"/>
        <v>240</v>
      </c>
      <c r="K1166" s="10">
        <f t="shared" si="89"/>
        <v>4000000</v>
      </c>
    </row>
    <row r="1167" spans="2:11" x14ac:dyDescent="0.25">
      <c r="B1167">
        <f t="shared" si="88"/>
        <v>1157</v>
      </c>
      <c r="C1167" s="10" t="e">
        <f t="shared" si="85"/>
        <v>#NUM!</v>
      </c>
      <c r="D1167" s="6" t="e">
        <f>PMT(B$8,D$5-表格1[[#This Row],[期數]]+1,-表格1[[#This Row],[本金餘額]],0)</f>
        <v>#NUM!</v>
      </c>
      <c r="E1167" s="5" t="e">
        <f>表格1[[#This Row],[本金餘額]]*表格1[[#This Row],[月利率]]</f>
        <v>#NUM!</v>
      </c>
      <c r="F1167" s="5" t="e">
        <f>表格1[[#This Row],[月付金額]]-表格1[[#This Row],[利息支付]]</f>
        <v>#NUM!</v>
      </c>
      <c r="H1167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167" s="2">
        <f t="shared" si="87"/>
        <v>2.5000000000000001E-3</v>
      </c>
      <c r="J1167" s="14">
        <f t="shared" si="86"/>
        <v>240</v>
      </c>
      <c r="K1167" s="10">
        <f t="shared" si="89"/>
        <v>4000000</v>
      </c>
    </row>
    <row r="1168" spans="2:11" x14ac:dyDescent="0.25">
      <c r="B1168">
        <f t="shared" si="88"/>
        <v>1158</v>
      </c>
      <c r="C1168" s="10" t="e">
        <f t="shared" ref="C1168:C1231" si="90">H1167</f>
        <v>#NUM!</v>
      </c>
      <c r="D1168" s="6" t="e">
        <f>PMT(B$8,D$5-表格1[[#This Row],[期數]]+1,-表格1[[#This Row],[本金餘額]],0)</f>
        <v>#NUM!</v>
      </c>
      <c r="E1168" s="5" t="e">
        <f>表格1[[#This Row],[本金餘額]]*表格1[[#This Row],[月利率]]</f>
        <v>#NUM!</v>
      </c>
      <c r="F1168" s="5" t="e">
        <f>表格1[[#This Row],[月付金額]]-表格1[[#This Row],[利息支付]]</f>
        <v>#NUM!</v>
      </c>
      <c r="H1168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168" s="2">
        <f t="shared" si="87"/>
        <v>2.5000000000000001E-3</v>
      </c>
      <c r="J1168" s="14">
        <f t="shared" si="86"/>
        <v>240</v>
      </c>
      <c r="K1168" s="10">
        <f t="shared" si="89"/>
        <v>4000000</v>
      </c>
    </row>
    <row r="1169" spans="2:11" x14ac:dyDescent="0.25">
      <c r="B1169">
        <f t="shared" si="88"/>
        <v>1159</v>
      </c>
      <c r="C1169" s="10" t="e">
        <f t="shared" si="90"/>
        <v>#NUM!</v>
      </c>
      <c r="D1169" s="6" t="e">
        <f>PMT(B$8,D$5-表格1[[#This Row],[期數]]+1,-表格1[[#This Row],[本金餘額]],0)</f>
        <v>#NUM!</v>
      </c>
      <c r="E1169" s="5" t="e">
        <f>表格1[[#This Row],[本金餘額]]*表格1[[#This Row],[月利率]]</f>
        <v>#NUM!</v>
      </c>
      <c r="F1169" s="5" t="e">
        <f>表格1[[#This Row],[月付金額]]-表格1[[#This Row],[利息支付]]</f>
        <v>#NUM!</v>
      </c>
      <c r="H1169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169" s="2">
        <f t="shared" si="87"/>
        <v>2.5000000000000001E-3</v>
      </c>
      <c r="J1169" s="14">
        <f t="shared" si="86"/>
        <v>240</v>
      </c>
      <c r="K1169" s="10">
        <f t="shared" si="89"/>
        <v>4000000</v>
      </c>
    </row>
    <row r="1170" spans="2:11" x14ac:dyDescent="0.25">
      <c r="B1170">
        <f t="shared" si="88"/>
        <v>1160</v>
      </c>
      <c r="C1170" s="10" t="e">
        <f t="shared" si="90"/>
        <v>#NUM!</v>
      </c>
      <c r="D1170" s="6" t="e">
        <f>PMT(B$8,D$5-表格1[[#This Row],[期數]]+1,-表格1[[#This Row],[本金餘額]],0)</f>
        <v>#NUM!</v>
      </c>
      <c r="E1170" s="5" t="e">
        <f>表格1[[#This Row],[本金餘額]]*表格1[[#This Row],[月利率]]</f>
        <v>#NUM!</v>
      </c>
      <c r="F1170" s="5" t="e">
        <f>表格1[[#This Row],[月付金額]]-表格1[[#This Row],[利息支付]]</f>
        <v>#NUM!</v>
      </c>
      <c r="H1170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170" s="2">
        <f t="shared" si="87"/>
        <v>2.5000000000000001E-3</v>
      </c>
      <c r="J1170" s="14">
        <f t="shared" si="86"/>
        <v>240</v>
      </c>
      <c r="K1170" s="10">
        <f t="shared" si="89"/>
        <v>4000000</v>
      </c>
    </row>
    <row r="1171" spans="2:11" x14ac:dyDescent="0.25">
      <c r="B1171">
        <f t="shared" si="88"/>
        <v>1161</v>
      </c>
      <c r="C1171" s="10" t="e">
        <f t="shared" si="90"/>
        <v>#NUM!</v>
      </c>
      <c r="D1171" s="6" t="e">
        <f>PMT(B$8,D$5-表格1[[#This Row],[期數]]+1,-表格1[[#This Row],[本金餘額]],0)</f>
        <v>#NUM!</v>
      </c>
      <c r="E1171" s="5" t="e">
        <f>表格1[[#This Row],[本金餘額]]*表格1[[#This Row],[月利率]]</f>
        <v>#NUM!</v>
      </c>
      <c r="F1171" s="5" t="e">
        <f>表格1[[#This Row],[月付金額]]-表格1[[#This Row],[利息支付]]</f>
        <v>#NUM!</v>
      </c>
      <c r="H1171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171" s="2">
        <f t="shared" si="87"/>
        <v>2.5000000000000001E-3</v>
      </c>
      <c r="J1171" s="14">
        <f t="shared" si="86"/>
        <v>240</v>
      </c>
      <c r="K1171" s="10">
        <f t="shared" si="89"/>
        <v>4000000</v>
      </c>
    </row>
    <row r="1172" spans="2:11" x14ac:dyDescent="0.25">
      <c r="B1172">
        <f t="shared" si="88"/>
        <v>1162</v>
      </c>
      <c r="C1172" s="10" t="e">
        <f t="shared" si="90"/>
        <v>#NUM!</v>
      </c>
      <c r="D1172" s="6" t="e">
        <f>PMT(B$8,D$5-表格1[[#This Row],[期數]]+1,-表格1[[#This Row],[本金餘額]],0)</f>
        <v>#NUM!</v>
      </c>
      <c r="E1172" s="5" t="e">
        <f>表格1[[#This Row],[本金餘額]]*表格1[[#This Row],[月利率]]</f>
        <v>#NUM!</v>
      </c>
      <c r="F1172" s="5" t="e">
        <f>表格1[[#This Row],[月付金額]]-表格1[[#This Row],[利息支付]]</f>
        <v>#NUM!</v>
      </c>
      <c r="H1172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172" s="2">
        <f t="shared" si="87"/>
        <v>2.5000000000000001E-3</v>
      </c>
      <c r="J1172" s="14">
        <f t="shared" si="86"/>
        <v>240</v>
      </c>
      <c r="K1172" s="10">
        <f t="shared" si="89"/>
        <v>4000000</v>
      </c>
    </row>
    <row r="1173" spans="2:11" x14ac:dyDescent="0.25">
      <c r="B1173">
        <f t="shared" si="88"/>
        <v>1163</v>
      </c>
      <c r="C1173" s="10" t="e">
        <f t="shared" si="90"/>
        <v>#NUM!</v>
      </c>
      <c r="D1173" s="6" t="e">
        <f>PMT(B$8,D$5-表格1[[#This Row],[期數]]+1,-表格1[[#This Row],[本金餘額]],0)</f>
        <v>#NUM!</v>
      </c>
      <c r="E1173" s="5" t="e">
        <f>表格1[[#This Row],[本金餘額]]*表格1[[#This Row],[月利率]]</f>
        <v>#NUM!</v>
      </c>
      <c r="F1173" s="5" t="e">
        <f>表格1[[#This Row],[月付金額]]-表格1[[#This Row],[利息支付]]</f>
        <v>#NUM!</v>
      </c>
      <c r="H1173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173" s="2">
        <f t="shared" si="87"/>
        <v>2.5000000000000001E-3</v>
      </c>
      <c r="J1173" s="14">
        <f t="shared" si="86"/>
        <v>240</v>
      </c>
      <c r="K1173" s="10">
        <f t="shared" si="89"/>
        <v>4000000</v>
      </c>
    </row>
    <row r="1174" spans="2:11" x14ac:dyDescent="0.25">
      <c r="B1174">
        <f t="shared" si="88"/>
        <v>1164</v>
      </c>
      <c r="C1174" s="10" t="e">
        <f t="shared" si="90"/>
        <v>#NUM!</v>
      </c>
      <c r="D1174" s="6" t="e">
        <f>PMT(B$8,D$5-表格1[[#This Row],[期數]]+1,-表格1[[#This Row],[本金餘額]],0)</f>
        <v>#NUM!</v>
      </c>
      <c r="E1174" s="5" t="e">
        <f>表格1[[#This Row],[本金餘額]]*表格1[[#This Row],[月利率]]</f>
        <v>#NUM!</v>
      </c>
      <c r="F1174" s="5" t="e">
        <f>表格1[[#This Row],[月付金額]]-表格1[[#This Row],[利息支付]]</f>
        <v>#NUM!</v>
      </c>
      <c r="H1174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174" s="2">
        <f t="shared" si="87"/>
        <v>2.5000000000000001E-3</v>
      </c>
      <c r="J1174" s="14">
        <f t="shared" si="86"/>
        <v>240</v>
      </c>
      <c r="K1174" s="10">
        <f t="shared" si="89"/>
        <v>4000000</v>
      </c>
    </row>
    <row r="1175" spans="2:11" x14ac:dyDescent="0.25">
      <c r="B1175">
        <f t="shared" si="88"/>
        <v>1165</v>
      </c>
      <c r="C1175" s="10" t="e">
        <f t="shared" si="90"/>
        <v>#NUM!</v>
      </c>
      <c r="D1175" s="6" t="e">
        <f>PMT(B$8,D$5-表格1[[#This Row],[期數]]+1,-表格1[[#This Row],[本金餘額]],0)</f>
        <v>#NUM!</v>
      </c>
      <c r="E1175" s="5" t="e">
        <f>表格1[[#This Row],[本金餘額]]*表格1[[#This Row],[月利率]]</f>
        <v>#NUM!</v>
      </c>
      <c r="F1175" s="5" t="e">
        <f>表格1[[#This Row],[月付金額]]-表格1[[#This Row],[利息支付]]</f>
        <v>#NUM!</v>
      </c>
      <c r="H1175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175" s="2">
        <f t="shared" si="87"/>
        <v>2.5000000000000001E-3</v>
      </c>
      <c r="J1175" s="14">
        <f t="shared" si="86"/>
        <v>240</v>
      </c>
      <c r="K1175" s="10">
        <f t="shared" si="89"/>
        <v>4000000</v>
      </c>
    </row>
    <row r="1176" spans="2:11" x14ac:dyDescent="0.25">
      <c r="B1176">
        <f t="shared" si="88"/>
        <v>1166</v>
      </c>
      <c r="C1176" s="10" t="e">
        <f t="shared" si="90"/>
        <v>#NUM!</v>
      </c>
      <c r="D1176" s="6" t="e">
        <f>PMT(B$8,D$5-表格1[[#This Row],[期數]]+1,-表格1[[#This Row],[本金餘額]],0)</f>
        <v>#NUM!</v>
      </c>
      <c r="E1176" s="5" t="e">
        <f>表格1[[#This Row],[本金餘額]]*表格1[[#This Row],[月利率]]</f>
        <v>#NUM!</v>
      </c>
      <c r="F1176" s="5" t="e">
        <f>表格1[[#This Row],[月付金額]]-表格1[[#This Row],[利息支付]]</f>
        <v>#NUM!</v>
      </c>
      <c r="H1176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176" s="2">
        <f t="shared" si="87"/>
        <v>2.5000000000000001E-3</v>
      </c>
      <c r="J1176" s="14">
        <f t="shared" si="86"/>
        <v>240</v>
      </c>
      <c r="K1176" s="10">
        <f t="shared" si="89"/>
        <v>4000000</v>
      </c>
    </row>
    <row r="1177" spans="2:11" x14ac:dyDescent="0.25">
      <c r="B1177">
        <f t="shared" si="88"/>
        <v>1167</v>
      </c>
      <c r="C1177" s="10" t="e">
        <f t="shared" si="90"/>
        <v>#NUM!</v>
      </c>
      <c r="D1177" s="6" t="e">
        <f>PMT(B$8,D$5-表格1[[#This Row],[期數]]+1,-表格1[[#This Row],[本金餘額]],0)</f>
        <v>#NUM!</v>
      </c>
      <c r="E1177" s="5" t="e">
        <f>表格1[[#This Row],[本金餘額]]*表格1[[#This Row],[月利率]]</f>
        <v>#NUM!</v>
      </c>
      <c r="F1177" s="5" t="e">
        <f>表格1[[#This Row],[月付金額]]-表格1[[#This Row],[利息支付]]</f>
        <v>#NUM!</v>
      </c>
      <c r="H1177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177" s="2">
        <f t="shared" si="87"/>
        <v>2.5000000000000001E-3</v>
      </c>
      <c r="J1177" s="14">
        <f t="shared" si="86"/>
        <v>240</v>
      </c>
      <c r="K1177" s="10">
        <f t="shared" si="89"/>
        <v>4000000</v>
      </c>
    </row>
    <row r="1178" spans="2:11" x14ac:dyDescent="0.25">
      <c r="B1178">
        <f t="shared" si="88"/>
        <v>1168</v>
      </c>
      <c r="C1178" s="10" t="e">
        <f t="shared" si="90"/>
        <v>#NUM!</v>
      </c>
      <c r="D1178" s="6" t="e">
        <f>PMT(B$8,D$5-表格1[[#This Row],[期數]]+1,-表格1[[#This Row],[本金餘額]],0)</f>
        <v>#NUM!</v>
      </c>
      <c r="E1178" s="5" t="e">
        <f>表格1[[#This Row],[本金餘額]]*表格1[[#This Row],[月利率]]</f>
        <v>#NUM!</v>
      </c>
      <c r="F1178" s="5" t="e">
        <f>表格1[[#This Row],[月付金額]]-表格1[[#This Row],[利息支付]]</f>
        <v>#NUM!</v>
      </c>
      <c r="H1178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178" s="2">
        <f t="shared" si="87"/>
        <v>2.5000000000000001E-3</v>
      </c>
      <c r="J1178" s="14">
        <f t="shared" si="86"/>
        <v>240</v>
      </c>
      <c r="K1178" s="10">
        <f t="shared" si="89"/>
        <v>4000000</v>
      </c>
    </row>
    <row r="1179" spans="2:11" x14ac:dyDescent="0.25">
      <c r="B1179">
        <f t="shared" si="88"/>
        <v>1169</v>
      </c>
      <c r="C1179" s="10" t="e">
        <f t="shared" si="90"/>
        <v>#NUM!</v>
      </c>
      <c r="D1179" s="6" t="e">
        <f>PMT(B$8,D$5-表格1[[#This Row],[期數]]+1,-表格1[[#This Row],[本金餘額]],0)</f>
        <v>#NUM!</v>
      </c>
      <c r="E1179" s="5" t="e">
        <f>表格1[[#This Row],[本金餘額]]*表格1[[#This Row],[月利率]]</f>
        <v>#NUM!</v>
      </c>
      <c r="F1179" s="5" t="e">
        <f>表格1[[#This Row],[月付金額]]-表格1[[#This Row],[利息支付]]</f>
        <v>#NUM!</v>
      </c>
      <c r="H1179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179" s="2">
        <f t="shared" si="87"/>
        <v>2.5000000000000001E-3</v>
      </c>
      <c r="J1179" s="14">
        <f t="shared" si="86"/>
        <v>240</v>
      </c>
      <c r="K1179" s="10">
        <f t="shared" si="89"/>
        <v>4000000</v>
      </c>
    </row>
    <row r="1180" spans="2:11" x14ac:dyDescent="0.25">
      <c r="B1180">
        <f t="shared" si="88"/>
        <v>1170</v>
      </c>
      <c r="C1180" s="10" t="e">
        <f t="shared" si="90"/>
        <v>#NUM!</v>
      </c>
      <c r="D1180" s="6" t="e">
        <f>PMT(B$8,D$5-表格1[[#This Row],[期數]]+1,-表格1[[#This Row],[本金餘額]],0)</f>
        <v>#NUM!</v>
      </c>
      <c r="E1180" s="5" t="e">
        <f>表格1[[#This Row],[本金餘額]]*表格1[[#This Row],[月利率]]</f>
        <v>#NUM!</v>
      </c>
      <c r="F1180" s="5" t="e">
        <f>表格1[[#This Row],[月付金額]]-表格1[[#This Row],[利息支付]]</f>
        <v>#NUM!</v>
      </c>
      <c r="H1180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180" s="2">
        <f t="shared" si="87"/>
        <v>2.5000000000000001E-3</v>
      </c>
      <c r="J1180" s="14">
        <f t="shared" si="86"/>
        <v>240</v>
      </c>
      <c r="K1180" s="10">
        <f t="shared" si="89"/>
        <v>4000000</v>
      </c>
    </row>
    <row r="1181" spans="2:11" x14ac:dyDescent="0.25">
      <c r="B1181">
        <f t="shared" si="88"/>
        <v>1171</v>
      </c>
      <c r="C1181" s="10" t="e">
        <f t="shared" si="90"/>
        <v>#NUM!</v>
      </c>
      <c r="D1181" s="6" t="e">
        <f>PMT(B$8,D$5-表格1[[#This Row],[期數]]+1,-表格1[[#This Row],[本金餘額]],0)</f>
        <v>#NUM!</v>
      </c>
      <c r="E1181" s="5" t="e">
        <f>表格1[[#This Row],[本金餘額]]*表格1[[#This Row],[月利率]]</f>
        <v>#NUM!</v>
      </c>
      <c r="F1181" s="5" t="e">
        <f>表格1[[#This Row],[月付金額]]-表格1[[#This Row],[利息支付]]</f>
        <v>#NUM!</v>
      </c>
      <c r="H1181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181" s="2">
        <f t="shared" si="87"/>
        <v>2.5000000000000001E-3</v>
      </c>
      <c r="J1181" s="14">
        <f t="shared" si="86"/>
        <v>240</v>
      </c>
      <c r="K1181" s="10">
        <f t="shared" si="89"/>
        <v>4000000</v>
      </c>
    </row>
    <row r="1182" spans="2:11" x14ac:dyDescent="0.25">
      <c r="B1182">
        <f t="shared" si="88"/>
        <v>1172</v>
      </c>
      <c r="C1182" s="10" t="e">
        <f t="shared" si="90"/>
        <v>#NUM!</v>
      </c>
      <c r="D1182" s="6" t="e">
        <f>PMT(B$8,D$5-表格1[[#This Row],[期數]]+1,-表格1[[#This Row],[本金餘額]],0)</f>
        <v>#NUM!</v>
      </c>
      <c r="E1182" s="5" t="e">
        <f>表格1[[#This Row],[本金餘額]]*表格1[[#This Row],[月利率]]</f>
        <v>#NUM!</v>
      </c>
      <c r="F1182" s="5" t="e">
        <f>表格1[[#This Row],[月付金額]]-表格1[[#This Row],[利息支付]]</f>
        <v>#NUM!</v>
      </c>
      <c r="H1182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182" s="2">
        <f t="shared" si="87"/>
        <v>2.5000000000000001E-3</v>
      </c>
      <c r="J1182" s="14">
        <f t="shared" si="86"/>
        <v>240</v>
      </c>
      <c r="K1182" s="10">
        <f t="shared" si="89"/>
        <v>4000000</v>
      </c>
    </row>
    <row r="1183" spans="2:11" x14ac:dyDescent="0.25">
      <c r="B1183">
        <f t="shared" si="88"/>
        <v>1173</v>
      </c>
      <c r="C1183" s="10" t="e">
        <f t="shared" si="90"/>
        <v>#NUM!</v>
      </c>
      <c r="D1183" s="6" t="e">
        <f>PMT(B$8,D$5-表格1[[#This Row],[期數]]+1,-表格1[[#This Row],[本金餘額]],0)</f>
        <v>#NUM!</v>
      </c>
      <c r="E1183" s="5" t="e">
        <f>表格1[[#This Row],[本金餘額]]*表格1[[#This Row],[月利率]]</f>
        <v>#NUM!</v>
      </c>
      <c r="F1183" s="5" t="e">
        <f>表格1[[#This Row],[月付金額]]-表格1[[#This Row],[利息支付]]</f>
        <v>#NUM!</v>
      </c>
      <c r="H1183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183" s="2">
        <f t="shared" si="87"/>
        <v>2.5000000000000001E-3</v>
      </c>
      <c r="J1183" s="14">
        <f t="shared" si="86"/>
        <v>240</v>
      </c>
      <c r="K1183" s="10">
        <f t="shared" si="89"/>
        <v>4000000</v>
      </c>
    </row>
    <row r="1184" spans="2:11" x14ac:dyDescent="0.25">
      <c r="B1184">
        <f t="shared" si="88"/>
        <v>1174</v>
      </c>
      <c r="C1184" s="10" t="e">
        <f t="shared" si="90"/>
        <v>#NUM!</v>
      </c>
      <c r="D1184" s="6" t="e">
        <f>PMT(B$8,D$5-表格1[[#This Row],[期數]]+1,-表格1[[#This Row],[本金餘額]],0)</f>
        <v>#NUM!</v>
      </c>
      <c r="E1184" s="5" t="e">
        <f>表格1[[#This Row],[本金餘額]]*表格1[[#This Row],[月利率]]</f>
        <v>#NUM!</v>
      </c>
      <c r="F1184" s="5" t="e">
        <f>表格1[[#This Row],[月付金額]]-表格1[[#This Row],[利息支付]]</f>
        <v>#NUM!</v>
      </c>
      <c r="H1184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184" s="2">
        <f t="shared" si="87"/>
        <v>2.5000000000000001E-3</v>
      </c>
      <c r="J1184" s="14">
        <f t="shared" si="86"/>
        <v>240</v>
      </c>
      <c r="K1184" s="10">
        <f t="shared" si="89"/>
        <v>4000000</v>
      </c>
    </row>
    <row r="1185" spans="2:11" x14ac:dyDescent="0.25">
      <c r="B1185">
        <f t="shared" si="88"/>
        <v>1175</v>
      </c>
      <c r="C1185" s="10" t="e">
        <f t="shared" si="90"/>
        <v>#NUM!</v>
      </c>
      <c r="D1185" s="6" t="e">
        <f>PMT(B$8,D$5-表格1[[#This Row],[期數]]+1,-表格1[[#This Row],[本金餘額]],0)</f>
        <v>#NUM!</v>
      </c>
      <c r="E1185" s="5" t="e">
        <f>表格1[[#This Row],[本金餘額]]*表格1[[#This Row],[月利率]]</f>
        <v>#NUM!</v>
      </c>
      <c r="F1185" s="5" t="e">
        <f>表格1[[#This Row],[月付金額]]-表格1[[#This Row],[利息支付]]</f>
        <v>#NUM!</v>
      </c>
      <c r="H1185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185" s="2">
        <f t="shared" si="87"/>
        <v>2.5000000000000001E-3</v>
      </c>
      <c r="J1185" s="14">
        <f t="shared" si="86"/>
        <v>240</v>
      </c>
      <c r="K1185" s="10">
        <f t="shared" si="89"/>
        <v>4000000</v>
      </c>
    </row>
    <row r="1186" spans="2:11" x14ac:dyDescent="0.25">
      <c r="B1186">
        <f t="shared" si="88"/>
        <v>1176</v>
      </c>
      <c r="C1186" s="10" t="e">
        <f t="shared" si="90"/>
        <v>#NUM!</v>
      </c>
      <c r="D1186" s="6" t="e">
        <f>PMT(B$8,D$5-表格1[[#This Row],[期數]]+1,-表格1[[#This Row],[本金餘額]],0)</f>
        <v>#NUM!</v>
      </c>
      <c r="E1186" s="5" t="e">
        <f>表格1[[#This Row],[本金餘額]]*表格1[[#This Row],[月利率]]</f>
        <v>#NUM!</v>
      </c>
      <c r="F1186" s="5" t="e">
        <f>表格1[[#This Row],[月付金額]]-表格1[[#This Row],[利息支付]]</f>
        <v>#NUM!</v>
      </c>
      <c r="H1186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186" s="2">
        <f t="shared" si="87"/>
        <v>2.5000000000000001E-3</v>
      </c>
      <c r="J1186" s="14">
        <f t="shared" si="86"/>
        <v>240</v>
      </c>
      <c r="K1186" s="10">
        <f t="shared" si="89"/>
        <v>4000000</v>
      </c>
    </row>
    <row r="1187" spans="2:11" x14ac:dyDescent="0.25">
      <c r="B1187">
        <f t="shared" si="88"/>
        <v>1177</v>
      </c>
      <c r="C1187" s="10" t="e">
        <f t="shared" si="90"/>
        <v>#NUM!</v>
      </c>
      <c r="D1187" s="6" t="e">
        <f>PMT(B$8,D$5-表格1[[#This Row],[期數]]+1,-表格1[[#This Row],[本金餘額]],0)</f>
        <v>#NUM!</v>
      </c>
      <c r="E1187" s="5" t="e">
        <f>表格1[[#This Row],[本金餘額]]*表格1[[#This Row],[月利率]]</f>
        <v>#NUM!</v>
      </c>
      <c r="F1187" s="5" t="e">
        <f>表格1[[#This Row],[月付金額]]-表格1[[#This Row],[利息支付]]</f>
        <v>#NUM!</v>
      </c>
      <c r="H1187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187" s="2">
        <f t="shared" si="87"/>
        <v>2.5000000000000001E-3</v>
      </c>
      <c r="J1187" s="14">
        <f t="shared" si="86"/>
        <v>240</v>
      </c>
      <c r="K1187" s="10">
        <f t="shared" si="89"/>
        <v>4000000</v>
      </c>
    </row>
    <row r="1188" spans="2:11" x14ac:dyDescent="0.25">
      <c r="B1188">
        <f t="shared" si="88"/>
        <v>1178</v>
      </c>
      <c r="C1188" s="10" t="e">
        <f t="shared" si="90"/>
        <v>#NUM!</v>
      </c>
      <c r="D1188" s="6" t="e">
        <f>PMT(B$8,D$5-表格1[[#This Row],[期數]]+1,-表格1[[#This Row],[本金餘額]],0)</f>
        <v>#NUM!</v>
      </c>
      <c r="E1188" s="5" t="e">
        <f>表格1[[#This Row],[本金餘額]]*表格1[[#This Row],[月利率]]</f>
        <v>#NUM!</v>
      </c>
      <c r="F1188" s="5" t="e">
        <f>表格1[[#This Row],[月付金額]]-表格1[[#This Row],[利息支付]]</f>
        <v>#NUM!</v>
      </c>
      <c r="H1188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188" s="2">
        <f t="shared" si="87"/>
        <v>2.5000000000000001E-3</v>
      </c>
      <c r="J1188" s="14">
        <f t="shared" si="86"/>
        <v>240</v>
      </c>
      <c r="K1188" s="10">
        <f t="shared" si="89"/>
        <v>4000000</v>
      </c>
    </row>
    <row r="1189" spans="2:11" x14ac:dyDescent="0.25">
      <c r="B1189">
        <f t="shared" si="88"/>
        <v>1179</v>
      </c>
      <c r="C1189" s="10" t="e">
        <f t="shared" si="90"/>
        <v>#NUM!</v>
      </c>
      <c r="D1189" s="6" t="e">
        <f>PMT(B$8,D$5-表格1[[#This Row],[期數]]+1,-表格1[[#This Row],[本金餘額]],0)</f>
        <v>#NUM!</v>
      </c>
      <c r="E1189" s="5" t="e">
        <f>表格1[[#This Row],[本金餘額]]*表格1[[#This Row],[月利率]]</f>
        <v>#NUM!</v>
      </c>
      <c r="F1189" s="5" t="e">
        <f>表格1[[#This Row],[月付金額]]-表格1[[#This Row],[利息支付]]</f>
        <v>#NUM!</v>
      </c>
      <c r="H1189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189" s="2">
        <f t="shared" si="87"/>
        <v>2.5000000000000001E-3</v>
      </c>
      <c r="J1189" s="14">
        <f t="shared" si="86"/>
        <v>240</v>
      </c>
      <c r="K1189" s="10">
        <f t="shared" si="89"/>
        <v>4000000</v>
      </c>
    </row>
    <row r="1190" spans="2:11" x14ac:dyDescent="0.25">
      <c r="B1190">
        <f t="shared" si="88"/>
        <v>1180</v>
      </c>
      <c r="C1190" s="10" t="e">
        <f t="shared" si="90"/>
        <v>#NUM!</v>
      </c>
      <c r="D1190" s="6" t="e">
        <f>PMT(B$8,D$5-表格1[[#This Row],[期數]]+1,-表格1[[#This Row],[本金餘額]],0)</f>
        <v>#NUM!</v>
      </c>
      <c r="E1190" s="5" t="e">
        <f>表格1[[#This Row],[本金餘額]]*表格1[[#This Row],[月利率]]</f>
        <v>#NUM!</v>
      </c>
      <c r="F1190" s="5" t="e">
        <f>表格1[[#This Row],[月付金額]]-表格1[[#This Row],[利息支付]]</f>
        <v>#NUM!</v>
      </c>
      <c r="H1190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190" s="2">
        <f t="shared" si="87"/>
        <v>2.5000000000000001E-3</v>
      </c>
      <c r="J1190" s="14">
        <f t="shared" ref="J1190:J1253" si="91">J1189</f>
        <v>240</v>
      </c>
      <c r="K1190" s="10">
        <f t="shared" si="89"/>
        <v>4000000</v>
      </c>
    </row>
    <row r="1191" spans="2:11" x14ac:dyDescent="0.25">
      <c r="B1191">
        <f t="shared" si="88"/>
        <v>1181</v>
      </c>
      <c r="C1191" s="10" t="e">
        <f t="shared" si="90"/>
        <v>#NUM!</v>
      </c>
      <c r="D1191" s="6" t="e">
        <f>PMT(B$8,D$5-表格1[[#This Row],[期數]]+1,-表格1[[#This Row],[本金餘額]],0)</f>
        <v>#NUM!</v>
      </c>
      <c r="E1191" s="5" t="e">
        <f>表格1[[#This Row],[本金餘額]]*表格1[[#This Row],[月利率]]</f>
        <v>#NUM!</v>
      </c>
      <c r="F1191" s="5" t="e">
        <f>表格1[[#This Row],[月付金額]]-表格1[[#This Row],[利息支付]]</f>
        <v>#NUM!</v>
      </c>
      <c r="H1191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191" s="2">
        <f t="shared" ref="I1191:I1254" si="92">I1190</f>
        <v>2.5000000000000001E-3</v>
      </c>
      <c r="J1191" s="14">
        <f t="shared" si="91"/>
        <v>240</v>
      </c>
      <c r="K1191" s="10">
        <f t="shared" si="89"/>
        <v>4000000</v>
      </c>
    </row>
    <row r="1192" spans="2:11" x14ac:dyDescent="0.25">
      <c r="B1192">
        <f t="shared" si="88"/>
        <v>1182</v>
      </c>
      <c r="C1192" s="10" t="e">
        <f t="shared" si="90"/>
        <v>#NUM!</v>
      </c>
      <c r="D1192" s="6" t="e">
        <f>PMT(B$8,D$5-表格1[[#This Row],[期數]]+1,-表格1[[#This Row],[本金餘額]],0)</f>
        <v>#NUM!</v>
      </c>
      <c r="E1192" s="5" t="e">
        <f>表格1[[#This Row],[本金餘額]]*表格1[[#This Row],[月利率]]</f>
        <v>#NUM!</v>
      </c>
      <c r="F1192" s="5" t="e">
        <f>表格1[[#This Row],[月付金額]]-表格1[[#This Row],[利息支付]]</f>
        <v>#NUM!</v>
      </c>
      <c r="H1192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192" s="2">
        <f t="shared" si="92"/>
        <v>2.5000000000000001E-3</v>
      </c>
      <c r="J1192" s="14">
        <f t="shared" si="91"/>
        <v>240</v>
      </c>
      <c r="K1192" s="10">
        <f t="shared" si="89"/>
        <v>4000000</v>
      </c>
    </row>
    <row r="1193" spans="2:11" x14ac:dyDescent="0.25">
      <c r="B1193">
        <f t="shared" si="88"/>
        <v>1183</v>
      </c>
      <c r="C1193" s="10" t="e">
        <f t="shared" si="90"/>
        <v>#NUM!</v>
      </c>
      <c r="D1193" s="6" t="e">
        <f>PMT(B$8,D$5-表格1[[#This Row],[期數]]+1,-表格1[[#This Row],[本金餘額]],0)</f>
        <v>#NUM!</v>
      </c>
      <c r="E1193" s="5" t="e">
        <f>表格1[[#This Row],[本金餘額]]*表格1[[#This Row],[月利率]]</f>
        <v>#NUM!</v>
      </c>
      <c r="F1193" s="5" t="e">
        <f>表格1[[#This Row],[月付金額]]-表格1[[#This Row],[利息支付]]</f>
        <v>#NUM!</v>
      </c>
      <c r="H1193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193" s="2">
        <f t="shared" si="92"/>
        <v>2.5000000000000001E-3</v>
      </c>
      <c r="J1193" s="14">
        <f t="shared" si="91"/>
        <v>240</v>
      </c>
      <c r="K1193" s="10">
        <f t="shared" si="89"/>
        <v>4000000</v>
      </c>
    </row>
    <row r="1194" spans="2:11" x14ac:dyDescent="0.25">
      <c r="B1194">
        <f t="shared" si="88"/>
        <v>1184</v>
      </c>
      <c r="C1194" s="10" t="e">
        <f t="shared" si="90"/>
        <v>#NUM!</v>
      </c>
      <c r="D1194" s="6" t="e">
        <f>PMT(B$8,D$5-表格1[[#This Row],[期數]]+1,-表格1[[#This Row],[本金餘額]],0)</f>
        <v>#NUM!</v>
      </c>
      <c r="E1194" s="5" t="e">
        <f>表格1[[#This Row],[本金餘額]]*表格1[[#This Row],[月利率]]</f>
        <v>#NUM!</v>
      </c>
      <c r="F1194" s="5" t="e">
        <f>表格1[[#This Row],[月付金額]]-表格1[[#This Row],[利息支付]]</f>
        <v>#NUM!</v>
      </c>
      <c r="H1194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194" s="2">
        <f t="shared" si="92"/>
        <v>2.5000000000000001E-3</v>
      </c>
      <c r="J1194" s="14">
        <f t="shared" si="91"/>
        <v>240</v>
      </c>
      <c r="K1194" s="10">
        <f t="shared" si="89"/>
        <v>4000000</v>
      </c>
    </row>
    <row r="1195" spans="2:11" x14ac:dyDescent="0.25">
      <c r="B1195">
        <f t="shared" ref="B1195:B1258" si="93">B1194+1</f>
        <v>1185</v>
      </c>
      <c r="C1195" s="10" t="e">
        <f t="shared" si="90"/>
        <v>#NUM!</v>
      </c>
      <c r="D1195" s="6" t="e">
        <f>PMT(B$8,D$5-表格1[[#This Row],[期數]]+1,-表格1[[#This Row],[本金餘額]],0)</f>
        <v>#NUM!</v>
      </c>
      <c r="E1195" s="5" t="e">
        <f>表格1[[#This Row],[本金餘額]]*表格1[[#This Row],[月利率]]</f>
        <v>#NUM!</v>
      </c>
      <c r="F1195" s="5" t="e">
        <f>表格1[[#This Row],[月付金額]]-表格1[[#This Row],[利息支付]]</f>
        <v>#NUM!</v>
      </c>
      <c r="H1195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195" s="2">
        <f t="shared" si="92"/>
        <v>2.5000000000000001E-3</v>
      </c>
      <c r="J1195" s="14">
        <f t="shared" si="91"/>
        <v>240</v>
      </c>
      <c r="K1195" s="10">
        <f t="shared" si="89"/>
        <v>4000000</v>
      </c>
    </row>
    <row r="1196" spans="2:11" x14ac:dyDescent="0.25">
      <c r="B1196">
        <f t="shared" si="93"/>
        <v>1186</v>
      </c>
      <c r="C1196" s="10" t="e">
        <f t="shared" si="90"/>
        <v>#NUM!</v>
      </c>
      <c r="D1196" s="6" t="e">
        <f>PMT(B$8,D$5-表格1[[#This Row],[期數]]+1,-表格1[[#This Row],[本金餘額]],0)</f>
        <v>#NUM!</v>
      </c>
      <c r="E1196" s="5" t="e">
        <f>表格1[[#This Row],[本金餘額]]*表格1[[#This Row],[月利率]]</f>
        <v>#NUM!</v>
      </c>
      <c r="F1196" s="5" t="e">
        <f>表格1[[#This Row],[月付金額]]-表格1[[#This Row],[利息支付]]</f>
        <v>#NUM!</v>
      </c>
      <c r="H1196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196" s="2">
        <f t="shared" si="92"/>
        <v>2.5000000000000001E-3</v>
      </c>
      <c r="J1196" s="14">
        <f t="shared" si="91"/>
        <v>240</v>
      </c>
      <c r="K1196" s="10">
        <f t="shared" si="89"/>
        <v>4000000</v>
      </c>
    </row>
    <row r="1197" spans="2:11" x14ac:dyDescent="0.25">
      <c r="B1197">
        <f t="shared" si="93"/>
        <v>1187</v>
      </c>
      <c r="C1197" s="10" t="e">
        <f t="shared" si="90"/>
        <v>#NUM!</v>
      </c>
      <c r="D1197" s="6" t="e">
        <f>PMT(B$8,D$5-表格1[[#This Row],[期數]]+1,-表格1[[#This Row],[本金餘額]],0)</f>
        <v>#NUM!</v>
      </c>
      <c r="E1197" s="5" t="e">
        <f>表格1[[#This Row],[本金餘額]]*表格1[[#This Row],[月利率]]</f>
        <v>#NUM!</v>
      </c>
      <c r="F1197" s="5" t="e">
        <f>表格1[[#This Row],[月付金額]]-表格1[[#This Row],[利息支付]]</f>
        <v>#NUM!</v>
      </c>
      <c r="H1197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197" s="2">
        <f t="shared" si="92"/>
        <v>2.5000000000000001E-3</v>
      </c>
      <c r="J1197" s="14">
        <f t="shared" si="91"/>
        <v>240</v>
      </c>
      <c r="K1197" s="10">
        <f t="shared" si="89"/>
        <v>4000000</v>
      </c>
    </row>
    <row r="1198" spans="2:11" x14ac:dyDescent="0.25">
      <c r="B1198">
        <f t="shared" si="93"/>
        <v>1188</v>
      </c>
      <c r="C1198" s="10" t="e">
        <f t="shared" si="90"/>
        <v>#NUM!</v>
      </c>
      <c r="D1198" s="6" t="e">
        <f>PMT(B$8,D$5-表格1[[#This Row],[期數]]+1,-表格1[[#This Row],[本金餘額]],0)</f>
        <v>#NUM!</v>
      </c>
      <c r="E1198" s="5" t="e">
        <f>表格1[[#This Row],[本金餘額]]*表格1[[#This Row],[月利率]]</f>
        <v>#NUM!</v>
      </c>
      <c r="F1198" s="5" t="e">
        <f>表格1[[#This Row],[月付金額]]-表格1[[#This Row],[利息支付]]</f>
        <v>#NUM!</v>
      </c>
      <c r="H1198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198" s="2">
        <f t="shared" si="92"/>
        <v>2.5000000000000001E-3</v>
      </c>
      <c r="J1198" s="14">
        <f t="shared" si="91"/>
        <v>240</v>
      </c>
      <c r="K1198" s="10">
        <f t="shared" si="89"/>
        <v>4000000</v>
      </c>
    </row>
    <row r="1199" spans="2:11" x14ac:dyDescent="0.25">
      <c r="B1199">
        <f t="shared" si="93"/>
        <v>1189</v>
      </c>
      <c r="C1199" s="10" t="e">
        <f t="shared" si="90"/>
        <v>#NUM!</v>
      </c>
      <c r="D1199" s="6" t="e">
        <f>PMT(B$8,D$5-表格1[[#This Row],[期數]]+1,-表格1[[#This Row],[本金餘額]],0)</f>
        <v>#NUM!</v>
      </c>
      <c r="E1199" s="5" t="e">
        <f>表格1[[#This Row],[本金餘額]]*表格1[[#This Row],[月利率]]</f>
        <v>#NUM!</v>
      </c>
      <c r="F1199" s="5" t="e">
        <f>表格1[[#This Row],[月付金額]]-表格1[[#This Row],[利息支付]]</f>
        <v>#NUM!</v>
      </c>
      <c r="H1199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199" s="2">
        <f t="shared" si="92"/>
        <v>2.5000000000000001E-3</v>
      </c>
      <c r="J1199" s="14">
        <f t="shared" si="91"/>
        <v>240</v>
      </c>
      <c r="K1199" s="10">
        <f t="shared" si="89"/>
        <v>4000000</v>
      </c>
    </row>
    <row r="1200" spans="2:11" x14ac:dyDescent="0.25">
      <c r="B1200">
        <f t="shared" si="93"/>
        <v>1190</v>
      </c>
      <c r="C1200" s="10" t="e">
        <f t="shared" si="90"/>
        <v>#NUM!</v>
      </c>
      <c r="D1200" s="6" t="e">
        <f>PMT(B$8,D$5-表格1[[#This Row],[期數]]+1,-表格1[[#This Row],[本金餘額]],0)</f>
        <v>#NUM!</v>
      </c>
      <c r="E1200" s="5" t="e">
        <f>表格1[[#This Row],[本金餘額]]*表格1[[#This Row],[月利率]]</f>
        <v>#NUM!</v>
      </c>
      <c r="F1200" s="5" t="e">
        <f>表格1[[#This Row],[月付金額]]-表格1[[#This Row],[利息支付]]</f>
        <v>#NUM!</v>
      </c>
      <c r="H1200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200" s="2">
        <f t="shared" si="92"/>
        <v>2.5000000000000001E-3</v>
      </c>
      <c r="J1200" s="14">
        <f t="shared" si="91"/>
        <v>240</v>
      </c>
      <c r="K1200" s="10">
        <f t="shared" si="89"/>
        <v>4000000</v>
      </c>
    </row>
    <row r="1201" spans="2:11" x14ac:dyDescent="0.25">
      <c r="B1201">
        <f t="shared" si="93"/>
        <v>1191</v>
      </c>
      <c r="C1201" s="10" t="e">
        <f t="shared" si="90"/>
        <v>#NUM!</v>
      </c>
      <c r="D1201" s="6" t="e">
        <f>PMT(B$8,D$5-表格1[[#This Row],[期數]]+1,-表格1[[#This Row],[本金餘額]],0)</f>
        <v>#NUM!</v>
      </c>
      <c r="E1201" s="5" t="e">
        <f>表格1[[#This Row],[本金餘額]]*表格1[[#This Row],[月利率]]</f>
        <v>#NUM!</v>
      </c>
      <c r="F1201" s="5" t="e">
        <f>表格1[[#This Row],[月付金額]]-表格1[[#This Row],[利息支付]]</f>
        <v>#NUM!</v>
      </c>
      <c r="H1201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201" s="2">
        <f t="shared" si="92"/>
        <v>2.5000000000000001E-3</v>
      </c>
      <c r="J1201" s="14">
        <f t="shared" si="91"/>
        <v>240</v>
      </c>
      <c r="K1201" s="10">
        <f t="shared" si="89"/>
        <v>4000000</v>
      </c>
    </row>
    <row r="1202" spans="2:11" x14ac:dyDescent="0.25">
      <c r="B1202">
        <f t="shared" si="93"/>
        <v>1192</v>
      </c>
      <c r="C1202" s="10" t="e">
        <f t="shared" si="90"/>
        <v>#NUM!</v>
      </c>
      <c r="D1202" s="6" t="e">
        <f>PMT(B$8,D$5-表格1[[#This Row],[期數]]+1,-表格1[[#This Row],[本金餘額]],0)</f>
        <v>#NUM!</v>
      </c>
      <c r="E1202" s="5" t="e">
        <f>表格1[[#This Row],[本金餘額]]*表格1[[#This Row],[月利率]]</f>
        <v>#NUM!</v>
      </c>
      <c r="F1202" s="5" t="e">
        <f>表格1[[#This Row],[月付金額]]-表格1[[#This Row],[利息支付]]</f>
        <v>#NUM!</v>
      </c>
      <c r="H1202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202" s="2">
        <f t="shared" si="92"/>
        <v>2.5000000000000001E-3</v>
      </c>
      <c r="J1202" s="14">
        <f t="shared" si="91"/>
        <v>240</v>
      </c>
      <c r="K1202" s="10">
        <f t="shared" si="89"/>
        <v>4000000</v>
      </c>
    </row>
    <row r="1203" spans="2:11" x14ac:dyDescent="0.25">
      <c r="B1203">
        <f t="shared" si="93"/>
        <v>1193</v>
      </c>
      <c r="C1203" s="10" t="e">
        <f t="shared" si="90"/>
        <v>#NUM!</v>
      </c>
      <c r="D1203" s="6" t="e">
        <f>PMT(B$8,D$5-表格1[[#This Row],[期數]]+1,-表格1[[#This Row],[本金餘額]],0)</f>
        <v>#NUM!</v>
      </c>
      <c r="E1203" s="5" t="e">
        <f>表格1[[#This Row],[本金餘額]]*表格1[[#This Row],[月利率]]</f>
        <v>#NUM!</v>
      </c>
      <c r="F1203" s="5" t="e">
        <f>表格1[[#This Row],[月付金額]]-表格1[[#This Row],[利息支付]]</f>
        <v>#NUM!</v>
      </c>
      <c r="H1203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203" s="2">
        <f t="shared" si="92"/>
        <v>2.5000000000000001E-3</v>
      </c>
      <c r="J1203" s="14">
        <f t="shared" si="91"/>
        <v>240</v>
      </c>
      <c r="K1203" s="10">
        <f t="shared" si="89"/>
        <v>4000000</v>
      </c>
    </row>
    <row r="1204" spans="2:11" x14ac:dyDescent="0.25">
      <c r="B1204">
        <f t="shared" si="93"/>
        <v>1194</v>
      </c>
      <c r="C1204" s="10" t="e">
        <f t="shared" si="90"/>
        <v>#NUM!</v>
      </c>
      <c r="D1204" s="6" t="e">
        <f>PMT(B$8,D$5-表格1[[#This Row],[期數]]+1,-表格1[[#This Row],[本金餘額]],0)</f>
        <v>#NUM!</v>
      </c>
      <c r="E1204" s="5" t="e">
        <f>表格1[[#This Row],[本金餘額]]*表格1[[#This Row],[月利率]]</f>
        <v>#NUM!</v>
      </c>
      <c r="F1204" s="5" t="e">
        <f>表格1[[#This Row],[月付金額]]-表格1[[#This Row],[利息支付]]</f>
        <v>#NUM!</v>
      </c>
      <c r="H1204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204" s="2">
        <f t="shared" si="92"/>
        <v>2.5000000000000001E-3</v>
      </c>
      <c r="J1204" s="14">
        <f t="shared" si="91"/>
        <v>240</v>
      </c>
      <c r="K1204" s="10">
        <f t="shared" si="89"/>
        <v>4000000</v>
      </c>
    </row>
    <row r="1205" spans="2:11" x14ac:dyDescent="0.25">
      <c r="B1205">
        <f t="shared" si="93"/>
        <v>1195</v>
      </c>
      <c r="C1205" s="10" t="e">
        <f t="shared" si="90"/>
        <v>#NUM!</v>
      </c>
      <c r="D1205" s="6" t="e">
        <f>PMT(B$8,D$5-表格1[[#This Row],[期數]]+1,-表格1[[#This Row],[本金餘額]],0)</f>
        <v>#NUM!</v>
      </c>
      <c r="E1205" s="5" t="e">
        <f>表格1[[#This Row],[本金餘額]]*表格1[[#This Row],[月利率]]</f>
        <v>#NUM!</v>
      </c>
      <c r="F1205" s="5" t="e">
        <f>表格1[[#This Row],[月付金額]]-表格1[[#This Row],[利息支付]]</f>
        <v>#NUM!</v>
      </c>
      <c r="H1205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205" s="2">
        <f t="shared" si="92"/>
        <v>2.5000000000000001E-3</v>
      </c>
      <c r="J1205" s="14">
        <f t="shared" si="91"/>
        <v>240</v>
      </c>
      <c r="K1205" s="10">
        <f t="shared" si="89"/>
        <v>4000000</v>
      </c>
    </row>
    <row r="1206" spans="2:11" x14ac:dyDescent="0.25">
      <c r="B1206">
        <f t="shared" si="93"/>
        <v>1196</v>
      </c>
      <c r="C1206" s="10" t="e">
        <f t="shared" si="90"/>
        <v>#NUM!</v>
      </c>
      <c r="D1206" s="6" t="e">
        <f>PMT(B$8,D$5-表格1[[#This Row],[期數]]+1,-表格1[[#This Row],[本金餘額]],0)</f>
        <v>#NUM!</v>
      </c>
      <c r="E1206" s="5" t="e">
        <f>表格1[[#This Row],[本金餘額]]*表格1[[#This Row],[月利率]]</f>
        <v>#NUM!</v>
      </c>
      <c r="F1206" s="5" t="e">
        <f>表格1[[#This Row],[月付金額]]-表格1[[#This Row],[利息支付]]</f>
        <v>#NUM!</v>
      </c>
      <c r="H1206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206" s="2">
        <f t="shared" si="92"/>
        <v>2.5000000000000001E-3</v>
      </c>
      <c r="J1206" s="14">
        <f t="shared" si="91"/>
        <v>240</v>
      </c>
      <c r="K1206" s="10">
        <f t="shared" si="89"/>
        <v>4000000</v>
      </c>
    </row>
    <row r="1207" spans="2:11" x14ac:dyDescent="0.25">
      <c r="B1207">
        <f t="shared" si="93"/>
        <v>1197</v>
      </c>
      <c r="C1207" s="10" t="e">
        <f t="shared" si="90"/>
        <v>#NUM!</v>
      </c>
      <c r="D1207" s="6" t="e">
        <f>PMT(B$8,D$5-表格1[[#This Row],[期數]]+1,-表格1[[#This Row],[本金餘額]],0)</f>
        <v>#NUM!</v>
      </c>
      <c r="E1207" s="5" t="e">
        <f>表格1[[#This Row],[本金餘額]]*表格1[[#This Row],[月利率]]</f>
        <v>#NUM!</v>
      </c>
      <c r="F1207" s="5" t="e">
        <f>表格1[[#This Row],[月付金額]]-表格1[[#This Row],[利息支付]]</f>
        <v>#NUM!</v>
      </c>
      <c r="H1207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207" s="2">
        <f t="shared" si="92"/>
        <v>2.5000000000000001E-3</v>
      </c>
      <c r="J1207" s="14">
        <f t="shared" si="91"/>
        <v>240</v>
      </c>
      <c r="K1207" s="10">
        <f t="shared" si="89"/>
        <v>4000000</v>
      </c>
    </row>
    <row r="1208" spans="2:11" x14ac:dyDescent="0.25">
      <c r="B1208">
        <f t="shared" si="93"/>
        <v>1198</v>
      </c>
      <c r="C1208" s="10" t="e">
        <f t="shared" si="90"/>
        <v>#NUM!</v>
      </c>
      <c r="D1208" s="6" t="e">
        <f>PMT(B$8,D$5-表格1[[#This Row],[期數]]+1,-表格1[[#This Row],[本金餘額]],0)</f>
        <v>#NUM!</v>
      </c>
      <c r="E1208" s="5" t="e">
        <f>表格1[[#This Row],[本金餘額]]*表格1[[#This Row],[月利率]]</f>
        <v>#NUM!</v>
      </c>
      <c r="F1208" s="5" t="e">
        <f>表格1[[#This Row],[月付金額]]-表格1[[#This Row],[利息支付]]</f>
        <v>#NUM!</v>
      </c>
      <c r="H1208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208" s="2">
        <f t="shared" si="92"/>
        <v>2.5000000000000001E-3</v>
      </c>
      <c r="J1208" s="14">
        <f t="shared" si="91"/>
        <v>240</v>
      </c>
      <c r="K1208" s="10">
        <f t="shared" si="89"/>
        <v>4000000</v>
      </c>
    </row>
    <row r="1209" spans="2:11" x14ac:dyDescent="0.25">
      <c r="B1209">
        <f t="shared" si="93"/>
        <v>1199</v>
      </c>
      <c r="C1209" s="10" t="e">
        <f t="shared" si="90"/>
        <v>#NUM!</v>
      </c>
      <c r="D1209" s="6" t="e">
        <f>PMT(B$8,D$5-表格1[[#This Row],[期數]]+1,-表格1[[#This Row],[本金餘額]],0)</f>
        <v>#NUM!</v>
      </c>
      <c r="E1209" s="5" t="e">
        <f>表格1[[#This Row],[本金餘額]]*表格1[[#This Row],[月利率]]</f>
        <v>#NUM!</v>
      </c>
      <c r="F1209" s="5" t="e">
        <f>表格1[[#This Row],[月付金額]]-表格1[[#This Row],[利息支付]]</f>
        <v>#NUM!</v>
      </c>
      <c r="H1209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209" s="2">
        <f t="shared" si="92"/>
        <v>2.5000000000000001E-3</v>
      </c>
      <c r="J1209" s="14">
        <f t="shared" si="91"/>
        <v>240</v>
      </c>
      <c r="K1209" s="10">
        <f t="shared" si="89"/>
        <v>4000000</v>
      </c>
    </row>
    <row r="1210" spans="2:11" x14ac:dyDescent="0.25">
      <c r="B1210">
        <f t="shared" si="93"/>
        <v>1200</v>
      </c>
      <c r="C1210" s="10" t="e">
        <f t="shared" si="90"/>
        <v>#NUM!</v>
      </c>
      <c r="D1210" s="6" t="e">
        <f>PMT(B$8,D$5-表格1[[#This Row],[期數]]+1,-表格1[[#This Row],[本金餘額]],0)</f>
        <v>#NUM!</v>
      </c>
      <c r="E1210" s="5" t="e">
        <f>表格1[[#This Row],[本金餘額]]*表格1[[#This Row],[月利率]]</f>
        <v>#NUM!</v>
      </c>
      <c r="F1210" s="5" t="e">
        <f>表格1[[#This Row],[月付金額]]-表格1[[#This Row],[利息支付]]</f>
        <v>#NUM!</v>
      </c>
      <c r="H1210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210" s="2">
        <f t="shared" si="92"/>
        <v>2.5000000000000001E-3</v>
      </c>
      <c r="J1210" s="14">
        <f t="shared" si="91"/>
        <v>240</v>
      </c>
      <c r="K1210" s="10">
        <f t="shared" si="89"/>
        <v>4000000</v>
      </c>
    </row>
    <row r="1211" spans="2:11" x14ac:dyDescent="0.25">
      <c r="B1211">
        <f t="shared" si="93"/>
        <v>1201</v>
      </c>
      <c r="C1211" s="10" t="e">
        <f t="shared" si="90"/>
        <v>#NUM!</v>
      </c>
      <c r="D1211" s="6" t="e">
        <f>PMT(B$8,D$5-表格1[[#This Row],[期數]]+1,-表格1[[#This Row],[本金餘額]],0)</f>
        <v>#NUM!</v>
      </c>
      <c r="E1211" s="5" t="e">
        <f>表格1[[#This Row],[本金餘額]]*表格1[[#This Row],[月利率]]</f>
        <v>#NUM!</v>
      </c>
      <c r="F1211" s="5" t="e">
        <f>表格1[[#This Row],[月付金額]]-表格1[[#This Row],[利息支付]]</f>
        <v>#NUM!</v>
      </c>
      <c r="H1211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211" s="2">
        <f t="shared" si="92"/>
        <v>2.5000000000000001E-3</v>
      </c>
      <c r="J1211" s="14">
        <f t="shared" si="91"/>
        <v>240</v>
      </c>
      <c r="K1211" s="10">
        <f t="shared" si="89"/>
        <v>4000000</v>
      </c>
    </row>
    <row r="1212" spans="2:11" x14ac:dyDescent="0.25">
      <c r="B1212">
        <f t="shared" si="93"/>
        <v>1202</v>
      </c>
      <c r="C1212" s="10" t="e">
        <f t="shared" si="90"/>
        <v>#NUM!</v>
      </c>
      <c r="D1212" s="6" t="e">
        <f>PMT(B$8,D$5-表格1[[#This Row],[期數]]+1,-表格1[[#This Row],[本金餘額]],0)</f>
        <v>#NUM!</v>
      </c>
      <c r="E1212" s="5" t="e">
        <f>表格1[[#This Row],[本金餘額]]*表格1[[#This Row],[月利率]]</f>
        <v>#NUM!</v>
      </c>
      <c r="F1212" s="5" t="e">
        <f>表格1[[#This Row],[月付金額]]-表格1[[#This Row],[利息支付]]</f>
        <v>#NUM!</v>
      </c>
      <c r="H1212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212" s="2">
        <f t="shared" si="92"/>
        <v>2.5000000000000001E-3</v>
      </c>
      <c r="J1212" s="14">
        <f t="shared" si="91"/>
        <v>240</v>
      </c>
      <c r="K1212" s="10">
        <f t="shared" si="89"/>
        <v>4000000</v>
      </c>
    </row>
    <row r="1213" spans="2:11" x14ac:dyDescent="0.25">
      <c r="B1213">
        <f t="shared" si="93"/>
        <v>1203</v>
      </c>
      <c r="C1213" s="10" t="e">
        <f t="shared" si="90"/>
        <v>#NUM!</v>
      </c>
      <c r="D1213" s="6" t="e">
        <f>PMT(B$8,D$5-表格1[[#This Row],[期數]]+1,-表格1[[#This Row],[本金餘額]],0)</f>
        <v>#NUM!</v>
      </c>
      <c r="E1213" s="5" t="e">
        <f>表格1[[#This Row],[本金餘額]]*表格1[[#This Row],[月利率]]</f>
        <v>#NUM!</v>
      </c>
      <c r="F1213" s="5" t="e">
        <f>表格1[[#This Row],[月付金額]]-表格1[[#This Row],[利息支付]]</f>
        <v>#NUM!</v>
      </c>
      <c r="H1213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213" s="2">
        <f t="shared" si="92"/>
        <v>2.5000000000000001E-3</v>
      </c>
      <c r="J1213" s="14">
        <f t="shared" si="91"/>
        <v>240</v>
      </c>
      <c r="K1213" s="10">
        <f t="shared" si="89"/>
        <v>4000000</v>
      </c>
    </row>
    <row r="1214" spans="2:11" x14ac:dyDescent="0.25">
      <c r="B1214">
        <f t="shared" si="93"/>
        <v>1204</v>
      </c>
      <c r="C1214" s="10" t="e">
        <f t="shared" si="90"/>
        <v>#NUM!</v>
      </c>
      <c r="D1214" s="6" t="e">
        <f>PMT(B$8,D$5-表格1[[#This Row],[期數]]+1,-表格1[[#This Row],[本金餘額]],0)</f>
        <v>#NUM!</v>
      </c>
      <c r="E1214" s="5" t="e">
        <f>表格1[[#This Row],[本金餘額]]*表格1[[#This Row],[月利率]]</f>
        <v>#NUM!</v>
      </c>
      <c r="F1214" s="5" t="e">
        <f>表格1[[#This Row],[月付金額]]-表格1[[#This Row],[利息支付]]</f>
        <v>#NUM!</v>
      </c>
      <c r="H1214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214" s="2">
        <f t="shared" si="92"/>
        <v>2.5000000000000001E-3</v>
      </c>
      <c r="J1214" s="14">
        <f t="shared" si="91"/>
        <v>240</v>
      </c>
      <c r="K1214" s="10">
        <f t="shared" si="89"/>
        <v>4000000</v>
      </c>
    </row>
    <row r="1215" spans="2:11" x14ac:dyDescent="0.25">
      <c r="B1215">
        <f t="shared" si="93"/>
        <v>1205</v>
      </c>
      <c r="C1215" s="10" t="e">
        <f t="shared" si="90"/>
        <v>#NUM!</v>
      </c>
      <c r="D1215" s="6" t="e">
        <f>PMT(B$8,D$5-表格1[[#This Row],[期數]]+1,-表格1[[#This Row],[本金餘額]],0)</f>
        <v>#NUM!</v>
      </c>
      <c r="E1215" s="5" t="e">
        <f>表格1[[#This Row],[本金餘額]]*表格1[[#This Row],[月利率]]</f>
        <v>#NUM!</v>
      </c>
      <c r="F1215" s="5" t="e">
        <f>表格1[[#This Row],[月付金額]]-表格1[[#This Row],[利息支付]]</f>
        <v>#NUM!</v>
      </c>
      <c r="H1215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215" s="2">
        <f t="shared" si="92"/>
        <v>2.5000000000000001E-3</v>
      </c>
      <c r="J1215" s="14">
        <f t="shared" si="91"/>
        <v>240</v>
      </c>
      <c r="K1215" s="10">
        <f t="shared" si="89"/>
        <v>4000000</v>
      </c>
    </row>
    <row r="1216" spans="2:11" x14ac:dyDescent="0.25">
      <c r="B1216">
        <f t="shared" si="93"/>
        <v>1206</v>
      </c>
      <c r="C1216" s="10" t="e">
        <f t="shared" si="90"/>
        <v>#NUM!</v>
      </c>
      <c r="D1216" s="6" t="e">
        <f>PMT(B$8,D$5-表格1[[#This Row],[期數]]+1,-表格1[[#This Row],[本金餘額]],0)</f>
        <v>#NUM!</v>
      </c>
      <c r="E1216" s="5" t="e">
        <f>表格1[[#This Row],[本金餘額]]*表格1[[#This Row],[月利率]]</f>
        <v>#NUM!</v>
      </c>
      <c r="F1216" s="5" t="e">
        <f>表格1[[#This Row],[月付金額]]-表格1[[#This Row],[利息支付]]</f>
        <v>#NUM!</v>
      </c>
      <c r="H1216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216" s="2">
        <f t="shared" si="92"/>
        <v>2.5000000000000001E-3</v>
      </c>
      <c r="J1216" s="14">
        <f t="shared" si="91"/>
        <v>240</v>
      </c>
      <c r="K1216" s="10">
        <f t="shared" si="89"/>
        <v>4000000</v>
      </c>
    </row>
    <row r="1217" spans="2:11" x14ac:dyDescent="0.25">
      <c r="B1217">
        <f t="shared" si="93"/>
        <v>1207</v>
      </c>
      <c r="C1217" s="10" t="e">
        <f t="shared" si="90"/>
        <v>#NUM!</v>
      </c>
      <c r="D1217" s="6" t="e">
        <f>PMT(B$8,D$5-表格1[[#This Row],[期數]]+1,-表格1[[#This Row],[本金餘額]],0)</f>
        <v>#NUM!</v>
      </c>
      <c r="E1217" s="5" t="e">
        <f>表格1[[#This Row],[本金餘額]]*表格1[[#This Row],[月利率]]</f>
        <v>#NUM!</v>
      </c>
      <c r="F1217" s="5" t="e">
        <f>表格1[[#This Row],[月付金額]]-表格1[[#This Row],[利息支付]]</f>
        <v>#NUM!</v>
      </c>
      <c r="H1217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217" s="2">
        <f t="shared" si="92"/>
        <v>2.5000000000000001E-3</v>
      </c>
      <c r="J1217" s="14">
        <f t="shared" si="91"/>
        <v>240</v>
      </c>
      <c r="K1217" s="10">
        <f t="shared" si="89"/>
        <v>4000000</v>
      </c>
    </row>
    <row r="1218" spans="2:11" x14ac:dyDescent="0.25">
      <c r="B1218">
        <f t="shared" si="93"/>
        <v>1208</v>
      </c>
      <c r="C1218" s="10" t="e">
        <f t="shared" si="90"/>
        <v>#NUM!</v>
      </c>
      <c r="D1218" s="6" t="e">
        <f>PMT(B$8,D$5-表格1[[#This Row],[期數]]+1,-表格1[[#This Row],[本金餘額]],0)</f>
        <v>#NUM!</v>
      </c>
      <c r="E1218" s="5" t="e">
        <f>表格1[[#This Row],[本金餘額]]*表格1[[#This Row],[月利率]]</f>
        <v>#NUM!</v>
      </c>
      <c r="F1218" s="5" t="e">
        <f>表格1[[#This Row],[月付金額]]-表格1[[#This Row],[利息支付]]</f>
        <v>#NUM!</v>
      </c>
      <c r="H1218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218" s="2">
        <f t="shared" si="92"/>
        <v>2.5000000000000001E-3</v>
      </c>
      <c r="J1218" s="14">
        <f t="shared" si="91"/>
        <v>240</v>
      </c>
      <c r="K1218" s="10">
        <f t="shared" si="89"/>
        <v>4000000</v>
      </c>
    </row>
    <row r="1219" spans="2:11" x14ac:dyDescent="0.25">
      <c r="B1219">
        <f t="shared" si="93"/>
        <v>1209</v>
      </c>
      <c r="C1219" s="10" t="e">
        <f t="shared" si="90"/>
        <v>#NUM!</v>
      </c>
      <c r="D1219" s="6" t="e">
        <f>PMT(B$8,D$5-表格1[[#This Row],[期數]]+1,-表格1[[#This Row],[本金餘額]],0)</f>
        <v>#NUM!</v>
      </c>
      <c r="E1219" s="5" t="e">
        <f>表格1[[#This Row],[本金餘額]]*表格1[[#This Row],[月利率]]</f>
        <v>#NUM!</v>
      </c>
      <c r="F1219" s="5" t="e">
        <f>表格1[[#This Row],[月付金額]]-表格1[[#This Row],[利息支付]]</f>
        <v>#NUM!</v>
      </c>
      <c r="H1219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219" s="2">
        <f t="shared" si="92"/>
        <v>2.5000000000000001E-3</v>
      </c>
      <c r="J1219" s="14">
        <f t="shared" si="91"/>
        <v>240</v>
      </c>
      <c r="K1219" s="10">
        <f t="shared" si="89"/>
        <v>4000000</v>
      </c>
    </row>
    <row r="1220" spans="2:11" x14ac:dyDescent="0.25">
      <c r="B1220">
        <f t="shared" si="93"/>
        <v>1210</v>
      </c>
      <c r="C1220" s="10" t="e">
        <f t="shared" si="90"/>
        <v>#NUM!</v>
      </c>
      <c r="D1220" s="6" t="e">
        <f>PMT(B$8,D$5-表格1[[#This Row],[期數]]+1,-表格1[[#This Row],[本金餘額]],0)</f>
        <v>#NUM!</v>
      </c>
      <c r="E1220" s="5" t="e">
        <f>表格1[[#This Row],[本金餘額]]*表格1[[#This Row],[月利率]]</f>
        <v>#NUM!</v>
      </c>
      <c r="F1220" s="5" t="e">
        <f>表格1[[#This Row],[月付金額]]-表格1[[#This Row],[利息支付]]</f>
        <v>#NUM!</v>
      </c>
      <c r="H1220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220" s="2">
        <f t="shared" si="92"/>
        <v>2.5000000000000001E-3</v>
      </c>
      <c r="J1220" s="14">
        <f t="shared" si="91"/>
        <v>240</v>
      </c>
      <c r="K1220" s="10">
        <f t="shared" si="89"/>
        <v>4000000</v>
      </c>
    </row>
    <row r="1221" spans="2:11" x14ac:dyDescent="0.25">
      <c r="B1221">
        <f t="shared" si="93"/>
        <v>1211</v>
      </c>
      <c r="C1221" s="10" t="e">
        <f t="shared" si="90"/>
        <v>#NUM!</v>
      </c>
      <c r="D1221" s="6" t="e">
        <f>PMT(B$8,D$5-表格1[[#This Row],[期數]]+1,-表格1[[#This Row],[本金餘額]],0)</f>
        <v>#NUM!</v>
      </c>
      <c r="E1221" s="5" t="e">
        <f>表格1[[#This Row],[本金餘額]]*表格1[[#This Row],[月利率]]</f>
        <v>#NUM!</v>
      </c>
      <c r="F1221" s="5" t="e">
        <f>表格1[[#This Row],[月付金額]]-表格1[[#This Row],[利息支付]]</f>
        <v>#NUM!</v>
      </c>
      <c r="H1221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221" s="2">
        <f t="shared" si="92"/>
        <v>2.5000000000000001E-3</v>
      </c>
      <c r="J1221" s="14">
        <f t="shared" si="91"/>
        <v>240</v>
      </c>
      <c r="K1221" s="10">
        <f t="shared" si="89"/>
        <v>4000000</v>
      </c>
    </row>
    <row r="1222" spans="2:11" x14ac:dyDescent="0.25">
      <c r="B1222">
        <f t="shared" si="93"/>
        <v>1212</v>
      </c>
      <c r="C1222" s="10" t="e">
        <f t="shared" si="90"/>
        <v>#NUM!</v>
      </c>
      <c r="D1222" s="6" t="e">
        <f>PMT(B$8,D$5-表格1[[#This Row],[期數]]+1,-表格1[[#This Row],[本金餘額]],0)</f>
        <v>#NUM!</v>
      </c>
      <c r="E1222" s="5" t="e">
        <f>表格1[[#This Row],[本金餘額]]*表格1[[#This Row],[月利率]]</f>
        <v>#NUM!</v>
      </c>
      <c r="F1222" s="5" t="e">
        <f>表格1[[#This Row],[月付金額]]-表格1[[#This Row],[利息支付]]</f>
        <v>#NUM!</v>
      </c>
      <c r="H1222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222" s="2">
        <f t="shared" si="92"/>
        <v>2.5000000000000001E-3</v>
      </c>
      <c r="J1222" s="14">
        <f t="shared" si="91"/>
        <v>240</v>
      </c>
      <c r="K1222" s="10">
        <f t="shared" si="89"/>
        <v>4000000</v>
      </c>
    </row>
    <row r="1223" spans="2:11" x14ac:dyDescent="0.25">
      <c r="B1223">
        <f t="shared" si="93"/>
        <v>1213</v>
      </c>
      <c r="C1223" s="10" t="e">
        <f t="shared" si="90"/>
        <v>#NUM!</v>
      </c>
      <c r="D1223" s="6" t="e">
        <f>PMT(B$8,D$5-表格1[[#This Row],[期數]]+1,-表格1[[#This Row],[本金餘額]],0)</f>
        <v>#NUM!</v>
      </c>
      <c r="E1223" s="5" t="e">
        <f>表格1[[#This Row],[本金餘額]]*表格1[[#This Row],[月利率]]</f>
        <v>#NUM!</v>
      </c>
      <c r="F1223" s="5" t="e">
        <f>表格1[[#This Row],[月付金額]]-表格1[[#This Row],[利息支付]]</f>
        <v>#NUM!</v>
      </c>
      <c r="H1223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223" s="2">
        <f t="shared" si="92"/>
        <v>2.5000000000000001E-3</v>
      </c>
      <c r="J1223" s="14">
        <f t="shared" si="91"/>
        <v>240</v>
      </c>
      <c r="K1223" s="10">
        <f t="shared" si="89"/>
        <v>4000000</v>
      </c>
    </row>
    <row r="1224" spans="2:11" x14ac:dyDescent="0.25">
      <c r="B1224">
        <f t="shared" si="93"/>
        <v>1214</v>
      </c>
      <c r="C1224" s="10" t="e">
        <f t="shared" si="90"/>
        <v>#NUM!</v>
      </c>
      <c r="D1224" s="6" t="e">
        <f>PMT(B$8,D$5-表格1[[#This Row],[期數]]+1,-表格1[[#This Row],[本金餘額]],0)</f>
        <v>#NUM!</v>
      </c>
      <c r="E1224" s="5" t="e">
        <f>表格1[[#This Row],[本金餘額]]*表格1[[#This Row],[月利率]]</f>
        <v>#NUM!</v>
      </c>
      <c r="F1224" s="5" t="e">
        <f>表格1[[#This Row],[月付金額]]-表格1[[#This Row],[利息支付]]</f>
        <v>#NUM!</v>
      </c>
      <c r="H1224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224" s="2">
        <f t="shared" si="92"/>
        <v>2.5000000000000001E-3</v>
      </c>
      <c r="J1224" s="14">
        <f t="shared" si="91"/>
        <v>240</v>
      </c>
      <c r="K1224" s="10">
        <f t="shared" si="89"/>
        <v>4000000</v>
      </c>
    </row>
    <row r="1225" spans="2:11" x14ac:dyDescent="0.25">
      <c r="B1225">
        <f t="shared" si="93"/>
        <v>1215</v>
      </c>
      <c r="C1225" s="10" t="e">
        <f t="shared" si="90"/>
        <v>#NUM!</v>
      </c>
      <c r="D1225" s="6" t="e">
        <f>PMT(B$8,D$5-表格1[[#This Row],[期數]]+1,-表格1[[#This Row],[本金餘額]],0)</f>
        <v>#NUM!</v>
      </c>
      <c r="E1225" s="5" t="e">
        <f>表格1[[#This Row],[本金餘額]]*表格1[[#This Row],[月利率]]</f>
        <v>#NUM!</v>
      </c>
      <c r="F1225" s="5" t="e">
        <f>表格1[[#This Row],[月付金額]]-表格1[[#This Row],[利息支付]]</f>
        <v>#NUM!</v>
      </c>
      <c r="H1225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225" s="2">
        <f t="shared" si="92"/>
        <v>2.5000000000000001E-3</v>
      </c>
      <c r="J1225" s="14">
        <f t="shared" si="91"/>
        <v>240</v>
      </c>
      <c r="K1225" s="10">
        <f t="shared" si="89"/>
        <v>4000000</v>
      </c>
    </row>
    <row r="1226" spans="2:11" x14ac:dyDescent="0.25">
      <c r="B1226">
        <f t="shared" si="93"/>
        <v>1216</v>
      </c>
      <c r="C1226" s="10" t="e">
        <f t="shared" si="90"/>
        <v>#NUM!</v>
      </c>
      <c r="D1226" s="6" t="e">
        <f>PMT(B$8,D$5-表格1[[#This Row],[期數]]+1,-表格1[[#This Row],[本金餘額]],0)</f>
        <v>#NUM!</v>
      </c>
      <c r="E1226" s="5" t="e">
        <f>表格1[[#This Row],[本金餘額]]*表格1[[#This Row],[月利率]]</f>
        <v>#NUM!</v>
      </c>
      <c r="F1226" s="5" t="e">
        <f>表格1[[#This Row],[月付金額]]-表格1[[#This Row],[利息支付]]</f>
        <v>#NUM!</v>
      </c>
      <c r="H1226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226" s="2">
        <f t="shared" si="92"/>
        <v>2.5000000000000001E-3</v>
      </c>
      <c r="J1226" s="14">
        <f t="shared" si="91"/>
        <v>240</v>
      </c>
      <c r="K1226" s="10">
        <f t="shared" si="89"/>
        <v>4000000</v>
      </c>
    </row>
    <row r="1227" spans="2:11" x14ac:dyDescent="0.25">
      <c r="B1227">
        <f t="shared" si="93"/>
        <v>1217</v>
      </c>
      <c r="C1227" s="10" t="e">
        <f t="shared" si="90"/>
        <v>#NUM!</v>
      </c>
      <c r="D1227" s="6" t="e">
        <f>PMT(B$8,D$5-表格1[[#This Row],[期數]]+1,-表格1[[#This Row],[本金餘額]],0)</f>
        <v>#NUM!</v>
      </c>
      <c r="E1227" s="5" t="e">
        <f>表格1[[#This Row],[本金餘額]]*表格1[[#This Row],[月利率]]</f>
        <v>#NUM!</v>
      </c>
      <c r="F1227" s="5" t="e">
        <f>表格1[[#This Row],[月付金額]]-表格1[[#This Row],[利息支付]]</f>
        <v>#NUM!</v>
      </c>
      <c r="H1227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227" s="2">
        <f t="shared" si="92"/>
        <v>2.5000000000000001E-3</v>
      </c>
      <c r="J1227" s="14">
        <f t="shared" si="91"/>
        <v>240</v>
      </c>
      <c r="K1227" s="10">
        <f t="shared" si="89"/>
        <v>4000000</v>
      </c>
    </row>
    <row r="1228" spans="2:11" x14ac:dyDescent="0.25">
      <c r="B1228">
        <f t="shared" si="93"/>
        <v>1218</v>
      </c>
      <c r="C1228" s="10" t="e">
        <f t="shared" si="90"/>
        <v>#NUM!</v>
      </c>
      <c r="D1228" s="6" t="e">
        <f>PMT(B$8,D$5-表格1[[#This Row],[期數]]+1,-表格1[[#This Row],[本金餘額]],0)</f>
        <v>#NUM!</v>
      </c>
      <c r="E1228" s="5" t="e">
        <f>表格1[[#This Row],[本金餘額]]*表格1[[#This Row],[月利率]]</f>
        <v>#NUM!</v>
      </c>
      <c r="F1228" s="5" t="e">
        <f>表格1[[#This Row],[月付金額]]-表格1[[#This Row],[利息支付]]</f>
        <v>#NUM!</v>
      </c>
      <c r="H1228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228" s="2">
        <f t="shared" si="92"/>
        <v>2.5000000000000001E-3</v>
      </c>
      <c r="J1228" s="14">
        <f t="shared" si="91"/>
        <v>240</v>
      </c>
      <c r="K1228" s="10">
        <f t="shared" si="89"/>
        <v>4000000</v>
      </c>
    </row>
    <row r="1229" spans="2:11" x14ac:dyDescent="0.25">
      <c r="B1229">
        <f t="shared" si="93"/>
        <v>1219</v>
      </c>
      <c r="C1229" s="10" t="e">
        <f t="shared" si="90"/>
        <v>#NUM!</v>
      </c>
      <c r="D1229" s="6" t="e">
        <f>PMT(B$8,D$5-表格1[[#This Row],[期數]]+1,-表格1[[#This Row],[本金餘額]],0)</f>
        <v>#NUM!</v>
      </c>
      <c r="E1229" s="5" t="e">
        <f>表格1[[#This Row],[本金餘額]]*表格1[[#This Row],[月利率]]</f>
        <v>#NUM!</v>
      </c>
      <c r="F1229" s="5" t="e">
        <f>表格1[[#This Row],[月付金額]]-表格1[[#This Row],[利息支付]]</f>
        <v>#NUM!</v>
      </c>
      <c r="H1229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229" s="2">
        <f t="shared" si="92"/>
        <v>2.5000000000000001E-3</v>
      </c>
      <c r="J1229" s="14">
        <f t="shared" si="91"/>
        <v>240</v>
      </c>
      <c r="K1229" s="10">
        <f t="shared" ref="K1229:K1292" si="94">K1228</f>
        <v>4000000</v>
      </c>
    </row>
    <row r="1230" spans="2:11" x14ac:dyDescent="0.25">
      <c r="B1230">
        <f t="shared" si="93"/>
        <v>1220</v>
      </c>
      <c r="C1230" s="10" t="e">
        <f t="shared" si="90"/>
        <v>#NUM!</v>
      </c>
      <c r="D1230" s="6" t="e">
        <f>PMT(B$8,D$5-表格1[[#This Row],[期數]]+1,-表格1[[#This Row],[本金餘額]],0)</f>
        <v>#NUM!</v>
      </c>
      <c r="E1230" s="5" t="e">
        <f>表格1[[#This Row],[本金餘額]]*表格1[[#This Row],[月利率]]</f>
        <v>#NUM!</v>
      </c>
      <c r="F1230" s="5" t="e">
        <f>表格1[[#This Row],[月付金額]]-表格1[[#This Row],[利息支付]]</f>
        <v>#NUM!</v>
      </c>
      <c r="H1230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230" s="2">
        <f t="shared" si="92"/>
        <v>2.5000000000000001E-3</v>
      </c>
      <c r="J1230" s="14">
        <f t="shared" si="91"/>
        <v>240</v>
      </c>
      <c r="K1230" s="10">
        <f t="shared" si="94"/>
        <v>4000000</v>
      </c>
    </row>
    <row r="1231" spans="2:11" x14ac:dyDescent="0.25">
      <c r="B1231">
        <f t="shared" si="93"/>
        <v>1221</v>
      </c>
      <c r="C1231" s="10" t="e">
        <f t="shared" si="90"/>
        <v>#NUM!</v>
      </c>
      <c r="D1231" s="6" t="e">
        <f>PMT(B$8,D$5-表格1[[#This Row],[期數]]+1,-表格1[[#This Row],[本金餘額]],0)</f>
        <v>#NUM!</v>
      </c>
      <c r="E1231" s="5" t="e">
        <f>表格1[[#This Row],[本金餘額]]*表格1[[#This Row],[月利率]]</f>
        <v>#NUM!</v>
      </c>
      <c r="F1231" s="5" t="e">
        <f>表格1[[#This Row],[月付金額]]-表格1[[#This Row],[利息支付]]</f>
        <v>#NUM!</v>
      </c>
      <c r="H1231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231" s="2">
        <f t="shared" si="92"/>
        <v>2.5000000000000001E-3</v>
      </c>
      <c r="J1231" s="14">
        <f t="shared" si="91"/>
        <v>240</v>
      </c>
      <c r="K1231" s="10">
        <f t="shared" si="94"/>
        <v>4000000</v>
      </c>
    </row>
    <row r="1232" spans="2:11" x14ac:dyDescent="0.25">
      <c r="B1232">
        <f t="shared" si="93"/>
        <v>1222</v>
      </c>
      <c r="C1232" s="10" t="e">
        <f t="shared" ref="C1232:C1295" si="95">H1231</f>
        <v>#NUM!</v>
      </c>
      <c r="D1232" s="6" t="e">
        <f>PMT(B$8,D$5-表格1[[#This Row],[期數]]+1,-表格1[[#This Row],[本金餘額]],0)</f>
        <v>#NUM!</v>
      </c>
      <c r="E1232" s="5" t="e">
        <f>表格1[[#This Row],[本金餘額]]*表格1[[#This Row],[月利率]]</f>
        <v>#NUM!</v>
      </c>
      <c r="F1232" s="5" t="e">
        <f>表格1[[#This Row],[月付金額]]-表格1[[#This Row],[利息支付]]</f>
        <v>#NUM!</v>
      </c>
      <c r="H1232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232" s="2">
        <f t="shared" si="92"/>
        <v>2.5000000000000001E-3</v>
      </c>
      <c r="J1232" s="14">
        <f t="shared" si="91"/>
        <v>240</v>
      </c>
      <c r="K1232" s="10">
        <f t="shared" si="94"/>
        <v>4000000</v>
      </c>
    </row>
    <row r="1233" spans="2:11" x14ac:dyDescent="0.25">
      <c r="B1233">
        <f t="shared" si="93"/>
        <v>1223</v>
      </c>
      <c r="C1233" s="10" t="e">
        <f t="shared" si="95"/>
        <v>#NUM!</v>
      </c>
      <c r="D1233" s="6" t="e">
        <f>PMT(B$8,D$5-表格1[[#This Row],[期數]]+1,-表格1[[#This Row],[本金餘額]],0)</f>
        <v>#NUM!</v>
      </c>
      <c r="E1233" s="5" t="e">
        <f>表格1[[#This Row],[本金餘額]]*表格1[[#This Row],[月利率]]</f>
        <v>#NUM!</v>
      </c>
      <c r="F1233" s="5" t="e">
        <f>表格1[[#This Row],[月付金額]]-表格1[[#This Row],[利息支付]]</f>
        <v>#NUM!</v>
      </c>
      <c r="H1233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233" s="2">
        <f t="shared" si="92"/>
        <v>2.5000000000000001E-3</v>
      </c>
      <c r="J1233" s="14">
        <f t="shared" si="91"/>
        <v>240</v>
      </c>
      <c r="K1233" s="10">
        <f t="shared" si="94"/>
        <v>4000000</v>
      </c>
    </row>
    <row r="1234" spans="2:11" x14ac:dyDescent="0.25">
      <c r="B1234">
        <f t="shared" si="93"/>
        <v>1224</v>
      </c>
      <c r="C1234" s="10" t="e">
        <f t="shared" si="95"/>
        <v>#NUM!</v>
      </c>
      <c r="D1234" s="6" t="e">
        <f>PMT(B$8,D$5-表格1[[#This Row],[期數]]+1,-表格1[[#This Row],[本金餘額]],0)</f>
        <v>#NUM!</v>
      </c>
      <c r="E1234" s="5" t="e">
        <f>表格1[[#This Row],[本金餘額]]*表格1[[#This Row],[月利率]]</f>
        <v>#NUM!</v>
      </c>
      <c r="F1234" s="5" t="e">
        <f>表格1[[#This Row],[月付金額]]-表格1[[#This Row],[利息支付]]</f>
        <v>#NUM!</v>
      </c>
      <c r="H1234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234" s="2">
        <f t="shared" si="92"/>
        <v>2.5000000000000001E-3</v>
      </c>
      <c r="J1234" s="14">
        <f t="shared" si="91"/>
        <v>240</v>
      </c>
      <c r="K1234" s="10">
        <f t="shared" si="94"/>
        <v>4000000</v>
      </c>
    </row>
    <row r="1235" spans="2:11" x14ac:dyDescent="0.25">
      <c r="B1235">
        <f t="shared" si="93"/>
        <v>1225</v>
      </c>
      <c r="C1235" s="10" t="e">
        <f t="shared" si="95"/>
        <v>#NUM!</v>
      </c>
      <c r="D1235" s="6" t="e">
        <f>PMT(B$8,D$5-表格1[[#This Row],[期數]]+1,-表格1[[#This Row],[本金餘額]],0)</f>
        <v>#NUM!</v>
      </c>
      <c r="E1235" s="5" t="e">
        <f>表格1[[#This Row],[本金餘額]]*表格1[[#This Row],[月利率]]</f>
        <v>#NUM!</v>
      </c>
      <c r="F1235" s="5" t="e">
        <f>表格1[[#This Row],[月付金額]]-表格1[[#This Row],[利息支付]]</f>
        <v>#NUM!</v>
      </c>
      <c r="H1235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235" s="2">
        <f t="shared" si="92"/>
        <v>2.5000000000000001E-3</v>
      </c>
      <c r="J1235" s="14">
        <f t="shared" si="91"/>
        <v>240</v>
      </c>
      <c r="K1235" s="10">
        <f t="shared" si="94"/>
        <v>4000000</v>
      </c>
    </row>
    <row r="1236" spans="2:11" x14ac:dyDescent="0.25">
      <c r="B1236">
        <f t="shared" si="93"/>
        <v>1226</v>
      </c>
      <c r="C1236" s="10" t="e">
        <f t="shared" si="95"/>
        <v>#NUM!</v>
      </c>
      <c r="D1236" s="6" t="e">
        <f>PMT(B$8,D$5-表格1[[#This Row],[期數]]+1,-表格1[[#This Row],[本金餘額]],0)</f>
        <v>#NUM!</v>
      </c>
      <c r="E1236" s="5" t="e">
        <f>表格1[[#This Row],[本金餘額]]*表格1[[#This Row],[月利率]]</f>
        <v>#NUM!</v>
      </c>
      <c r="F1236" s="5" t="e">
        <f>表格1[[#This Row],[月付金額]]-表格1[[#This Row],[利息支付]]</f>
        <v>#NUM!</v>
      </c>
      <c r="H1236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236" s="2">
        <f t="shared" si="92"/>
        <v>2.5000000000000001E-3</v>
      </c>
      <c r="J1236" s="14">
        <f t="shared" si="91"/>
        <v>240</v>
      </c>
      <c r="K1236" s="10">
        <f t="shared" si="94"/>
        <v>4000000</v>
      </c>
    </row>
    <row r="1237" spans="2:11" x14ac:dyDescent="0.25">
      <c r="B1237">
        <f t="shared" si="93"/>
        <v>1227</v>
      </c>
      <c r="C1237" s="10" t="e">
        <f t="shared" si="95"/>
        <v>#NUM!</v>
      </c>
      <c r="D1237" s="6" t="e">
        <f>PMT(B$8,D$5-表格1[[#This Row],[期數]]+1,-表格1[[#This Row],[本金餘額]],0)</f>
        <v>#NUM!</v>
      </c>
      <c r="E1237" s="5" t="e">
        <f>表格1[[#This Row],[本金餘額]]*表格1[[#This Row],[月利率]]</f>
        <v>#NUM!</v>
      </c>
      <c r="F1237" s="5" t="e">
        <f>表格1[[#This Row],[月付金額]]-表格1[[#This Row],[利息支付]]</f>
        <v>#NUM!</v>
      </c>
      <c r="H1237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237" s="2">
        <f t="shared" si="92"/>
        <v>2.5000000000000001E-3</v>
      </c>
      <c r="J1237" s="14">
        <f t="shared" si="91"/>
        <v>240</v>
      </c>
      <c r="K1237" s="10">
        <f t="shared" si="94"/>
        <v>4000000</v>
      </c>
    </row>
    <row r="1238" spans="2:11" x14ac:dyDescent="0.25">
      <c r="B1238">
        <f t="shared" si="93"/>
        <v>1228</v>
      </c>
      <c r="C1238" s="10" t="e">
        <f t="shared" si="95"/>
        <v>#NUM!</v>
      </c>
      <c r="D1238" s="6" t="e">
        <f>PMT(B$8,D$5-表格1[[#This Row],[期數]]+1,-表格1[[#This Row],[本金餘額]],0)</f>
        <v>#NUM!</v>
      </c>
      <c r="E1238" s="5" t="e">
        <f>表格1[[#This Row],[本金餘額]]*表格1[[#This Row],[月利率]]</f>
        <v>#NUM!</v>
      </c>
      <c r="F1238" s="5" t="e">
        <f>表格1[[#This Row],[月付金額]]-表格1[[#This Row],[利息支付]]</f>
        <v>#NUM!</v>
      </c>
      <c r="H1238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238" s="2">
        <f t="shared" si="92"/>
        <v>2.5000000000000001E-3</v>
      </c>
      <c r="J1238" s="14">
        <f t="shared" si="91"/>
        <v>240</v>
      </c>
      <c r="K1238" s="10">
        <f t="shared" si="94"/>
        <v>4000000</v>
      </c>
    </row>
    <row r="1239" spans="2:11" x14ac:dyDescent="0.25">
      <c r="B1239">
        <f t="shared" si="93"/>
        <v>1229</v>
      </c>
      <c r="C1239" s="10" t="e">
        <f t="shared" si="95"/>
        <v>#NUM!</v>
      </c>
      <c r="D1239" s="6" t="e">
        <f>PMT(B$8,D$5-表格1[[#This Row],[期數]]+1,-表格1[[#This Row],[本金餘額]],0)</f>
        <v>#NUM!</v>
      </c>
      <c r="E1239" s="5" t="e">
        <f>表格1[[#This Row],[本金餘額]]*表格1[[#This Row],[月利率]]</f>
        <v>#NUM!</v>
      </c>
      <c r="F1239" s="5" t="e">
        <f>表格1[[#This Row],[月付金額]]-表格1[[#This Row],[利息支付]]</f>
        <v>#NUM!</v>
      </c>
      <c r="H1239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239" s="2">
        <f t="shared" si="92"/>
        <v>2.5000000000000001E-3</v>
      </c>
      <c r="J1239" s="14">
        <f t="shared" si="91"/>
        <v>240</v>
      </c>
      <c r="K1239" s="10">
        <f t="shared" si="94"/>
        <v>4000000</v>
      </c>
    </row>
    <row r="1240" spans="2:11" x14ac:dyDescent="0.25">
      <c r="B1240">
        <f t="shared" si="93"/>
        <v>1230</v>
      </c>
      <c r="C1240" s="10" t="e">
        <f t="shared" si="95"/>
        <v>#NUM!</v>
      </c>
      <c r="D1240" s="6" t="e">
        <f>PMT(B$8,D$5-表格1[[#This Row],[期數]]+1,-表格1[[#This Row],[本金餘額]],0)</f>
        <v>#NUM!</v>
      </c>
      <c r="E1240" s="5" t="e">
        <f>表格1[[#This Row],[本金餘額]]*表格1[[#This Row],[月利率]]</f>
        <v>#NUM!</v>
      </c>
      <c r="F1240" s="5" t="e">
        <f>表格1[[#This Row],[月付金額]]-表格1[[#This Row],[利息支付]]</f>
        <v>#NUM!</v>
      </c>
      <c r="H1240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240" s="2">
        <f t="shared" si="92"/>
        <v>2.5000000000000001E-3</v>
      </c>
      <c r="J1240" s="14">
        <f t="shared" si="91"/>
        <v>240</v>
      </c>
      <c r="K1240" s="10">
        <f t="shared" si="94"/>
        <v>4000000</v>
      </c>
    </row>
    <row r="1241" spans="2:11" x14ac:dyDescent="0.25">
      <c r="B1241">
        <f t="shared" si="93"/>
        <v>1231</v>
      </c>
      <c r="C1241" s="10" t="e">
        <f t="shared" si="95"/>
        <v>#NUM!</v>
      </c>
      <c r="D1241" s="6" t="e">
        <f>PMT(B$8,D$5-表格1[[#This Row],[期數]]+1,-表格1[[#This Row],[本金餘額]],0)</f>
        <v>#NUM!</v>
      </c>
      <c r="E1241" s="5" t="e">
        <f>表格1[[#This Row],[本金餘額]]*表格1[[#This Row],[月利率]]</f>
        <v>#NUM!</v>
      </c>
      <c r="F1241" s="5" t="e">
        <f>表格1[[#This Row],[月付金額]]-表格1[[#This Row],[利息支付]]</f>
        <v>#NUM!</v>
      </c>
      <c r="H1241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241" s="2">
        <f t="shared" si="92"/>
        <v>2.5000000000000001E-3</v>
      </c>
      <c r="J1241" s="14">
        <f t="shared" si="91"/>
        <v>240</v>
      </c>
      <c r="K1241" s="10">
        <f t="shared" si="94"/>
        <v>4000000</v>
      </c>
    </row>
    <row r="1242" spans="2:11" x14ac:dyDescent="0.25">
      <c r="B1242">
        <f t="shared" si="93"/>
        <v>1232</v>
      </c>
      <c r="C1242" s="10" t="e">
        <f t="shared" si="95"/>
        <v>#NUM!</v>
      </c>
      <c r="D1242" s="6" t="e">
        <f>PMT(B$8,D$5-表格1[[#This Row],[期數]]+1,-表格1[[#This Row],[本金餘額]],0)</f>
        <v>#NUM!</v>
      </c>
      <c r="E1242" s="5" t="e">
        <f>表格1[[#This Row],[本金餘額]]*表格1[[#This Row],[月利率]]</f>
        <v>#NUM!</v>
      </c>
      <c r="F1242" s="5" t="e">
        <f>表格1[[#This Row],[月付金額]]-表格1[[#This Row],[利息支付]]</f>
        <v>#NUM!</v>
      </c>
      <c r="H1242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242" s="2">
        <f t="shared" si="92"/>
        <v>2.5000000000000001E-3</v>
      </c>
      <c r="J1242" s="14">
        <f t="shared" si="91"/>
        <v>240</v>
      </c>
      <c r="K1242" s="10">
        <f t="shared" si="94"/>
        <v>4000000</v>
      </c>
    </row>
    <row r="1243" spans="2:11" x14ac:dyDescent="0.25">
      <c r="B1243">
        <f t="shared" si="93"/>
        <v>1233</v>
      </c>
      <c r="C1243" s="10" t="e">
        <f t="shared" si="95"/>
        <v>#NUM!</v>
      </c>
      <c r="D1243" s="6" t="e">
        <f>PMT(B$8,D$5-表格1[[#This Row],[期數]]+1,-表格1[[#This Row],[本金餘額]],0)</f>
        <v>#NUM!</v>
      </c>
      <c r="E1243" s="5" t="e">
        <f>表格1[[#This Row],[本金餘額]]*表格1[[#This Row],[月利率]]</f>
        <v>#NUM!</v>
      </c>
      <c r="F1243" s="5" t="e">
        <f>表格1[[#This Row],[月付金額]]-表格1[[#This Row],[利息支付]]</f>
        <v>#NUM!</v>
      </c>
      <c r="H1243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243" s="2">
        <f t="shared" si="92"/>
        <v>2.5000000000000001E-3</v>
      </c>
      <c r="J1243" s="14">
        <f t="shared" si="91"/>
        <v>240</v>
      </c>
      <c r="K1243" s="10">
        <f t="shared" si="94"/>
        <v>4000000</v>
      </c>
    </row>
    <row r="1244" spans="2:11" x14ac:dyDescent="0.25">
      <c r="B1244">
        <f t="shared" si="93"/>
        <v>1234</v>
      </c>
      <c r="C1244" s="10" t="e">
        <f t="shared" si="95"/>
        <v>#NUM!</v>
      </c>
      <c r="D1244" s="6" t="e">
        <f>PMT(B$8,D$5-表格1[[#This Row],[期數]]+1,-表格1[[#This Row],[本金餘額]],0)</f>
        <v>#NUM!</v>
      </c>
      <c r="E1244" s="5" t="e">
        <f>表格1[[#This Row],[本金餘額]]*表格1[[#This Row],[月利率]]</f>
        <v>#NUM!</v>
      </c>
      <c r="F1244" s="5" t="e">
        <f>表格1[[#This Row],[月付金額]]-表格1[[#This Row],[利息支付]]</f>
        <v>#NUM!</v>
      </c>
      <c r="H1244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244" s="2">
        <f t="shared" si="92"/>
        <v>2.5000000000000001E-3</v>
      </c>
      <c r="J1244" s="14">
        <f t="shared" si="91"/>
        <v>240</v>
      </c>
      <c r="K1244" s="10">
        <f t="shared" si="94"/>
        <v>4000000</v>
      </c>
    </row>
    <row r="1245" spans="2:11" x14ac:dyDescent="0.25">
      <c r="B1245">
        <f t="shared" si="93"/>
        <v>1235</v>
      </c>
      <c r="C1245" s="10" t="e">
        <f t="shared" si="95"/>
        <v>#NUM!</v>
      </c>
      <c r="D1245" s="6" t="e">
        <f>PMT(B$8,D$5-表格1[[#This Row],[期數]]+1,-表格1[[#This Row],[本金餘額]],0)</f>
        <v>#NUM!</v>
      </c>
      <c r="E1245" s="5" t="e">
        <f>表格1[[#This Row],[本金餘額]]*表格1[[#This Row],[月利率]]</f>
        <v>#NUM!</v>
      </c>
      <c r="F1245" s="5" t="e">
        <f>表格1[[#This Row],[月付金額]]-表格1[[#This Row],[利息支付]]</f>
        <v>#NUM!</v>
      </c>
      <c r="H1245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245" s="2">
        <f t="shared" si="92"/>
        <v>2.5000000000000001E-3</v>
      </c>
      <c r="J1245" s="14">
        <f t="shared" si="91"/>
        <v>240</v>
      </c>
      <c r="K1245" s="10">
        <f t="shared" si="94"/>
        <v>4000000</v>
      </c>
    </row>
    <row r="1246" spans="2:11" x14ac:dyDescent="0.25">
      <c r="B1246">
        <f t="shared" si="93"/>
        <v>1236</v>
      </c>
      <c r="C1246" s="10" t="e">
        <f t="shared" si="95"/>
        <v>#NUM!</v>
      </c>
      <c r="D1246" s="6" t="e">
        <f>PMT(B$8,D$5-表格1[[#This Row],[期數]]+1,-表格1[[#This Row],[本金餘額]],0)</f>
        <v>#NUM!</v>
      </c>
      <c r="E1246" s="5" t="e">
        <f>表格1[[#This Row],[本金餘額]]*表格1[[#This Row],[月利率]]</f>
        <v>#NUM!</v>
      </c>
      <c r="F1246" s="5" t="e">
        <f>表格1[[#This Row],[月付金額]]-表格1[[#This Row],[利息支付]]</f>
        <v>#NUM!</v>
      </c>
      <c r="H1246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246" s="2">
        <f t="shared" si="92"/>
        <v>2.5000000000000001E-3</v>
      </c>
      <c r="J1246" s="14">
        <f t="shared" si="91"/>
        <v>240</v>
      </c>
      <c r="K1246" s="10">
        <f t="shared" si="94"/>
        <v>4000000</v>
      </c>
    </row>
    <row r="1247" spans="2:11" x14ac:dyDescent="0.25">
      <c r="B1247">
        <f t="shared" si="93"/>
        <v>1237</v>
      </c>
      <c r="C1247" s="10" t="e">
        <f t="shared" si="95"/>
        <v>#NUM!</v>
      </c>
      <c r="D1247" s="6" t="e">
        <f>PMT(B$8,D$5-表格1[[#This Row],[期數]]+1,-表格1[[#This Row],[本金餘額]],0)</f>
        <v>#NUM!</v>
      </c>
      <c r="E1247" s="5" t="e">
        <f>表格1[[#This Row],[本金餘額]]*表格1[[#This Row],[月利率]]</f>
        <v>#NUM!</v>
      </c>
      <c r="F1247" s="5" t="e">
        <f>表格1[[#This Row],[月付金額]]-表格1[[#This Row],[利息支付]]</f>
        <v>#NUM!</v>
      </c>
      <c r="H1247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247" s="2">
        <f t="shared" si="92"/>
        <v>2.5000000000000001E-3</v>
      </c>
      <c r="J1247" s="14">
        <f t="shared" si="91"/>
        <v>240</v>
      </c>
      <c r="K1247" s="10">
        <f t="shared" si="94"/>
        <v>4000000</v>
      </c>
    </row>
    <row r="1248" spans="2:11" x14ac:dyDescent="0.25">
      <c r="B1248">
        <f t="shared" si="93"/>
        <v>1238</v>
      </c>
      <c r="C1248" s="10" t="e">
        <f t="shared" si="95"/>
        <v>#NUM!</v>
      </c>
      <c r="D1248" s="6" t="e">
        <f>PMT(B$8,D$5-表格1[[#This Row],[期數]]+1,-表格1[[#This Row],[本金餘額]],0)</f>
        <v>#NUM!</v>
      </c>
      <c r="E1248" s="5" t="e">
        <f>表格1[[#This Row],[本金餘額]]*表格1[[#This Row],[月利率]]</f>
        <v>#NUM!</v>
      </c>
      <c r="F1248" s="5" t="e">
        <f>表格1[[#This Row],[月付金額]]-表格1[[#This Row],[利息支付]]</f>
        <v>#NUM!</v>
      </c>
      <c r="H1248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248" s="2">
        <f t="shared" si="92"/>
        <v>2.5000000000000001E-3</v>
      </c>
      <c r="J1248" s="14">
        <f t="shared" si="91"/>
        <v>240</v>
      </c>
      <c r="K1248" s="10">
        <f t="shared" si="94"/>
        <v>4000000</v>
      </c>
    </row>
    <row r="1249" spans="2:11" x14ac:dyDescent="0.25">
      <c r="B1249">
        <f t="shared" si="93"/>
        <v>1239</v>
      </c>
      <c r="C1249" s="10" t="e">
        <f t="shared" si="95"/>
        <v>#NUM!</v>
      </c>
      <c r="D1249" s="6" t="e">
        <f>PMT(B$8,D$5-表格1[[#This Row],[期數]]+1,-表格1[[#This Row],[本金餘額]],0)</f>
        <v>#NUM!</v>
      </c>
      <c r="E1249" s="5" t="e">
        <f>表格1[[#This Row],[本金餘額]]*表格1[[#This Row],[月利率]]</f>
        <v>#NUM!</v>
      </c>
      <c r="F1249" s="5" t="e">
        <f>表格1[[#This Row],[月付金額]]-表格1[[#This Row],[利息支付]]</f>
        <v>#NUM!</v>
      </c>
      <c r="H1249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249" s="2">
        <f t="shared" si="92"/>
        <v>2.5000000000000001E-3</v>
      </c>
      <c r="J1249" s="14">
        <f t="shared" si="91"/>
        <v>240</v>
      </c>
      <c r="K1249" s="10">
        <f t="shared" si="94"/>
        <v>4000000</v>
      </c>
    </row>
    <row r="1250" spans="2:11" x14ac:dyDescent="0.25">
      <c r="B1250">
        <f t="shared" si="93"/>
        <v>1240</v>
      </c>
      <c r="C1250" s="10" t="e">
        <f t="shared" si="95"/>
        <v>#NUM!</v>
      </c>
      <c r="D1250" s="6" t="e">
        <f>PMT(B$8,D$5-表格1[[#This Row],[期數]]+1,-表格1[[#This Row],[本金餘額]],0)</f>
        <v>#NUM!</v>
      </c>
      <c r="E1250" s="5" t="e">
        <f>表格1[[#This Row],[本金餘額]]*表格1[[#This Row],[月利率]]</f>
        <v>#NUM!</v>
      </c>
      <c r="F1250" s="5" t="e">
        <f>表格1[[#This Row],[月付金額]]-表格1[[#This Row],[利息支付]]</f>
        <v>#NUM!</v>
      </c>
      <c r="H1250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250" s="2">
        <f t="shared" si="92"/>
        <v>2.5000000000000001E-3</v>
      </c>
      <c r="J1250" s="14">
        <f t="shared" si="91"/>
        <v>240</v>
      </c>
      <c r="K1250" s="10">
        <f t="shared" si="94"/>
        <v>4000000</v>
      </c>
    </row>
    <row r="1251" spans="2:11" x14ac:dyDescent="0.25">
      <c r="B1251">
        <f t="shared" si="93"/>
        <v>1241</v>
      </c>
      <c r="C1251" s="10" t="e">
        <f t="shared" si="95"/>
        <v>#NUM!</v>
      </c>
      <c r="D1251" s="6" t="e">
        <f>PMT(B$8,D$5-表格1[[#This Row],[期數]]+1,-表格1[[#This Row],[本金餘額]],0)</f>
        <v>#NUM!</v>
      </c>
      <c r="E1251" s="5" t="e">
        <f>表格1[[#This Row],[本金餘額]]*表格1[[#This Row],[月利率]]</f>
        <v>#NUM!</v>
      </c>
      <c r="F1251" s="5" t="e">
        <f>表格1[[#This Row],[月付金額]]-表格1[[#This Row],[利息支付]]</f>
        <v>#NUM!</v>
      </c>
      <c r="H1251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251" s="2">
        <f t="shared" si="92"/>
        <v>2.5000000000000001E-3</v>
      </c>
      <c r="J1251" s="14">
        <f t="shared" si="91"/>
        <v>240</v>
      </c>
      <c r="K1251" s="10">
        <f t="shared" si="94"/>
        <v>4000000</v>
      </c>
    </row>
    <row r="1252" spans="2:11" x14ac:dyDescent="0.25">
      <c r="B1252">
        <f t="shared" si="93"/>
        <v>1242</v>
      </c>
      <c r="C1252" s="10" t="e">
        <f t="shared" si="95"/>
        <v>#NUM!</v>
      </c>
      <c r="D1252" s="6" t="e">
        <f>PMT(B$8,D$5-表格1[[#This Row],[期數]]+1,-表格1[[#This Row],[本金餘額]],0)</f>
        <v>#NUM!</v>
      </c>
      <c r="E1252" s="5" t="e">
        <f>表格1[[#This Row],[本金餘額]]*表格1[[#This Row],[月利率]]</f>
        <v>#NUM!</v>
      </c>
      <c r="F1252" s="5" t="e">
        <f>表格1[[#This Row],[月付金額]]-表格1[[#This Row],[利息支付]]</f>
        <v>#NUM!</v>
      </c>
      <c r="H1252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252" s="2">
        <f t="shared" si="92"/>
        <v>2.5000000000000001E-3</v>
      </c>
      <c r="J1252" s="14">
        <f t="shared" si="91"/>
        <v>240</v>
      </c>
      <c r="K1252" s="10">
        <f t="shared" si="94"/>
        <v>4000000</v>
      </c>
    </row>
    <row r="1253" spans="2:11" x14ac:dyDescent="0.25">
      <c r="B1253">
        <f t="shared" si="93"/>
        <v>1243</v>
      </c>
      <c r="C1253" s="10" t="e">
        <f t="shared" si="95"/>
        <v>#NUM!</v>
      </c>
      <c r="D1253" s="6" t="e">
        <f>PMT(B$8,D$5-表格1[[#This Row],[期數]]+1,-表格1[[#This Row],[本金餘額]],0)</f>
        <v>#NUM!</v>
      </c>
      <c r="E1253" s="5" t="e">
        <f>表格1[[#This Row],[本金餘額]]*表格1[[#This Row],[月利率]]</f>
        <v>#NUM!</v>
      </c>
      <c r="F1253" s="5" t="e">
        <f>表格1[[#This Row],[月付金額]]-表格1[[#This Row],[利息支付]]</f>
        <v>#NUM!</v>
      </c>
      <c r="H1253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253" s="2">
        <f t="shared" si="92"/>
        <v>2.5000000000000001E-3</v>
      </c>
      <c r="J1253" s="14">
        <f t="shared" si="91"/>
        <v>240</v>
      </c>
      <c r="K1253" s="10">
        <f t="shared" si="94"/>
        <v>4000000</v>
      </c>
    </row>
    <row r="1254" spans="2:11" x14ac:dyDescent="0.25">
      <c r="B1254">
        <f t="shared" si="93"/>
        <v>1244</v>
      </c>
      <c r="C1254" s="10" t="e">
        <f t="shared" si="95"/>
        <v>#NUM!</v>
      </c>
      <c r="D1254" s="6" t="e">
        <f>PMT(B$8,D$5-表格1[[#This Row],[期數]]+1,-表格1[[#This Row],[本金餘額]],0)</f>
        <v>#NUM!</v>
      </c>
      <c r="E1254" s="5" t="e">
        <f>表格1[[#This Row],[本金餘額]]*表格1[[#This Row],[月利率]]</f>
        <v>#NUM!</v>
      </c>
      <c r="F1254" s="5" t="e">
        <f>表格1[[#This Row],[月付金額]]-表格1[[#This Row],[利息支付]]</f>
        <v>#NUM!</v>
      </c>
      <c r="H1254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254" s="2">
        <f t="shared" si="92"/>
        <v>2.5000000000000001E-3</v>
      </c>
      <c r="J1254" s="14">
        <f t="shared" ref="J1254:J1317" si="96">J1253</f>
        <v>240</v>
      </c>
      <c r="K1254" s="10">
        <f t="shared" si="94"/>
        <v>4000000</v>
      </c>
    </row>
    <row r="1255" spans="2:11" x14ac:dyDescent="0.25">
      <c r="B1255">
        <f t="shared" si="93"/>
        <v>1245</v>
      </c>
      <c r="C1255" s="10" t="e">
        <f t="shared" si="95"/>
        <v>#NUM!</v>
      </c>
      <c r="D1255" s="6" t="e">
        <f>PMT(B$8,D$5-表格1[[#This Row],[期數]]+1,-表格1[[#This Row],[本金餘額]],0)</f>
        <v>#NUM!</v>
      </c>
      <c r="E1255" s="5" t="e">
        <f>表格1[[#This Row],[本金餘額]]*表格1[[#This Row],[月利率]]</f>
        <v>#NUM!</v>
      </c>
      <c r="F1255" s="5" t="e">
        <f>表格1[[#This Row],[月付金額]]-表格1[[#This Row],[利息支付]]</f>
        <v>#NUM!</v>
      </c>
      <c r="H1255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255" s="2">
        <f t="shared" ref="I1255:I1318" si="97">I1254</f>
        <v>2.5000000000000001E-3</v>
      </c>
      <c r="J1255" s="14">
        <f t="shared" si="96"/>
        <v>240</v>
      </c>
      <c r="K1255" s="10">
        <f t="shared" si="94"/>
        <v>4000000</v>
      </c>
    </row>
    <row r="1256" spans="2:11" x14ac:dyDescent="0.25">
      <c r="B1256">
        <f t="shared" si="93"/>
        <v>1246</v>
      </c>
      <c r="C1256" s="10" t="e">
        <f t="shared" si="95"/>
        <v>#NUM!</v>
      </c>
      <c r="D1256" s="6" t="e">
        <f>PMT(B$8,D$5-表格1[[#This Row],[期數]]+1,-表格1[[#This Row],[本金餘額]],0)</f>
        <v>#NUM!</v>
      </c>
      <c r="E1256" s="5" t="e">
        <f>表格1[[#This Row],[本金餘額]]*表格1[[#This Row],[月利率]]</f>
        <v>#NUM!</v>
      </c>
      <c r="F1256" s="5" t="e">
        <f>表格1[[#This Row],[月付金額]]-表格1[[#This Row],[利息支付]]</f>
        <v>#NUM!</v>
      </c>
      <c r="H1256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256" s="2">
        <f t="shared" si="97"/>
        <v>2.5000000000000001E-3</v>
      </c>
      <c r="J1256" s="14">
        <f t="shared" si="96"/>
        <v>240</v>
      </c>
      <c r="K1256" s="10">
        <f t="shared" si="94"/>
        <v>4000000</v>
      </c>
    </row>
    <row r="1257" spans="2:11" x14ac:dyDescent="0.25">
      <c r="B1257">
        <f t="shared" si="93"/>
        <v>1247</v>
      </c>
      <c r="C1257" s="10" t="e">
        <f t="shared" si="95"/>
        <v>#NUM!</v>
      </c>
      <c r="D1257" s="6" t="e">
        <f>PMT(B$8,D$5-表格1[[#This Row],[期數]]+1,-表格1[[#This Row],[本金餘額]],0)</f>
        <v>#NUM!</v>
      </c>
      <c r="E1257" s="5" t="e">
        <f>表格1[[#This Row],[本金餘額]]*表格1[[#This Row],[月利率]]</f>
        <v>#NUM!</v>
      </c>
      <c r="F1257" s="5" t="e">
        <f>表格1[[#This Row],[月付金額]]-表格1[[#This Row],[利息支付]]</f>
        <v>#NUM!</v>
      </c>
      <c r="H1257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257" s="2">
        <f t="shared" si="97"/>
        <v>2.5000000000000001E-3</v>
      </c>
      <c r="J1257" s="14">
        <f t="shared" si="96"/>
        <v>240</v>
      </c>
      <c r="K1257" s="10">
        <f t="shared" si="94"/>
        <v>4000000</v>
      </c>
    </row>
    <row r="1258" spans="2:11" x14ac:dyDescent="0.25">
      <c r="B1258">
        <f t="shared" si="93"/>
        <v>1248</v>
      </c>
      <c r="C1258" s="10" t="e">
        <f t="shared" si="95"/>
        <v>#NUM!</v>
      </c>
      <c r="D1258" s="6" t="e">
        <f>PMT(B$8,D$5-表格1[[#This Row],[期數]]+1,-表格1[[#This Row],[本金餘額]],0)</f>
        <v>#NUM!</v>
      </c>
      <c r="E1258" s="5" t="e">
        <f>表格1[[#This Row],[本金餘額]]*表格1[[#This Row],[月利率]]</f>
        <v>#NUM!</v>
      </c>
      <c r="F1258" s="5" t="e">
        <f>表格1[[#This Row],[月付金額]]-表格1[[#This Row],[利息支付]]</f>
        <v>#NUM!</v>
      </c>
      <c r="H1258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258" s="2">
        <f t="shared" si="97"/>
        <v>2.5000000000000001E-3</v>
      </c>
      <c r="J1258" s="14">
        <f t="shared" si="96"/>
        <v>240</v>
      </c>
      <c r="K1258" s="10">
        <f t="shared" si="94"/>
        <v>4000000</v>
      </c>
    </row>
    <row r="1259" spans="2:11" x14ac:dyDescent="0.25">
      <c r="B1259">
        <f t="shared" ref="B1259:B1322" si="98">B1258+1</f>
        <v>1249</v>
      </c>
      <c r="C1259" s="10" t="e">
        <f t="shared" si="95"/>
        <v>#NUM!</v>
      </c>
      <c r="D1259" s="6" t="e">
        <f>PMT(B$8,D$5-表格1[[#This Row],[期數]]+1,-表格1[[#This Row],[本金餘額]],0)</f>
        <v>#NUM!</v>
      </c>
      <c r="E1259" s="5" t="e">
        <f>表格1[[#This Row],[本金餘額]]*表格1[[#This Row],[月利率]]</f>
        <v>#NUM!</v>
      </c>
      <c r="F1259" s="5" t="e">
        <f>表格1[[#This Row],[月付金額]]-表格1[[#This Row],[利息支付]]</f>
        <v>#NUM!</v>
      </c>
      <c r="H1259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259" s="2">
        <f t="shared" si="97"/>
        <v>2.5000000000000001E-3</v>
      </c>
      <c r="J1259" s="14">
        <f t="shared" si="96"/>
        <v>240</v>
      </c>
      <c r="K1259" s="10">
        <f t="shared" si="94"/>
        <v>4000000</v>
      </c>
    </row>
    <row r="1260" spans="2:11" x14ac:dyDescent="0.25">
      <c r="B1260">
        <f t="shared" si="98"/>
        <v>1250</v>
      </c>
      <c r="C1260" s="10" t="e">
        <f t="shared" si="95"/>
        <v>#NUM!</v>
      </c>
      <c r="D1260" s="6" t="e">
        <f>PMT(B$8,D$5-表格1[[#This Row],[期數]]+1,-表格1[[#This Row],[本金餘額]],0)</f>
        <v>#NUM!</v>
      </c>
      <c r="E1260" s="5" t="e">
        <f>表格1[[#This Row],[本金餘額]]*表格1[[#This Row],[月利率]]</f>
        <v>#NUM!</v>
      </c>
      <c r="F1260" s="5" t="e">
        <f>表格1[[#This Row],[月付金額]]-表格1[[#This Row],[利息支付]]</f>
        <v>#NUM!</v>
      </c>
      <c r="H1260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260" s="2">
        <f t="shared" si="97"/>
        <v>2.5000000000000001E-3</v>
      </c>
      <c r="J1260" s="14">
        <f t="shared" si="96"/>
        <v>240</v>
      </c>
      <c r="K1260" s="10">
        <f t="shared" si="94"/>
        <v>4000000</v>
      </c>
    </row>
    <row r="1261" spans="2:11" x14ac:dyDescent="0.25">
      <c r="B1261">
        <f t="shared" si="98"/>
        <v>1251</v>
      </c>
      <c r="C1261" s="10" t="e">
        <f t="shared" si="95"/>
        <v>#NUM!</v>
      </c>
      <c r="D1261" s="6" t="e">
        <f>PMT(B$8,D$5-表格1[[#This Row],[期數]]+1,-表格1[[#This Row],[本金餘額]],0)</f>
        <v>#NUM!</v>
      </c>
      <c r="E1261" s="5" t="e">
        <f>表格1[[#This Row],[本金餘額]]*表格1[[#This Row],[月利率]]</f>
        <v>#NUM!</v>
      </c>
      <c r="F1261" s="5" t="e">
        <f>表格1[[#This Row],[月付金額]]-表格1[[#This Row],[利息支付]]</f>
        <v>#NUM!</v>
      </c>
      <c r="H1261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261" s="2">
        <f t="shared" si="97"/>
        <v>2.5000000000000001E-3</v>
      </c>
      <c r="J1261" s="14">
        <f t="shared" si="96"/>
        <v>240</v>
      </c>
      <c r="K1261" s="10">
        <f t="shared" si="94"/>
        <v>4000000</v>
      </c>
    </row>
    <row r="1262" spans="2:11" x14ac:dyDescent="0.25">
      <c r="B1262">
        <f t="shared" si="98"/>
        <v>1252</v>
      </c>
      <c r="C1262" s="10" t="e">
        <f t="shared" si="95"/>
        <v>#NUM!</v>
      </c>
      <c r="D1262" s="6" t="e">
        <f>PMT(B$8,D$5-表格1[[#This Row],[期數]]+1,-表格1[[#This Row],[本金餘額]],0)</f>
        <v>#NUM!</v>
      </c>
      <c r="E1262" s="5" t="e">
        <f>表格1[[#This Row],[本金餘額]]*表格1[[#This Row],[月利率]]</f>
        <v>#NUM!</v>
      </c>
      <c r="F1262" s="5" t="e">
        <f>表格1[[#This Row],[月付金額]]-表格1[[#This Row],[利息支付]]</f>
        <v>#NUM!</v>
      </c>
      <c r="H1262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262" s="2">
        <f t="shared" si="97"/>
        <v>2.5000000000000001E-3</v>
      </c>
      <c r="J1262" s="14">
        <f t="shared" si="96"/>
        <v>240</v>
      </c>
      <c r="K1262" s="10">
        <f t="shared" si="94"/>
        <v>4000000</v>
      </c>
    </row>
    <row r="1263" spans="2:11" x14ac:dyDescent="0.25">
      <c r="B1263">
        <f t="shared" si="98"/>
        <v>1253</v>
      </c>
      <c r="C1263" s="10" t="e">
        <f t="shared" si="95"/>
        <v>#NUM!</v>
      </c>
      <c r="D1263" s="6" t="e">
        <f>PMT(B$8,D$5-表格1[[#This Row],[期數]]+1,-表格1[[#This Row],[本金餘額]],0)</f>
        <v>#NUM!</v>
      </c>
      <c r="E1263" s="5" t="e">
        <f>表格1[[#This Row],[本金餘額]]*表格1[[#This Row],[月利率]]</f>
        <v>#NUM!</v>
      </c>
      <c r="F1263" s="5" t="e">
        <f>表格1[[#This Row],[月付金額]]-表格1[[#This Row],[利息支付]]</f>
        <v>#NUM!</v>
      </c>
      <c r="H1263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263" s="2">
        <f t="shared" si="97"/>
        <v>2.5000000000000001E-3</v>
      </c>
      <c r="J1263" s="14">
        <f t="shared" si="96"/>
        <v>240</v>
      </c>
      <c r="K1263" s="10">
        <f t="shared" si="94"/>
        <v>4000000</v>
      </c>
    </row>
    <row r="1264" spans="2:11" x14ac:dyDescent="0.25">
      <c r="B1264">
        <f t="shared" si="98"/>
        <v>1254</v>
      </c>
      <c r="C1264" s="10" t="e">
        <f t="shared" si="95"/>
        <v>#NUM!</v>
      </c>
      <c r="D1264" s="6" t="e">
        <f>PMT(B$8,D$5-表格1[[#This Row],[期數]]+1,-表格1[[#This Row],[本金餘額]],0)</f>
        <v>#NUM!</v>
      </c>
      <c r="E1264" s="5" t="e">
        <f>表格1[[#This Row],[本金餘額]]*表格1[[#This Row],[月利率]]</f>
        <v>#NUM!</v>
      </c>
      <c r="F1264" s="5" t="e">
        <f>表格1[[#This Row],[月付金額]]-表格1[[#This Row],[利息支付]]</f>
        <v>#NUM!</v>
      </c>
      <c r="H1264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264" s="2">
        <f t="shared" si="97"/>
        <v>2.5000000000000001E-3</v>
      </c>
      <c r="J1264" s="14">
        <f t="shared" si="96"/>
        <v>240</v>
      </c>
      <c r="K1264" s="10">
        <f t="shared" si="94"/>
        <v>4000000</v>
      </c>
    </row>
    <row r="1265" spans="2:11" x14ac:dyDescent="0.25">
      <c r="B1265">
        <f t="shared" si="98"/>
        <v>1255</v>
      </c>
      <c r="C1265" s="10" t="e">
        <f t="shared" si="95"/>
        <v>#NUM!</v>
      </c>
      <c r="D1265" s="6" t="e">
        <f>PMT(B$8,D$5-表格1[[#This Row],[期數]]+1,-表格1[[#This Row],[本金餘額]],0)</f>
        <v>#NUM!</v>
      </c>
      <c r="E1265" s="5" t="e">
        <f>表格1[[#This Row],[本金餘額]]*表格1[[#This Row],[月利率]]</f>
        <v>#NUM!</v>
      </c>
      <c r="F1265" s="5" t="e">
        <f>表格1[[#This Row],[月付金額]]-表格1[[#This Row],[利息支付]]</f>
        <v>#NUM!</v>
      </c>
      <c r="H1265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265" s="2">
        <f t="shared" si="97"/>
        <v>2.5000000000000001E-3</v>
      </c>
      <c r="J1265" s="14">
        <f t="shared" si="96"/>
        <v>240</v>
      </c>
      <c r="K1265" s="10">
        <f t="shared" si="94"/>
        <v>4000000</v>
      </c>
    </row>
    <row r="1266" spans="2:11" x14ac:dyDescent="0.25">
      <c r="B1266">
        <f t="shared" si="98"/>
        <v>1256</v>
      </c>
      <c r="C1266" s="10" t="e">
        <f t="shared" si="95"/>
        <v>#NUM!</v>
      </c>
      <c r="D1266" s="6" t="e">
        <f>PMT(B$8,D$5-表格1[[#This Row],[期數]]+1,-表格1[[#This Row],[本金餘額]],0)</f>
        <v>#NUM!</v>
      </c>
      <c r="E1266" s="5" t="e">
        <f>表格1[[#This Row],[本金餘額]]*表格1[[#This Row],[月利率]]</f>
        <v>#NUM!</v>
      </c>
      <c r="F1266" s="5" t="e">
        <f>表格1[[#This Row],[月付金額]]-表格1[[#This Row],[利息支付]]</f>
        <v>#NUM!</v>
      </c>
      <c r="H1266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266" s="2">
        <f t="shared" si="97"/>
        <v>2.5000000000000001E-3</v>
      </c>
      <c r="J1266" s="14">
        <f t="shared" si="96"/>
        <v>240</v>
      </c>
      <c r="K1266" s="10">
        <f t="shared" si="94"/>
        <v>4000000</v>
      </c>
    </row>
    <row r="1267" spans="2:11" x14ac:dyDescent="0.25">
      <c r="B1267">
        <f t="shared" si="98"/>
        <v>1257</v>
      </c>
      <c r="C1267" s="10" t="e">
        <f t="shared" si="95"/>
        <v>#NUM!</v>
      </c>
      <c r="D1267" s="6" t="e">
        <f>PMT(B$8,D$5-表格1[[#This Row],[期數]]+1,-表格1[[#This Row],[本金餘額]],0)</f>
        <v>#NUM!</v>
      </c>
      <c r="E1267" s="5" t="e">
        <f>表格1[[#This Row],[本金餘額]]*表格1[[#This Row],[月利率]]</f>
        <v>#NUM!</v>
      </c>
      <c r="F1267" s="5" t="e">
        <f>表格1[[#This Row],[月付金額]]-表格1[[#This Row],[利息支付]]</f>
        <v>#NUM!</v>
      </c>
      <c r="H1267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267" s="2">
        <f t="shared" si="97"/>
        <v>2.5000000000000001E-3</v>
      </c>
      <c r="J1267" s="14">
        <f t="shared" si="96"/>
        <v>240</v>
      </c>
      <c r="K1267" s="10">
        <f t="shared" si="94"/>
        <v>4000000</v>
      </c>
    </row>
    <row r="1268" spans="2:11" x14ac:dyDescent="0.25">
      <c r="B1268">
        <f t="shared" si="98"/>
        <v>1258</v>
      </c>
      <c r="C1268" s="10" t="e">
        <f t="shared" si="95"/>
        <v>#NUM!</v>
      </c>
      <c r="D1268" s="6" t="e">
        <f>PMT(B$8,D$5-表格1[[#This Row],[期數]]+1,-表格1[[#This Row],[本金餘額]],0)</f>
        <v>#NUM!</v>
      </c>
      <c r="E1268" s="5" t="e">
        <f>表格1[[#This Row],[本金餘額]]*表格1[[#This Row],[月利率]]</f>
        <v>#NUM!</v>
      </c>
      <c r="F1268" s="5" t="e">
        <f>表格1[[#This Row],[月付金額]]-表格1[[#This Row],[利息支付]]</f>
        <v>#NUM!</v>
      </c>
      <c r="H1268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268" s="2">
        <f t="shared" si="97"/>
        <v>2.5000000000000001E-3</v>
      </c>
      <c r="J1268" s="14">
        <f t="shared" si="96"/>
        <v>240</v>
      </c>
      <c r="K1268" s="10">
        <f t="shared" si="94"/>
        <v>4000000</v>
      </c>
    </row>
    <row r="1269" spans="2:11" x14ac:dyDescent="0.25">
      <c r="B1269">
        <f t="shared" si="98"/>
        <v>1259</v>
      </c>
      <c r="C1269" s="10" t="e">
        <f t="shared" si="95"/>
        <v>#NUM!</v>
      </c>
      <c r="D1269" s="6" t="e">
        <f>PMT(B$8,D$5-表格1[[#This Row],[期數]]+1,-表格1[[#This Row],[本金餘額]],0)</f>
        <v>#NUM!</v>
      </c>
      <c r="E1269" s="5" t="e">
        <f>表格1[[#This Row],[本金餘額]]*表格1[[#This Row],[月利率]]</f>
        <v>#NUM!</v>
      </c>
      <c r="F1269" s="5" t="e">
        <f>表格1[[#This Row],[月付金額]]-表格1[[#This Row],[利息支付]]</f>
        <v>#NUM!</v>
      </c>
      <c r="H1269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269" s="2">
        <f t="shared" si="97"/>
        <v>2.5000000000000001E-3</v>
      </c>
      <c r="J1269" s="14">
        <f t="shared" si="96"/>
        <v>240</v>
      </c>
      <c r="K1269" s="10">
        <f t="shared" si="94"/>
        <v>4000000</v>
      </c>
    </row>
    <row r="1270" spans="2:11" x14ac:dyDescent="0.25">
      <c r="B1270">
        <f t="shared" si="98"/>
        <v>1260</v>
      </c>
      <c r="C1270" s="10" t="e">
        <f t="shared" si="95"/>
        <v>#NUM!</v>
      </c>
      <c r="D1270" s="6" t="e">
        <f>PMT(B$8,D$5-表格1[[#This Row],[期數]]+1,-表格1[[#This Row],[本金餘額]],0)</f>
        <v>#NUM!</v>
      </c>
      <c r="E1270" s="5" t="e">
        <f>表格1[[#This Row],[本金餘額]]*表格1[[#This Row],[月利率]]</f>
        <v>#NUM!</v>
      </c>
      <c r="F1270" s="5" t="e">
        <f>表格1[[#This Row],[月付金額]]-表格1[[#This Row],[利息支付]]</f>
        <v>#NUM!</v>
      </c>
      <c r="H1270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270" s="2">
        <f t="shared" si="97"/>
        <v>2.5000000000000001E-3</v>
      </c>
      <c r="J1270" s="14">
        <f t="shared" si="96"/>
        <v>240</v>
      </c>
      <c r="K1270" s="10">
        <f t="shared" si="94"/>
        <v>4000000</v>
      </c>
    </row>
    <row r="1271" spans="2:11" x14ac:dyDescent="0.25">
      <c r="B1271">
        <f t="shared" si="98"/>
        <v>1261</v>
      </c>
      <c r="C1271" s="10" t="e">
        <f t="shared" si="95"/>
        <v>#NUM!</v>
      </c>
      <c r="D1271" s="6" t="e">
        <f>PMT(B$8,D$5-表格1[[#This Row],[期數]]+1,-表格1[[#This Row],[本金餘額]],0)</f>
        <v>#NUM!</v>
      </c>
      <c r="E1271" s="5" t="e">
        <f>表格1[[#This Row],[本金餘額]]*表格1[[#This Row],[月利率]]</f>
        <v>#NUM!</v>
      </c>
      <c r="F1271" s="5" t="e">
        <f>表格1[[#This Row],[月付金額]]-表格1[[#This Row],[利息支付]]</f>
        <v>#NUM!</v>
      </c>
      <c r="H1271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271" s="2">
        <f t="shared" si="97"/>
        <v>2.5000000000000001E-3</v>
      </c>
      <c r="J1271" s="14">
        <f t="shared" si="96"/>
        <v>240</v>
      </c>
      <c r="K1271" s="10">
        <f t="shared" si="94"/>
        <v>4000000</v>
      </c>
    </row>
    <row r="1272" spans="2:11" x14ac:dyDescent="0.25">
      <c r="B1272">
        <f t="shared" si="98"/>
        <v>1262</v>
      </c>
      <c r="C1272" s="10" t="e">
        <f t="shared" si="95"/>
        <v>#NUM!</v>
      </c>
      <c r="D1272" s="6" t="e">
        <f>PMT(B$8,D$5-表格1[[#This Row],[期數]]+1,-表格1[[#This Row],[本金餘額]],0)</f>
        <v>#NUM!</v>
      </c>
      <c r="E1272" s="5" t="e">
        <f>表格1[[#This Row],[本金餘額]]*表格1[[#This Row],[月利率]]</f>
        <v>#NUM!</v>
      </c>
      <c r="F1272" s="5" t="e">
        <f>表格1[[#This Row],[月付金額]]-表格1[[#This Row],[利息支付]]</f>
        <v>#NUM!</v>
      </c>
      <c r="H1272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272" s="2">
        <f t="shared" si="97"/>
        <v>2.5000000000000001E-3</v>
      </c>
      <c r="J1272" s="14">
        <f t="shared" si="96"/>
        <v>240</v>
      </c>
      <c r="K1272" s="10">
        <f t="shared" si="94"/>
        <v>4000000</v>
      </c>
    </row>
    <row r="1273" spans="2:11" x14ac:dyDescent="0.25">
      <c r="B1273">
        <f t="shared" si="98"/>
        <v>1263</v>
      </c>
      <c r="C1273" s="10" t="e">
        <f t="shared" si="95"/>
        <v>#NUM!</v>
      </c>
      <c r="D1273" s="6" t="e">
        <f>PMT(B$8,D$5-表格1[[#This Row],[期數]]+1,-表格1[[#This Row],[本金餘額]],0)</f>
        <v>#NUM!</v>
      </c>
      <c r="E1273" s="5" t="e">
        <f>表格1[[#This Row],[本金餘額]]*表格1[[#This Row],[月利率]]</f>
        <v>#NUM!</v>
      </c>
      <c r="F1273" s="5" t="e">
        <f>表格1[[#This Row],[月付金額]]-表格1[[#This Row],[利息支付]]</f>
        <v>#NUM!</v>
      </c>
      <c r="H1273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273" s="2">
        <f t="shared" si="97"/>
        <v>2.5000000000000001E-3</v>
      </c>
      <c r="J1273" s="14">
        <f t="shared" si="96"/>
        <v>240</v>
      </c>
      <c r="K1273" s="10">
        <f t="shared" si="94"/>
        <v>4000000</v>
      </c>
    </row>
    <row r="1274" spans="2:11" x14ac:dyDescent="0.25">
      <c r="B1274">
        <f t="shared" si="98"/>
        <v>1264</v>
      </c>
      <c r="C1274" s="10" t="e">
        <f t="shared" si="95"/>
        <v>#NUM!</v>
      </c>
      <c r="D1274" s="6" t="e">
        <f>PMT(B$8,D$5-表格1[[#This Row],[期數]]+1,-表格1[[#This Row],[本金餘額]],0)</f>
        <v>#NUM!</v>
      </c>
      <c r="E1274" s="5" t="e">
        <f>表格1[[#This Row],[本金餘額]]*表格1[[#This Row],[月利率]]</f>
        <v>#NUM!</v>
      </c>
      <c r="F1274" s="5" t="e">
        <f>表格1[[#This Row],[月付金額]]-表格1[[#This Row],[利息支付]]</f>
        <v>#NUM!</v>
      </c>
      <c r="H1274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274" s="2">
        <f t="shared" si="97"/>
        <v>2.5000000000000001E-3</v>
      </c>
      <c r="J1274" s="14">
        <f t="shared" si="96"/>
        <v>240</v>
      </c>
      <c r="K1274" s="10">
        <f t="shared" si="94"/>
        <v>4000000</v>
      </c>
    </row>
    <row r="1275" spans="2:11" x14ac:dyDescent="0.25">
      <c r="B1275">
        <f t="shared" si="98"/>
        <v>1265</v>
      </c>
      <c r="C1275" s="10" t="e">
        <f t="shared" si="95"/>
        <v>#NUM!</v>
      </c>
      <c r="D1275" s="6" t="e">
        <f>PMT(B$8,D$5-表格1[[#This Row],[期數]]+1,-表格1[[#This Row],[本金餘額]],0)</f>
        <v>#NUM!</v>
      </c>
      <c r="E1275" s="5" t="e">
        <f>表格1[[#This Row],[本金餘額]]*表格1[[#This Row],[月利率]]</f>
        <v>#NUM!</v>
      </c>
      <c r="F1275" s="5" t="e">
        <f>表格1[[#This Row],[月付金額]]-表格1[[#This Row],[利息支付]]</f>
        <v>#NUM!</v>
      </c>
      <c r="H1275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275" s="2">
        <f t="shared" si="97"/>
        <v>2.5000000000000001E-3</v>
      </c>
      <c r="J1275" s="14">
        <f t="shared" si="96"/>
        <v>240</v>
      </c>
      <c r="K1275" s="10">
        <f t="shared" si="94"/>
        <v>4000000</v>
      </c>
    </row>
    <row r="1276" spans="2:11" x14ac:dyDescent="0.25">
      <c r="B1276">
        <f t="shared" si="98"/>
        <v>1266</v>
      </c>
      <c r="C1276" s="10" t="e">
        <f t="shared" si="95"/>
        <v>#NUM!</v>
      </c>
      <c r="D1276" s="6" t="e">
        <f>PMT(B$8,D$5-表格1[[#This Row],[期數]]+1,-表格1[[#This Row],[本金餘額]],0)</f>
        <v>#NUM!</v>
      </c>
      <c r="E1276" s="5" t="e">
        <f>表格1[[#This Row],[本金餘額]]*表格1[[#This Row],[月利率]]</f>
        <v>#NUM!</v>
      </c>
      <c r="F1276" s="5" t="e">
        <f>表格1[[#This Row],[月付金額]]-表格1[[#This Row],[利息支付]]</f>
        <v>#NUM!</v>
      </c>
      <c r="H1276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276" s="2">
        <f t="shared" si="97"/>
        <v>2.5000000000000001E-3</v>
      </c>
      <c r="J1276" s="14">
        <f t="shared" si="96"/>
        <v>240</v>
      </c>
      <c r="K1276" s="10">
        <f t="shared" si="94"/>
        <v>4000000</v>
      </c>
    </row>
    <row r="1277" spans="2:11" x14ac:dyDescent="0.25">
      <c r="B1277">
        <f t="shared" si="98"/>
        <v>1267</v>
      </c>
      <c r="C1277" s="10" t="e">
        <f t="shared" si="95"/>
        <v>#NUM!</v>
      </c>
      <c r="D1277" s="6" t="e">
        <f>PMT(B$8,D$5-表格1[[#This Row],[期數]]+1,-表格1[[#This Row],[本金餘額]],0)</f>
        <v>#NUM!</v>
      </c>
      <c r="E1277" s="5" t="e">
        <f>表格1[[#This Row],[本金餘額]]*表格1[[#This Row],[月利率]]</f>
        <v>#NUM!</v>
      </c>
      <c r="F1277" s="5" t="e">
        <f>表格1[[#This Row],[月付金額]]-表格1[[#This Row],[利息支付]]</f>
        <v>#NUM!</v>
      </c>
      <c r="H1277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277" s="2">
        <f t="shared" si="97"/>
        <v>2.5000000000000001E-3</v>
      </c>
      <c r="J1277" s="14">
        <f t="shared" si="96"/>
        <v>240</v>
      </c>
      <c r="K1277" s="10">
        <f t="shared" si="94"/>
        <v>4000000</v>
      </c>
    </row>
    <row r="1278" spans="2:11" x14ac:dyDescent="0.25">
      <c r="B1278">
        <f t="shared" si="98"/>
        <v>1268</v>
      </c>
      <c r="C1278" s="10" t="e">
        <f t="shared" si="95"/>
        <v>#NUM!</v>
      </c>
      <c r="D1278" s="6" t="e">
        <f>PMT(B$8,D$5-表格1[[#This Row],[期數]]+1,-表格1[[#This Row],[本金餘額]],0)</f>
        <v>#NUM!</v>
      </c>
      <c r="E1278" s="5" t="e">
        <f>表格1[[#This Row],[本金餘額]]*表格1[[#This Row],[月利率]]</f>
        <v>#NUM!</v>
      </c>
      <c r="F1278" s="5" t="e">
        <f>表格1[[#This Row],[月付金額]]-表格1[[#This Row],[利息支付]]</f>
        <v>#NUM!</v>
      </c>
      <c r="H1278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278" s="2">
        <f t="shared" si="97"/>
        <v>2.5000000000000001E-3</v>
      </c>
      <c r="J1278" s="14">
        <f t="shared" si="96"/>
        <v>240</v>
      </c>
      <c r="K1278" s="10">
        <f t="shared" si="94"/>
        <v>4000000</v>
      </c>
    </row>
    <row r="1279" spans="2:11" x14ac:dyDescent="0.25">
      <c r="B1279">
        <f t="shared" si="98"/>
        <v>1269</v>
      </c>
      <c r="C1279" s="10" t="e">
        <f t="shared" si="95"/>
        <v>#NUM!</v>
      </c>
      <c r="D1279" s="6" t="e">
        <f>PMT(B$8,D$5-表格1[[#This Row],[期數]]+1,-表格1[[#This Row],[本金餘額]],0)</f>
        <v>#NUM!</v>
      </c>
      <c r="E1279" s="5" t="e">
        <f>表格1[[#This Row],[本金餘額]]*表格1[[#This Row],[月利率]]</f>
        <v>#NUM!</v>
      </c>
      <c r="F1279" s="5" t="e">
        <f>表格1[[#This Row],[月付金額]]-表格1[[#This Row],[利息支付]]</f>
        <v>#NUM!</v>
      </c>
      <c r="H1279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279" s="2">
        <f t="shared" si="97"/>
        <v>2.5000000000000001E-3</v>
      </c>
      <c r="J1279" s="14">
        <f t="shared" si="96"/>
        <v>240</v>
      </c>
      <c r="K1279" s="10">
        <f t="shared" si="94"/>
        <v>4000000</v>
      </c>
    </row>
    <row r="1280" spans="2:11" x14ac:dyDescent="0.25">
      <c r="B1280">
        <f t="shared" si="98"/>
        <v>1270</v>
      </c>
      <c r="C1280" s="10" t="e">
        <f t="shared" si="95"/>
        <v>#NUM!</v>
      </c>
      <c r="D1280" s="6" t="e">
        <f>PMT(B$8,D$5-表格1[[#This Row],[期數]]+1,-表格1[[#This Row],[本金餘額]],0)</f>
        <v>#NUM!</v>
      </c>
      <c r="E1280" s="5" t="e">
        <f>表格1[[#This Row],[本金餘額]]*表格1[[#This Row],[月利率]]</f>
        <v>#NUM!</v>
      </c>
      <c r="F1280" s="5" t="e">
        <f>表格1[[#This Row],[月付金額]]-表格1[[#This Row],[利息支付]]</f>
        <v>#NUM!</v>
      </c>
      <c r="H1280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280" s="2">
        <f t="shared" si="97"/>
        <v>2.5000000000000001E-3</v>
      </c>
      <c r="J1280" s="14">
        <f t="shared" si="96"/>
        <v>240</v>
      </c>
      <c r="K1280" s="10">
        <f t="shared" si="94"/>
        <v>4000000</v>
      </c>
    </row>
    <row r="1281" spans="2:11" x14ac:dyDescent="0.25">
      <c r="B1281">
        <f t="shared" si="98"/>
        <v>1271</v>
      </c>
      <c r="C1281" s="10" t="e">
        <f t="shared" si="95"/>
        <v>#NUM!</v>
      </c>
      <c r="D1281" s="6" t="e">
        <f>PMT(B$8,D$5-表格1[[#This Row],[期數]]+1,-表格1[[#This Row],[本金餘額]],0)</f>
        <v>#NUM!</v>
      </c>
      <c r="E1281" s="5" t="e">
        <f>表格1[[#This Row],[本金餘額]]*表格1[[#This Row],[月利率]]</f>
        <v>#NUM!</v>
      </c>
      <c r="F1281" s="5" t="e">
        <f>表格1[[#This Row],[月付金額]]-表格1[[#This Row],[利息支付]]</f>
        <v>#NUM!</v>
      </c>
      <c r="H1281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281" s="2">
        <f t="shared" si="97"/>
        <v>2.5000000000000001E-3</v>
      </c>
      <c r="J1281" s="14">
        <f t="shared" si="96"/>
        <v>240</v>
      </c>
      <c r="K1281" s="10">
        <f t="shared" si="94"/>
        <v>4000000</v>
      </c>
    </row>
    <row r="1282" spans="2:11" x14ac:dyDescent="0.25">
      <c r="B1282">
        <f t="shared" si="98"/>
        <v>1272</v>
      </c>
      <c r="C1282" s="10" t="e">
        <f t="shared" si="95"/>
        <v>#NUM!</v>
      </c>
      <c r="D1282" s="6" t="e">
        <f>PMT(B$8,D$5-表格1[[#This Row],[期數]]+1,-表格1[[#This Row],[本金餘額]],0)</f>
        <v>#NUM!</v>
      </c>
      <c r="E1282" s="5" t="e">
        <f>表格1[[#This Row],[本金餘額]]*表格1[[#This Row],[月利率]]</f>
        <v>#NUM!</v>
      </c>
      <c r="F1282" s="5" t="e">
        <f>表格1[[#This Row],[月付金額]]-表格1[[#This Row],[利息支付]]</f>
        <v>#NUM!</v>
      </c>
      <c r="H1282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282" s="2">
        <f t="shared" si="97"/>
        <v>2.5000000000000001E-3</v>
      </c>
      <c r="J1282" s="14">
        <f t="shared" si="96"/>
        <v>240</v>
      </c>
      <c r="K1282" s="10">
        <f t="shared" si="94"/>
        <v>4000000</v>
      </c>
    </row>
    <row r="1283" spans="2:11" x14ac:dyDescent="0.25">
      <c r="B1283">
        <f t="shared" si="98"/>
        <v>1273</v>
      </c>
      <c r="C1283" s="10" t="e">
        <f t="shared" si="95"/>
        <v>#NUM!</v>
      </c>
      <c r="D1283" s="6" t="e">
        <f>PMT(B$8,D$5-表格1[[#This Row],[期數]]+1,-表格1[[#This Row],[本金餘額]],0)</f>
        <v>#NUM!</v>
      </c>
      <c r="E1283" s="5" t="e">
        <f>表格1[[#This Row],[本金餘額]]*表格1[[#This Row],[月利率]]</f>
        <v>#NUM!</v>
      </c>
      <c r="F1283" s="5" t="e">
        <f>表格1[[#This Row],[月付金額]]-表格1[[#This Row],[利息支付]]</f>
        <v>#NUM!</v>
      </c>
      <c r="H1283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283" s="2">
        <f t="shared" si="97"/>
        <v>2.5000000000000001E-3</v>
      </c>
      <c r="J1283" s="14">
        <f t="shared" si="96"/>
        <v>240</v>
      </c>
      <c r="K1283" s="10">
        <f t="shared" si="94"/>
        <v>4000000</v>
      </c>
    </row>
    <row r="1284" spans="2:11" x14ac:dyDescent="0.25">
      <c r="B1284">
        <f t="shared" si="98"/>
        <v>1274</v>
      </c>
      <c r="C1284" s="10" t="e">
        <f t="shared" si="95"/>
        <v>#NUM!</v>
      </c>
      <c r="D1284" s="6" t="e">
        <f>PMT(B$8,D$5-表格1[[#This Row],[期數]]+1,-表格1[[#This Row],[本金餘額]],0)</f>
        <v>#NUM!</v>
      </c>
      <c r="E1284" s="5" t="e">
        <f>表格1[[#This Row],[本金餘額]]*表格1[[#This Row],[月利率]]</f>
        <v>#NUM!</v>
      </c>
      <c r="F1284" s="5" t="e">
        <f>表格1[[#This Row],[月付金額]]-表格1[[#This Row],[利息支付]]</f>
        <v>#NUM!</v>
      </c>
      <c r="H1284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284" s="2">
        <f t="shared" si="97"/>
        <v>2.5000000000000001E-3</v>
      </c>
      <c r="J1284" s="14">
        <f t="shared" si="96"/>
        <v>240</v>
      </c>
      <c r="K1284" s="10">
        <f t="shared" si="94"/>
        <v>4000000</v>
      </c>
    </row>
    <row r="1285" spans="2:11" x14ac:dyDescent="0.25">
      <c r="B1285">
        <f t="shared" si="98"/>
        <v>1275</v>
      </c>
      <c r="C1285" s="10" t="e">
        <f t="shared" si="95"/>
        <v>#NUM!</v>
      </c>
      <c r="D1285" s="6" t="e">
        <f>PMT(B$8,D$5-表格1[[#This Row],[期數]]+1,-表格1[[#This Row],[本金餘額]],0)</f>
        <v>#NUM!</v>
      </c>
      <c r="E1285" s="5" t="e">
        <f>表格1[[#This Row],[本金餘額]]*表格1[[#This Row],[月利率]]</f>
        <v>#NUM!</v>
      </c>
      <c r="F1285" s="5" t="e">
        <f>表格1[[#This Row],[月付金額]]-表格1[[#This Row],[利息支付]]</f>
        <v>#NUM!</v>
      </c>
      <c r="H1285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285" s="2">
        <f t="shared" si="97"/>
        <v>2.5000000000000001E-3</v>
      </c>
      <c r="J1285" s="14">
        <f t="shared" si="96"/>
        <v>240</v>
      </c>
      <c r="K1285" s="10">
        <f t="shared" si="94"/>
        <v>4000000</v>
      </c>
    </row>
    <row r="1286" spans="2:11" x14ac:dyDescent="0.25">
      <c r="B1286">
        <f t="shared" si="98"/>
        <v>1276</v>
      </c>
      <c r="C1286" s="10" t="e">
        <f t="shared" si="95"/>
        <v>#NUM!</v>
      </c>
      <c r="D1286" s="6" t="e">
        <f>PMT(B$8,D$5-表格1[[#This Row],[期數]]+1,-表格1[[#This Row],[本金餘額]],0)</f>
        <v>#NUM!</v>
      </c>
      <c r="E1286" s="5" t="e">
        <f>表格1[[#This Row],[本金餘額]]*表格1[[#This Row],[月利率]]</f>
        <v>#NUM!</v>
      </c>
      <c r="F1286" s="5" t="e">
        <f>表格1[[#This Row],[月付金額]]-表格1[[#This Row],[利息支付]]</f>
        <v>#NUM!</v>
      </c>
      <c r="H1286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286" s="2">
        <f t="shared" si="97"/>
        <v>2.5000000000000001E-3</v>
      </c>
      <c r="J1286" s="14">
        <f t="shared" si="96"/>
        <v>240</v>
      </c>
      <c r="K1286" s="10">
        <f t="shared" si="94"/>
        <v>4000000</v>
      </c>
    </row>
    <row r="1287" spans="2:11" x14ac:dyDescent="0.25">
      <c r="B1287">
        <f t="shared" si="98"/>
        <v>1277</v>
      </c>
      <c r="C1287" s="10" t="e">
        <f t="shared" si="95"/>
        <v>#NUM!</v>
      </c>
      <c r="D1287" s="6" t="e">
        <f>PMT(B$8,D$5-表格1[[#This Row],[期數]]+1,-表格1[[#This Row],[本金餘額]],0)</f>
        <v>#NUM!</v>
      </c>
      <c r="E1287" s="5" t="e">
        <f>表格1[[#This Row],[本金餘額]]*表格1[[#This Row],[月利率]]</f>
        <v>#NUM!</v>
      </c>
      <c r="F1287" s="5" t="e">
        <f>表格1[[#This Row],[月付金額]]-表格1[[#This Row],[利息支付]]</f>
        <v>#NUM!</v>
      </c>
      <c r="H1287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287" s="2">
        <f t="shared" si="97"/>
        <v>2.5000000000000001E-3</v>
      </c>
      <c r="J1287" s="14">
        <f t="shared" si="96"/>
        <v>240</v>
      </c>
      <c r="K1287" s="10">
        <f t="shared" si="94"/>
        <v>4000000</v>
      </c>
    </row>
    <row r="1288" spans="2:11" x14ac:dyDescent="0.25">
      <c r="B1288">
        <f t="shared" si="98"/>
        <v>1278</v>
      </c>
      <c r="C1288" s="10" t="e">
        <f t="shared" si="95"/>
        <v>#NUM!</v>
      </c>
      <c r="D1288" s="6" t="e">
        <f>PMT(B$8,D$5-表格1[[#This Row],[期數]]+1,-表格1[[#This Row],[本金餘額]],0)</f>
        <v>#NUM!</v>
      </c>
      <c r="E1288" s="5" t="e">
        <f>表格1[[#This Row],[本金餘額]]*表格1[[#This Row],[月利率]]</f>
        <v>#NUM!</v>
      </c>
      <c r="F1288" s="5" t="e">
        <f>表格1[[#This Row],[月付金額]]-表格1[[#This Row],[利息支付]]</f>
        <v>#NUM!</v>
      </c>
      <c r="H1288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288" s="2">
        <f t="shared" si="97"/>
        <v>2.5000000000000001E-3</v>
      </c>
      <c r="J1288" s="14">
        <f t="shared" si="96"/>
        <v>240</v>
      </c>
      <c r="K1288" s="10">
        <f t="shared" si="94"/>
        <v>4000000</v>
      </c>
    </row>
    <row r="1289" spans="2:11" x14ac:dyDescent="0.25">
      <c r="B1289">
        <f t="shared" si="98"/>
        <v>1279</v>
      </c>
      <c r="C1289" s="10" t="e">
        <f t="shared" si="95"/>
        <v>#NUM!</v>
      </c>
      <c r="D1289" s="6" t="e">
        <f>PMT(B$8,D$5-表格1[[#This Row],[期數]]+1,-表格1[[#This Row],[本金餘額]],0)</f>
        <v>#NUM!</v>
      </c>
      <c r="E1289" s="5" t="e">
        <f>表格1[[#This Row],[本金餘額]]*表格1[[#This Row],[月利率]]</f>
        <v>#NUM!</v>
      </c>
      <c r="F1289" s="5" t="e">
        <f>表格1[[#This Row],[月付金額]]-表格1[[#This Row],[利息支付]]</f>
        <v>#NUM!</v>
      </c>
      <c r="H1289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289" s="2">
        <f t="shared" si="97"/>
        <v>2.5000000000000001E-3</v>
      </c>
      <c r="J1289" s="14">
        <f t="shared" si="96"/>
        <v>240</v>
      </c>
      <c r="K1289" s="10">
        <f t="shared" si="94"/>
        <v>4000000</v>
      </c>
    </row>
    <row r="1290" spans="2:11" x14ac:dyDescent="0.25">
      <c r="B1290">
        <f t="shared" si="98"/>
        <v>1280</v>
      </c>
      <c r="C1290" s="10" t="e">
        <f t="shared" si="95"/>
        <v>#NUM!</v>
      </c>
      <c r="D1290" s="6" t="e">
        <f>PMT(B$8,D$5-表格1[[#This Row],[期數]]+1,-表格1[[#This Row],[本金餘額]],0)</f>
        <v>#NUM!</v>
      </c>
      <c r="E1290" s="5" t="e">
        <f>表格1[[#This Row],[本金餘額]]*表格1[[#This Row],[月利率]]</f>
        <v>#NUM!</v>
      </c>
      <c r="F1290" s="5" t="e">
        <f>表格1[[#This Row],[月付金額]]-表格1[[#This Row],[利息支付]]</f>
        <v>#NUM!</v>
      </c>
      <c r="H1290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290" s="2">
        <f t="shared" si="97"/>
        <v>2.5000000000000001E-3</v>
      </c>
      <c r="J1290" s="14">
        <f t="shared" si="96"/>
        <v>240</v>
      </c>
      <c r="K1290" s="10">
        <f t="shared" si="94"/>
        <v>4000000</v>
      </c>
    </row>
    <row r="1291" spans="2:11" x14ac:dyDescent="0.25">
      <c r="B1291">
        <f t="shared" si="98"/>
        <v>1281</v>
      </c>
      <c r="C1291" s="10" t="e">
        <f t="shared" si="95"/>
        <v>#NUM!</v>
      </c>
      <c r="D1291" s="6" t="e">
        <f>PMT(B$8,D$5-表格1[[#This Row],[期數]]+1,-表格1[[#This Row],[本金餘額]],0)</f>
        <v>#NUM!</v>
      </c>
      <c r="E1291" s="5" t="e">
        <f>表格1[[#This Row],[本金餘額]]*表格1[[#This Row],[月利率]]</f>
        <v>#NUM!</v>
      </c>
      <c r="F1291" s="5" t="e">
        <f>表格1[[#This Row],[月付金額]]-表格1[[#This Row],[利息支付]]</f>
        <v>#NUM!</v>
      </c>
      <c r="H1291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291" s="2">
        <f t="shared" si="97"/>
        <v>2.5000000000000001E-3</v>
      </c>
      <c r="J1291" s="14">
        <f t="shared" si="96"/>
        <v>240</v>
      </c>
      <c r="K1291" s="10">
        <f t="shared" si="94"/>
        <v>4000000</v>
      </c>
    </row>
    <row r="1292" spans="2:11" x14ac:dyDescent="0.25">
      <c r="B1292">
        <f t="shared" si="98"/>
        <v>1282</v>
      </c>
      <c r="C1292" s="10" t="e">
        <f t="shared" si="95"/>
        <v>#NUM!</v>
      </c>
      <c r="D1292" s="6" t="e">
        <f>PMT(B$8,D$5-表格1[[#This Row],[期數]]+1,-表格1[[#This Row],[本金餘額]],0)</f>
        <v>#NUM!</v>
      </c>
      <c r="E1292" s="5" t="e">
        <f>表格1[[#This Row],[本金餘額]]*表格1[[#This Row],[月利率]]</f>
        <v>#NUM!</v>
      </c>
      <c r="F1292" s="5" t="e">
        <f>表格1[[#This Row],[月付金額]]-表格1[[#This Row],[利息支付]]</f>
        <v>#NUM!</v>
      </c>
      <c r="H1292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292" s="2">
        <f t="shared" si="97"/>
        <v>2.5000000000000001E-3</v>
      </c>
      <c r="J1292" s="14">
        <f t="shared" si="96"/>
        <v>240</v>
      </c>
      <c r="K1292" s="10">
        <f t="shared" si="94"/>
        <v>4000000</v>
      </c>
    </row>
    <row r="1293" spans="2:11" x14ac:dyDescent="0.25">
      <c r="B1293">
        <f t="shared" si="98"/>
        <v>1283</v>
      </c>
      <c r="C1293" s="10" t="e">
        <f t="shared" si="95"/>
        <v>#NUM!</v>
      </c>
      <c r="D1293" s="6" t="e">
        <f>PMT(B$8,D$5-表格1[[#This Row],[期數]]+1,-表格1[[#This Row],[本金餘額]],0)</f>
        <v>#NUM!</v>
      </c>
      <c r="E1293" s="5" t="e">
        <f>表格1[[#This Row],[本金餘額]]*表格1[[#This Row],[月利率]]</f>
        <v>#NUM!</v>
      </c>
      <c r="F1293" s="5" t="e">
        <f>表格1[[#This Row],[月付金額]]-表格1[[#This Row],[利息支付]]</f>
        <v>#NUM!</v>
      </c>
      <c r="H1293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293" s="2">
        <f t="shared" si="97"/>
        <v>2.5000000000000001E-3</v>
      </c>
      <c r="J1293" s="14">
        <f t="shared" si="96"/>
        <v>240</v>
      </c>
      <c r="K1293" s="10">
        <f t="shared" ref="K1293:K1356" si="99">K1292</f>
        <v>4000000</v>
      </c>
    </row>
    <row r="1294" spans="2:11" x14ac:dyDescent="0.25">
      <c r="B1294">
        <f t="shared" si="98"/>
        <v>1284</v>
      </c>
      <c r="C1294" s="10" t="e">
        <f t="shared" si="95"/>
        <v>#NUM!</v>
      </c>
      <c r="D1294" s="6" t="e">
        <f>PMT(B$8,D$5-表格1[[#This Row],[期數]]+1,-表格1[[#This Row],[本金餘額]],0)</f>
        <v>#NUM!</v>
      </c>
      <c r="E1294" s="5" t="e">
        <f>表格1[[#This Row],[本金餘額]]*表格1[[#This Row],[月利率]]</f>
        <v>#NUM!</v>
      </c>
      <c r="F1294" s="5" t="e">
        <f>表格1[[#This Row],[月付金額]]-表格1[[#This Row],[利息支付]]</f>
        <v>#NUM!</v>
      </c>
      <c r="H1294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294" s="2">
        <f t="shared" si="97"/>
        <v>2.5000000000000001E-3</v>
      </c>
      <c r="J1294" s="14">
        <f t="shared" si="96"/>
        <v>240</v>
      </c>
      <c r="K1294" s="10">
        <f t="shared" si="99"/>
        <v>4000000</v>
      </c>
    </row>
    <row r="1295" spans="2:11" x14ac:dyDescent="0.25">
      <c r="B1295">
        <f t="shared" si="98"/>
        <v>1285</v>
      </c>
      <c r="C1295" s="10" t="e">
        <f t="shared" si="95"/>
        <v>#NUM!</v>
      </c>
      <c r="D1295" s="6" t="e">
        <f>PMT(B$8,D$5-表格1[[#This Row],[期數]]+1,-表格1[[#This Row],[本金餘額]],0)</f>
        <v>#NUM!</v>
      </c>
      <c r="E1295" s="5" t="e">
        <f>表格1[[#This Row],[本金餘額]]*表格1[[#This Row],[月利率]]</f>
        <v>#NUM!</v>
      </c>
      <c r="F1295" s="5" t="e">
        <f>表格1[[#This Row],[月付金額]]-表格1[[#This Row],[利息支付]]</f>
        <v>#NUM!</v>
      </c>
      <c r="H1295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295" s="2">
        <f t="shared" si="97"/>
        <v>2.5000000000000001E-3</v>
      </c>
      <c r="J1295" s="14">
        <f t="shared" si="96"/>
        <v>240</v>
      </c>
      <c r="K1295" s="10">
        <f t="shared" si="99"/>
        <v>4000000</v>
      </c>
    </row>
    <row r="1296" spans="2:11" x14ac:dyDescent="0.25">
      <c r="B1296">
        <f t="shared" si="98"/>
        <v>1286</v>
      </c>
      <c r="C1296" s="10" t="e">
        <f t="shared" ref="C1296:C1359" si="100">H1295</f>
        <v>#NUM!</v>
      </c>
      <c r="D1296" s="6" t="e">
        <f>PMT(B$8,D$5-表格1[[#This Row],[期數]]+1,-表格1[[#This Row],[本金餘額]],0)</f>
        <v>#NUM!</v>
      </c>
      <c r="E1296" s="5" t="e">
        <f>表格1[[#This Row],[本金餘額]]*表格1[[#This Row],[月利率]]</f>
        <v>#NUM!</v>
      </c>
      <c r="F1296" s="5" t="e">
        <f>表格1[[#This Row],[月付金額]]-表格1[[#This Row],[利息支付]]</f>
        <v>#NUM!</v>
      </c>
      <c r="H1296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296" s="2">
        <f t="shared" si="97"/>
        <v>2.5000000000000001E-3</v>
      </c>
      <c r="J1296" s="14">
        <f t="shared" si="96"/>
        <v>240</v>
      </c>
      <c r="K1296" s="10">
        <f t="shared" si="99"/>
        <v>4000000</v>
      </c>
    </row>
    <row r="1297" spans="2:11" x14ac:dyDescent="0.25">
      <c r="B1297">
        <f t="shared" si="98"/>
        <v>1287</v>
      </c>
      <c r="C1297" s="10" t="e">
        <f t="shared" si="100"/>
        <v>#NUM!</v>
      </c>
      <c r="D1297" s="6" t="e">
        <f>PMT(B$8,D$5-表格1[[#This Row],[期數]]+1,-表格1[[#This Row],[本金餘額]],0)</f>
        <v>#NUM!</v>
      </c>
      <c r="E1297" s="5" t="e">
        <f>表格1[[#This Row],[本金餘額]]*表格1[[#This Row],[月利率]]</f>
        <v>#NUM!</v>
      </c>
      <c r="F1297" s="5" t="e">
        <f>表格1[[#This Row],[月付金額]]-表格1[[#This Row],[利息支付]]</f>
        <v>#NUM!</v>
      </c>
      <c r="H1297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297" s="2">
        <f t="shared" si="97"/>
        <v>2.5000000000000001E-3</v>
      </c>
      <c r="J1297" s="14">
        <f t="shared" si="96"/>
        <v>240</v>
      </c>
      <c r="K1297" s="10">
        <f t="shared" si="99"/>
        <v>4000000</v>
      </c>
    </row>
    <row r="1298" spans="2:11" x14ac:dyDescent="0.25">
      <c r="B1298">
        <f t="shared" si="98"/>
        <v>1288</v>
      </c>
      <c r="C1298" s="10" t="e">
        <f t="shared" si="100"/>
        <v>#NUM!</v>
      </c>
      <c r="D1298" s="6" t="e">
        <f>PMT(B$8,D$5-表格1[[#This Row],[期數]]+1,-表格1[[#This Row],[本金餘額]],0)</f>
        <v>#NUM!</v>
      </c>
      <c r="E1298" s="5" t="e">
        <f>表格1[[#This Row],[本金餘額]]*表格1[[#This Row],[月利率]]</f>
        <v>#NUM!</v>
      </c>
      <c r="F1298" s="5" t="e">
        <f>表格1[[#This Row],[月付金額]]-表格1[[#This Row],[利息支付]]</f>
        <v>#NUM!</v>
      </c>
      <c r="H1298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298" s="2">
        <f t="shared" si="97"/>
        <v>2.5000000000000001E-3</v>
      </c>
      <c r="J1298" s="14">
        <f t="shared" si="96"/>
        <v>240</v>
      </c>
      <c r="K1298" s="10">
        <f t="shared" si="99"/>
        <v>4000000</v>
      </c>
    </row>
    <row r="1299" spans="2:11" x14ac:dyDescent="0.25">
      <c r="B1299">
        <f t="shared" si="98"/>
        <v>1289</v>
      </c>
      <c r="C1299" s="10" t="e">
        <f t="shared" si="100"/>
        <v>#NUM!</v>
      </c>
      <c r="D1299" s="6" t="e">
        <f>PMT(B$8,D$5-表格1[[#This Row],[期數]]+1,-表格1[[#This Row],[本金餘額]],0)</f>
        <v>#NUM!</v>
      </c>
      <c r="E1299" s="5" t="e">
        <f>表格1[[#This Row],[本金餘額]]*表格1[[#This Row],[月利率]]</f>
        <v>#NUM!</v>
      </c>
      <c r="F1299" s="5" t="e">
        <f>表格1[[#This Row],[月付金額]]-表格1[[#This Row],[利息支付]]</f>
        <v>#NUM!</v>
      </c>
      <c r="H1299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299" s="2">
        <f t="shared" si="97"/>
        <v>2.5000000000000001E-3</v>
      </c>
      <c r="J1299" s="14">
        <f t="shared" si="96"/>
        <v>240</v>
      </c>
      <c r="K1299" s="10">
        <f t="shared" si="99"/>
        <v>4000000</v>
      </c>
    </row>
    <row r="1300" spans="2:11" x14ac:dyDescent="0.25">
      <c r="B1300">
        <f t="shared" si="98"/>
        <v>1290</v>
      </c>
      <c r="C1300" s="10" t="e">
        <f t="shared" si="100"/>
        <v>#NUM!</v>
      </c>
      <c r="D1300" s="6" t="e">
        <f>PMT(B$8,D$5-表格1[[#This Row],[期數]]+1,-表格1[[#This Row],[本金餘額]],0)</f>
        <v>#NUM!</v>
      </c>
      <c r="E1300" s="5" t="e">
        <f>表格1[[#This Row],[本金餘額]]*表格1[[#This Row],[月利率]]</f>
        <v>#NUM!</v>
      </c>
      <c r="F1300" s="5" t="e">
        <f>表格1[[#This Row],[月付金額]]-表格1[[#This Row],[利息支付]]</f>
        <v>#NUM!</v>
      </c>
      <c r="H1300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300" s="2">
        <f t="shared" si="97"/>
        <v>2.5000000000000001E-3</v>
      </c>
      <c r="J1300" s="14">
        <f t="shared" si="96"/>
        <v>240</v>
      </c>
      <c r="K1300" s="10">
        <f t="shared" si="99"/>
        <v>4000000</v>
      </c>
    </row>
    <row r="1301" spans="2:11" x14ac:dyDescent="0.25">
      <c r="B1301">
        <f t="shared" si="98"/>
        <v>1291</v>
      </c>
      <c r="C1301" s="10" t="e">
        <f t="shared" si="100"/>
        <v>#NUM!</v>
      </c>
      <c r="D1301" s="6" t="e">
        <f>PMT(B$8,D$5-表格1[[#This Row],[期數]]+1,-表格1[[#This Row],[本金餘額]],0)</f>
        <v>#NUM!</v>
      </c>
      <c r="E1301" s="5" t="e">
        <f>表格1[[#This Row],[本金餘額]]*表格1[[#This Row],[月利率]]</f>
        <v>#NUM!</v>
      </c>
      <c r="F1301" s="5" t="e">
        <f>表格1[[#This Row],[月付金額]]-表格1[[#This Row],[利息支付]]</f>
        <v>#NUM!</v>
      </c>
      <c r="H1301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301" s="2">
        <f t="shared" si="97"/>
        <v>2.5000000000000001E-3</v>
      </c>
      <c r="J1301" s="14">
        <f t="shared" si="96"/>
        <v>240</v>
      </c>
      <c r="K1301" s="10">
        <f t="shared" si="99"/>
        <v>4000000</v>
      </c>
    </row>
    <row r="1302" spans="2:11" x14ac:dyDescent="0.25">
      <c r="B1302">
        <f t="shared" si="98"/>
        <v>1292</v>
      </c>
      <c r="C1302" s="10" t="e">
        <f t="shared" si="100"/>
        <v>#NUM!</v>
      </c>
      <c r="D1302" s="6" t="e">
        <f>PMT(B$8,D$5-表格1[[#This Row],[期數]]+1,-表格1[[#This Row],[本金餘額]],0)</f>
        <v>#NUM!</v>
      </c>
      <c r="E1302" s="5" t="e">
        <f>表格1[[#This Row],[本金餘額]]*表格1[[#This Row],[月利率]]</f>
        <v>#NUM!</v>
      </c>
      <c r="F1302" s="5" t="e">
        <f>表格1[[#This Row],[月付金額]]-表格1[[#This Row],[利息支付]]</f>
        <v>#NUM!</v>
      </c>
      <c r="H1302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302" s="2">
        <f t="shared" si="97"/>
        <v>2.5000000000000001E-3</v>
      </c>
      <c r="J1302" s="14">
        <f t="shared" si="96"/>
        <v>240</v>
      </c>
      <c r="K1302" s="10">
        <f t="shared" si="99"/>
        <v>4000000</v>
      </c>
    </row>
    <row r="1303" spans="2:11" x14ac:dyDescent="0.25">
      <c r="B1303">
        <f t="shared" si="98"/>
        <v>1293</v>
      </c>
      <c r="C1303" s="10" t="e">
        <f t="shared" si="100"/>
        <v>#NUM!</v>
      </c>
      <c r="D1303" s="6" t="e">
        <f>PMT(B$8,D$5-表格1[[#This Row],[期數]]+1,-表格1[[#This Row],[本金餘額]],0)</f>
        <v>#NUM!</v>
      </c>
      <c r="E1303" s="5" t="e">
        <f>表格1[[#This Row],[本金餘額]]*表格1[[#This Row],[月利率]]</f>
        <v>#NUM!</v>
      </c>
      <c r="F1303" s="5" t="e">
        <f>表格1[[#This Row],[月付金額]]-表格1[[#This Row],[利息支付]]</f>
        <v>#NUM!</v>
      </c>
      <c r="H1303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303" s="2">
        <f t="shared" si="97"/>
        <v>2.5000000000000001E-3</v>
      </c>
      <c r="J1303" s="14">
        <f t="shared" si="96"/>
        <v>240</v>
      </c>
      <c r="K1303" s="10">
        <f t="shared" si="99"/>
        <v>4000000</v>
      </c>
    </row>
    <row r="1304" spans="2:11" x14ac:dyDescent="0.25">
      <c r="B1304">
        <f t="shared" si="98"/>
        <v>1294</v>
      </c>
      <c r="C1304" s="10" t="e">
        <f t="shared" si="100"/>
        <v>#NUM!</v>
      </c>
      <c r="D1304" s="6" t="e">
        <f>PMT(B$8,D$5-表格1[[#This Row],[期數]]+1,-表格1[[#This Row],[本金餘額]],0)</f>
        <v>#NUM!</v>
      </c>
      <c r="E1304" s="5" t="e">
        <f>表格1[[#This Row],[本金餘額]]*表格1[[#This Row],[月利率]]</f>
        <v>#NUM!</v>
      </c>
      <c r="F1304" s="5" t="e">
        <f>表格1[[#This Row],[月付金額]]-表格1[[#This Row],[利息支付]]</f>
        <v>#NUM!</v>
      </c>
      <c r="H1304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304" s="2">
        <f t="shared" si="97"/>
        <v>2.5000000000000001E-3</v>
      </c>
      <c r="J1304" s="14">
        <f t="shared" si="96"/>
        <v>240</v>
      </c>
      <c r="K1304" s="10">
        <f t="shared" si="99"/>
        <v>4000000</v>
      </c>
    </row>
    <row r="1305" spans="2:11" x14ac:dyDescent="0.25">
      <c r="B1305">
        <f t="shared" si="98"/>
        <v>1295</v>
      </c>
      <c r="C1305" s="10" t="e">
        <f t="shared" si="100"/>
        <v>#NUM!</v>
      </c>
      <c r="D1305" s="6" t="e">
        <f>PMT(B$8,D$5-表格1[[#This Row],[期數]]+1,-表格1[[#This Row],[本金餘額]],0)</f>
        <v>#NUM!</v>
      </c>
      <c r="E1305" s="5" t="e">
        <f>表格1[[#This Row],[本金餘額]]*表格1[[#This Row],[月利率]]</f>
        <v>#NUM!</v>
      </c>
      <c r="F1305" s="5" t="e">
        <f>表格1[[#This Row],[月付金額]]-表格1[[#This Row],[利息支付]]</f>
        <v>#NUM!</v>
      </c>
      <c r="H1305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305" s="2">
        <f t="shared" si="97"/>
        <v>2.5000000000000001E-3</v>
      </c>
      <c r="J1305" s="14">
        <f t="shared" si="96"/>
        <v>240</v>
      </c>
      <c r="K1305" s="10">
        <f t="shared" si="99"/>
        <v>4000000</v>
      </c>
    </row>
    <row r="1306" spans="2:11" x14ac:dyDescent="0.25">
      <c r="B1306">
        <f t="shared" si="98"/>
        <v>1296</v>
      </c>
      <c r="C1306" s="10" t="e">
        <f t="shared" si="100"/>
        <v>#NUM!</v>
      </c>
      <c r="D1306" s="6" t="e">
        <f>PMT(B$8,D$5-表格1[[#This Row],[期數]]+1,-表格1[[#This Row],[本金餘額]],0)</f>
        <v>#NUM!</v>
      </c>
      <c r="E1306" s="5" t="e">
        <f>表格1[[#This Row],[本金餘額]]*表格1[[#This Row],[月利率]]</f>
        <v>#NUM!</v>
      </c>
      <c r="F1306" s="5" t="e">
        <f>表格1[[#This Row],[月付金額]]-表格1[[#This Row],[利息支付]]</f>
        <v>#NUM!</v>
      </c>
      <c r="H1306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306" s="2">
        <f t="shared" si="97"/>
        <v>2.5000000000000001E-3</v>
      </c>
      <c r="J1306" s="14">
        <f t="shared" si="96"/>
        <v>240</v>
      </c>
      <c r="K1306" s="10">
        <f t="shared" si="99"/>
        <v>4000000</v>
      </c>
    </row>
    <row r="1307" spans="2:11" x14ac:dyDescent="0.25">
      <c r="B1307">
        <f t="shared" si="98"/>
        <v>1297</v>
      </c>
      <c r="C1307" s="10" t="e">
        <f t="shared" si="100"/>
        <v>#NUM!</v>
      </c>
      <c r="D1307" s="6" t="e">
        <f>PMT(B$8,D$5-表格1[[#This Row],[期數]]+1,-表格1[[#This Row],[本金餘額]],0)</f>
        <v>#NUM!</v>
      </c>
      <c r="E1307" s="5" t="e">
        <f>表格1[[#This Row],[本金餘額]]*表格1[[#This Row],[月利率]]</f>
        <v>#NUM!</v>
      </c>
      <c r="F1307" s="5" t="e">
        <f>表格1[[#This Row],[月付金額]]-表格1[[#This Row],[利息支付]]</f>
        <v>#NUM!</v>
      </c>
      <c r="H1307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307" s="2">
        <f t="shared" si="97"/>
        <v>2.5000000000000001E-3</v>
      </c>
      <c r="J1307" s="14">
        <f t="shared" si="96"/>
        <v>240</v>
      </c>
      <c r="K1307" s="10">
        <f t="shared" si="99"/>
        <v>4000000</v>
      </c>
    </row>
    <row r="1308" spans="2:11" x14ac:dyDescent="0.25">
      <c r="B1308">
        <f t="shared" si="98"/>
        <v>1298</v>
      </c>
      <c r="C1308" s="10" t="e">
        <f t="shared" si="100"/>
        <v>#NUM!</v>
      </c>
      <c r="D1308" s="6" t="e">
        <f>PMT(B$8,D$5-表格1[[#This Row],[期數]]+1,-表格1[[#This Row],[本金餘額]],0)</f>
        <v>#NUM!</v>
      </c>
      <c r="E1308" s="5" t="e">
        <f>表格1[[#This Row],[本金餘額]]*表格1[[#This Row],[月利率]]</f>
        <v>#NUM!</v>
      </c>
      <c r="F1308" s="5" t="e">
        <f>表格1[[#This Row],[月付金額]]-表格1[[#This Row],[利息支付]]</f>
        <v>#NUM!</v>
      </c>
      <c r="H1308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308" s="2">
        <f t="shared" si="97"/>
        <v>2.5000000000000001E-3</v>
      </c>
      <c r="J1308" s="14">
        <f t="shared" si="96"/>
        <v>240</v>
      </c>
      <c r="K1308" s="10">
        <f t="shared" si="99"/>
        <v>4000000</v>
      </c>
    </row>
    <row r="1309" spans="2:11" x14ac:dyDescent="0.25">
      <c r="B1309">
        <f t="shared" si="98"/>
        <v>1299</v>
      </c>
      <c r="C1309" s="10" t="e">
        <f t="shared" si="100"/>
        <v>#NUM!</v>
      </c>
      <c r="D1309" s="6" t="e">
        <f>PMT(B$8,D$5-表格1[[#This Row],[期數]]+1,-表格1[[#This Row],[本金餘額]],0)</f>
        <v>#NUM!</v>
      </c>
      <c r="E1309" s="5" t="e">
        <f>表格1[[#This Row],[本金餘額]]*表格1[[#This Row],[月利率]]</f>
        <v>#NUM!</v>
      </c>
      <c r="F1309" s="5" t="e">
        <f>表格1[[#This Row],[月付金額]]-表格1[[#This Row],[利息支付]]</f>
        <v>#NUM!</v>
      </c>
      <c r="H1309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309" s="2">
        <f t="shared" si="97"/>
        <v>2.5000000000000001E-3</v>
      </c>
      <c r="J1309" s="14">
        <f t="shared" si="96"/>
        <v>240</v>
      </c>
      <c r="K1309" s="10">
        <f t="shared" si="99"/>
        <v>4000000</v>
      </c>
    </row>
    <row r="1310" spans="2:11" x14ac:dyDescent="0.25">
      <c r="B1310">
        <f t="shared" si="98"/>
        <v>1300</v>
      </c>
      <c r="C1310" s="10" t="e">
        <f t="shared" si="100"/>
        <v>#NUM!</v>
      </c>
      <c r="D1310" s="6" t="e">
        <f>PMT(B$8,D$5-表格1[[#This Row],[期數]]+1,-表格1[[#This Row],[本金餘額]],0)</f>
        <v>#NUM!</v>
      </c>
      <c r="E1310" s="5" t="e">
        <f>表格1[[#This Row],[本金餘額]]*表格1[[#This Row],[月利率]]</f>
        <v>#NUM!</v>
      </c>
      <c r="F1310" s="5" t="e">
        <f>表格1[[#This Row],[月付金額]]-表格1[[#This Row],[利息支付]]</f>
        <v>#NUM!</v>
      </c>
      <c r="H1310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310" s="2">
        <f t="shared" si="97"/>
        <v>2.5000000000000001E-3</v>
      </c>
      <c r="J1310" s="14">
        <f t="shared" si="96"/>
        <v>240</v>
      </c>
      <c r="K1310" s="10">
        <f t="shared" si="99"/>
        <v>4000000</v>
      </c>
    </row>
    <row r="1311" spans="2:11" x14ac:dyDescent="0.25">
      <c r="B1311">
        <f t="shared" si="98"/>
        <v>1301</v>
      </c>
      <c r="C1311" s="10" t="e">
        <f t="shared" si="100"/>
        <v>#NUM!</v>
      </c>
      <c r="D1311" s="6" t="e">
        <f>PMT(B$8,D$5-表格1[[#This Row],[期數]]+1,-表格1[[#This Row],[本金餘額]],0)</f>
        <v>#NUM!</v>
      </c>
      <c r="E1311" s="5" t="e">
        <f>表格1[[#This Row],[本金餘額]]*表格1[[#This Row],[月利率]]</f>
        <v>#NUM!</v>
      </c>
      <c r="F1311" s="5" t="e">
        <f>表格1[[#This Row],[月付金額]]-表格1[[#This Row],[利息支付]]</f>
        <v>#NUM!</v>
      </c>
      <c r="H1311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311" s="2">
        <f t="shared" si="97"/>
        <v>2.5000000000000001E-3</v>
      </c>
      <c r="J1311" s="14">
        <f t="shared" si="96"/>
        <v>240</v>
      </c>
      <c r="K1311" s="10">
        <f t="shared" si="99"/>
        <v>4000000</v>
      </c>
    </row>
    <row r="1312" spans="2:11" x14ac:dyDescent="0.25">
      <c r="B1312">
        <f t="shared" si="98"/>
        <v>1302</v>
      </c>
      <c r="C1312" s="10" t="e">
        <f t="shared" si="100"/>
        <v>#NUM!</v>
      </c>
      <c r="D1312" s="6" t="e">
        <f>PMT(B$8,D$5-表格1[[#This Row],[期數]]+1,-表格1[[#This Row],[本金餘額]],0)</f>
        <v>#NUM!</v>
      </c>
      <c r="E1312" s="5" t="e">
        <f>表格1[[#This Row],[本金餘額]]*表格1[[#This Row],[月利率]]</f>
        <v>#NUM!</v>
      </c>
      <c r="F1312" s="5" t="e">
        <f>表格1[[#This Row],[月付金額]]-表格1[[#This Row],[利息支付]]</f>
        <v>#NUM!</v>
      </c>
      <c r="H1312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312" s="2">
        <f t="shared" si="97"/>
        <v>2.5000000000000001E-3</v>
      </c>
      <c r="J1312" s="14">
        <f t="shared" si="96"/>
        <v>240</v>
      </c>
      <c r="K1312" s="10">
        <f t="shared" si="99"/>
        <v>4000000</v>
      </c>
    </row>
    <row r="1313" spans="2:11" x14ac:dyDescent="0.25">
      <c r="B1313">
        <f t="shared" si="98"/>
        <v>1303</v>
      </c>
      <c r="C1313" s="10" t="e">
        <f t="shared" si="100"/>
        <v>#NUM!</v>
      </c>
      <c r="D1313" s="6" t="e">
        <f>PMT(B$8,D$5-表格1[[#This Row],[期數]]+1,-表格1[[#This Row],[本金餘額]],0)</f>
        <v>#NUM!</v>
      </c>
      <c r="E1313" s="5" t="e">
        <f>表格1[[#This Row],[本金餘額]]*表格1[[#This Row],[月利率]]</f>
        <v>#NUM!</v>
      </c>
      <c r="F1313" s="5" t="e">
        <f>表格1[[#This Row],[月付金額]]-表格1[[#This Row],[利息支付]]</f>
        <v>#NUM!</v>
      </c>
      <c r="H1313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313" s="2">
        <f t="shared" si="97"/>
        <v>2.5000000000000001E-3</v>
      </c>
      <c r="J1313" s="14">
        <f t="shared" si="96"/>
        <v>240</v>
      </c>
      <c r="K1313" s="10">
        <f t="shared" si="99"/>
        <v>4000000</v>
      </c>
    </row>
    <row r="1314" spans="2:11" x14ac:dyDescent="0.25">
      <c r="B1314">
        <f t="shared" si="98"/>
        <v>1304</v>
      </c>
      <c r="C1314" s="10" t="e">
        <f t="shared" si="100"/>
        <v>#NUM!</v>
      </c>
      <c r="D1314" s="6" t="e">
        <f>PMT(B$8,D$5-表格1[[#This Row],[期數]]+1,-表格1[[#This Row],[本金餘額]],0)</f>
        <v>#NUM!</v>
      </c>
      <c r="E1314" s="5" t="e">
        <f>表格1[[#This Row],[本金餘額]]*表格1[[#This Row],[月利率]]</f>
        <v>#NUM!</v>
      </c>
      <c r="F1314" s="5" t="e">
        <f>表格1[[#This Row],[月付金額]]-表格1[[#This Row],[利息支付]]</f>
        <v>#NUM!</v>
      </c>
      <c r="H1314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314" s="2">
        <f t="shared" si="97"/>
        <v>2.5000000000000001E-3</v>
      </c>
      <c r="J1314" s="14">
        <f t="shared" si="96"/>
        <v>240</v>
      </c>
      <c r="K1314" s="10">
        <f t="shared" si="99"/>
        <v>4000000</v>
      </c>
    </row>
    <row r="1315" spans="2:11" x14ac:dyDescent="0.25">
      <c r="B1315">
        <f t="shared" si="98"/>
        <v>1305</v>
      </c>
      <c r="C1315" s="10" t="e">
        <f t="shared" si="100"/>
        <v>#NUM!</v>
      </c>
      <c r="D1315" s="6" t="e">
        <f>PMT(B$8,D$5-表格1[[#This Row],[期數]]+1,-表格1[[#This Row],[本金餘額]],0)</f>
        <v>#NUM!</v>
      </c>
      <c r="E1315" s="5" t="e">
        <f>表格1[[#This Row],[本金餘額]]*表格1[[#This Row],[月利率]]</f>
        <v>#NUM!</v>
      </c>
      <c r="F1315" s="5" t="e">
        <f>表格1[[#This Row],[月付金額]]-表格1[[#This Row],[利息支付]]</f>
        <v>#NUM!</v>
      </c>
      <c r="H1315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315" s="2">
        <f t="shared" si="97"/>
        <v>2.5000000000000001E-3</v>
      </c>
      <c r="J1315" s="14">
        <f t="shared" si="96"/>
        <v>240</v>
      </c>
      <c r="K1315" s="10">
        <f t="shared" si="99"/>
        <v>4000000</v>
      </c>
    </row>
    <row r="1316" spans="2:11" x14ac:dyDescent="0.25">
      <c r="B1316">
        <f t="shared" si="98"/>
        <v>1306</v>
      </c>
      <c r="C1316" s="10" t="e">
        <f t="shared" si="100"/>
        <v>#NUM!</v>
      </c>
      <c r="D1316" s="6" t="e">
        <f>PMT(B$8,D$5-表格1[[#This Row],[期數]]+1,-表格1[[#This Row],[本金餘額]],0)</f>
        <v>#NUM!</v>
      </c>
      <c r="E1316" s="5" t="e">
        <f>表格1[[#This Row],[本金餘額]]*表格1[[#This Row],[月利率]]</f>
        <v>#NUM!</v>
      </c>
      <c r="F1316" s="5" t="e">
        <f>表格1[[#This Row],[月付金額]]-表格1[[#This Row],[利息支付]]</f>
        <v>#NUM!</v>
      </c>
      <c r="H1316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316" s="2">
        <f t="shared" si="97"/>
        <v>2.5000000000000001E-3</v>
      </c>
      <c r="J1316" s="14">
        <f t="shared" si="96"/>
        <v>240</v>
      </c>
      <c r="K1316" s="10">
        <f t="shared" si="99"/>
        <v>4000000</v>
      </c>
    </row>
    <row r="1317" spans="2:11" x14ac:dyDescent="0.25">
      <c r="B1317">
        <f t="shared" si="98"/>
        <v>1307</v>
      </c>
      <c r="C1317" s="10" t="e">
        <f t="shared" si="100"/>
        <v>#NUM!</v>
      </c>
      <c r="D1317" s="6" t="e">
        <f>PMT(B$8,D$5-表格1[[#This Row],[期數]]+1,-表格1[[#This Row],[本金餘額]],0)</f>
        <v>#NUM!</v>
      </c>
      <c r="E1317" s="5" t="e">
        <f>表格1[[#This Row],[本金餘額]]*表格1[[#This Row],[月利率]]</f>
        <v>#NUM!</v>
      </c>
      <c r="F1317" s="5" t="e">
        <f>表格1[[#This Row],[月付金額]]-表格1[[#This Row],[利息支付]]</f>
        <v>#NUM!</v>
      </c>
      <c r="H1317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317" s="2">
        <f t="shared" si="97"/>
        <v>2.5000000000000001E-3</v>
      </c>
      <c r="J1317" s="14">
        <f t="shared" si="96"/>
        <v>240</v>
      </c>
      <c r="K1317" s="10">
        <f t="shared" si="99"/>
        <v>4000000</v>
      </c>
    </row>
    <row r="1318" spans="2:11" x14ac:dyDescent="0.25">
      <c r="B1318">
        <f t="shared" si="98"/>
        <v>1308</v>
      </c>
      <c r="C1318" s="10" t="e">
        <f t="shared" si="100"/>
        <v>#NUM!</v>
      </c>
      <c r="D1318" s="6" t="e">
        <f>PMT(B$8,D$5-表格1[[#This Row],[期數]]+1,-表格1[[#This Row],[本金餘額]],0)</f>
        <v>#NUM!</v>
      </c>
      <c r="E1318" s="5" t="e">
        <f>表格1[[#This Row],[本金餘額]]*表格1[[#This Row],[月利率]]</f>
        <v>#NUM!</v>
      </c>
      <c r="F1318" s="5" t="e">
        <f>表格1[[#This Row],[月付金額]]-表格1[[#This Row],[利息支付]]</f>
        <v>#NUM!</v>
      </c>
      <c r="H1318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318" s="2">
        <f t="shared" si="97"/>
        <v>2.5000000000000001E-3</v>
      </c>
      <c r="J1318" s="14">
        <f t="shared" ref="J1318:J1381" si="101">J1317</f>
        <v>240</v>
      </c>
      <c r="K1318" s="10">
        <f t="shared" si="99"/>
        <v>4000000</v>
      </c>
    </row>
    <row r="1319" spans="2:11" x14ac:dyDescent="0.25">
      <c r="B1319">
        <f t="shared" si="98"/>
        <v>1309</v>
      </c>
      <c r="C1319" s="10" t="e">
        <f t="shared" si="100"/>
        <v>#NUM!</v>
      </c>
      <c r="D1319" s="6" t="e">
        <f>PMT(B$8,D$5-表格1[[#This Row],[期數]]+1,-表格1[[#This Row],[本金餘額]],0)</f>
        <v>#NUM!</v>
      </c>
      <c r="E1319" s="5" t="e">
        <f>表格1[[#This Row],[本金餘額]]*表格1[[#This Row],[月利率]]</f>
        <v>#NUM!</v>
      </c>
      <c r="F1319" s="5" t="e">
        <f>表格1[[#This Row],[月付金額]]-表格1[[#This Row],[利息支付]]</f>
        <v>#NUM!</v>
      </c>
      <c r="H1319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319" s="2">
        <f t="shared" ref="I1319:I1382" si="102">I1318</f>
        <v>2.5000000000000001E-3</v>
      </c>
      <c r="J1319" s="14">
        <f t="shared" si="101"/>
        <v>240</v>
      </c>
      <c r="K1319" s="10">
        <f t="shared" si="99"/>
        <v>4000000</v>
      </c>
    </row>
    <row r="1320" spans="2:11" x14ac:dyDescent="0.25">
      <c r="B1320">
        <f t="shared" si="98"/>
        <v>1310</v>
      </c>
      <c r="C1320" s="10" t="e">
        <f t="shared" si="100"/>
        <v>#NUM!</v>
      </c>
      <c r="D1320" s="6" t="e">
        <f>PMT(B$8,D$5-表格1[[#This Row],[期數]]+1,-表格1[[#This Row],[本金餘額]],0)</f>
        <v>#NUM!</v>
      </c>
      <c r="E1320" s="5" t="e">
        <f>表格1[[#This Row],[本金餘額]]*表格1[[#This Row],[月利率]]</f>
        <v>#NUM!</v>
      </c>
      <c r="F1320" s="5" t="e">
        <f>表格1[[#This Row],[月付金額]]-表格1[[#This Row],[利息支付]]</f>
        <v>#NUM!</v>
      </c>
      <c r="H1320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320" s="2">
        <f t="shared" si="102"/>
        <v>2.5000000000000001E-3</v>
      </c>
      <c r="J1320" s="14">
        <f t="shared" si="101"/>
        <v>240</v>
      </c>
      <c r="K1320" s="10">
        <f t="shared" si="99"/>
        <v>4000000</v>
      </c>
    </row>
    <row r="1321" spans="2:11" x14ac:dyDescent="0.25">
      <c r="B1321">
        <f t="shared" si="98"/>
        <v>1311</v>
      </c>
      <c r="C1321" s="10" t="e">
        <f t="shared" si="100"/>
        <v>#NUM!</v>
      </c>
      <c r="D1321" s="6" t="e">
        <f>PMT(B$8,D$5-表格1[[#This Row],[期數]]+1,-表格1[[#This Row],[本金餘額]],0)</f>
        <v>#NUM!</v>
      </c>
      <c r="E1321" s="5" t="e">
        <f>表格1[[#This Row],[本金餘額]]*表格1[[#This Row],[月利率]]</f>
        <v>#NUM!</v>
      </c>
      <c r="F1321" s="5" t="e">
        <f>表格1[[#This Row],[月付金額]]-表格1[[#This Row],[利息支付]]</f>
        <v>#NUM!</v>
      </c>
      <c r="H1321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321" s="2">
        <f t="shared" si="102"/>
        <v>2.5000000000000001E-3</v>
      </c>
      <c r="J1321" s="14">
        <f t="shared" si="101"/>
        <v>240</v>
      </c>
      <c r="K1321" s="10">
        <f t="shared" si="99"/>
        <v>4000000</v>
      </c>
    </row>
    <row r="1322" spans="2:11" x14ac:dyDescent="0.25">
      <c r="B1322">
        <f t="shared" si="98"/>
        <v>1312</v>
      </c>
      <c r="C1322" s="10" t="e">
        <f t="shared" si="100"/>
        <v>#NUM!</v>
      </c>
      <c r="D1322" s="6" t="e">
        <f>PMT(B$8,D$5-表格1[[#This Row],[期數]]+1,-表格1[[#This Row],[本金餘額]],0)</f>
        <v>#NUM!</v>
      </c>
      <c r="E1322" s="5" t="e">
        <f>表格1[[#This Row],[本金餘額]]*表格1[[#This Row],[月利率]]</f>
        <v>#NUM!</v>
      </c>
      <c r="F1322" s="5" t="e">
        <f>表格1[[#This Row],[月付金額]]-表格1[[#This Row],[利息支付]]</f>
        <v>#NUM!</v>
      </c>
      <c r="H1322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322" s="2">
        <f t="shared" si="102"/>
        <v>2.5000000000000001E-3</v>
      </c>
      <c r="J1322" s="14">
        <f t="shared" si="101"/>
        <v>240</v>
      </c>
      <c r="K1322" s="10">
        <f t="shared" si="99"/>
        <v>4000000</v>
      </c>
    </row>
    <row r="1323" spans="2:11" x14ac:dyDescent="0.25">
      <c r="B1323">
        <f t="shared" ref="B1323:B1386" si="103">B1322+1</f>
        <v>1313</v>
      </c>
      <c r="C1323" s="10" t="e">
        <f t="shared" si="100"/>
        <v>#NUM!</v>
      </c>
      <c r="D1323" s="6" t="e">
        <f>PMT(B$8,D$5-表格1[[#This Row],[期數]]+1,-表格1[[#This Row],[本金餘額]],0)</f>
        <v>#NUM!</v>
      </c>
      <c r="E1323" s="5" t="e">
        <f>表格1[[#This Row],[本金餘額]]*表格1[[#This Row],[月利率]]</f>
        <v>#NUM!</v>
      </c>
      <c r="F1323" s="5" t="e">
        <f>表格1[[#This Row],[月付金額]]-表格1[[#This Row],[利息支付]]</f>
        <v>#NUM!</v>
      </c>
      <c r="H1323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323" s="2">
        <f t="shared" si="102"/>
        <v>2.5000000000000001E-3</v>
      </c>
      <c r="J1323" s="14">
        <f t="shared" si="101"/>
        <v>240</v>
      </c>
      <c r="K1323" s="10">
        <f t="shared" si="99"/>
        <v>4000000</v>
      </c>
    </row>
    <row r="1324" spans="2:11" x14ac:dyDescent="0.25">
      <c r="B1324">
        <f t="shared" si="103"/>
        <v>1314</v>
      </c>
      <c r="C1324" s="10" t="e">
        <f t="shared" si="100"/>
        <v>#NUM!</v>
      </c>
      <c r="D1324" s="6" t="e">
        <f>PMT(B$8,D$5-表格1[[#This Row],[期數]]+1,-表格1[[#This Row],[本金餘額]],0)</f>
        <v>#NUM!</v>
      </c>
      <c r="E1324" s="5" t="e">
        <f>表格1[[#This Row],[本金餘額]]*表格1[[#This Row],[月利率]]</f>
        <v>#NUM!</v>
      </c>
      <c r="F1324" s="5" t="e">
        <f>表格1[[#This Row],[月付金額]]-表格1[[#This Row],[利息支付]]</f>
        <v>#NUM!</v>
      </c>
      <c r="H1324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324" s="2">
        <f t="shared" si="102"/>
        <v>2.5000000000000001E-3</v>
      </c>
      <c r="J1324" s="14">
        <f t="shared" si="101"/>
        <v>240</v>
      </c>
      <c r="K1324" s="10">
        <f t="shared" si="99"/>
        <v>4000000</v>
      </c>
    </row>
    <row r="1325" spans="2:11" x14ac:dyDescent="0.25">
      <c r="B1325">
        <f t="shared" si="103"/>
        <v>1315</v>
      </c>
      <c r="C1325" s="10" t="e">
        <f t="shared" si="100"/>
        <v>#NUM!</v>
      </c>
      <c r="D1325" s="6" t="e">
        <f>PMT(B$8,D$5-表格1[[#This Row],[期數]]+1,-表格1[[#This Row],[本金餘額]],0)</f>
        <v>#NUM!</v>
      </c>
      <c r="E1325" s="5" t="e">
        <f>表格1[[#This Row],[本金餘額]]*表格1[[#This Row],[月利率]]</f>
        <v>#NUM!</v>
      </c>
      <c r="F1325" s="5" t="e">
        <f>表格1[[#This Row],[月付金額]]-表格1[[#This Row],[利息支付]]</f>
        <v>#NUM!</v>
      </c>
      <c r="H1325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325" s="2">
        <f t="shared" si="102"/>
        <v>2.5000000000000001E-3</v>
      </c>
      <c r="J1325" s="14">
        <f t="shared" si="101"/>
        <v>240</v>
      </c>
      <c r="K1325" s="10">
        <f t="shared" si="99"/>
        <v>4000000</v>
      </c>
    </row>
    <row r="1326" spans="2:11" x14ac:dyDescent="0.25">
      <c r="B1326">
        <f t="shared" si="103"/>
        <v>1316</v>
      </c>
      <c r="C1326" s="10" t="e">
        <f t="shared" si="100"/>
        <v>#NUM!</v>
      </c>
      <c r="D1326" s="6" t="e">
        <f>PMT(B$8,D$5-表格1[[#This Row],[期數]]+1,-表格1[[#This Row],[本金餘額]],0)</f>
        <v>#NUM!</v>
      </c>
      <c r="E1326" s="5" t="e">
        <f>表格1[[#This Row],[本金餘額]]*表格1[[#This Row],[月利率]]</f>
        <v>#NUM!</v>
      </c>
      <c r="F1326" s="5" t="e">
        <f>表格1[[#This Row],[月付金額]]-表格1[[#This Row],[利息支付]]</f>
        <v>#NUM!</v>
      </c>
      <c r="H1326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326" s="2">
        <f t="shared" si="102"/>
        <v>2.5000000000000001E-3</v>
      </c>
      <c r="J1326" s="14">
        <f t="shared" si="101"/>
        <v>240</v>
      </c>
      <c r="K1326" s="10">
        <f t="shared" si="99"/>
        <v>4000000</v>
      </c>
    </row>
    <row r="1327" spans="2:11" x14ac:dyDescent="0.25">
      <c r="B1327">
        <f t="shared" si="103"/>
        <v>1317</v>
      </c>
      <c r="C1327" s="10" t="e">
        <f t="shared" si="100"/>
        <v>#NUM!</v>
      </c>
      <c r="D1327" s="6" t="e">
        <f>PMT(B$8,D$5-表格1[[#This Row],[期數]]+1,-表格1[[#This Row],[本金餘額]],0)</f>
        <v>#NUM!</v>
      </c>
      <c r="E1327" s="5" t="e">
        <f>表格1[[#This Row],[本金餘額]]*表格1[[#This Row],[月利率]]</f>
        <v>#NUM!</v>
      </c>
      <c r="F1327" s="5" t="e">
        <f>表格1[[#This Row],[月付金額]]-表格1[[#This Row],[利息支付]]</f>
        <v>#NUM!</v>
      </c>
      <c r="H1327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327" s="2">
        <f t="shared" si="102"/>
        <v>2.5000000000000001E-3</v>
      </c>
      <c r="J1327" s="14">
        <f t="shared" si="101"/>
        <v>240</v>
      </c>
      <c r="K1327" s="10">
        <f t="shared" si="99"/>
        <v>4000000</v>
      </c>
    </row>
    <row r="1328" spans="2:11" x14ac:dyDescent="0.25">
      <c r="B1328">
        <f t="shared" si="103"/>
        <v>1318</v>
      </c>
      <c r="C1328" s="10" t="e">
        <f t="shared" si="100"/>
        <v>#NUM!</v>
      </c>
      <c r="D1328" s="6" t="e">
        <f>PMT(B$8,D$5-表格1[[#This Row],[期數]]+1,-表格1[[#This Row],[本金餘額]],0)</f>
        <v>#NUM!</v>
      </c>
      <c r="E1328" s="5" t="e">
        <f>表格1[[#This Row],[本金餘額]]*表格1[[#This Row],[月利率]]</f>
        <v>#NUM!</v>
      </c>
      <c r="F1328" s="5" t="e">
        <f>表格1[[#This Row],[月付金額]]-表格1[[#This Row],[利息支付]]</f>
        <v>#NUM!</v>
      </c>
      <c r="H1328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328" s="2">
        <f t="shared" si="102"/>
        <v>2.5000000000000001E-3</v>
      </c>
      <c r="J1328" s="14">
        <f t="shared" si="101"/>
        <v>240</v>
      </c>
      <c r="K1328" s="10">
        <f t="shared" si="99"/>
        <v>4000000</v>
      </c>
    </row>
    <row r="1329" spans="2:11" x14ac:dyDescent="0.25">
      <c r="B1329">
        <f t="shared" si="103"/>
        <v>1319</v>
      </c>
      <c r="C1329" s="10" t="e">
        <f t="shared" si="100"/>
        <v>#NUM!</v>
      </c>
      <c r="D1329" s="6" t="e">
        <f>PMT(B$8,D$5-表格1[[#This Row],[期數]]+1,-表格1[[#This Row],[本金餘額]],0)</f>
        <v>#NUM!</v>
      </c>
      <c r="E1329" s="5" t="e">
        <f>表格1[[#This Row],[本金餘額]]*表格1[[#This Row],[月利率]]</f>
        <v>#NUM!</v>
      </c>
      <c r="F1329" s="5" t="e">
        <f>表格1[[#This Row],[月付金額]]-表格1[[#This Row],[利息支付]]</f>
        <v>#NUM!</v>
      </c>
      <c r="H1329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329" s="2">
        <f t="shared" si="102"/>
        <v>2.5000000000000001E-3</v>
      </c>
      <c r="J1329" s="14">
        <f t="shared" si="101"/>
        <v>240</v>
      </c>
      <c r="K1329" s="10">
        <f t="shared" si="99"/>
        <v>4000000</v>
      </c>
    </row>
    <row r="1330" spans="2:11" x14ac:dyDescent="0.25">
      <c r="B1330">
        <f t="shared" si="103"/>
        <v>1320</v>
      </c>
      <c r="C1330" s="10" t="e">
        <f t="shared" si="100"/>
        <v>#NUM!</v>
      </c>
      <c r="D1330" s="6" t="e">
        <f>PMT(B$8,D$5-表格1[[#This Row],[期數]]+1,-表格1[[#This Row],[本金餘額]],0)</f>
        <v>#NUM!</v>
      </c>
      <c r="E1330" s="5" t="e">
        <f>表格1[[#This Row],[本金餘額]]*表格1[[#This Row],[月利率]]</f>
        <v>#NUM!</v>
      </c>
      <c r="F1330" s="5" t="e">
        <f>表格1[[#This Row],[月付金額]]-表格1[[#This Row],[利息支付]]</f>
        <v>#NUM!</v>
      </c>
      <c r="H1330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330" s="2">
        <f t="shared" si="102"/>
        <v>2.5000000000000001E-3</v>
      </c>
      <c r="J1330" s="14">
        <f t="shared" si="101"/>
        <v>240</v>
      </c>
      <c r="K1330" s="10">
        <f t="shared" si="99"/>
        <v>4000000</v>
      </c>
    </row>
    <row r="1331" spans="2:11" x14ac:dyDescent="0.25">
      <c r="B1331">
        <f t="shared" si="103"/>
        <v>1321</v>
      </c>
      <c r="C1331" s="10" t="e">
        <f t="shared" si="100"/>
        <v>#NUM!</v>
      </c>
      <c r="D1331" s="6" t="e">
        <f>PMT(B$8,D$5-表格1[[#This Row],[期數]]+1,-表格1[[#This Row],[本金餘額]],0)</f>
        <v>#NUM!</v>
      </c>
      <c r="E1331" s="5" t="e">
        <f>表格1[[#This Row],[本金餘額]]*表格1[[#This Row],[月利率]]</f>
        <v>#NUM!</v>
      </c>
      <c r="F1331" s="5" t="e">
        <f>表格1[[#This Row],[月付金額]]-表格1[[#This Row],[利息支付]]</f>
        <v>#NUM!</v>
      </c>
      <c r="H1331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331" s="2">
        <f t="shared" si="102"/>
        <v>2.5000000000000001E-3</v>
      </c>
      <c r="J1331" s="14">
        <f t="shared" si="101"/>
        <v>240</v>
      </c>
      <c r="K1331" s="10">
        <f t="shared" si="99"/>
        <v>4000000</v>
      </c>
    </row>
    <row r="1332" spans="2:11" x14ac:dyDescent="0.25">
      <c r="B1332">
        <f t="shared" si="103"/>
        <v>1322</v>
      </c>
      <c r="C1332" s="10" t="e">
        <f t="shared" si="100"/>
        <v>#NUM!</v>
      </c>
      <c r="D1332" s="6" t="e">
        <f>PMT(B$8,D$5-表格1[[#This Row],[期數]]+1,-表格1[[#This Row],[本金餘額]],0)</f>
        <v>#NUM!</v>
      </c>
      <c r="E1332" s="5" t="e">
        <f>表格1[[#This Row],[本金餘額]]*表格1[[#This Row],[月利率]]</f>
        <v>#NUM!</v>
      </c>
      <c r="F1332" s="5" t="e">
        <f>表格1[[#This Row],[月付金額]]-表格1[[#This Row],[利息支付]]</f>
        <v>#NUM!</v>
      </c>
      <c r="H1332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332" s="2">
        <f t="shared" si="102"/>
        <v>2.5000000000000001E-3</v>
      </c>
      <c r="J1332" s="14">
        <f t="shared" si="101"/>
        <v>240</v>
      </c>
      <c r="K1332" s="10">
        <f t="shared" si="99"/>
        <v>4000000</v>
      </c>
    </row>
    <row r="1333" spans="2:11" x14ac:dyDescent="0.25">
      <c r="B1333">
        <f t="shared" si="103"/>
        <v>1323</v>
      </c>
      <c r="C1333" s="10" t="e">
        <f t="shared" si="100"/>
        <v>#NUM!</v>
      </c>
      <c r="D1333" s="6" t="e">
        <f>PMT(B$8,D$5-表格1[[#This Row],[期數]]+1,-表格1[[#This Row],[本金餘額]],0)</f>
        <v>#NUM!</v>
      </c>
      <c r="E1333" s="5" t="e">
        <f>表格1[[#This Row],[本金餘額]]*表格1[[#This Row],[月利率]]</f>
        <v>#NUM!</v>
      </c>
      <c r="F1333" s="5" t="e">
        <f>表格1[[#This Row],[月付金額]]-表格1[[#This Row],[利息支付]]</f>
        <v>#NUM!</v>
      </c>
      <c r="H1333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333" s="2">
        <f t="shared" si="102"/>
        <v>2.5000000000000001E-3</v>
      </c>
      <c r="J1333" s="14">
        <f t="shared" si="101"/>
        <v>240</v>
      </c>
      <c r="K1333" s="10">
        <f t="shared" si="99"/>
        <v>4000000</v>
      </c>
    </row>
    <row r="1334" spans="2:11" x14ac:dyDescent="0.25">
      <c r="B1334">
        <f t="shared" si="103"/>
        <v>1324</v>
      </c>
      <c r="C1334" s="10" t="e">
        <f t="shared" si="100"/>
        <v>#NUM!</v>
      </c>
      <c r="D1334" s="6" t="e">
        <f>PMT(B$8,D$5-表格1[[#This Row],[期數]]+1,-表格1[[#This Row],[本金餘額]],0)</f>
        <v>#NUM!</v>
      </c>
      <c r="E1334" s="5" t="e">
        <f>表格1[[#This Row],[本金餘額]]*表格1[[#This Row],[月利率]]</f>
        <v>#NUM!</v>
      </c>
      <c r="F1334" s="5" t="e">
        <f>表格1[[#This Row],[月付金額]]-表格1[[#This Row],[利息支付]]</f>
        <v>#NUM!</v>
      </c>
      <c r="H1334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334" s="2">
        <f t="shared" si="102"/>
        <v>2.5000000000000001E-3</v>
      </c>
      <c r="J1334" s="14">
        <f t="shared" si="101"/>
        <v>240</v>
      </c>
      <c r="K1334" s="10">
        <f t="shared" si="99"/>
        <v>4000000</v>
      </c>
    </row>
    <row r="1335" spans="2:11" x14ac:dyDescent="0.25">
      <c r="B1335">
        <f t="shared" si="103"/>
        <v>1325</v>
      </c>
      <c r="C1335" s="10" t="e">
        <f t="shared" si="100"/>
        <v>#NUM!</v>
      </c>
      <c r="D1335" s="6" t="e">
        <f>PMT(B$8,D$5-表格1[[#This Row],[期數]]+1,-表格1[[#This Row],[本金餘額]],0)</f>
        <v>#NUM!</v>
      </c>
      <c r="E1335" s="5" t="e">
        <f>表格1[[#This Row],[本金餘額]]*表格1[[#This Row],[月利率]]</f>
        <v>#NUM!</v>
      </c>
      <c r="F1335" s="5" t="e">
        <f>表格1[[#This Row],[月付金額]]-表格1[[#This Row],[利息支付]]</f>
        <v>#NUM!</v>
      </c>
      <c r="H1335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335" s="2">
        <f t="shared" si="102"/>
        <v>2.5000000000000001E-3</v>
      </c>
      <c r="J1335" s="14">
        <f t="shared" si="101"/>
        <v>240</v>
      </c>
      <c r="K1335" s="10">
        <f t="shared" si="99"/>
        <v>4000000</v>
      </c>
    </row>
    <row r="1336" spans="2:11" x14ac:dyDescent="0.25">
      <c r="B1336">
        <f t="shared" si="103"/>
        <v>1326</v>
      </c>
      <c r="C1336" s="10" t="e">
        <f t="shared" si="100"/>
        <v>#NUM!</v>
      </c>
      <c r="D1336" s="6" t="e">
        <f>PMT(B$8,D$5-表格1[[#This Row],[期數]]+1,-表格1[[#This Row],[本金餘額]],0)</f>
        <v>#NUM!</v>
      </c>
      <c r="E1336" s="5" t="e">
        <f>表格1[[#This Row],[本金餘額]]*表格1[[#This Row],[月利率]]</f>
        <v>#NUM!</v>
      </c>
      <c r="F1336" s="5" t="e">
        <f>表格1[[#This Row],[月付金額]]-表格1[[#This Row],[利息支付]]</f>
        <v>#NUM!</v>
      </c>
      <c r="H1336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336" s="2">
        <f t="shared" si="102"/>
        <v>2.5000000000000001E-3</v>
      </c>
      <c r="J1336" s="14">
        <f t="shared" si="101"/>
        <v>240</v>
      </c>
      <c r="K1336" s="10">
        <f t="shared" si="99"/>
        <v>4000000</v>
      </c>
    </row>
    <row r="1337" spans="2:11" x14ac:dyDescent="0.25">
      <c r="B1337">
        <f t="shared" si="103"/>
        <v>1327</v>
      </c>
      <c r="C1337" s="10" t="e">
        <f t="shared" si="100"/>
        <v>#NUM!</v>
      </c>
      <c r="D1337" s="6" t="e">
        <f>PMT(B$8,D$5-表格1[[#This Row],[期數]]+1,-表格1[[#This Row],[本金餘額]],0)</f>
        <v>#NUM!</v>
      </c>
      <c r="E1337" s="5" t="e">
        <f>表格1[[#This Row],[本金餘額]]*表格1[[#This Row],[月利率]]</f>
        <v>#NUM!</v>
      </c>
      <c r="F1337" s="5" t="e">
        <f>表格1[[#This Row],[月付金額]]-表格1[[#This Row],[利息支付]]</f>
        <v>#NUM!</v>
      </c>
      <c r="H1337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337" s="2">
        <f t="shared" si="102"/>
        <v>2.5000000000000001E-3</v>
      </c>
      <c r="J1337" s="14">
        <f t="shared" si="101"/>
        <v>240</v>
      </c>
      <c r="K1337" s="10">
        <f t="shared" si="99"/>
        <v>4000000</v>
      </c>
    </row>
    <row r="1338" spans="2:11" x14ac:dyDescent="0.25">
      <c r="B1338">
        <f t="shared" si="103"/>
        <v>1328</v>
      </c>
      <c r="C1338" s="10" t="e">
        <f t="shared" si="100"/>
        <v>#NUM!</v>
      </c>
      <c r="D1338" s="6" t="e">
        <f>PMT(B$8,D$5-表格1[[#This Row],[期數]]+1,-表格1[[#This Row],[本金餘額]],0)</f>
        <v>#NUM!</v>
      </c>
      <c r="E1338" s="5" t="e">
        <f>表格1[[#This Row],[本金餘額]]*表格1[[#This Row],[月利率]]</f>
        <v>#NUM!</v>
      </c>
      <c r="F1338" s="5" t="e">
        <f>表格1[[#This Row],[月付金額]]-表格1[[#This Row],[利息支付]]</f>
        <v>#NUM!</v>
      </c>
      <c r="H1338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338" s="2">
        <f t="shared" si="102"/>
        <v>2.5000000000000001E-3</v>
      </c>
      <c r="J1338" s="14">
        <f t="shared" si="101"/>
        <v>240</v>
      </c>
      <c r="K1338" s="10">
        <f t="shared" si="99"/>
        <v>4000000</v>
      </c>
    </row>
    <row r="1339" spans="2:11" x14ac:dyDescent="0.25">
      <c r="B1339">
        <f t="shared" si="103"/>
        <v>1329</v>
      </c>
      <c r="C1339" s="10" t="e">
        <f t="shared" si="100"/>
        <v>#NUM!</v>
      </c>
      <c r="D1339" s="6" t="e">
        <f>PMT(B$8,D$5-表格1[[#This Row],[期數]]+1,-表格1[[#This Row],[本金餘額]],0)</f>
        <v>#NUM!</v>
      </c>
      <c r="E1339" s="5" t="e">
        <f>表格1[[#This Row],[本金餘額]]*表格1[[#This Row],[月利率]]</f>
        <v>#NUM!</v>
      </c>
      <c r="F1339" s="5" t="e">
        <f>表格1[[#This Row],[月付金額]]-表格1[[#This Row],[利息支付]]</f>
        <v>#NUM!</v>
      </c>
      <c r="H1339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339" s="2">
        <f t="shared" si="102"/>
        <v>2.5000000000000001E-3</v>
      </c>
      <c r="J1339" s="14">
        <f t="shared" si="101"/>
        <v>240</v>
      </c>
      <c r="K1339" s="10">
        <f t="shared" si="99"/>
        <v>4000000</v>
      </c>
    </row>
    <row r="1340" spans="2:11" x14ac:dyDescent="0.25">
      <c r="B1340">
        <f t="shared" si="103"/>
        <v>1330</v>
      </c>
      <c r="C1340" s="10" t="e">
        <f t="shared" si="100"/>
        <v>#NUM!</v>
      </c>
      <c r="D1340" s="6" t="e">
        <f>PMT(B$8,D$5-表格1[[#This Row],[期數]]+1,-表格1[[#This Row],[本金餘額]],0)</f>
        <v>#NUM!</v>
      </c>
      <c r="E1340" s="5" t="e">
        <f>表格1[[#This Row],[本金餘額]]*表格1[[#This Row],[月利率]]</f>
        <v>#NUM!</v>
      </c>
      <c r="F1340" s="5" t="e">
        <f>表格1[[#This Row],[月付金額]]-表格1[[#This Row],[利息支付]]</f>
        <v>#NUM!</v>
      </c>
      <c r="H1340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340" s="2">
        <f t="shared" si="102"/>
        <v>2.5000000000000001E-3</v>
      </c>
      <c r="J1340" s="14">
        <f t="shared" si="101"/>
        <v>240</v>
      </c>
      <c r="K1340" s="10">
        <f t="shared" si="99"/>
        <v>4000000</v>
      </c>
    </row>
    <row r="1341" spans="2:11" x14ac:dyDescent="0.25">
      <c r="B1341">
        <f t="shared" si="103"/>
        <v>1331</v>
      </c>
      <c r="C1341" s="10" t="e">
        <f t="shared" si="100"/>
        <v>#NUM!</v>
      </c>
      <c r="D1341" s="6" t="e">
        <f>PMT(B$8,D$5-表格1[[#This Row],[期數]]+1,-表格1[[#This Row],[本金餘額]],0)</f>
        <v>#NUM!</v>
      </c>
      <c r="E1341" s="5" t="e">
        <f>表格1[[#This Row],[本金餘額]]*表格1[[#This Row],[月利率]]</f>
        <v>#NUM!</v>
      </c>
      <c r="F1341" s="5" t="e">
        <f>表格1[[#This Row],[月付金額]]-表格1[[#This Row],[利息支付]]</f>
        <v>#NUM!</v>
      </c>
      <c r="H1341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341" s="2">
        <f t="shared" si="102"/>
        <v>2.5000000000000001E-3</v>
      </c>
      <c r="J1341" s="14">
        <f t="shared" si="101"/>
        <v>240</v>
      </c>
      <c r="K1341" s="10">
        <f t="shared" si="99"/>
        <v>4000000</v>
      </c>
    </row>
    <row r="1342" spans="2:11" x14ac:dyDescent="0.25">
      <c r="B1342">
        <f t="shared" si="103"/>
        <v>1332</v>
      </c>
      <c r="C1342" s="10" t="e">
        <f t="shared" si="100"/>
        <v>#NUM!</v>
      </c>
      <c r="D1342" s="6" t="e">
        <f>PMT(B$8,D$5-表格1[[#This Row],[期數]]+1,-表格1[[#This Row],[本金餘額]],0)</f>
        <v>#NUM!</v>
      </c>
      <c r="E1342" s="5" t="e">
        <f>表格1[[#This Row],[本金餘額]]*表格1[[#This Row],[月利率]]</f>
        <v>#NUM!</v>
      </c>
      <c r="F1342" s="5" t="e">
        <f>表格1[[#This Row],[月付金額]]-表格1[[#This Row],[利息支付]]</f>
        <v>#NUM!</v>
      </c>
      <c r="H1342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342" s="2">
        <f t="shared" si="102"/>
        <v>2.5000000000000001E-3</v>
      </c>
      <c r="J1342" s="14">
        <f t="shared" si="101"/>
        <v>240</v>
      </c>
      <c r="K1342" s="10">
        <f t="shared" si="99"/>
        <v>4000000</v>
      </c>
    </row>
    <row r="1343" spans="2:11" x14ac:dyDescent="0.25">
      <c r="B1343">
        <f t="shared" si="103"/>
        <v>1333</v>
      </c>
      <c r="C1343" s="10" t="e">
        <f t="shared" si="100"/>
        <v>#NUM!</v>
      </c>
      <c r="D1343" s="6" t="e">
        <f>PMT(B$8,D$5-表格1[[#This Row],[期數]]+1,-表格1[[#This Row],[本金餘額]],0)</f>
        <v>#NUM!</v>
      </c>
      <c r="E1343" s="5" t="e">
        <f>表格1[[#This Row],[本金餘額]]*表格1[[#This Row],[月利率]]</f>
        <v>#NUM!</v>
      </c>
      <c r="F1343" s="5" t="e">
        <f>表格1[[#This Row],[月付金額]]-表格1[[#This Row],[利息支付]]</f>
        <v>#NUM!</v>
      </c>
      <c r="H1343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343" s="2">
        <f t="shared" si="102"/>
        <v>2.5000000000000001E-3</v>
      </c>
      <c r="J1343" s="14">
        <f t="shared" si="101"/>
        <v>240</v>
      </c>
      <c r="K1343" s="10">
        <f t="shared" si="99"/>
        <v>4000000</v>
      </c>
    </row>
    <row r="1344" spans="2:11" x14ac:dyDescent="0.25">
      <c r="B1344">
        <f t="shared" si="103"/>
        <v>1334</v>
      </c>
      <c r="C1344" s="10" t="e">
        <f t="shared" si="100"/>
        <v>#NUM!</v>
      </c>
      <c r="D1344" s="6" t="e">
        <f>PMT(B$8,D$5-表格1[[#This Row],[期數]]+1,-表格1[[#This Row],[本金餘額]],0)</f>
        <v>#NUM!</v>
      </c>
      <c r="E1344" s="5" t="e">
        <f>表格1[[#This Row],[本金餘額]]*表格1[[#This Row],[月利率]]</f>
        <v>#NUM!</v>
      </c>
      <c r="F1344" s="5" t="e">
        <f>表格1[[#This Row],[月付金額]]-表格1[[#This Row],[利息支付]]</f>
        <v>#NUM!</v>
      </c>
      <c r="H1344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344" s="2">
        <f t="shared" si="102"/>
        <v>2.5000000000000001E-3</v>
      </c>
      <c r="J1344" s="14">
        <f t="shared" si="101"/>
        <v>240</v>
      </c>
      <c r="K1344" s="10">
        <f t="shared" si="99"/>
        <v>4000000</v>
      </c>
    </row>
    <row r="1345" spans="2:11" x14ac:dyDescent="0.25">
      <c r="B1345">
        <f t="shared" si="103"/>
        <v>1335</v>
      </c>
      <c r="C1345" s="10" t="e">
        <f t="shared" si="100"/>
        <v>#NUM!</v>
      </c>
      <c r="D1345" s="6" t="e">
        <f>PMT(B$8,D$5-表格1[[#This Row],[期數]]+1,-表格1[[#This Row],[本金餘額]],0)</f>
        <v>#NUM!</v>
      </c>
      <c r="E1345" s="5" t="e">
        <f>表格1[[#This Row],[本金餘額]]*表格1[[#This Row],[月利率]]</f>
        <v>#NUM!</v>
      </c>
      <c r="F1345" s="5" t="e">
        <f>表格1[[#This Row],[月付金額]]-表格1[[#This Row],[利息支付]]</f>
        <v>#NUM!</v>
      </c>
      <c r="H1345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345" s="2">
        <f t="shared" si="102"/>
        <v>2.5000000000000001E-3</v>
      </c>
      <c r="J1345" s="14">
        <f t="shared" si="101"/>
        <v>240</v>
      </c>
      <c r="K1345" s="10">
        <f t="shared" si="99"/>
        <v>4000000</v>
      </c>
    </row>
    <row r="1346" spans="2:11" x14ac:dyDescent="0.25">
      <c r="B1346">
        <f t="shared" si="103"/>
        <v>1336</v>
      </c>
      <c r="C1346" s="10" t="e">
        <f t="shared" si="100"/>
        <v>#NUM!</v>
      </c>
      <c r="D1346" s="6" t="e">
        <f>PMT(B$8,D$5-表格1[[#This Row],[期數]]+1,-表格1[[#This Row],[本金餘額]],0)</f>
        <v>#NUM!</v>
      </c>
      <c r="E1346" s="5" t="e">
        <f>表格1[[#This Row],[本金餘額]]*表格1[[#This Row],[月利率]]</f>
        <v>#NUM!</v>
      </c>
      <c r="F1346" s="5" t="e">
        <f>表格1[[#This Row],[月付金額]]-表格1[[#This Row],[利息支付]]</f>
        <v>#NUM!</v>
      </c>
      <c r="H1346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346" s="2">
        <f t="shared" si="102"/>
        <v>2.5000000000000001E-3</v>
      </c>
      <c r="J1346" s="14">
        <f t="shared" si="101"/>
        <v>240</v>
      </c>
      <c r="K1346" s="10">
        <f t="shared" si="99"/>
        <v>4000000</v>
      </c>
    </row>
    <row r="1347" spans="2:11" x14ac:dyDescent="0.25">
      <c r="B1347">
        <f t="shared" si="103"/>
        <v>1337</v>
      </c>
      <c r="C1347" s="10" t="e">
        <f t="shared" si="100"/>
        <v>#NUM!</v>
      </c>
      <c r="D1347" s="6" t="e">
        <f>PMT(B$8,D$5-表格1[[#This Row],[期數]]+1,-表格1[[#This Row],[本金餘額]],0)</f>
        <v>#NUM!</v>
      </c>
      <c r="E1347" s="5" t="e">
        <f>表格1[[#This Row],[本金餘額]]*表格1[[#This Row],[月利率]]</f>
        <v>#NUM!</v>
      </c>
      <c r="F1347" s="5" t="e">
        <f>表格1[[#This Row],[月付金額]]-表格1[[#This Row],[利息支付]]</f>
        <v>#NUM!</v>
      </c>
      <c r="H1347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347" s="2">
        <f t="shared" si="102"/>
        <v>2.5000000000000001E-3</v>
      </c>
      <c r="J1347" s="14">
        <f t="shared" si="101"/>
        <v>240</v>
      </c>
      <c r="K1347" s="10">
        <f t="shared" si="99"/>
        <v>4000000</v>
      </c>
    </row>
    <row r="1348" spans="2:11" x14ac:dyDescent="0.25">
      <c r="B1348">
        <f t="shared" si="103"/>
        <v>1338</v>
      </c>
      <c r="C1348" s="10" t="e">
        <f t="shared" si="100"/>
        <v>#NUM!</v>
      </c>
      <c r="D1348" s="6" t="e">
        <f>PMT(B$8,D$5-表格1[[#This Row],[期數]]+1,-表格1[[#This Row],[本金餘額]],0)</f>
        <v>#NUM!</v>
      </c>
      <c r="E1348" s="5" t="e">
        <f>表格1[[#This Row],[本金餘額]]*表格1[[#This Row],[月利率]]</f>
        <v>#NUM!</v>
      </c>
      <c r="F1348" s="5" t="e">
        <f>表格1[[#This Row],[月付金額]]-表格1[[#This Row],[利息支付]]</f>
        <v>#NUM!</v>
      </c>
      <c r="H1348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348" s="2">
        <f t="shared" si="102"/>
        <v>2.5000000000000001E-3</v>
      </c>
      <c r="J1348" s="14">
        <f t="shared" si="101"/>
        <v>240</v>
      </c>
      <c r="K1348" s="10">
        <f t="shared" si="99"/>
        <v>4000000</v>
      </c>
    </row>
    <row r="1349" spans="2:11" x14ac:dyDescent="0.25">
      <c r="B1349">
        <f t="shared" si="103"/>
        <v>1339</v>
      </c>
      <c r="C1349" s="10" t="e">
        <f t="shared" si="100"/>
        <v>#NUM!</v>
      </c>
      <c r="D1349" s="6" t="e">
        <f>PMT(B$8,D$5-表格1[[#This Row],[期數]]+1,-表格1[[#This Row],[本金餘額]],0)</f>
        <v>#NUM!</v>
      </c>
      <c r="E1349" s="5" t="e">
        <f>表格1[[#This Row],[本金餘額]]*表格1[[#This Row],[月利率]]</f>
        <v>#NUM!</v>
      </c>
      <c r="F1349" s="5" t="e">
        <f>表格1[[#This Row],[月付金額]]-表格1[[#This Row],[利息支付]]</f>
        <v>#NUM!</v>
      </c>
      <c r="H1349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349" s="2">
        <f t="shared" si="102"/>
        <v>2.5000000000000001E-3</v>
      </c>
      <c r="J1349" s="14">
        <f t="shared" si="101"/>
        <v>240</v>
      </c>
      <c r="K1349" s="10">
        <f t="shared" si="99"/>
        <v>4000000</v>
      </c>
    </row>
    <row r="1350" spans="2:11" x14ac:dyDescent="0.25">
      <c r="B1350">
        <f t="shared" si="103"/>
        <v>1340</v>
      </c>
      <c r="C1350" s="10" t="e">
        <f t="shared" si="100"/>
        <v>#NUM!</v>
      </c>
      <c r="D1350" s="6" t="e">
        <f>PMT(B$8,D$5-表格1[[#This Row],[期數]]+1,-表格1[[#This Row],[本金餘額]],0)</f>
        <v>#NUM!</v>
      </c>
      <c r="E1350" s="5" t="e">
        <f>表格1[[#This Row],[本金餘額]]*表格1[[#This Row],[月利率]]</f>
        <v>#NUM!</v>
      </c>
      <c r="F1350" s="5" t="e">
        <f>表格1[[#This Row],[月付金額]]-表格1[[#This Row],[利息支付]]</f>
        <v>#NUM!</v>
      </c>
      <c r="H1350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350" s="2">
        <f t="shared" si="102"/>
        <v>2.5000000000000001E-3</v>
      </c>
      <c r="J1350" s="14">
        <f t="shared" si="101"/>
        <v>240</v>
      </c>
      <c r="K1350" s="10">
        <f t="shared" si="99"/>
        <v>4000000</v>
      </c>
    </row>
    <row r="1351" spans="2:11" x14ac:dyDescent="0.25">
      <c r="B1351">
        <f t="shared" si="103"/>
        <v>1341</v>
      </c>
      <c r="C1351" s="10" t="e">
        <f t="shared" si="100"/>
        <v>#NUM!</v>
      </c>
      <c r="D1351" s="6" t="e">
        <f>PMT(B$8,D$5-表格1[[#This Row],[期數]]+1,-表格1[[#This Row],[本金餘額]],0)</f>
        <v>#NUM!</v>
      </c>
      <c r="E1351" s="5" t="e">
        <f>表格1[[#This Row],[本金餘額]]*表格1[[#This Row],[月利率]]</f>
        <v>#NUM!</v>
      </c>
      <c r="F1351" s="5" t="e">
        <f>表格1[[#This Row],[月付金額]]-表格1[[#This Row],[利息支付]]</f>
        <v>#NUM!</v>
      </c>
      <c r="H1351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351" s="2">
        <f t="shared" si="102"/>
        <v>2.5000000000000001E-3</v>
      </c>
      <c r="J1351" s="14">
        <f t="shared" si="101"/>
        <v>240</v>
      </c>
      <c r="K1351" s="10">
        <f t="shared" si="99"/>
        <v>4000000</v>
      </c>
    </row>
    <row r="1352" spans="2:11" x14ac:dyDescent="0.25">
      <c r="B1352">
        <f t="shared" si="103"/>
        <v>1342</v>
      </c>
      <c r="C1352" s="10" t="e">
        <f t="shared" si="100"/>
        <v>#NUM!</v>
      </c>
      <c r="D1352" s="6" t="e">
        <f>PMT(B$8,D$5-表格1[[#This Row],[期數]]+1,-表格1[[#This Row],[本金餘額]],0)</f>
        <v>#NUM!</v>
      </c>
      <c r="E1352" s="5" t="e">
        <f>表格1[[#This Row],[本金餘額]]*表格1[[#This Row],[月利率]]</f>
        <v>#NUM!</v>
      </c>
      <c r="F1352" s="5" t="e">
        <f>表格1[[#This Row],[月付金額]]-表格1[[#This Row],[利息支付]]</f>
        <v>#NUM!</v>
      </c>
      <c r="H1352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352" s="2">
        <f t="shared" si="102"/>
        <v>2.5000000000000001E-3</v>
      </c>
      <c r="J1352" s="14">
        <f t="shared" si="101"/>
        <v>240</v>
      </c>
      <c r="K1352" s="10">
        <f t="shared" si="99"/>
        <v>4000000</v>
      </c>
    </row>
    <row r="1353" spans="2:11" x14ac:dyDescent="0.25">
      <c r="B1353">
        <f t="shared" si="103"/>
        <v>1343</v>
      </c>
      <c r="C1353" s="10" t="e">
        <f t="shared" si="100"/>
        <v>#NUM!</v>
      </c>
      <c r="D1353" s="6" t="e">
        <f>PMT(B$8,D$5-表格1[[#This Row],[期數]]+1,-表格1[[#This Row],[本金餘額]],0)</f>
        <v>#NUM!</v>
      </c>
      <c r="E1353" s="5" t="e">
        <f>表格1[[#This Row],[本金餘額]]*表格1[[#This Row],[月利率]]</f>
        <v>#NUM!</v>
      </c>
      <c r="F1353" s="5" t="e">
        <f>表格1[[#This Row],[月付金額]]-表格1[[#This Row],[利息支付]]</f>
        <v>#NUM!</v>
      </c>
      <c r="H1353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353" s="2">
        <f t="shared" si="102"/>
        <v>2.5000000000000001E-3</v>
      </c>
      <c r="J1353" s="14">
        <f t="shared" si="101"/>
        <v>240</v>
      </c>
      <c r="K1353" s="10">
        <f t="shared" si="99"/>
        <v>4000000</v>
      </c>
    </row>
    <row r="1354" spans="2:11" x14ac:dyDescent="0.25">
      <c r="B1354">
        <f t="shared" si="103"/>
        <v>1344</v>
      </c>
      <c r="C1354" s="10" t="e">
        <f t="shared" si="100"/>
        <v>#NUM!</v>
      </c>
      <c r="D1354" s="6" t="e">
        <f>PMT(B$8,D$5-表格1[[#This Row],[期數]]+1,-表格1[[#This Row],[本金餘額]],0)</f>
        <v>#NUM!</v>
      </c>
      <c r="E1354" s="5" t="e">
        <f>表格1[[#This Row],[本金餘額]]*表格1[[#This Row],[月利率]]</f>
        <v>#NUM!</v>
      </c>
      <c r="F1354" s="5" t="e">
        <f>表格1[[#This Row],[月付金額]]-表格1[[#This Row],[利息支付]]</f>
        <v>#NUM!</v>
      </c>
      <c r="H1354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354" s="2">
        <f t="shared" si="102"/>
        <v>2.5000000000000001E-3</v>
      </c>
      <c r="J1354" s="14">
        <f t="shared" si="101"/>
        <v>240</v>
      </c>
      <c r="K1354" s="10">
        <f t="shared" si="99"/>
        <v>4000000</v>
      </c>
    </row>
    <row r="1355" spans="2:11" x14ac:dyDescent="0.25">
      <c r="B1355">
        <f t="shared" si="103"/>
        <v>1345</v>
      </c>
      <c r="C1355" s="10" t="e">
        <f t="shared" si="100"/>
        <v>#NUM!</v>
      </c>
      <c r="D1355" s="6" t="e">
        <f>PMT(B$8,D$5-表格1[[#This Row],[期數]]+1,-表格1[[#This Row],[本金餘額]],0)</f>
        <v>#NUM!</v>
      </c>
      <c r="E1355" s="5" t="e">
        <f>表格1[[#This Row],[本金餘額]]*表格1[[#This Row],[月利率]]</f>
        <v>#NUM!</v>
      </c>
      <c r="F1355" s="5" t="e">
        <f>表格1[[#This Row],[月付金額]]-表格1[[#This Row],[利息支付]]</f>
        <v>#NUM!</v>
      </c>
      <c r="H1355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355" s="2">
        <f t="shared" si="102"/>
        <v>2.5000000000000001E-3</v>
      </c>
      <c r="J1355" s="14">
        <f t="shared" si="101"/>
        <v>240</v>
      </c>
      <c r="K1355" s="10">
        <f t="shared" si="99"/>
        <v>4000000</v>
      </c>
    </row>
    <row r="1356" spans="2:11" x14ac:dyDescent="0.25">
      <c r="B1356">
        <f t="shared" si="103"/>
        <v>1346</v>
      </c>
      <c r="C1356" s="10" t="e">
        <f t="shared" si="100"/>
        <v>#NUM!</v>
      </c>
      <c r="D1356" s="6" t="e">
        <f>PMT(B$8,D$5-表格1[[#This Row],[期數]]+1,-表格1[[#This Row],[本金餘額]],0)</f>
        <v>#NUM!</v>
      </c>
      <c r="E1356" s="5" t="e">
        <f>表格1[[#This Row],[本金餘額]]*表格1[[#This Row],[月利率]]</f>
        <v>#NUM!</v>
      </c>
      <c r="F1356" s="5" t="e">
        <f>表格1[[#This Row],[月付金額]]-表格1[[#This Row],[利息支付]]</f>
        <v>#NUM!</v>
      </c>
      <c r="H1356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356" s="2">
        <f t="shared" si="102"/>
        <v>2.5000000000000001E-3</v>
      </c>
      <c r="J1356" s="14">
        <f t="shared" si="101"/>
        <v>240</v>
      </c>
      <c r="K1356" s="10">
        <f t="shared" si="99"/>
        <v>4000000</v>
      </c>
    </row>
    <row r="1357" spans="2:11" x14ac:dyDescent="0.25">
      <c r="B1357">
        <f t="shared" si="103"/>
        <v>1347</v>
      </c>
      <c r="C1357" s="10" t="e">
        <f t="shared" si="100"/>
        <v>#NUM!</v>
      </c>
      <c r="D1357" s="6" t="e">
        <f>PMT(B$8,D$5-表格1[[#This Row],[期數]]+1,-表格1[[#This Row],[本金餘額]],0)</f>
        <v>#NUM!</v>
      </c>
      <c r="E1357" s="5" t="e">
        <f>表格1[[#This Row],[本金餘額]]*表格1[[#This Row],[月利率]]</f>
        <v>#NUM!</v>
      </c>
      <c r="F1357" s="5" t="e">
        <f>表格1[[#This Row],[月付金額]]-表格1[[#This Row],[利息支付]]</f>
        <v>#NUM!</v>
      </c>
      <c r="H1357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357" s="2">
        <f t="shared" si="102"/>
        <v>2.5000000000000001E-3</v>
      </c>
      <c r="J1357" s="14">
        <f t="shared" si="101"/>
        <v>240</v>
      </c>
      <c r="K1357" s="10">
        <f t="shared" ref="K1357:K1420" si="104">K1356</f>
        <v>4000000</v>
      </c>
    </row>
    <row r="1358" spans="2:11" x14ac:dyDescent="0.25">
      <c r="B1358">
        <f t="shared" si="103"/>
        <v>1348</v>
      </c>
      <c r="C1358" s="10" t="e">
        <f t="shared" si="100"/>
        <v>#NUM!</v>
      </c>
      <c r="D1358" s="6" t="e">
        <f>PMT(B$8,D$5-表格1[[#This Row],[期數]]+1,-表格1[[#This Row],[本金餘額]],0)</f>
        <v>#NUM!</v>
      </c>
      <c r="E1358" s="5" t="e">
        <f>表格1[[#This Row],[本金餘額]]*表格1[[#This Row],[月利率]]</f>
        <v>#NUM!</v>
      </c>
      <c r="F1358" s="5" t="e">
        <f>表格1[[#This Row],[月付金額]]-表格1[[#This Row],[利息支付]]</f>
        <v>#NUM!</v>
      </c>
      <c r="H1358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358" s="2">
        <f t="shared" si="102"/>
        <v>2.5000000000000001E-3</v>
      </c>
      <c r="J1358" s="14">
        <f t="shared" si="101"/>
        <v>240</v>
      </c>
      <c r="K1358" s="10">
        <f t="shared" si="104"/>
        <v>4000000</v>
      </c>
    </row>
    <row r="1359" spans="2:11" x14ac:dyDescent="0.25">
      <c r="B1359">
        <f t="shared" si="103"/>
        <v>1349</v>
      </c>
      <c r="C1359" s="10" t="e">
        <f t="shared" si="100"/>
        <v>#NUM!</v>
      </c>
      <c r="D1359" s="6" t="e">
        <f>PMT(B$8,D$5-表格1[[#This Row],[期數]]+1,-表格1[[#This Row],[本金餘額]],0)</f>
        <v>#NUM!</v>
      </c>
      <c r="E1359" s="5" t="e">
        <f>表格1[[#This Row],[本金餘額]]*表格1[[#This Row],[月利率]]</f>
        <v>#NUM!</v>
      </c>
      <c r="F1359" s="5" t="e">
        <f>表格1[[#This Row],[月付金額]]-表格1[[#This Row],[利息支付]]</f>
        <v>#NUM!</v>
      </c>
      <c r="H1359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359" s="2">
        <f t="shared" si="102"/>
        <v>2.5000000000000001E-3</v>
      </c>
      <c r="J1359" s="14">
        <f t="shared" si="101"/>
        <v>240</v>
      </c>
      <c r="K1359" s="10">
        <f t="shared" si="104"/>
        <v>4000000</v>
      </c>
    </row>
    <row r="1360" spans="2:11" x14ac:dyDescent="0.25">
      <c r="B1360">
        <f t="shared" si="103"/>
        <v>1350</v>
      </c>
      <c r="C1360" s="10" t="e">
        <f t="shared" ref="C1360:C1423" si="105">H1359</f>
        <v>#NUM!</v>
      </c>
      <c r="D1360" s="6" t="e">
        <f>PMT(B$8,D$5-表格1[[#This Row],[期數]]+1,-表格1[[#This Row],[本金餘額]],0)</f>
        <v>#NUM!</v>
      </c>
      <c r="E1360" s="5" t="e">
        <f>表格1[[#This Row],[本金餘額]]*表格1[[#This Row],[月利率]]</f>
        <v>#NUM!</v>
      </c>
      <c r="F1360" s="5" t="e">
        <f>表格1[[#This Row],[月付金額]]-表格1[[#This Row],[利息支付]]</f>
        <v>#NUM!</v>
      </c>
      <c r="H1360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360" s="2">
        <f t="shared" si="102"/>
        <v>2.5000000000000001E-3</v>
      </c>
      <c r="J1360" s="14">
        <f t="shared" si="101"/>
        <v>240</v>
      </c>
      <c r="K1360" s="10">
        <f t="shared" si="104"/>
        <v>4000000</v>
      </c>
    </row>
    <row r="1361" spans="2:11" x14ac:dyDescent="0.25">
      <c r="B1361">
        <f t="shared" si="103"/>
        <v>1351</v>
      </c>
      <c r="C1361" s="10" t="e">
        <f t="shared" si="105"/>
        <v>#NUM!</v>
      </c>
      <c r="D1361" s="6" t="e">
        <f>PMT(B$8,D$5-表格1[[#This Row],[期數]]+1,-表格1[[#This Row],[本金餘額]],0)</f>
        <v>#NUM!</v>
      </c>
      <c r="E1361" s="5" t="e">
        <f>表格1[[#This Row],[本金餘額]]*表格1[[#This Row],[月利率]]</f>
        <v>#NUM!</v>
      </c>
      <c r="F1361" s="5" t="e">
        <f>表格1[[#This Row],[月付金額]]-表格1[[#This Row],[利息支付]]</f>
        <v>#NUM!</v>
      </c>
      <c r="H1361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361" s="2">
        <f t="shared" si="102"/>
        <v>2.5000000000000001E-3</v>
      </c>
      <c r="J1361" s="14">
        <f t="shared" si="101"/>
        <v>240</v>
      </c>
      <c r="K1361" s="10">
        <f t="shared" si="104"/>
        <v>4000000</v>
      </c>
    </row>
    <row r="1362" spans="2:11" x14ac:dyDescent="0.25">
      <c r="B1362">
        <f t="shared" si="103"/>
        <v>1352</v>
      </c>
      <c r="C1362" s="10" t="e">
        <f t="shared" si="105"/>
        <v>#NUM!</v>
      </c>
      <c r="D1362" s="6" t="e">
        <f>PMT(B$8,D$5-表格1[[#This Row],[期數]]+1,-表格1[[#This Row],[本金餘額]],0)</f>
        <v>#NUM!</v>
      </c>
      <c r="E1362" s="5" t="e">
        <f>表格1[[#This Row],[本金餘額]]*表格1[[#This Row],[月利率]]</f>
        <v>#NUM!</v>
      </c>
      <c r="F1362" s="5" t="e">
        <f>表格1[[#This Row],[月付金額]]-表格1[[#This Row],[利息支付]]</f>
        <v>#NUM!</v>
      </c>
      <c r="H1362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362" s="2">
        <f t="shared" si="102"/>
        <v>2.5000000000000001E-3</v>
      </c>
      <c r="J1362" s="14">
        <f t="shared" si="101"/>
        <v>240</v>
      </c>
      <c r="K1362" s="10">
        <f t="shared" si="104"/>
        <v>4000000</v>
      </c>
    </row>
    <row r="1363" spans="2:11" x14ac:dyDescent="0.25">
      <c r="B1363">
        <f t="shared" si="103"/>
        <v>1353</v>
      </c>
      <c r="C1363" s="10" t="e">
        <f t="shared" si="105"/>
        <v>#NUM!</v>
      </c>
      <c r="D1363" s="6" t="e">
        <f>PMT(B$8,D$5-表格1[[#This Row],[期數]]+1,-表格1[[#This Row],[本金餘額]],0)</f>
        <v>#NUM!</v>
      </c>
      <c r="E1363" s="5" t="e">
        <f>表格1[[#This Row],[本金餘額]]*表格1[[#This Row],[月利率]]</f>
        <v>#NUM!</v>
      </c>
      <c r="F1363" s="5" t="e">
        <f>表格1[[#This Row],[月付金額]]-表格1[[#This Row],[利息支付]]</f>
        <v>#NUM!</v>
      </c>
      <c r="H1363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363" s="2">
        <f t="shared" si="102"/>
        <v>2.5000000000000001E-3</v>
      </c>
      <c r="J1363" s="14">
        <f t="shared" si="101"/>
        <v>240</v>
      </c>
      <c r="K1363" s="10">
        <f t="shared" si="104"/>
        <v>4000000</v>
      </c>
    </row>
    <row r="1364" spans="2:11" x14ac:dyDescent="0.25">
      <c r="B1364">
        <f t="shared" si="103"/>
        <v>1354</v>
      </c>
      <c r="C1364" s="10" t="e">
        <f t="shared" si="105"/>
        <v>#NUM!</v>
      </c>
      <c r="D1364" s="6" t="e">
        <f>PMT(B$8,D$5-表格1[[#This Row],[期數]]+1,-表格1[[#This Row],[本金餘額]],0)</f>
        <v>#NUM!</v>
      </c>
      <c r="E1364" s="5" t="e">
        <f>表格1[[#This Row],[本金餘額]]*表格1[[#This Row],[月利率]]</f>
        <v>#NUM!</v>
      </c>
      <c r="F1364" s="5" t="e">
        <f>表格1[[#This Row],[月付金額]]-表格1[[#This Row],[利息支付]]</f>
        <v>#NUM!</v>
      </c>
      <c r="H1364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364" s="2">
        <f t="shared" si="102"/>
        <v>2.5000000000000001E-3</v>
      </c>
      <c r="J1364" s="14">
        <f t="shared" si="101"/>
        <v>240</v>
      </c>
      <c r="K1364" s="10">
        <f t="shared" si="104"/>
        <v>4000000</v>
      </c>
    </row>
    <row r="1365" spans="2:11" x14ac:dyDescent="0.25">
      <c r="B1365">
        <f t="shared" si="103"/>
        <v>1355</v>
      </c>
      <c r="C1365" s="10" t="e">
        <f t="shared" si="105"/>
        <v>#NUM!</v>
      </c>
      <c r="D1365" s="6" t="e">
        <f>PMT(B$8,D$5-表格1[[#This Row],[期數]]+1,-表格1[[#This Row],[本金餘額]],0)</f>
        <v>#NUM!</v>
      </c>
      <c r="E1365" s="5" t="e">
        <f>表格1[[#This Row],[本金餘額]]*表格1[[#This Row],[月利率]]</f>
        <v>#NUM!</v>
      </c>
      <c r="F1365" s="5" t="e">
        <f>表格1[[#This Row],[月付金額]]-表格1[[#This Row],[利息支付]]</f>
        <v>#NUM!</v>
      </c>
      <c r="H1365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365" s="2">
        <f t="shared" si="102"/>
        <v>2.5000000000000001E-3</v>
      </c>
      <c r="J1365" s="14">
        <f t="shared" si="101"/>
        <v>240</v>
      </c>
      <c r="K1365" s="10">
        <f t="shared" si="104"/>
        <v>4000000</v>
      </c>
    </row>
    <row r="1366" spans="2:11" x14ac:dyDescent="0.25">
      <c r="B1366">
        <f t="shared" si="103"/>
        <v>1356</v>
      </c>
      <c r="C1366" s="10" t="e">
        <f t="shared" si="105"/>
        <v>#NUM!</v>
      </c>
      <c r="D1366" s="6" t="e">
        <f>PMT(B$8,D$5-表格1[[#This Row],[期數]]+1,-表格1[[#This Row],[本金餘額]],0)</f>
        <v>#NUM!</v>
      </c>
      <c r="E1366" s="5" t="e">
        <f>表格1[[#This Row],[本金餘額]]*表格1[[#This Row],[月利率]]</f>
        <v>#NUM!</v>
      </c>
      <c r="F1366" s="5" t="e">
        <f>表格1[[#This Row],[月付金額]]-表格1[[#This Row],[利息支付]]</f>
        <v>#NUM!</v>
      </c>
      <c r="H1366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366" s="2">
        <f t="shared" si="102"/>
        <v>2.5000000000000001E-3</v>
      </c>
      <c r="J1366" s="14">
        <f t="shared" si="101"/>
        <v>240</v>
      </c>
      <c r="K1366" s="10">
        <f t="shared" si="104"/>
        <v>4000000</v>
      </c>
    </row>
    <row r="1367" spans="2:11" x14ac:dyDescent="0.25">
      <c r="B1367">
        <f t="shared" si="103"/>
        <v>1357</v>
      </c>
      <c r="C1367" s="10" t="e">
        <f t="shared" si="105"/>
        <v>#NUM!</v>
      </c>
      <c r="D1367" s="6" t="e">
        <f>PMT(B$8,D$5-表格1[[#This Row],[期數]]+1,-表格1[[#This Row],[本金餘額]],0)</f>
        <v>#NUM!</v>
      </c>
      <c r="E1367" s="5" t="e">
        <f>表格1[[#This Row],[本金餘額]]*表格1[[#This Row],[月利率]]</f>
        <v>#NUM!</v>
      </c>
      <c r="F1367" s="5" t="e">
        <f>表格1[[#This Row],[月付金額]]-表格1[[#This Row],[利息支付]]</f>
        <v>#NUM!</v>
      </c>
      <c r="H1367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367" s="2">
        <f t="shared" si="102"/>
        <v>2.5000000000000001E-3</v>
      </c>
      <c r="J1367" s="14">
        <f t="shared" si="101"/>
        <v>240</v>
      </c>
      <c r="K1367" s="10">
        <f t="shared" si="104"/>
        <v>4000000</v>
      </c>
    </row>
    <row r="1368" spans="2:11" x14ac:dyDescent="0.25">
      <c r="B1368">
        <f t="shared" si="103"/>
        <v>1358</v>
      </c>
      <c r="C1368" s="10" t="e">
        <f t="shared" si="105"/>
        <v>#NUM!</v>
      </c>
      <c r="D1368" s="6" t="e">
        <f>PMT(B$8,D$5-表格1[[#This Row],[期數]]+1,-表格1[[#This Row],[本金餘額]],0)</f>
        <v>#NUM!</v>
      </c>
      <c r="E1368" s="5" t="e">
        <f>表格1[[#This Row],[本金餘額]]*表格1[[#This Row],[月利率]]</f>
        <v>#NUM!</v>
      </c>
      <c r="F1368" s="5" t="e">
        <f>表格1[[#This Row],[月付金額]]-表格1[[#This Row],[利息支付]]</f>
        <v>#NUM!</v>
      </c>
      <c r="H1368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368" s="2">
        <f t="shared" si="102"/>
        <v>2.5000000000000001E-3</v>
      </c>
      <c r="J1368" s="14">
        <f t="shared" si="101"/>
        <v>240</v>
      </c>
      <c r="K1368" s="10">
        <f t="shared" si="104"/>
        <v>4000000</v>
      </c>
    </row>
    <row r="1369" spans="2:11" x14ac:dyDescent="0.25">
      <c r="B1369">
        <f t="shared" si="103"/>
        <v>1359</v>
      </c>
      <c r="C1369" s="10" t="e">
        <f t="shared" si="105"/>
        <v>#NUM!</v>
      </c>
      <c r="D1369" s="6" t="e">
        <f>PMT(B$8,D$5-表格1[[#This Row],[期數]]+1,-表格1[[#This Row],[本金餘額]],0)</f>
        <v>#NUM!</v>
      </c>
      <c r="E1369" s="5" t="e">
        <f>表格1[[#This Row],[本金餘額]]*表格1[[#This Row],[月利率]]</f>
        <v>#NUM!</v>
      </c>
      <c r="F1369" s="5" t="e">
        <f>表格1[[#This Row],[月付金額]]-表格1[[#This Row],[利息支付]]</f>
        <v>#NUM!</v>
      </c>
      <c r="H1369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369" s="2">
        <f t="shared" si="102"/>
        <v>2.5000000000000001E-3</v>
      </c>
      <c r="J1369" s="14">
        <f t="shared" si="101"/>
        <v>240</v>
      </c>
      <c r="K1369" s="10">
        <f t="shared" si="104"/>
        <v>4000000</v>
      </c>
    </row>
    <row r="1370" spans="2:11" x14ac:dyDescent="0.25">
      <c r="B1370">
        <f t="shared" si="103"/>
        <v>1360</v>
      </c>
      <c r="C1370" s="10" t="e">
        <f t="shared" si="105"/>
        <v>#NUM!</v>
      </c>
      <c r="D1370" s="6" t="e">
        <f>PMT(B$8,D$5-表格1[[#This Row],[期數]]+1,-表格1[[#This Row],[本金餘額]],0)</f>
        <v>#NUM!</v>
      </c>
      <c r="E1370" s="5" t="e">
        <f>表格1[[#This Row],[本金餘額]]*表格1[[#This Row],[月利率]]</f>
        <v>#NUM!</v>
      </c>
      <c r="F1370" s="5" t="e">
        <f>表格1[[#This Row],[月付金額]]-表格1[[#This Row],[利息支付]]</f>
        <v>#NUM!</v>
      </c>
      <c r="H1370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370" s="2">
        <f t="shared" si="102"/>
        <v>2.5000000000000001E-3</v>
      </c>
      <c r="J1370" s="14">
        <f t="shared" si="101"/>
        <v>240</v>
      </c>
      <c r="K1370" s="10">
        <f t="shared" si="104"/>
        <v>4000000</v>
      </c>
    </row>
    <row r="1371" spans="2:11" x14ac:dyDescent="0.25">
      <c r="B1371">
        <f t="shared" si="103"/>
        <v>1361</v>
      </c>
      <c r="C1371" s="10" t="e">
        <f t="shared" si="105"/>
        <v>#NUM!</v>
      </c>
      <c r="D1371" s="6" t="e">
        <f>PMT(B$8,D$5-表格1[[#This Row],[期數]]+1,-表格1[[#This Row],[本金餘額]],0)</f>
        <v>#NUM!</v>
      </c>
      <c r="E1371" s="5" t="e">
        <f>表格1[[#This Row],[本金餘額]]*表格1[[#This Row],[月利率]]</f>
        <v>#NUM!</v>
      </c>
      <c r="F1371" s="5" t="e">
        <f>表格1[[#This Row],[月付金額]]-表格1[[#This Row],[利息支付]]</f>
        <v>#NUM!</v>
      </c>
      <c r="H1371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371" s="2">
        <f t="shared" si="102"/>
        <v>2.5000000000000001E-3</v>
      </c>
      <c r="J1371" s="14">
        <f t="shared" si="101"/>
        <v>240</v>
      </c>
      <c r="K1371" s="10">
        <f t="shared" si="104"/>
        <v>4000000</v>
      </c>
    </row>
    <row r="1372" spans="2:11" x14ac:dyDescent="0.25">
      <c r="B1372">
        <f t="shared" si="103"/>
        <v>1362</v>
      </c>
      <c r="C1372" s="10" t="e">
        <f t="shared" si="105"/>
        <v>#NUM!</v>
      </c>
      <c r="D1372" s="6" t="e">
        <f>PMT(B$8,D$5-表格1[[#This Row],[期數]]+1,-表格1[[#This Row],[本金餘額]],0)</f>
        <v>#NUM!</v>
      </c>
      <c r="E1372" s="5" t="e">
        <f>表格1[[#This Row],[本金餘額]]*表格1[[#This Row],[月利率]]</f>
        <v>#NUM!</v>
      </c>
      <c r="F1372" s="5" t="e">
        <f>表格1[[#This Row],[月付金額]]-表格1[[#This Row],[利息支付]]</f>
        <v>#NUM!</v>
      </c>
      <c r="H1372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372" s="2">
        <f t="shared" si="102"/>
        <v>2.5000000000000001E-3</v>
      </c>
      <c r="J1372" s="14">
        <f t="shared" si="101"/>
        <v>240</v>
      </c>
      <c r="K1372" s="10">
        <f t="shared" si="104"/>
        <v>4000000</v>
      </c>
    </row>
    <row r="1373" spans="2:11" x14ac:dyDescent="0.25">
      <c r="B1373">
        <f t="shared" si="103"/>
        <v>1363</v>
      </c>
      <c r="C1373" s="10" t="e">
        <f t="shared" si="105"/>
        <v>#NUM!</v>
      </c>
      <c r="D1373" s="6" t="e">
        <f>PMT(B$8,D$5-表格1[[#This Row],[期數]]+1,-表格1[[#This Row],[本金餘額]],0)</f>
        <v>#NUM!</v>
      </c>
      <c r="E1373" s="5" t="e">
        <f>表格1[[#This Row],[本金餘額]]*表格1[[#This Row],[月利率]]</f>
        <v>#NUM!</v>
      </c>
      <c r="F1373" s="5" t="e">
        <f>表格1[[#This Row],[月付金額]]-表格1[[#This Row],[利息支付]]</f>
        <v>#NUM!</v>
      </c>
      <c r="H1373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373" s="2">
        <f t="shared" si="102"/>
        <v>2.5000000000000001E-3</v>
      </c>
      <c r="J1373" s="14">
        <f t="shared" si="101"/>
        <v>240</v>
      </c>
      <c r="K1373" s="10">
        <f t="shared" si="104"/>
        <v>4000000</v>
      </c>
    </row>
    <row r="1374" spans="2:11" x14ac:dyDescent="0.25">
      <c r="B1374">
        <f t="shared" si="103"/>
        <v>1364</v>
      </c>
      <c r="C1374" s="10" t="e">
        <f t="shared" si="105"/>
        <v>#NUM!</v>
      </c>
      <c r="D1374" s="6" t="e">
        <f>PMT(B$8,D$5-表格1[[#This Row],[期數]]+1,-表格1[[#This Row],[本金餘額]],0)</f>
        <v>#NUM!</v>
      </c>
      <c r="E1374" s="5" t="e">
        <f>表格1[[#This Row],[本金餘額]]*表格1[[#This Row],[月利率]]</f>
        <v>#NUM!</v>
      </c>
      <c r="F1374" s="5" t="e">
        <f>表格1[[#This Row],[月付金額]]-表格1[[#This Row],[利息支付]]</f>
        <v>#NUM!</v>
      </c>
      <c r="H1374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374" s="2">
        <f t="shared" si="102"/>
        <v>2.5000000000000001E-3</v>
      </c>
      <c r="J1374" s="14">
        <f t="shared" si="101"/>
        <v>240</v>
      </c>
      <c r="K1374" s="10">
        <f t="shared" si="104"/>
        <v>4000000</v>
      </c>
    </row>
    <row r="1375" spans="2:11" x14ac:dyDescent="0.25">
      <c r="B1375">
        <f t="shared" si="103"/>
        <v>1365</v>
      </c>
      <c r="C1375" s="10" t="e">
        <f t="shared" si="105"/>
        <v>#NUM!</v>
      </c>
      <c r="D1375" s="6" t="e">
        <f>PMT(B$8,D$5-表格1[[#This Row],[期數]]+1,-表格1[[#This Row],[本金餘額]],0)</f>
        <v>#NUM!</v>
      </c>
      <c r="E1375" s="5" t="e">
        <f>表格1[[#This Row],[本金餘額]]*表格1[[#This Row],[月利率]]</f>
        <v>#NUM!</v>
      </c>
      <c r="F1375" s="5" t="e">
        <f>表格1[[#This Row],[月付金額]]-表格1[[#This Row],[利息支付]]</f>
        <v>#NUM!</v>
      </c>
      <c r="H1375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375" s="2">
        <f t="shared" si="102"/>
        <v>2.5000000000000001E-3</v>
      </c>
      <c r="J1375" s="14">
        <f t="shared" si="101"/>
        <v>240</v>
      </c>
      <c r="K1375" s="10">
        <f t="shared" si="104"/>
        <v>4000000</v>
      </c>
    </row>
    <row r="1376" spans="2:11" x14ac:dyDescent="0.25">
      <c r="B1376">
        <f t="shared" si="103"/>
        <v>1366</v>
      </c>
      <c r="C1376" s="10" t="e">
        <f t="shared" si="105"/>
        <v>#NUM!</v>
      </c>
      <c r="D1376" s="6" t="e">
        <f>PMT(B$8,D$5-表格1[[#This Row],[期數]]+1,-表格1[[#This Row],[本金餘額]],0)</f>
        <v>#NUM!</v>
      </c>
      <c r="E1376" s="5" t="e">
        <f>表格1[[#This Row],[本金餘額]]*表格1[[#This Row],[月利率]]</f>
        <v>#NUM!</v>
      </c>
      <c r="F1376" s="5" t="e">
        <f>表格1[[#This Row],[月付金額]]-表格1[[#This Row],[利息支付]]</f>
        <v>#NUM!</v>
      </c>
      <c r="H1376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376" s="2">
        <f t="shared" si="102"/>
        <v>2.5000000000000001E-3</v>
      </c>
      <c r="J1376" s="14">
        <f t="shared" si="101"/>
        <v>240</v>
      </c>
      <c r="K1376" s="10">
        <f t="shared" si="104"/>
        <v>4000000</v>
      </c>
    </row>
    <row r="1377" spans="2:11" x14ac:dyDescent="0.25">
      <c r="B1377">
        <f t="shared" si="103"/>
        <v>1367</v>
      </c>
      <c r="C1377" s="10" t="e">
        <f t="shared" si="105"/>
        <v>#NUM!</v>
      </c>
      <c r="D1377" s="6" t="e">
        <f>PMT(B$8,D$5-表格1[[#This Row],[期數]]+1,-表格1[[#This Row],[本金餘額]],0)</f>
        <v>#NUM!</v>
      </c>
      <c r="E1377" s="5" t="e">
        <f>表格1[[#This Row],[本金餘額]]*表格1[[#This Row],[月利率]]</f>
        <v>#NUM!</v>
      </c>
      <c r="F1377" s="5" t="e">
        <f>表格1[[#This Row],[月付金額]]-表格1[[#This Row],[利息支付]]</f>
        <v>#NUM!</v>
      </c>
      <c r="H1377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377" s="2">
        <f t="shared" si="102"/>
        <v>2.5000000000000001E-3</v>
      </c>
      <c r="J1377" s="14">
        <f t="shared" si="101"/>
        <v>240</v>
      </c>
      <c r="K1377" s="10">
        <f t="shared" si="104"/>
        <v>4000000</v>
      </c>
    </row>
    <row r="1378" spans="2:11" x14ac:dyDescent="0.25">
      <c r="B1378">
        <f t="shared" si="103"/>
        <v>1368</v>
      </c>
      <c r="C1378" s="10" t="e">
        <f t="shared" si="105"/>
        <v>#NUM!</v>
      </c>
      <c r="D1378" s="6" t="e">
        <f>PMT(B$8,D$5-表格1[[#This Row],[期數]]+1,-表格1[[#This Row],[本金餘額]],0)</f>
        <v>#NUM!</v>
      </c>
      <c r="E1378" s="5" t="e">
        <f>表格1[[#This Row],[本金餘額]]*表格1[[#This Row],[月利率]]</f>
        <v>#NUM!</v>
      </c>
      <c r="F1378" s="5" t="e">
        <f>表格1[[#This Row],[月付金額]]-表格1[[#This Row],[利息支付]]</f>
        <v>#NUM!</v>
      </c>
      <c r="H1378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378" s="2">
        <f t="shared" si="102"/>
        <v>2.5000000000000001E-3</v>
      </c>
      <c r="J1378" s="14">
        <f t="shared" si="101"/>
        <v>240</v>
      </c>
      <c r="K1378" s="10">
        <f t="shared" si="104"/>
        <v>4000000</v>
      </c>
    </row>
    <row r="1379" spans="2:11" x14ac:dyDescent="0.25">
      <c r="B1379">
        <f t="shared" si="103"/>
        <v>1369</v>
      </c>
      <c r="C1379" s="10" t="e">
        <f t="shared" si="105"/>
        <v>#NUM!</v>
      </c>
      <c r="D1379" s="6" t="e">
        <f>PMT(B$8,D$5-表格1[[#This Row],[期數]]+1,-表格1[[#This Row],[本金餘額]],0)</f>
        <v>#NUM!</v>
      </c>
      <c r="E1379" s="5" t="e">
        <f>表格1[[#This Row],[本金餘額]]*表格1[[#This Row],[月利率]]</f>
        <v>#NUM!</v>
      </c>
      <c r="F1379" s="5" t="e">
        <f>表格1[[#This Row],[月付金額]]-表格1[[#This Row],[利息支付]]</f>
        <v>#NUM!</v>
      </c>
      <c r="H1379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379" s="2">
        <f t="shared" si="102"/>
        <v>2.5000000000000001E-3</v>
      </c>
      <c r="J1379" s="14">
        <f t="shared" si="101"/>
        <v>240</v>
      </c>
      <c r="K1379" s="10">
        <f t="shared" si="104"/>
        <v>4000000</v>
      </c>
    </row>
    <row r="1380" spans="2:11" x14ac:dyDescent="0.25">
      <c r="B1380">
        <f t="shared" si="103"/>
        <v>1370</v>
      </c>
      <c r="C1380" s="10" t="e">
        <f t="shared" si="105"/>
        <v>#NUM!</v>
      </c>
      <c r="D1380" s="6" t="e">
        <f>PMT(B$8,D$5-表格1[[#This Row],[期數]]+1,-表格1[[#This Row],[本金餘額]],0)</f>
        <v>#NUM!</v>
      </c>
      <c r="E1380" s="5" t="e">
        <f>表格1[[#This Row],[本金餘額]]*表格1[[#This Row],[月利率]]</f>
        <v>#NUM!</v>
      </c>
      <c r="F1380" s="5" t="e">
        <f>表格1[[#This Row],[月付金額]]-表格1[[#This Row],[利息支付]]</f>
        <v>#NUM!</v>
      </c>
      <c r="H1380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380" s="2">
        <f t="shared" si="102"/>
        <v>2.5000000000000001E-3</v>
      </c>
      <c r="J1380" s="14">
        <f t="shared" si="101"/>
        <v>240</v>
      </c>
      <c r="K1380" s="10">
        <f t="shared" si="104"/>
        <v>4000000</v>
      </c>
    </row>
    <row r="1381" spans="2:11" x14ac:dyDescent="0.25">
      <c r="B1381">
        <f t="shared" si="103"/>
        <v>1371</v>
      </c>
      <c r="C1381" s="10" t="e">
        <f t="shared" si="105"/>
        <v>#NUM!</v>
      </c>
      <c r="D1381" s="6" t="e">
        <f>PMT(B$8,D$5-表格1[[#This Row],[期數]]+1,-表格1[[#This Row],[本金餘額]],0)</f>
        <v>#NUM!</v>
      </c>
      <c r="E1381" s="5" t="e">
        <f>表格1[[#This Row],[本金餘額]]*表格1[[#This Row],[月利率]]</f>
        <v>#NUM!</v>
      </c>
      <c r="F1381" s="5" t="e">
        <f>表格1[[#This Row],[月付金額]]-表格1[[#This Row],[利息支付]]</f>
        <v>#NUM!</v>
      </c>
      <c r="H1381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381" s="2">
        <f t="shared" si="102"/>
        <v>2.5000000000000001E-3</v>
      </c>
      <c r="J1381" s="14">
        <f t="shared" si="101"/>
        <v>240</v>
      </c>
      <c r="K1381" s="10">
        <f t="shared" si="104"/>
        <v>4000000</v>
      </c>
    </row>
    <row r="1382" spans="2:11" x14ac:dyDescent="0.25">
      <c r="B1382">
        <f t="shared" si="103"/>
        <v>1372</v>
      </c>
      <c r="C1382" s="10" t="e">
        <f t="shared" si="105"/>
        <v>#NUM!</v>
      </c>
      <c r="D1382" s="6" t="e">
        <f>PMT(B$8,D$5-表格1[[#This Row],[期數]]+1,-表格1[[#This Row],[本金餘額]],0)</f>
        <v>#NUM!</v>
      </c>
      <c r="E1382" s="5" t="e">
        <f>表格1[[#This Row],[本金餘額]]*表格1[[#This Row],[月利率]]</f>
        <v>#NUM!</v>
      </c>
      <c r="F1382" s="5" t="e">
        <f>表格1[[#This Row],[月付金額]]-表格1[[#This Row],[利息支付]]</f>
        <v>#NUM!</v>
      </c>
      <c r="H1382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382" s="2">
        <f t="shared" si="102"/>
        <v>2.5000000000000001E-3</v>
      </c>
      <c r="J1382" s="14">
        <f t="shared" ref="J1382:J1445" si="106">J1381</f>
        <v>240</v>
      </c>
      <c r="K1382" s="10">
        <f t="shared" si="104"/>
        <v>4000000</v>
      </c>
    </row>
    <row r="1383" spans="2:11" x14ac:dyDescent="0.25">
      <c r="B1383">
        <f t="shared" si="103"/>
        <v>1373</v>
      </c>
      <c r="C1383" s="10" t="e">
        <f t="shared" si="105"/>
        <v>#NUM!</v>
      </c>
      <c r="D1383" s="6" t="e">
        <f>PMT(B$8,D$5-表格1[[#This Row],[期數]]+1,-表格1[[#This Row],[本金餘額]],0)</f>
        <v>#NUM!</v>
      </c>
      <c r="E1383" s="5" t="e">
        <f>表格1[[#This Row],[本金餘額]]*表格1[[#This Row],[月利率]]</f>
        <v>#NUM!</v>
      </c>
      <c r="F1383" s="5" t="e">
        <f>表格1[[#This Row],[月付金額]]-表格1[[#This Row],[利息支付]]</f>
        <v>#NUM!</v>
      </c>
      <c r="H1383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383" s="2">
        <f t="shared" ref="I1383:I1446" si="107">I1382</f>
        <v>2.5000000000000001E-3</v>
      </c>
      <c r="J1383" s="14">
        <f t="shared" si="106"/>
        <v>240</v>
      </c>
      <c r="K1383" s="10">
        <f t="shared" si="104"/>
        <v>4000000</v>
      </c>
    </row>
    <row r="1384" spans="2:11" x14ac:dyDescent="0.25">
      <c r="B1384">
        <f t="shared" si="103"/>
        <v>1374</v>
      </c>
      <c r="C1384" s="10" t="e">
        <f t="shared" si="105"/>
        <v>#NUM!</v>
      </c>
      <c r="D1384" s="6" t="e">
        <f>PMT(B$8,D$5-表格1[[#This Row],[期數]]+1,-表格1[[#This Row],[本金餘額]],0)</f>
        <v>#NUM!</v>
      </c>
      <c r="E1384" s="5" t="e">
        <f>表格1[[#This Row],[本金餘額]]*表格1[[#This Row],[月利率]]</f>
        <v>#NUM!</v>
      </c>
      <c r="F1384" s="5" t="e">
        <f>表格1[[#This Row],[月付金額]]-表格1[[#This Row],[利息支付]]</f>
        <v>#NUM!</v>
      </c>
      <c r="H1384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384" s="2">
        <f t="shared" si="107"/>
        <v>2.5000000000000001E-3</v>
      </c>
      <c r="J1384" s="14">
        <f t="shared" si="106"/>
        <v>240</v>
      </c>
      <c r="K1384" s="10">
        <f t="shared" si="104"/>
        <v>4000000</v>
      </c>
    </row>
    <row r="1385" spans="2:11" x14ac:dyDescent="0.25">
      <c r="B1385">
        <f t="shared" si="103"/>
        <v>1375</v>
      </c>
      <c r="C1385" s="10" t="e">
        <f t="shared" si="105"/>
        <v>#NUM!</v>
      </c>
      <c r="D1385" s="6" t="e">
        <f>PMT(B$8,D$5-表格1[[#This Row],[期數]]+1,-表格1[[#This Row],[本金餘額]],0)</f>
        <v>#NUM!</v>
      </c>
      <c r="E1385" s="5" t="e">
        <f>表格1[[#This Row],[本金餘額]]*表格1[[#This Row],[月利率]]</f>
        <v>#NUM!</v>
      </c>
      <c r="F1385" s="5" t="e">
        <f>表格1[[#This Row],[月付金額]]-表格1[[#This Row],[利息支付]]</f>
        <v>#NUM!</v>
      </c>
      <c r="H1385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385" s="2">
        <f t="shared" si="107"/>
        <v>2.5000000000000001E-3</v>
      </c>
      <c r="J1385" s="14">
        <f t="shared" si="106"/>
        <v>240</v>
      </c>
      <c r="K1385" s="10">
        <f t="shared" si="104"/>
        <v>4000000</v>
      </c>
    </row>
    <row r="1386" spans="2:11" x14ac:dyDescent="0.25">
      <c r="B1386">
        <f t="shared" si="103"/>
        <v>1376</v>
      </c>
      <c r="C1386" s="10" t="e">
        <f t="shared" si="105"/>
        <v>#NUM!</v>
      </c>
      <c r="D1386" s="6" t="e">
        <f>PMT(B$8,D$5-表格1[[#This Row],[期數]]+1,-表格1[[#This Row],[本金餘額]],0)</f>
        <v>#NUM!</v>
      </c>
      <c r="E1386" s="5" t="e">
        <f>表格1[[#This Row],[本金餘額]]*表格1[[#This Row],[月利率]]</f>
        <v>#NUM!</v>
      </c>
      <c r="F1386" s="5" t="e">
        <f>表格1[[#This Row],[月付金額]]-表格1[[#This Row],[利息支付]]</f>
        <v>#NUM!</v>
      </c>
      <c r="H1386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386" s="2">
        <f t="shared" si="107"/>
        <v>2.5000000000000001E-3</v>
      </c>
      <c r="J1386" s="14">
        <f t="shared" si="106"/>
        <v>240</v>
      </c>
      <c r="K1386" s="10">
        <f t="shared" si="104"/>
        <v>4000000</v>
      </c>
    </row>
    <row r="1387" spans="2:11" x14ac:dyDescent="0.25">
      <c r="B1387">
        <f t="shared" ref="B1387:B1450" si="108">B1386+1</f>
        <v>1377</v>
      </c>
      <c r="C1387" s="10" t="e">
        <f t="shared" si="105"/>
        <v>#NUM!</v>
      </c>
      <c r="D1387" s="6" t="e">
        <f>PMT(B$8,D$5-表格1[[#This Row],[期數]]+1,-表格1[[#This Row],[本金餘額]],0)</f>
        <v>#NUM!</v>
      </c>
      <c r="E1387" s="5" t="e">
        <f>表格1[[#This Row],[本金餘額]]*表格1[[#This Row],[月利率]]</f>
        <v>#NUM!</v>
      </c>
      <c r="F1387" s="5" t="e">
        <f>表格1[[#This Row],[月付金額]]-表格1[[#This Row],[利息支付]]</f>
        <v>#NUM!</v>
      </c>
      <c r="H1387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387" s="2">
        <f t="shared" si="107"/>
        <v>2.5000000000000001E-3</v>
      </c>
      <c r="J1387" s="14">
        <f t="shared" si="106"/>
        <v>240</v>
      </c>
      <c r="K1387" s="10">
        <f t="shared" si="104"/>
        <v>4000000</v>
      </c>
    </row>
    <row r="1388" spans="2:11" x14ac:dyDescent="0.25">
      <c r="B1388">
        <f t="shared" si="108"/>
        <v>1378</v>
      </c>
      <c r="C1388" s="10" t="e">
        <f t="shared" si="105"/>
        <v>#NUM!</v>
      </c>
      <c r="D1388" s="6" t="e">
        <f>PMT(B$8,D$5-表格1[[#This Row],[期數]]+1,-表格1[[#This Row],[本金餘額]],0)</f>
        <v>#NUM!</v>
      </c>
      <c r="E1388" s="5" t="e">
        <f>表格1[[#This Row],[本金餘額]]*表格1[[#This Row],[月利率]]</f>
        <v>#NUM!</v>
      </c>
      <c r="F1388" s="5" t="e">
        <f>表格1[[#This Row],[月付金額]]-表格1[[#This Row],[利息支付]]</f>
        <v>#NUM!</v>
      </c>
      <c r="H1388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388" s="2">
        <f t="shared" si="107"/>
        <v>2.5000000000000001E-3</v>
      </c>
      <c r="J1388" s="14">
        <f t="shared" si="106"/>
        <v>240</v>
      </c>
      <c r="K1388" s="10">
        <f t="shared" si="104"/>
        <v>4000000</v>
      </c>
    </row>
    <row r="1389" spans="2:11" x14ac:dyDescent="0.25">
      <c r="B1389">
        <f t="shared" si="108"/>
        <v>1379</v>
      </c>
      <c r="C1389" s="10" t="e">
        <f t="shared" si="105"/>
        <v>#NUM!</v>
      </c>
      <c r="D1389" s="6" t="e">
        <f>PMT(B$8,D$5-表格1[[#This Row],[期數]]+1,-表格1[[#This Row],[本金餘額]],0)</f>
        <v>#NUM!</v>
      </c>
      <c r="E1389" s="5" t="e">
        <f>表格1[[#This Row],[本金餘額]]*表格1[[#This Row],[月利率]]</f>
        <v>#NUM!</v>
      </c>
      <c r="F1389" s="5" t="e">
        <f>表格1[[#This Row],[月付金額]]-表格1[[#This Row],[利息支付]]</f>
        <v>#NUM!</v>
      </c>
      <c r="H1389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389" s="2">
        <f t="shared" si="107"/>
        <v>2.5000000000000001E-3</v>
      </c>
      <c r="J1389" s="14">
        <f t="shared" si="106"/>
        <v>240</v>
      </c>
      <c r="K1389" s="10">
        <f t="shared" si="104"/>
        <v>4000000</v>
      </c>
    </row>
    <row r="1390" spans="2:11" x14ac:dyDescent="0.25">
      <c r="B1390">
        <f t="shared" si="108"/>
        <v>1380</v>
      </c>
      <c r="C1390" s="10" t="e">
        <f t="shared" si="105"/>
        <v>#NUM!</v>
      </c>
      <c r="D1390" s="6" t="e">
        <f>PMT(B$8,D$5-表格1[[#This Row],[期數]]+1,-表格1[[#This Row],[本金餘額]],0)</f>
        <v>#NUM!</v>
      </c>
      <c r="E1390" s="5" t="e">
        <f>表格1[[#This Row],[本金餘額]]*表格1[[#This Row],[月利率]]</f>
        <v>#NUM!</v>
      </c>
      <c r="F1390" s="5" t="e">
        <f>表格1[[#This Row],[月付金額]]-表格1[[#This Row],[利息支付]]</f>
        <v>#NUM!</v>
      </c>
      <c r="H1390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390" s="2">
        <f t="shared" si="107"/>
        <v>2.5000000000000001E-3</v>
      </c>
      <c r="J1390" s="14">
        <f t="shared" si="106"/>
        <v>240</v>
      </c>
      <c r="K1390" s="10">
        <f t="shared" si="104"/>
        <v>4000000</v>
      </c>
    </row>
    <row r="1391" spans="2:11" x14ac:dyDescent="0.25">
      <c r="B1391">
        <f t="shared" si="108"/>
        <v>1381</v>
      </c>
      <c r="C1391" s="10" t="e">
        <f t="shared" si="105"/>
        <v>#NUM!</v>
      </c>
      <c r="D1391" s="6" t="e">
        <f>PMT(B$8,D$5-表格1[[#This Row],[期數]]+1,-表格1[[#This Row],[本金餘額]],0)</f>
        <v>#NUM!</v>
      </c>
      <c r="E1391" s="5" t="e">
        <f>表格1[[#This Row],[本金餘額]]*表格1[[#This Row],[月利率]]</f>
        <v>#NUM!</v>
      </c>
      <c r="F1391" s="5" t="e">
        <f>表格1[[#This Row],[月付金額]]-表格1[[#This Row],[利息支付]]</f>
        <v>#NUM!</v>
      </c>
      <c r="H1391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391" s="2">
        <f t="shared" si="107"/>
        <v>2.5000000000000001E-3</v>
      </c>
      <c r="J1391" s="14">
        <f t="shared" si="106"/>
        <v>240</v>
      </c>
      <c r="K1391" s="10">
        <f t="shared" si="104"/>
        <v>4000000</v>
      </c>
    </row>
    <row r="1392" spans="2:11" x14ac:dyDescent="0.25">
      <c r="B1392">
        <f t="shared" si="108"/>
        <v>1382</v>
      </c>
      <c r="C1392" s="10" t="e">
        <f t="shared" si="105"/>
        <v>#NUM!</v>
      </c>
      <c r="D1392" s="6" t="e">
        <f>PMT(B$8,D$5-表格1[[#This Row],[期數]]+1,-表格1[[#This Row],[本金餘額]],0)</f>
        <v>#NUM!</v>
      </c>
      <c r="E1392" s="5" t="e">
        <f>表格1[[#This Row],[本金餘額]]*表格1[[#This Row],[月利率]]</f>
        <v>#NUM!</v>
      </c>
      <c r="F1392" s="5" t="e">
        <f>表格1[[#This Row],[月付金額]]-表格1[[#This Row],[利息支付]]</f>
        <v>#NUM!</v>
      </c>
      <c r="H1392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392" s="2">
        <f t="shared" si="107"/>
        <v>2.5000000000000001E-3</v>
      </c>
      <c r="J1392" s="14">
        <f t="shared" si="106"/>
        <v>240</v>
      </c>
      <c r="K1392" s="10">
        <f t="shared" si="104"/>
        <v>4000000</v>
      </c>
    </row>
    <row r="1393" spans="2:11" x14ac:dyDescent="0.25">
      <c r="B1393">
        <f t="shared" si="108"/>
        <v>1383</v>
      </c>
      <c r="C1393" s="10" t="e">
        <f t="shared" si="105"/>
        <v>#NUM!</v>
      </c>
      <c r="D1393" s="6" t="e">
        <f>PMT(B$8,D$5-表格1[[#This Row],[期數]]+1,-表格1[[#This Row],[本金餘額]],0)</f>
        <v>#NUM!</v>
      </c>
      <c r="E1393" s="5" t="e">
        <f>表格1[[#This Row],[本金餘額]]*表格1[[#This Row],[月利率]]</f>
        <v>#NUM!</v>
      </c>
      <c r="F1393" s="5" t="e">
        <f>表格1[[#This Row],[月付金額]]-表格1[[#This Row],[利息支付]]</f>
        <v>#NUM!</v>
      </c>
      <c r="H1393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393" s="2">
        <f t="shared" si="107"/>
        <v>2.5000000000000001E-3</v>
      </c>
      <c r="J1393" s="14">
        <f t="shared" si="106"/>
        <v>240</v>
      </c>
      <c r="K1393" s="10">
        <f t="shared" si="104"/>
        <v>4000000</v>
      </c>
    </row>
    <row r="1394" spans="2:11" x14ac:dyDescent="0.25">
      <c r="B1394">
        <f t="shared" si="108"/>
        <v>1384</v>
      </c>
      <c r="C1394" s="10" t="e">
        <f t="shared" si="105"/>
        <v>#NUM!</v>
      </c>
      <c r="D1394" s="6" t="e">
        <f>PMT(B$8,D$5-表格1[[#This Row],[期數]]+1,-表格1[[#This Row],[本金餘額]],0)</f>
        <v>#NUM!</v>
      </c>
      <c r="E1394" s="5" t="e">
        <f>表格1[[#This Row],[本金餘額]]*表格1[[#This Row],[月利率]]</f>
        <v>#NUM!</v>
      </c>
      <c r="F1394" s="5" t="e">
        <f>表格1[[#This Row],[月付金額]]-表格1[[#This Row],[利息支付]]</f>
        <v>#NUM!</v>
      </c>
      <c r="H1394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394" s="2">
        <f t="shared" si="107"/>
        <v>2.5000000000000001E-3</v>
      </c>
      <c r="J1394" s="14">
        <f t="shared" si="106"/>
        <v>240</v>
      </c>
      <c r="K1394" s="10">
        <f t="shared" si="104"/>
        <v>4000000</v>
      </c>
    </row>
    <row r="1395" spans="2:11" x14ac:dyDescent="0.25">
      <c r="B1395">
        <f t="shared" si="108"/>
        <v>1385</v>
      </c>
      <c r="C1395" s="10" t="e">
        <f t="shared" si="105"/>
        <v>#NUM!</v>
      </c>
      <c r="D1395" s="6" t="e">
        <f>PMT(B$8,D$5-表格1[[#This Row],[期數]]+1,-表格1[[#This Row],[本金餘額]],0)</f>
        <v>#NUM!</v>
      </c>
      <c r="E1395" s="5" t="e">
        <f>表格1[[#This Row],[本金餘額]]*表格1[[#This Row],[月利率]]</f>
        <v>#NUM!</v>
      </c>
      <c r="F1395" s="5" t="e">
        <f>表格1[[#This Row],[月付金額]]-表格1[[#This Row],[利息支付]]</f>
        <v>#NUM!</v>
      </c>
      <c r="H1395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395" s="2">
        <f t="shared" si="107"/>
        <v>2.5000000000000001E-3</v>
      </c>
      <c r="J1395" s="14">
        <f t="shared" si="106"/>
        <v>240</v>
      </c>
      <c r="K1395" s="10">
        <f t="shared" si="104"/>
        <v>4000000</v>
      </c>
    </row>
    <row r="1396" spans="2:11" x14ac:dyDescent="0.25">
      <c r="B1396">
        <f t="shared" si="108"/>
        <v>1386</v>
      </c>
      <c r="C1396" s="10" t="e">
        <f t="shared" si="105"/>
        <v>#NUM!</v>
      </c>
      <c r="D1396" s="6" t="e">
        <f>PMT(B$8,D$5-表格1[[#This Row],[期數]]+1,-表格1[[#This Row],[本金餘額]],0)</f>
        <v>#NUM!</v>
      </c>
      <c r="E1396" s="5" t="e">
        <f>表格1[[#This Row],[本金餘額]]*表格1[[#This Row],[月利率]]</f>
        <v>#NUM!</v>
      </c>
      <c r="F1396" s="5" t="e">
        <f>表格1[[#This Row],[月付金額]]-表格1[[#This Row],[利息支付]]</f>
        <v>#NUM!</v>
      </c>
      <c r="H1396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396" s="2">
        <f t="shared" si="107"/>
        <v>2.5000000000000001E-3</v>
      </c>
      <c r="J1396" s="14">
        <f t="shared" si="106"/>
        <v>240</v>
      </c>
      <c r="K1396" s="10">
        <f t="shared" si="104"/>
        <v>4000000</v>
      </c>
    </row>
    <row r="1397" spans="2:11" x14ac:dyDescent="0.25">
      <c r="B1397">
        <f t="shared" si="108"/>
        <v>1387</v>
      </c>
      <c r="C1397" s="10" t="e">
        <f t="shared" si="105"/>
        <v>#NUM!</v>
      </c>
      <c r="D1397" s="6" t="e">
        <f>PMT(B$8,D$5-表格1[[#This Row],[期數]]+1,-表格1[[#This Row],[本金餘額]],0)</f>
        <v>#NUM!</v>
      </c>
      <c r="E1397" s="5" t="e">
        <f>表格1[[#This Row],[本金餘額]]*表格1[[#This Row],[月利率]]</f>
        <v>#NUM!</v>
      </c>
      <c r="F1397" s="5" t="e">
        <f>表格1[[#This Row],[月付金額]]-表格1[[#This Row],[利息支付]]</f>
        <v>#NUM!</v>
      </c>
      <c r="H1397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397" s="2">
        <f t="shared" si="107"/>
        <v>2.5000000000000001E-3</v>
      </c>
      <c r="J1397" s="14">
        <f t="shared" si="106"/>
        <v>240</v>
      </c>
      <c r="K1397" s="10">
        <f t="shared" si="104"/>
        <v>4000000</v>
      </c>
    </row>
    <row r="1398" spans="2:11" x14ac:dyDescent="0.25">
      <c r="B1398">
        <f t="shared" si="108"/>
        <v>1388</v>
      </c>
      <c r="C1398" s="10" t="e">
        <f t="shared" si="105"/>
        <v>#NUM!</v>
      </c>
      <c r="D1398" s="6" t="e">
        <f>PMT(B$8,D$5-表格1[[#This Row],[期數]]+1,-表格1[[#This Row],[本金餘額]],0)</f>
        <v>#NUM!</v>
      </c>
      <c r="E1398" s="5" t="e">
        <f>表格1[[#This Row],[本金餘額]]*表格1[[#This Row],[月利率]]</f>
        <v>#NUM!</v>
      </c>
      <c r="F1398" s="5" t="e">
        <f>表格1[[#This Row],[月付金額]]-表格1[[#This Row],[利息支付]]</f>
        <v>#NUM!</v>
      </c>
      <c r="H1398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398" s="2">
        <f t="shared" si="107"/>
        <v>2.5000000000000001E-3</v>
      </c>
      <c r="J1398" s="14">
        <f t="shared" si="106"/>
        <v>240</v>
      </c>
      <c r="K1398" s="10">
        <f t="shared" si="104"/>
        <v>4000000</v>
      </c>
    </row>
    <row r="1399" spans="2:11" x14ac:dyDescent="0.25">
      <c r="B1399">
        <f t="shared" si="108"/>
        <v>1389</v>
      </c>
      <c r="C1399" s="10" t="e">
        <f t="shared" si="105"/>
        <v>#NUM!</v>
      </c>
      <c r="D1399" s="6" t="e">
        <f>PMT(B$8,D$5-表格1[[#This Row],[期數]]+1,-表格1[[#This Row],[本金餘額]],0)</f>
        <v>#NUM!</v>
      </c>
      <c r="E1399" s="5" t="e">
        <f>表格1[[#This Row],[本金餘額]]*表格1[[#This Row],[月利率]]</f>
        <v>#NUM!</v>
      </c>
      <c r="F1399" s="5" t="e">
        <f>表格1[[#This Row],[月付金額]]-表格1[[#This Row],[利息支付]]</f>
        <v>#NUM!</v>
      </c>
      <c r="H1399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399" s="2">
        <f t="shared" si="107"/>
        <v>2.5000000000000001E-3</v>
      </c>
      <c r="J1399" s="14">
        <f t="shared" si="106"/>
        <v>240</v>
      </c>
      <c r="K1399" s="10">
        <f t="shared" si="104"/>
        <v>4000000</v>
      </c>
    </row>
    <row r="1400" spans="2:11" x14ac:dyDescent="0.25">
      <c r="B1400">
        <f t="shared" si="108"/>
        <v>1390</v>
      </c>
      <c r="C1400" s="10" t="e">
        <f t="shared" si="105"/>
        <v>#NUM!</v>
      </c>
      <c r="D1400" s="6" t="e">
        <f>PMT(B$8,D$5-表格1[[#This Row],[期數]]+1,-表格1[[#This Row],[本金餘額]],0)</f>
        <v>#NUM!</v>
      </c>
      <c r="E1400" s="5" t="e">
        <f>表格1[[#This Row],[本金餘額]]*表格1[[#This Row],[月利率]]</f>
        <v>#NUM!</v>
      </c>
      <c r="F1400" s="5" t="e">
        <f>表格1[[#This Row],[月付金額]]-表格1[[#This Row],[利息支付]]</f>
        <v>#NUM!</v>
      </c>
      <c r="H1400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400" s="2">
        <f t="shared" si="107"/>
        <v>2.5000000000000001E-3</v>
      </c>
      <c r="J1400" s="14">
        <f t="shared" si="106"/>
        <v>240</v>
      </c>
      <c r="K1400" s="10">
        <f t="shared" si="104"/>
        <v>4000000</v>
      </c>
    </row>
    <row r="1401" spans="2:11" x14ac:dyDescent="0.25">
      <c r="B1401">
        <f t="shared" si="108"/>
        <v>1391</v>
      </c>
      <c r="C1401" s="10" t="e">
        <f t="shared" si="105"/>
        <v>#NUM!</v>
      </c>
      <c r="D1401" s="6" t="e">
        <f>PMT(B$8,D$5-表格1[[#This Row],[期數]]+1,-表格1[[#This Row],[本金餘額]],0)</f>
        <v>#NUM!</v>
      </c>
      <c r="E1401" s="5" t="e">
        <f>表格1[[#This Row],[本金餘額]]*表格1[[#This Row],[月利率]]</f>
        <v>#NUM!</v>
      </c>
      <c r="F1401" s="5" t="e">
        <f>表格1[[#This Row],[月付金額]]-表格1[[#This Row],[利息支付]]</f>
        <v>#NUM!</v>
      </c>
      <c r="H1401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401" s="2">
        <f t="shared" si="107"/>
        <v>2.5000000000000001E-3</v>
      </c>
      <c r="J1401" s="14">
        <f t="shared" si="106"/>
        <v>240</v>
      </c>
      <c r="K1401" s="10">
        <f t="shared" si="104"/>
        <v>4000000</v>
      </c>
    </row>
    <row r="1402" spans="2:11" x14ac:dyDescent="0.25">
      <c r="B1402">
        <f t="shared" si="108"/>
        <v>1392</v>
      </c>
      <c r="C1402" s="10" t="e">
        <f t="shared" si="105"/>
        <v>#NUM!</v>
      </c>
      <c r="D1402" s="6" t="e">
        <f>PMT(B$8,D$5-表格1[[#This Row],[期數]]+1,-表格1[[#This Row],[本金餘額]],0)</f>
        <v>#NUM!</v>
      </c>
      <c r="E1402" s="5" t="e">
        <f>表格1[[#This Row],[本金餘額]]*表格1[[#This Row],[月利率]]</f>
        <v>#NUM!</v>
      </c>
      <c r="F1402" s="5" t="e">
        <f>表格1[[#This Row],[月付金額]]-表格1[[#This Row],[利息支付]]</f>
        <v>#NUM!</v>
      </c>
      <c r="H1402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402" s="2">
        <f t="shared" si="107"/>
        <v>2.5000000000000001E-3</v>
      </c>
      <c r="J1402" s="14">
        <f t="shared" si="106"/>
        <v>240</v>
      </c>
      <c r="K1402" s="10">
        <f t="shared" si="104"/>
        <v>4000000</v>
      </c>
    </row>
    <row r="1403" spans="2:11" x14ac:dyDescent="0.25">
      <c r="B1403">
        <f t="shared" si="108"/>
        <v>1393</v>
      </c>
      <c r="C1403" s="10" t="e">
        <f t="shared" si="105"/>
        <v>#NUM!</v>
      </c>
      <c r="D1403" s="6" t="e">
        <f>PMT(B$8,D$5-表格1[[#This Row],[期數]]+1,-表格1[[#This Row],[本金餘額]],0)</f>
        <v>#NUM!</v>
      </c>
      <c r="E1403" s="5" t="e">
        <f>表格1[[#This Row],[本金餘額]]*表格1[[#This Row],[月利率]]</f>
        <v>#NUM!</v>
      </c>
      <c r="F1403" s="5" t="e">
        <f>表格1[[#This Row],[月付金額]]-表格1[[#This Row],[利息支付]]</f>
        <v>#NUM!</v>
      </c>
      <c r="H1403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403" s="2">
        <f t="shared" si="107"/>
        <v>2.5000000000000001E-3</v>
      </c>
      <c r="J1403" s="14">
        <f t="shared" si="106"/>
        <v>240</v>
      </c>
      <c r="K1403" s="10">
        <f t="shared" si="104"/>
        <v>4000000</v>
      </c>
    </row>
    <row r="1404" spans="2:11" x14ac:dyDescent="0.25">
      <c r="B1404">
        <f t="shared" si="108"/>
        <v>1394</v>
      </c>
      <c r="C1404" s="10" t="e">
        <f t="shared" si="105"/>
        <v>#NUM!</v>
      </c>
      <c r="D1404" s="6" t="e">
        <f>PMT(B$8,D$5-表格1[[#This Row],[期數]]+1,-表格1[[#This Row],[本金餘額]],0)</f>
        <v>#NUM!</v>
      </c>
      <c r="E1404" s="5" t="e">
        <f>表格1[[#This Row],[本金餘額]]*表格1[[#This Row],[月利率]]</f>
        <v>#NUM!</v>
      </c>
      <c r="F1404" s="5" t="e">
        <f>表格1[[#This Row],[月付金額]]-表格1[[#This Row],[利息支付]]</f>
        <v>#NUM!</v>
      </c>
      <c r="H1404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404" s="2">
        <f t="shared" si="107"/>
        <v>2.5000000000000001E-3</v>
      </c>
      <c r="J1404" s="14">
        <f t="shared" si="106"/>
        <v>240</v>
      </c>
      <c r="K1404" s="10">
        <f t="shared" si="104"/>
        <v>4000000</v>
      </c>
    </row>
    <row r="1405" spans="2:11" x14ac:dyDescent="0.25">
      <c r="B1405">
        <f t="shared" si="108"/>
        <v>1395</v>
      </c>
      <c r="C1405" s="10" t="e">
        <f t="shared" si="105"/>
        <v>#NUM!</v>
      </c>
      <c r="D1405" s="6" t="e">
        <f>PMT(B$8,D$5-表格1[[#This Row],[期數]]+1,-表格1[[#This Row],[本金餘額]],0)</f>
        <v>#NUM!</v>
      </c>
      <c r="E1405" s="5" t="e">
        <f>表格1[[#This Row],[本金餘額]]*表格1[[#This Row],[月利率]]</f>
        <v>#NUM!</v>
      </c>
      <c r="F1405" s="5" t="e">
        <f>表格1[[#This Row],[月付金額]]-表格1[[#This Row],[利息支付]]</f>
        <v>#NUM!</v>
      </c>
      <c r="H1405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405" s="2">
        <f t="shared" si="107"/>
        <v>2.5000000000000001E-3</v>
      </c>
      <c r="J1405" s="14">
        <f t="shared" si="106"/>
        <v>240</v>
      </c>
      <c r="K1405" s="10">
        <f t="shared" si="104"/>
        <v>4000000</v>
      </c>
    </row>
    <row r="1406" spans="2:11" x14ac:dyDescent="0.25">
      <c r="B1406">
        <f t="shared" si="108"/>
        <v>1396</v>
      </c>
      <c r="C1406" s="10" t="e">
        <f t="shared" si="105"/>
        <v>#NUM!</v>
      </c>
      <c r="D1406" s="6" t="e">
        <f>PMT(B$8,D$5-表格1[[#This Row],[期數]]+1,-表格1[[#This Row],[本金餘額]],0)</f>
        <v>#NUM!</v>
      </c>
      <c r="E1406" s="5" t="e">
        <f>表格1[[#This Row],[本金餘額]]*表格1[[#This Row],[月利率]]</f>
        <v>#NUM!</v>
      </c>
      <c r="F1406" s="5" t="e">
        <f>表格1[[#This Row],[月付金額]]-表格1[[#This Row],[利息支付]]</f>
        <v>#NUM!</v>
      </c>
      <c r="H1406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406" s="2">
        <f t="shared" si="107"/>
        <v>2.5000000000000001E-3</v>
      </c>
      <c r="J1406" s="14">
        <f t="shared" si="106"/>
        <v>240</v>
      </c>
      <c r="K1406" s="10">
        <f t="shared" si="104"/>
        <v>4000000</v>
      </c>
    </row>
    <row r="1407" spans="2:11" x14ac:dyDescent="0.25">
      <c r="B1407">
        <f t="shared" si="108"/>
        <v>1397</v>
      </c>
      <c r="C1407" s="10" t="e">
        <f t="shared" si="105"/>
        <v>#NUM!</v>
      </c>
      <c r="D1407" s="6" t="e">
        <f>PMT(B$8,D$5-表格1[[#This Row],[期數]]+1,-表格1[[#This Row],[本金餘額]],0)</f>
        <v>#NUM!</v>
      </c>
      <c r="E1407" s="5" t="e">
        <f>表格1[[#This Row],[本金餘額]]*表格1[[#This Row],[月利率]]</f>
        <v>#NUM!</v>
      </c>
      <c r="F1407" s="5" t="e">
        <f>表格1[[#This Row],[月付金額]]-表格1[[#This Row],[利息支付]]</f>
        <v>#NUM!</v>
      </c>
      <c r="H1407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407" s="2">
        <f t="shared" si="107"/>
        <v>2.5000000000000001E-3</v>
      </c>
      <c r="J1407" s="14">
        <f t="shared" si="106"/>
        <v>240</v>
      </c>
      <c r="K1407" s="10">
        <f t="shared" si="104"/>
        <v>4000000</v>
      </c>
    </row>
    <row r="1408" spans="2:11" x14ac:dyDescent="0.25">
      <c r="B1408">
        <f t="shared" si="108"/>
        <v>1398</v>
      </c>
      <c r="C1408" s="10" t="e">
        <f t="shared" si="105"/>
        <v>#NUM!</v>
      </c>
      <c r="D1408" s="6" t="e">
        <f>PMT(B$8,D$5-表格1[[#This Row],[期數]]+1,-表格1[[#This Row],[本金餘額]],0)</f>
        <v>#NUM!</v>
      </c>
      <c r="E1408" s="5" t="e">
        <f>表格1[[#This Row],[本金餘額]]*表格1[[#This Row],[月利率]]</f>
        <v>#NUM!</v>
      </c>
      <c r="F1408" s="5" t="e">
        <f>表格1[[#This Row],[月付金額]]-表格1[[#This Row],[利息支付]]</f>
        <v>#NUM!</v>
      </c>
      <c r="H1408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408" s="2">
        <f t="shared" si="107"/>
        <v>2.5000000000000001E-3</v>
      </c>
      <c r="J1408" s="14">
        <f t="shared" si="106"/>
        <v>240</v>
      </c>
      <c r="K1408" s="10">
        <f t="shared" si="104"/>
        <v>4000000</v>
      </c>
    </row>
    <row r="1409" spans="2:11" x14ac:dyDescent="0.25">
      <c r="B1409">
        <f t="shared" si="108"/>
        <v>1399</v>
      </c>
      <c r="C1409" s="10" t="e">
        <f t="shared" si="105"/>
        <v>#NUM!</v>
      </c>
      <c r="D1409" s="6" t="e">
        <f>PMT(B$8,D$5-表格1[[#This Row],[期數]]+1,-表格1[[#This Row],[本金餘額]],0)</f>
        <v>#NUM!</v>
      </c>
      <c r="E1409" s="5" t="e">
        <f>表格1[[#This Row],[本金餘額]]*表格1[[#This Row],[月利率]]</f>
        <v>#NUM!</v>
      </c>
      <c r="F1409" s="5" t="e">
        <f>表格1[[#This Row],[月付金額]]-表格1[[#This Row],[利息支付]]</f>
        <v>#NUM!</v>
      </c>
      <c r="H1409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409" s="2">
        <f t="shared" si="107"/>
        <v>2.5000000000000001E-3</v>
      </c>
      <c r="J1409" s="14">
        <f t="shared" si="106"/>
        <v>240</v>
      </c>
      <c r="K1409" s="10">
        <f t="shared" si="104"/>
        <v>4000000</v>
      </c>
    </row>
    <row r="1410" spans="2:11" x14ac:dyDescent="0.25">
      <c r="B1410">
        <f t="shared" si="108"/>
        <v>1400</v>
      </c>
      <c r="C1410" s="10" t="e">
        <f t="shared" si="105"/>
        <v>#NUM!</v>
      </c>
      <c r="D1410" s="6" t="e">
        <f>PMT(B$8,D$5-表格1[[#This Row],[期數]]+1,-表格1[[#This Row],[本金餘額]],0)</f>
        <v>#NUM!</v>
      </c>
      <c r="E1410" s="5" t="e">
        <f>表格1[[#This Row],[本金餘額]]*表格1[[#This Row],[月利率]]</f>
        <v>#NUM!</v>
      </c>
      <c r="F1410" s="5" t="e">
        <f>表格1[[#This Row],[月付金額]]-表格1[[#This Row],[利息支付]]</f>
        <v>#NUM!</v>
      </c>
      <c r="H1410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410" s="2">
        <f t="shared" si="107"/>
        <v>2.5000000000000001E-3</v>
      </c>
      <c r="J1410" s="14">
        <f t="shared" si="106"/>
        <v>240</v>
      </c>
      <c r="K1410" s="10">
        <f t="shared" si="104"/>
        <v>4000000</v>
      </c>
    </row>
    <row r="1411" spans="2:11" x14ac:dyDescent="0.25">
      <c r="B1411">
        <f t="shared" si="108"/>
        <v>1401</v>
      </c>
      <c r="C1411" s="10" t="e">
        <f t="shared" si="105"/>
        <v>#NUM!</v>
      </c>
      <c r="D1411" s="6" t="e">
        <f>PMT(B$8,D$5-表格1[[#This Row],[期數]]+1,-表格1[[#This Row],[本金餘額]],0)</f>
        <v>#NUM!</v>
      </c>
      <c r="E1411" s="5" t="e">
        <f>表格1[[#This Row],[本金餘額]]*表格1[[#This Row],[月利率]]</f>
        <v>#NUM!</v>
      </c>
      <c r="F1411" s="5" t="e">
        <f>表格1[[#This Row],[月付金額]]-表格1[[#This Row],[利息支付]]</f>
        <v>#NUM!</v>
      </c>
      <c r="H1411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411" s="2">
        <f t="shared" si="107"/>
        <v>2.5000000000000001E-3</v>
      </c>
      <c r="J1411" s="14">
        <f t="shared" si="106"/>
        <v>240</v>
      </c>
      <c r="K1411" s="10">
        <f t="shared" si="104"/>
        <v>4000000</v>
      </c>
    </row>
    <row r="1412" spans="2:11" x14ac:dyDescent="0.25">
      <c r="B1412">
        <f t="shared" si="108"/>
        <v>1402</v>
      </c>
      <c r="C1412" s="10" t="e">
        <f t="shared" si="105"/>
        <v>#NUM!</v>
      </c>
      <c r="D1412" s="6" t="e">
        <f>PMT(B$8,D$5-表格1[[#This Row],[期數]]+1,-表格1[[#This Row],[本金餘額]],0)</f>
        <v>#NUM!</v>
      </c>
      <c r="E1412" s="5" t="e">
        <f>表格1[[#This Row],[本金餘額]]*表格1[[#This Row],[月利率]]</f>
        <v>#NUM!</v>
      </c>
      <c r="F1412" s="5" t="e">
        <f>表格1[[#This Row],[月付金額]]-表格1[[#This Row],[利息支付]]</f>
        <v>#NUM!</v>
      </c>
      <c r="H1412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412" s="2">
        <f t="shared" si="107"/>
        <v>2.5000000000000001E-3</v>
      </c>
      <c r="J1412" s="14">
        <f t="shared" si="106"/>
        <v>240</v>
      </c>
      <c r="K1412" s="10">
        <f t="shared" si="104"/>
        <v>4000000</v>
      </c>
    </row>
    <row r="1413" spans="2:11" x14ac:dyDescent="0.25">
      <c r="B1413">
        <f t="shared" si="108"/>
        <v>1403</v>
      </c>
      <c r="C1413" s="10" t="e">
        <f t="shared" si="105"/>
        <v>#NUM!</v>
      </c>
      <c r="D1413" s="6" t="e">
        <f>PMT(B$8,D$5-表格1[[#This Row],[期數]]+1,-表格1[[#This Row],[本金餘額]],0)</f>
        <v>#NUM!</v>
      </c>
      <c r="E1413" s="5" t="e">
        <f>表格1[[#This Row],[本金餘額]]*表格1[[#This Row],[月利率]]</f>
        <v>#NUM!</v>
      </c>
      <c r="F1413" s="5" t="e">
        <f>表格1[[#This Row],[月付金額]]-表格1[[#This Row],[利息支付]]</f>
        <v>#NUM!</v>
      </c>
      <c r="H1413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413" s="2">
        <f t="shared" si="107"/>
        <v>2.5000000000000001E-3</v>
      </c>
      <c r="J1413" s="14">
        <f t="shared" si="106"/>
        <v>240</v>
      </c>
      <c r="K1413" s="10">
        <f t="shared" si="104"/>
        <v>4000000</v>
      </c>
    </row>
    <row r="1414" spans="2:11" x14ac:dyDescent="0.25">
      <c r="B1414">
        <f t="shared" si="108"/>
        <v>1404</v>
      </c>
      <c r="C1414" s="10" t="e">
        <f t="shared" si="105"/>
        <v>#NUM!</v>
      </c>
      <c r="D1414" s="6" t="e">
        <f>PMT(B$8,D$5-表格1[[#This Row],[期數]]+1,-表格1[[#This Row],[本金餘額]],0)</f>
        <v>#NUM!</v>
      </c>
      <c r="E1414" s="5" t="e">
        <f>表格1[[#This Row],[本金餘額]]*表格1[[#This Row],[月利率]]</f>
        <v>#NUM!</v>
      </c>
      <c r="F1414" s="5" t="e">
        <f>表格1[[#This Row],[月付金額]]-表格1[[#This Row],[利息支付]]</f>
        <v>#NUM!</v>
      </c>
      <c r="H1414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414" s="2">
        <f t="shared" si="107"/>
        <v>2.5000000000000001E-3</v>
      </c>
      <c r="J1414" s="14">
        <f t="shared" si="106"/>
        <v>240</v>
      </c>
      <c r="K1414" s="10">
        <f t="shared" si="104"/>
        <v>4000000</v>
      </c>
    </row>
    <row r="1415" spans="2:11" x14ac:dyDescent="0.25">
      <c r="B1415">
        <f t="shared" si="108"/>
        <v>1405</v>
      </c>
      <c r="C1415" s="10" t="e">
        <f t="shared" si="105"/>
        <v>#NUM!</v>
      </c>
      <c r="D1415" s="6" t="e">
        <f>PMT(B$8,D$5-表格1[[#This Row],[期數]]+1,-表格1[[#This Row],[本金餘額]],0)</f>
        <v>#NUM!</v>
      </c>
      <c r="E1415" s="5" t="e">
        <f>表格1[[#This Row],[本金餘額]]*表格1[[#This Row],[月利率]]</f>
        <v>#NUM!</v>
      </c>
      <c r="F1415" s="5" t="e">
        <f>表格1[[#This Row],[月付金額]]-表格1[[#This Row],[利息支付]]</f>
        <v>#NUM!</v>
      </c>
      <c r="H1415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415" s="2">
        <f t="shared" si="107"/>
        <v>2.5000000000000001E-3</v>
      </c>
      <c r="J1415" s="14">
        <f t="shared" si="106"/>
        <v>240</v>
      </c>
      <c r="K1415" s="10">
        <f t="shared" si="104"/>
        <v>4000000</v>
      </c>
    </row>
    <row r="1416" spans="2:11" x14ac:dyDescent="0.25">
      <c r="B1416">
        <f t="shared" si="108"/>
        <v>1406</v>
      </c>
      <c r="C1416" s="10" t="e">
        <f t="shared" si="105"/>
        <v>#NUM!</v>
      </c>
      <c r="D1416" s="6" t="e">
        <f>PMT(B$8,D$5-表格1[[#This Row],[期數]]+1,-表格1[[#This Row],[本金餘額]],0)</f>
        <v>#NUM!</v>
      </c>
      <c r="E1416" s="5" t="e">
        <f>表格1[[#This Row],[本金餘額]]*表格1[[#This Row],[月利率]]</f>
        <v>#NUM!</v>
      </c>
      <c r="F1416" s="5" t="e">
        <f>表格1[[#This Row],[月付金額]]-表格1[[#This Row],[利息支付]]</f>
        <v>#NUM!</v>
      </c>
      <c r="H1416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416" s="2">
        <f t="shared" si="107"/>
        <v>2.5000000000000001E-3</v>
      </c>
      <c r="J1416" s="14">
        <f t="shared" si="106"/>
        <v>240</v>
      </c>
      <c r="K1416" s="10">
        <f t="shared" si="104"/>
        <v>4000000</v>
      </c>
    </row>
    <row r="1417" spans="2:11" x14ac:dyDescent="0.25">
      <c r="B1417">
        <f t="shared" si="108"/>
        <v>1407</v>
      </c>
      <c r="C1417" s="10" t="e">
        <f t="shared" si="105"/>
        <v>#NUM!</v>
      </c>
      <c r="D1417" s="6" t="e">
        <f>PMT(B$8,D$5-表格1[[#This Row],[期數]]+1,-表格1[[#This Row],[本金餘額]],0)</f>
        <v>#NUM!</v>
      </c>
      <c r="E1417" s="5" t="e">
        <f>表格1[[#This Row],[本金餘額]]*表格1[[#This Row],[月利率]]</f>
        <v>#NUM!</v>
      </c>
      <c r="F1417" s="5" t="e">
        <f>表格1[[#This Row],[月付金額]]-表格1[[#This Row],[利息支付]]</f>
        <v>#NUM!</v>
      </c>
      <c r="H1417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417" s="2">
        <f t="shared" si="107"/>
        <v>2.5000000000000001E-3</v>
      </c>
      <c r="J1417" s="14">
        <f t="shared" si="106"/>
        <v>240</v>
      </c>
      <c r="K1417" s="10">
        <f t="shared" si="104"/>
        <v>4000000</v>
      </c>
    </row>
    <row r="1418" spans="2:11" x14ac:dyDescent="0.25">
      <c r="B1418">
        <f t="shared" si="108"/>
        <v>1408</v>
      </c>
      <c r="C1418" s="10" t="e">
        <f t="shared" si="105"/>
        <v>#NUM!</v>
      </c>
      <c r="D1418" s="6" t="e">
        <f>PMT(B$8,D$5-表格1[[#This Row],[期數]]+1,-表格1[[#This Row],[本金餘額]],0)</f>
        <v>#NUM!</v>
      </c>
      <c r="E1418" s="5" t="e">
        <f>表格1[[#This Row],[本金餘額]]*表格1[[#This Row],[月利率]]</f>
        <v>#NUM!</v>
      </c>
      <c r="F1418" s="5" t="e">
        <f>表格1[[#This Row],[月付金額]]-表格1[[#This Row],[利息支付]]</f>
        <v>#NUM!</v>
      </c>
      <c r="H1418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418" s="2">
        <f t="shared" si="107"/>
        <v>2.5000000000000001E-3</v>
      </c>
      <c r="J1418" s="14">
        <f t="shared" si="106"/>
        <v>240</v>
      </c>
      <c r="K1418" s="10">
        <f t="shared" si="104"/>
        <v>4000000</v>
      </c>
    </row>
    <row r="1419" spans="2:11" x14ac:dyDescent="0.25">
      <c r="B1419">
        <f t="shared" si="108"/>
        <v>1409</v>
      </c>
      <c r="C1419" s="10" t="e">
        <f t="shared" si="105"/>
        <v>#NUM!</v>
      </c>
      <c r="D1419" s="6" t="e">
        <f>PMT(B$8,D$5-表格1[[#This Row],[期數]]+1,-表格1[[#This Row],[本金餘額]],0)</f>
        <v>#NUM!</v>
      </c>
      <c r="E1419" s="5" t="e">
        <f>表格1[[#This Row],[本金餘額]]*表格1[[#This Row],[月利率]]</f>
        <v>#NUM!</v>
      </c>
      <c r="F1419" s="5" t="e">
        <f>表格1[[#This Row],[月付金額]]-表格1[[#This Row],[利息支付]]</f>
        <v>#NUM!</v>
      </c>
      <c r="H1419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419" s="2">
        <f t="shared" si="107"/>
        <v>2.5000000000000001E-3</v>
      </c>
      <c r="J1419" s="14">
        <f t="shared" si="106"/>
        <v>240</v>
      </c>
      <c r="K1419" s="10">
        <f t="shared" si="104"/>
        <v>4000000</v>
      </c>
    </row>
    <row r="1420" spans="2:11" x14ac:dyDescent="0.25">
      <c r="B1420">
        <f t="shared" si="108"/>
        <v>1410</v>
      </c>
      <c r="C1420" s="10" t="e">
        <f t="shared" si="105"/>
        <v>#NUM!</v>
      </c>
      <c r="D1420" s="6" t="e">
        <f>PMT(B$8,D$5-表格1[[#This Row],[期數]]+1,-表格1[[#This Row],[本金餘額]],0)</f>
        <v>#NUM!</v>
      </c>
      <c r="E1420" s="5" t="e">
        <f>表格1[[#This Row],[本金餘額]]*表格1[[#This Row],[月利率]]</f>
        <v>#NUM!</v>
      </c>
      <c r="F1420" s="5" t="e">
        <f>表格1[[#This Row],[月付金額]]-表格1[[#This Row],[利息支付]]</f>
        <v>#NUM!</v>
      </c>
      <c r="H1420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420" s="2">
        <f t="shared" si="107"/>
        <v>2.5000000000000001E-3</v>
      </c>
      <c r="J1420" s="14">
        <f t="shared" si="106"/>
        <v>240</v>
      </c>
      <c r="K1420" s="10">
        <f t="shared" si="104"/>
        <v>4000000</v>
      </c>
    </row>
    <row r="1421" spans="2:11" x14ac:dyDescent="0.25">
      <c r="B1421">
        <f t="shared" si="108"/>
        <v>1411</v>
      </c>
      <c r="C1421" s="10" t="e">
        <f t="shared" si="105"/>
        <v>#NUM!</v>
      </c>
      <c r="D1421" s="6" t="e">
        <f>PMT(B$8,D$5-表格1[[#This Row],[期數]]+1,-表格1[[#This Row],[本金餘額]],0)</f>
        <v>#NUM!</v>
      </c>
      <c r="E1421" s="5" t="e">
        <f>表格1[[#This Row],[本金餘額]]*表格1[[#This Row],[月利率]]</f>
        <v>#NUM!</v>
      </c>
      <c r="F1421" s="5" t="e">
        <f>表格1[[#This Row],[月付金額]]-表格1[[#This Row],[利息支付]]</f>
        <v>#NUM!</v>
      </c>
      <c r="H1421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421" s="2">
        <f t="shared" si="107"/>
        <v>2.5000000000000001E-3</v>
      </c>
      <c r="J1421" s="14">
        <f t="shared" si="106"/>
        <v>240</v>
      </c>
      <c r="K1421" s="10">
        <f t="shared" ref="K1421:K1484" si="109">K1420</f>
        <v>4000000</v>
      </c>
    </row>
    <row r="1422" spans="2:11" x14ac:dyDescent="0.25">
      <c r="B1422">
        <f t="shared" si="108"/>
        <v>1412</v>
      </c>
      <c r="C1422" s="10" t="e">
        <f t="shared" si="105"/>
        <v>#NUM!</v>
      </c>
      <c r="D1422" s="6" t="e">
        <f>PMT(B$8,D$5-表格1[[#This Row],[期數]]+1,-表格1[[#This Row],[本金餘額]],0)</f>
        <v>#NUM!</v>
      </c>
      <c r="E1422" s="5" t="e">
        <f>表格1[[#This Row],[本金餘額]]*表格1[[#This Row],[月利率]]</f>
        <v>#NUM!</v>
      </c>
      <c r="F1422" s="5" t="e">
        <f>表格1[[#This Row],[月付金額]]-表格1[[#This Row],[利息支付]]</f>
        <v>#NUM!</v>
      </c>
      <c r="H1422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422" s="2">
        <f t="shared" si="107"/>
        <v>2.5000000000000001E-3</v>
      </c>
      <c r="J1422" s="14">
        <f t="shared" si="106"/>
        <v>240</v>
      </c>
      <c r="K1422" s="10">
        <f t="shared" si="109"/>
        <v>4000000</v>
      </c>
    </row>
    <row r="1423" spans="2:11" x14ac:dyDescent="0.25">
      <c r="B1423">
        <f t="shared" si="108"/>
        <v>1413</v>
      </c>
      <c r="C1423" s="10" t="e">
        <f t="shared" si="105"/>
        <v>#NUM!</v>
      </c>
      <c r="D1423" s="6" t="e">
        <f>PMT(B$8,D$5-表格1[[#This Row],[期數]]+1,-表格1[[#This Row],[本金餘額]],0)</f>
        <v>#NUM!</v>
      </c>
      <c r="E1423" s="5" t="e">
        <f>表格1[[#This Row],[本金餘額]]*表格1[[#This Row],[月利率]]</f>
        <v>#NUM!</v>
      </c>
      <c r="F1423" s="5" t="e">
        <f>表格1[[#This Row],[月付金額]]-表格1[[#This Row],[利息支付]]</f>
        <v>#NUM!</v>
      </c>
      <c r="H1423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423" s="2">
        <f t="shared" si="107"/>
        <v>2.5000000000000001E-3</v>
      </c>
      <c r="J1423" s="14">
        <f t="shared" si="106"/>
        <v>240</v>
      </c>
      <c r="K1423" s="10">
        <f t="shared" si="109"/>
        <v>4000000</v>
      </c>
    </row>
    <row r="1424" spans="2:11" x14ac:dyDescent="0.25">
      <c r="B1424">
        <f t="shared" si="108"/>
        <v>1414</v>
      </c>
      <c r="C1424" s="10" t="e">
        <f t="shared" ref="C1424:C1487" si="110">H1423</f>
        <v>#NUM!</v>
      </c>
      <c r="D1424" s="6" t="e">
        <f>PMT(B$8,D$5-表格1[[#This Row],[期數]]+1,-表格1[[#This Row],[本金餘額]],0)</f>
        <v>#NUM!</v>
      </c>
      <c r="E1424" s="5" t="e">
        <f>表格1[[#This Row],[本金餘額]]*表格1[[#This Row],[月利率]]</f>
        <v>#NUM!</v>
      </c>
      <c r="F1424" s="5" t="e">
        <f>表格1[[#This Row],[月付金額]]-表格1[[#This Row],[利息支付]]</f>
        <v>#NUM!</v>
      </c>
      <c r="H1424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424" s="2">
        <f t="shared" si="107"/>
        <v>2.5000000000000001E-3</v>
      </c>
      <c r="J1424" s="14">
        <f t="shared" si="106"/>
        <v>240</v>
      </c>
      <c r="K1424" s="10">
        <f t="shared" si="109"/>
        <v>4000000</v>
      </c>
    </row>
    <row r="1425" spans="2:11" x14ac:dyDescent="0.25">
      <c r="B1425">
        <f t="shared" si="108"/>
        <v>1415</v>
      </c>
      <c r="C1425" s="10" t="e">
        <f t="shared" si="110"/>
        <v>#NUM!</v>
      </c>
      <c r="D1425" s="6" t="e">
        <f>PMT(B$8,D$5-表格1[[#This Row],[期數]]+1,-表格1[[#This Row],[本金餘額]],0)</f>
        <v>#NUM!</v>
      </c>
      <c r="E1425" s="5" t="e">
        <f>表格1[[#This Row],[本金餘額]]*表格1[[#This Row],[月利率]]</f>
        <v>#NUM!</v>
      </c>
      <c r="F1425" s="5" t="e">
        <f>表格1[[#This Row],[月付金額]]-表格1[[#This Row],[利息支付]]</f>
        <v>#NUM!</v>
      </c>
      <c r="H1425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425" s="2">
        <f t="shared" si="107"/>
        <v>2.5000000000000001E-3</v>
      </c>
      <c r="J1425" s="14">
        <f t="shared" si="106"/>
        <v>240</v>
      </c>
      <c r="K1425" s="10">
        <f t="shared" si="109"/>
        <v>4000000</v>
      </c>
    </row>
    <row r="1426" spans="2:11" x14ac:dyDescent="0.25">
      <c r="B1426">
        <f t="shared" si="108"/>
        <v>1416</v>
      </c>
      <c r="C1426" s="10" t="e">
        <f t="shared" si="110"/>
        <v>#NUM!</v>
      </c>
      <c r="D1426" s="6" t="e">
        <f>PMT(B$8,D$5-表格1[[#This Row],[期數]]+1,-表格1[[#This Row],[本金餘額]],0)</f>
        <v>#NUM!</v>
      </c>
      <c r="E1426" s="5" t="e">
        <f>表格1[[#This Row],[本金餘額]]*表格1[[#This Row],[月利率]]</f>
        <v>#NUM!</v>
      </c>
      <c r="F1426" s="5" t="e">
        <f>表格1[[#This Row],[月付金額]]-表格1[[#This Row],[利息支付]]</f>
        <v>#NUM!</v>
      </c>
      <c r="H1426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426" s="2">
        <f t="shared" si="107"/>
        <v>2.5000000000000001E-3</v>
      </c>
      <c r="J1426" s="14">
        <f t="shared" si="106"/>
        <v>240</v>
      </c>
      <c r="K1426" s="10">
        <f t="shared" si="109"/>
        <v>4000000</v>
      </c>
    </row>
    <row r="1427" spans="2:11" x14ac:dyDescent="0.25">
      <c r="B1427">
        <f t="shared" si="108"/>
        <v>1417</v>
      </c>
      <c r="C1427" s="10" t="e">
        <f t="shared" si="110"/>
        <v>#NUM!</v>
      </c>
      <c r="D1427" s="6" t="e">
        <f>PMT(B$8,D$5-表格1[[#This Row],[期數]]+1,-表格1[[#This Row],[本金餘額]],0)</f>
        <v>#NUM!</v>
      </c>
      <c r="E1427" s="5" t="e">
        <f>表格1[[#This Row],[本金餘額]]*表格1[[#This Row],[月利率]]</f>
        <v>#NUM!</v>
      </c>
      <c r="F1427" s="5" t="e">
        <f>表格1[[#This Row],[月付金額]]-表格1[[#This Row],[利息支付]]</f>
        <v>#NUM!</v>
      </c>
      <c r="H1427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427" s="2">
        <f t="shared" si="107"/>
        <v>2.5000000000000001E-3</v>
      </c>
      <c r="J1427" s="14">
        <f t="shared" si="106"/>
        <v>240</v>
      </c>
      <c r="K1427" s="10">
        <f t="shared" si="109"/>
        <v>4000000</v>
      </c>
    </row>
    <row r="1428" spans="2:11" x14ac:dyDescent="0.25">
      <c r="B1428">
        <f t="shared" si="108"/>
        <v>1418</v>
      </c>
      <c r="C1428" s="10" t="e">
        <f t="shared" si="110"/>
        <v>#NUM!</v>
      </c>
      <c r="D1428" s="6" t="e">
        <f>PMT(B$8,D$5-表格1[[#This Row],[期數]]+1,-表格1[[#This Row],[本金餘額]],0)</f>
        <v>#NUM!</v>
      </c>
      <c r="E1428" s="5" t="e">
        <f>表格1[[#This Row],[本金餘額]]*表格1[[#This Row],[月利率]]</f>
        <v>#NUM!</v>
      </c>
      <c r="F1428" s="5" t="e">
        <f>表格1[[#This Row],[月付金額]]-表格1[[#This Row],[利息支付]]</f>
        <v>#NUM!</v>
      </c>
      <c r="H1428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428" s="2">
        <f t="shared" si="107"/>
        <v>2.5000000000000001E-3</v>
      </c>
      <c r="J1428" s="14">
        <f t="shared" si="106"/>
        <v>240</v>
      </c>
      <c r="K1428" s="10">
        <f t="shared" si="109"/>
        <v>4000000</v>
      </c>
    </row>
    <row r="1429" spans="2:11" x14ac:dyDescent="0.25">
      <c r="B1429">
        <f t="shared" si="108"/>
        <v>1419</v>
      </c>
      <c r="C1429" s="10" t="e">
        <f t="shared" si="110"/>
        <v>#NUM!</v>
      </c>
      <c r="D1429" s="6" t="e">
        <f>PMT(B$8,D$5-表格1[[#This Row],[期數]]+1,-表格1[[#This Row],[本金餘額]],0)</f>
        <v>#NUM!</v>
      </c>
      <c r="E1429" s="5" t="e">
        <f>表格1[[#This Row],[本金餘額]]*表格1[[#This Row],[月利率]]</f>
        <v>#NUM!</v>
      </c>
      <c r="F1429" s="5" t="e">
        <f>表格1[[#This Row],[月付金額]]-表格1[[#This Row],[利息支付]]</f>
        <v>#NUM!</v>
      </c>
      <c r="H1429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429" s="2">
        <f t="shared" si="107"/>
        <v>2.5000000000000001E-3</v>
      </c>
      <c r="J1429" s="14">
        <f t="shared" si="106"/>
        <v>240</v>
      </c>
      <c r="K1429" s="10">
        <f t="shared" si="109"/>
        <v>4000000</v>
      </c>
    </row>
    <row r="1430" spans="2:11" x14ac:dyDescent="0.25">
      <c r="B1430">
        <f t="shared" si="108"/>
        <v>1420</v>
      </c>
      <c r="C1430" s="10" t="e">
        <f t="shared" si="110"/>
        <v>#NUM!</v>
      </c>
      <c r="D1430" s="6" t="e">
        <f>PMT(B$8,D$5-表格1[[#This Row],[期數]]+1,-表格1[[#This Row],[本金餘額]],0)</f>
        <v>#NUM!</v>
      </c>
      <c r="E1430" s="5" t="e">
        <f>表格1[[#This Row],[本金餘額]]*表格1[[#This Row],[月利率]]</f>
        <v>#NUM!</v>
      </c>
      <c r="F1430" s="5" t="e">
        <f>表格1[[#This Row],[月付金額]]-表格1[[#This Row],[利息支付]]</f>
        <v>#NUM!</v>
      </c>
      <c r="H1430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430" s="2">
        <f t="shared" si="107"/>
        <v>2.5000000000000001E-3</v>
      </c>
      <c r="J1430" s="14">
        <f t="shared" si="106"/>
        <v>240</v>
      </c>
      <c r="K1430" s="10">
        <f t="shared" si="109"/>
        <v>4000000</v>
      </c>
    </row>
    <row r="1431" spans="2:11" x14ac:dyDescent="0.25">
      <c r="B1431">
        <f t="shared" si="108"/>
        <v>1421</v>
      </c>
      <c r="C1431" s="10" t="e">
        <f t="shared" si="110"/>
        <v>#NUM!</v>
      </c>
      <c r="D1431" s="6" t="e">
        <f>PMT(B$8,D$5-表格1[[#This Row],[期數]]+1,-表格1[[#This Row],[本金餘額]],0)</f>
        <v>#NUM!</v>
      </c>
      <c r="E1431" s="5" t="e">
        <f>表格1[[#This Row],[本金餘額]]*表格1[[#This Row],[月利率]]</f>
        <v>#NUM!</v>
      </c>
      <c r="F1431" s="5" t="e">
        <f>表格1[[#This Row],[月付金額]]-表格1[[#This Row],[利息支付]]</f>
        <v>#NUM!</v>
      </c>
      <c r="H1431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431" s="2">
        <f t="shared" si="107"/>
        <v>2.5000000000000001E-3</v>
      </c>
      <c r="J1431" s="14">
        <f t="shared" si="106"/>
        <v>240</v>
      </c>
      <c r="K1431" s="10">
        <f t="shared" si="109"/>
        <v>4000000</v>
      </c>
    </row>
    <row r="1432" spans="2:11" x14ac:dyDescent="0.25">
      <c r="B1432">
        <f t="shared" si="108"/>
        <v>1422</v>
      </c>
      <c r="C1432" s="10" t="e">
        <f t="shared" si="110"/>
        <v>#NUM!</v>
      </c>
      <c r="D1432" s="6" t="e">
        <f>PMT(B$8,D$5-表格1[[#This Row],[期數]]+1,-表格1[[#This Row],[本金餘額]],0)</f>
        <v>#NUM!</v>
      </c>
      <c r="E1432" s="5" t="e">
        <f>表格1[[#This Row],[本金餘額]]*表格1[[#This Row],[月利率]]</f>
        <v>#NUM!</v>
      </c>
      <c r="F1432" s="5" t="e">
        <f>表格1[[#This Row],[月付金額]]-表格1[[#This Row],[利息支付]]</f>
        <v>#NUM!</v>
      </c>
      <c r="H1432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432" s="2">
        <f t="shared" si="107"/>
        <v>2.5000000000000001E-3</v>
      </c>
      <c r="J1432" s="14">
        <f t="shared" si="106"/>
        <v>240</v>
      </c>
      <c r="K1432" s="10">
        <f t="shared" si="109"/>
        <v>4000000</v>
      </c>
    </row>
    <row r="1433" spans="2:11" x14ac:dyDescent="0.25">
      <c r="B1433">
        <f t="shared" si="108"/>
        <v>1423</v>
      </c>
      <c r="C1433" s="10" t="e">
        <f t="shared" si="110"/>
        <v>#NUM!</v>
      </c>
      <c r="D1433" s="6" t="e">
        <f>PMT(B$8,D$5-表格1[[#This Row],[期數]]+1,-表格1[[#This Row],[本金餘額]],0)</f>
        <v>#NUM!</v>
      </c>
      <c r="E1433" s="5" t="e">
        <f>表格1[[#This Row],[本金餘額]]*表格1[[#This Row],[月利率]]</f>
        <v>#NUM!</v>
      </c>
      <c r="F1433" s="5" t="e">
        <f>表格1[[#This Row],[月付金額]]-表格1[[#This Row],[利息支付]]</f>
        <v>#NUM!</v>
      </c>
      <c r="H1433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433" s="2">
        <f t="shared" si="107"/>
        <v>2.5000000000000001E-3</v>
      </c>
      <c r="J1433" s="14">
        <f t="shared" si="106"/>
        <v>240</v>
      </c>
      <c r="K1433" s="10">
        <f t="shared" si="109"/>
        <v>4000000</v>
      </c>
    </row>
    <row r="1434" spans="2:11" x14ac:dyDescent="0.25">
      <c r="B1434">
        <f t="shared" si="108"/>
        <v>1424</v>
      </c>
      <c r="C1434" s="10" t="e">
        <f t="shared" si="110"/>
        <v>#NUM!</v>
      </c>
      <c r="D1434" s="6" t="e">
        <f>PMT(B$8,D$5-表格1[[#This Row],[期數]]+1,-表格1[[#This Row],[本金餘額]],0)</f>
        <v>#NUM!</v>
      </c>
      <c r="E1434" s="5" t="e">
        <f>表格1[[#This Row],[本金餘額]]*表格1[[#This Row],[月利率]]</f>
        <v>#NUM!</v>
      </c>
      <c r="F1434" s="5" t="e">
        <f>表格1[[#This Row],[月付金額]]-表格1[[#This Row],[利息支付]]</f>
        <v>#NUM!</v>
      </c>
      <c r="H1434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434" s="2">
        <f t="shared" si="107"/>
        <v>2.5000000000000001E-3</v>
      </c>
      <c r="J1434" s="14">
        <f t="shared" si="106"/>
        <v>240</v>
      </c>
      <c r="K1434" s="10">
        <f t="shared" si="109"/>
        <v>4000000</v>
      </c>
    </row>
    <row r="1435" spans="2:11" x14ac:dyDescent="0.25">
      <c r="B1435">
        <f t="shared" si="108"/>
        <v>1425</v>
      </c>
      <c r="C1435" s="10" t="e">
        <f t="shared" si="110"/>
        <v>#NUM!</v>
      </c>
      <c r="D1435" s="6" t="e">
        <f>PMT(B$8,D$5-表格1[[#This Row],[期數]]+1,-表格1[[#This Row],[本金餘額]],0)</f>
        <v>#NUM!</v>
      </c>
      <c r="E1435" s="5" t="e">
        <f>表格1[[#This Row],[本金餘額]]*表格1[[#This Row],[月利率]]</f>
        <v>#NUM!</v>
      </c>
      <c r="F1435" s="5" t="e">
        <f>表格1[[#This Row],[月付金額]]-表格1[[#This Row],[利息支付]]</f>
        <v>#NUM!</v>
      </c>
      <c r="H1435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435" s="2">
        <f t="shared" si="107"/>
        <v>2.5000000000000001E-3</v>
      </c>
      <c r="J1435" s="14">
        <f t="shared" si="106"/>
        <v>240</v>
      </c>
      <c r="K1435" s="10">
        <f t="shared" si="109"/>
        <v>4000000</v>
      </c>
    </row>
    <row r="1436" spans="2:11" x14ac:dyDescent="0.25">
      <c r="B1436">
        <f t="shared" si="108"/>
        <v>1426</v>
      </c>
      <c r="C1436" s="10" t="e">
        <f t="shared" si="110"/>
        <v>#NUM!</v>
      </c>
      <c r="D1436" s="6" t="e">
        <f>PMT(B$8,D$5-表格1[[#This Row],[期數]]+1,-表格1[[#This Row],[本金餘額]],0)</f>
        <v>#NUM!</v>
      </c>
      <c r="E1436" s="5" t="e">
        <f>表格1[[#This Row],[本金餘額]]*表格1[[#This Row],[月利率]]</f>
        <v>#NUM!</v>
      </c>
      <c r="F1436" s="5" t="e">
        <f>表格1[[#This Row],[月付金額]]-表格1[[#This Row],[利息支付]]</f>
        <v>#NUM!</v>
      </c>
      <c r="H1436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436" s="2">
        <f t="shared" si="107"/>
        <v>2.5000000000000001E-3</v>
      </c>
      <c r="J1436" s="14">
        <f t="shared" si="106"/>
        <v>240</v>
      </c>
      <c r="K1436" s="10">
        <f t="shared" si="109"/>
        <v>4000000</v>
      </c>
    </row>
    <row r="1437" spans="2:11" x14ac:dyDescent="0.25">
      <c r="B1437">
        <f t="shared" si="108"/>
        <v>1427</v>
      </c>
      <c r="C1437" s="10" t="e">
        <f t="shared" si="110"/>
        <v>#NUM!</v>
      </c>
      <c r="D1437" s="6" t="e">
        <f>PMT(B$8,D$5-表格1[[#This Row],[期數]]+1,-表格1[[#This Row],[本金餘額]],0)</f>
        <v>#NUM!</v>
      </c>
      <c r="E1437" s="5" t="e">
        <f>表格1[[#This Row],[本金餘額]]*表格1[[#This Row],[月利率]]</f>
        <v>#NUM!</v>
      </c>
      <c r="F1437" s="5" t="e">
        <f>表格1[[#This Row],[月付金額]]-表格1[[#This Row],[利息支付]]</f>
        <v>#NUM!</v>
      </c>
      <c r="H1437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437" s="2">
        <f t="shared" si="107"/>
        <v>2.5000000000000001E-3</v>
      </c>
      <c r="J1437" s="14">
        <f t="shared" si="106"/>
        <v>240</v>
      </c>
      <c r="K1437" s="10">
        <f t="shared" si="109"/>
        <v>4000000</v>
      </c>
    </row>
    <row r="1438" spans="2:11" x14ac:dyDescent="0.25">
      <c r="B1438">
        <f t="shared" si="108"/>
        <v>1428</v>
      </c>
      <c r="C1438" s="10" t="e">
        <f t="shared" si="110"/>
        <v>#NUM!</v>
      </c>
      <c r="D1438" s="6" t="e">
        <f>PMT(B$8,D$5-表格1[[#This Row],[期數]]+1,-表格1[[#This Row],[本金餘額]],0)</f>
        <v>#NUM!</v>
      </c>
      <c r="E1438" s="5" t="e">
        <f>表格1[[#This Row],[本金餘額]]*表格1[[#This Row],[月利率]]</f>
        <v>#NUM!</v>
      </c>
      <c r="F1438" s="5" t="e">
        <f>表格1[[#This Row],[月付金額]]-表格1[[#This Row],[利息支付]]</f>
        <v>#NUM!</v>
      </c>
      <c r="H1438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438" s="2">
        <f t="shared" si="107"/>
        <v>2.5000000000000001E-3</v>
      </c>
      <c r="J1438" s="14">
        <f t="shared" si="106"/>
        <v>240</v>
      </c>
      <c r="K1438" s="10">
        <f t="shared" si="109"/>
        <v>4000000</v>
      </c>
    </row>
    <row r="1439" spans="2:11" x14ac:dyDescent="0.25">
      <c r="B1439">
        <f t="shared" si="108"/>
        <v>1429</v>
      </c>
      <c r="C1439" s="10" t="e">
        <f t="shared" si="110"/>
        <v>#NUM!</v>
      </c>
      <c r="D1439" s="6" t="e">
        <f>PMT(B$8,D$5-表格1[[#This Row],[期數]]+1,-表格1[[#This Row],[本金餘額]],0)</f>
        <v>#NUM!</v>
      </c>
      <c r="E1439" s="5" t="e">
        <f>表格1[[#This Row],[本金餘額]]*表格1[[#This Row],[月利率]]</f>
        <v>#NUM!</v>
      </c>
      <c r="F1439" s="5" t="e">
        <f>表格1[[#This Row],[月付金額]]-表格1[[#This Row],[利息支付]]</f>
        <v>#NUM!</v>
      </c>
      <c r="H1439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439" s="2">
        <f t="shared" si="107"/>
        <v>2.5000000000000001E-3</v>
      </c>
      <c r="J1439" s="14">
        <f t="shared" si="106"/>
        <v>240</v>
      </c>
      <c r="K1439" s="10">
        <f t="shared" si="109"/>
        <v>4000000</v>
      </c>
    </row>
    <row r="1440" spans="2:11" x14ac:dyDescent="0.25">
      <c r="B1440">
        <f t="shared" si="108"/>
        <v>1430</v>
      </c>
      <c r="C1440" s="10" t="e">
        <f t="shared" si="110"/>
        <v>#NUM!</v>
      </c>
      <c r="D1440" s="6" t="e">
        <f>PMT(B$8,D$5-表格1[[#This Row],[期數]]+1,-表格1[[#This Row],[本金餘額]],0)</f>
        <v>#NUM!</v>
      </c>
      <c r="E1440" s="5" t="e">
        <f>表格1[[#This Row],[本金餘額]]*表格1[[#This Row],[月利率]]</f>
        <v>#NUM!</v>
      </c>
      <c r="F1440" s="5" t="e">
        <f>表格1[[#This Row],[月付金額]]-表格1[[#This Row],[利息支付]]</f>
        <v>#NUM!</v>
      </c>
      <c r="H1440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440" s="2">
        <f t="shared" si="107"/>
        <v>2.5000000000000001E-3</v>
      </c>
      <c r="J1440" s="14">
        <f t="shared" si="106"/>
        <v>240</v>
      </c>
      <c r="K1440" s="10">
        <f t="shared" si="109"/>
        <v>4000000</v>
      </c>
    </row>
    <row r="1441" spans="2:11" x14ac:dyDescent="0.25">
      <c r="B1441">
        <f t="shared" si="108"/>
        <v>1431</v>
      </c>
      <c r="C1441" s="10" t="e">
        <f t="shared" si="110"/>
        <v>#NUM!</v>
      </c>
      <c r="D1441" s="6" t="e">
        <f>PMT(B$8,D$5-表格1[[#This Row],[期數]]+1,-表格1[[#This Row],[本金餘額]],0)</f>
        <v>#NUM!</v>
      </c>
      <c r="E1441" s="5" t="e">
        <f>表格1[[#This Row],[本金餘額]]*表格1[[#This Row],[月利率]]</f>
        <v>#NUM!</v>
      </c>
      <c r="F1441" s="5" t="e">
        <f>表格1[[#This Row],[月付金額]]-表格1[[#This Row],[利息支付]]</f>
        <v>#NUM!</v>
      </c>
      <c r="H1441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441" s="2">
        <f t="shared" si="107"/>
        <v>2.5000000000000001E-3</v>
      </c>
      <c r="J1441" s="14">
        <f t="shared" si="106"/>
        <v>240</v>
      </c>
      <c r="K1441" s="10">
        <f t="shared" si="109"/>
        <v>4000000</v>
      </c>
    </row>
    <row r="1442" spans="2:11" x14ac:dyDescent="0.25">
      <c r="B1442">
        <f t="shared" si="108"/>
        <v>1432</v>
      </c>
      <c r="C1442" s="10" t="e">
        <f t="shared" si="110"/>
        <v>#NUM!</v>
      </c>
      <c r="D1442" s="6" t="e">
        <f>PMT(B$8,D$5-表格1[[#This Row],[期數]]+1,-表格1[[#This Row],[本金餘額]],0)</f>
        <v>#NUM!</v>
      </c>
      <c r="E1442" s="5" t="e">
        <f>表格1[[#This Row],[本金餘額]]*表格1[[#This Row],[月利率]]</f>
        <v>#NUM!</v>
      </c>
      <c r="F1442" s="5" t="e">
        <f>表格1[[#This Row],[月付金額]]-表格1[[#This Row],[利息支付]]</f>
        <v>#NUM!</v>
      </c>
      <c r="H1442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442" s="2">
        <f t="shared" si="107"/>
        <v>2.5000000000000001E-3</v>
      </c>
      <c r="J1442" s="14">
        <f t="shared" si="106"/>
        <v>240</v>
      </c>
      <c r="K1442" s="10">
        <f t="shared" si="109"/>
        <v>4000000</v>
      </c>
    </row>
    <row r="1443" spans="2:11" x14ac:dyDescent="0.25">
      <c r="B1443">
        <f t="shared" si="108"/>
        <v>1433</v>
      </c>
      <c r="C1443" s="10" t="e">
        <f t="shared" si="110"/>
        <v>#NUM!</v>
      </c>
      <c r="D1443" s="6" t="e">
        <f>PMT(B$8,D$5-表格1[[#This Row],[期數]]+1,-表格1[[#This Row],[本金餘額]],0)</f>
        <v>#NUM!</v>
      </c>
      <c r="E1443" s="5" t="e">
        <f>表格1[[#This Row],[本金餘額]]*表格1[[#This Row],[月利率]]</f>
        <v>#NUM!</v>
      </c>
      <c r="F1443" s="5" t="e">
        <f>表格1[[#This Row],[月付金額]]-表格1[[#This Row],[利息支付]]</f>
        <v>#NUM!</v>
      </c>
      <c r="H1443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443" s="2">
        <f t="shared" si="107"/>
        <v>2.5000000000000001E-3</v>
      </c>
      <c r="J1443" s="14">
        <f t="shared" si="106"/>
        <v>240</v>
      </c>
      <c r="K1443" s="10">
        <f t="shared" si="109"/>
        <v>4000000</v>
      </c>
    </row>
    <row r="1444" spans="2:11" x14ac:dyDescent="0.25">
      <c r="B1444">
        <f t="shared" si="108"/>
        <v>1434</v>
      </c>
      <c r="C1444" s="10" t="e">
        <f t="shared" si="110"/>
        <v>#NUM!</v>
      </c>
      <c r="D1444" s="6" t="e">
        <f>PMT(B$8,D$5-表格1[[#This Row],[期數]]+1,-表格1[[#This Row],[本金餘額]],0)</f>
        <v>#NUM!</v>
      </c>
      <c r="E1444" s="5" t="e">
        <f>表格1[[#This Row],[本金餘額]]*表格1[[#This Row],[月利率]]</f>
        <v>#NUM!</v>
      </c>
      <c r="F1444" s="5" t="e">
        <f>表格1[[#This Row],[月付金額]]-表格1[[#This Row],[利息支付]]</f>
        <v>#NUM!</v>
      </c>
      <c r="H1444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444" s="2">
        <f t="shared" si="107"/>
        <v>2.5000000000000001E-3</v>
      </c>
      <c r="J1444" s="14">
        <f t="shared" si="106"/>
        <v>240</v>
      </c>
      <c r="K1444" s="10">
        <f t="shared" si="109"/>
        <v>4000000</v>
      </c>
    </row>
    <row r="1445" spans="2:11" x14ac:dyDescent="0.25">
      <c r="B1445">
        <f t="shared" si="108"/>
        <v>1435</v>
      </c>
      <c r="C1445" s="10" t="e">
        <f t="shared" si="110"/>
        <v>#NUM!</v>
      </c>
      <c r="D1445" s="6" t="e">
        <f>PMT(B$8,D$5-表格1[[#This Row],[期數]]+1,-表格1[[#This Row],[本金餘額]],0)</f>
        <v>#NUM!</v>
      </c>
      <c r="E1445" s="5" t="e">
        <f>表格1[[#This Row],[本金餘額]]*表格1[[#This Row],[月利率]]</f>
        <v>#NUM!</v>
      </c>
      <c r="F1445" s="5" t="e">
        <f>表格1[[#This Row],[月付金額]]-表格1[[#This Row],[利息支付]]</f>
        <v>#NUM!</v>
      </c>
      <c r="H1445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445" s="2">
        <f t="shared" si="107"/>
        <v>2.5000000000000001E-3</v>
      </c>
      <c r="J1445" s="14">
        <f t="shared" si="106"/>
        <v>240</v>
      </c>
      <c r="K1445" s="10">
        <f t="shared" si="109"/>
        <v>4000000</v>
      </c>
    </row>
    <row r="1446" spans="2:11" x14ac:dyDescent="0.25">
      <c r="B1446">
        <f t="shared" si="108"/>
        <v>1436</v>
      </c>
      <c r="C1446" s="10" t="e">
        <f t="shared" si="110"/>
        <v>#NUM!</v>
      </c>
      <c r="D1446" s="6" t="e">
        <f>PMT(B$8,D$5-表格1[[#This Row],[期數]]+1,-表格1[[#This Row],[本金餘額]],0)</f>
        <v>#NUM!</v>
      </c>
      <c r="E1446" s="5" t="e">
        <f>表格1[[#This Row],[本金餘額]]*表格1[[#This Row],[月利率]]</f>
        <v>#NUM!</v>
      </c>
      <c r="F1446" s="5" t="e">
        <f>表格1[[#This Row],[月付金額]]-表格1[[#This Row],[利息支付]]</f>
        <v>#NUM!</v>
      </c>
      <c r="H1446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446" s="2">
        <f t="shared" si="107"/>
        <v>2.5000000000000001E-3</v>
      </c>
      <c r="J1446" s="14">
        <f t="shared" ref="J1446:J1509" si="111">J1445</f>
        <v>240</v>
      </c>
      <c r="K1446" s="10">
        <f t="shared" si="109"/>
        <v>4000000</v>
      </c>
    </row>
    <row r="1447" spans="2:11" x14ac:dyDescent="0.25">
      <c r="B1447">
        <f t="shared" si="108"/>
        <v>1437</v>
      </c>
      <c r="C1447" s="10" t="e">
        <f t="shared" si="110"/>
        <v>#NUM!</v>
      </c>
      <c r="D1447" s="6" t="e">
        <f>PMT(B$8,D$5-表格1[[#This Row],[期數]]+1,-表格1[[#This Row],[本金餘額]],0)</f>
        <v>#NUM!</v>
      </c>
      <c r="E1447" s="5" t="e">
        <f>表格1[[#This Row],[本金餘額]]*表格1[[#This Row],[月利率]]</f>
        <v>#NUM!</v>
      </c>
      <c r="F1447" s="5" t="e">
        <f>表格1[[#This Row],[月付金額]]-表格1[[#This Row],[利息支付]]</f>
        <v>#NUM!</v>
      </c>
      <c r="H1447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447" s="2">
        <f t="shared" ref="I1447:I1510" si="112">I1446</f>
        <v>2.5000000000000001E-3</v>
      </c>
      <c r="J1447" s="14">
        <f t="shared" si="111"/>
        <v>240</v>
      </c>
      <c r="K1447" s="10">
        <f t="shared" si="109"/>
        <v>4000000</v>
      </c>
    </row>
    <row r="1448" spans="2:11" x14ac:dyDescent="0.25">
      <c r="B1448">
        <f t="shared" si="108"/>
        <v>1438</v>
      </c>
      <c r="C1448" s="10" t="e">
        <f t="shared" si="110"/>
        <v>#NUM!</v>
      </c>
      <c r="D1448" s="6" t="e">
        <f>PMT(B$8,D$5-表格1[[#This Row],[期數]]+1,-表格1[[#This Row],[本金餘額]],0)</f>
        <v>#NUM!</v>
      </c>
      <c r="E1448" s="5" t="e">
        <f>表格1[[#This Row],[本金餘額]]*表格1[[#This Row],[月利率]]</f>
        <v>#NUM!</v>
      </c>
      <c r="F1448" s="5" t="e">
        <f>表格1[[#This Row],[月付金額]]-表格1[[#This Row],[利息支付]]</f>
        <v>#NUM!</v>
      </c>
      <c r="H1448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448" s="2">
        <f t="shared" si="112"/>
        <v>2.5000000000000001E-3</v>
      </c>
      <c r="J1448" s="14">
        <f t="shared" si="111"/>
        <v>240</v>
      </c>
      <c r="K1448" s="10">
        <f t="shared" si="109"/>
        <v>4000000</v>
      </c>
    </row>
    <row r="1449" spans="2:11" x14ac:dyDescent="0.25">
      <c r="B1449">
        <f t="shared" si="108"/>
        <v>1439</v>
      </c>
      <c r="C1449" s="10" t="e">
        <f t="shared" si="110"/>
        <v>#NUM!</v>
      </c>
      <c r="D1449" s="6" t="e">
        <f>PMT(B$8,D$5-表格1[[#This Row],[期數]]+1,-表格1[[#This Row],[本金餘額]],0)</f>
        <v>#NUM!</v>
      </c>
      <c r="E1449" s="5" t="e">
        <f>表格1[[#This Row],[本金餘額]]*表格1[[#This Row],[月利率]]</f>
        <v>#NUM!</v>
      </c>
      <c r="F1449" s="5" t="e">
        <f>表格1[[#This Row],[月付金額]]-表格1[[#This Row],[利息支付]]</f>
        <v>#NUM!</v>
      </c>
      <c r="H1449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449" s="2">
        <f t="shared" si="112"/>
        <v>2.5000000000000001E-3</v>
      </c>
      <c r="J1449" s="14">
        <f t="shared" si="111"/>
        <v>240</v>
      </c>
      <c r="K1449" s="10">
        <f t="shared" si="109"/>
        <v>4000000</v>
      </c>
    </row>
    <row r="1450" spans="2:11" x14ac:dyDescent="0.25">
      <c r="B1450">
        <f t="shared" si="108"/>
        <v>1440</v>
      </c>
      <c r="C1450" s="10" t="e">
        <f t="shared" si="110"/>
        <v>#NUM!</v>
      </c>
      <c r="D1450" s="6" t="e">
        <f>PMT(B$8,D$5-表格1[[#This Row],[期數]]+1,-表格1[[#This Row],[本金餘額]],0)</f>
        <v>#NUM!</v>
      </c>
      <c r="E1450" s="5" t="e">
        <f>表格1[[#This Row],[本金餘額]]*表格1[[#This Row],[月利率]]</f>
        <v>#NUM!</v>
      </c>
      <c r="F1450" s="5" t="e">
        <f>表格1[[#This Row],[月付金額]]-表格1[[#This Row],[利息支付]]</f>
        <v>#NUM!</v>
      </c>
      <c r="H1450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450" s="2">
        <f t="shared" si="112"/>
        <v>2.5000000000000001E-3</v>
      </c>
      <c r="J1450" s="14">
        <f t="shared" si="111"/>
        <v>240</v>
      </c>
      <c r="K1450" s="10">
        <f t="shared" si="109"/>
        <v>4000000</v>
      </c>
    </row>
    <row r="1451" spans="2:11" x14ac:dyDescent="0.25">
      <c r="B1451">
        <f t="shared" ref="B1451:B1514" si="113">B1450+1</f>
        <v>1441</v>
      </c>
      <c r="C1451" s="10" t="e">
        <f t="shared" si="110"/>
        <v>#NUM!</v>
      </c>
      <c r="D1451" s="6" t="e">
        <f>PMT(B$8,D$5-表格1[[#This Row],[期數]]+1,-表格1[[#This Row],[本金餘額]],0)</f>
        <v>#NUM!</v>
      </c>
      <c r="E1451" s="5" t="e">
        <f>表格1[[#This Row],[本金餘額]]*表格1[[#This Row],[月利率]]</f>
        <v>#NUM!</v>
      </c>
      <c r="F1451" s="5" t="e">
        <f>表格1[[#This Row],[月付金額]]-表格1[[#This Row],[利息支付]]</f>
        <v>#NUM!</v>
      </c>
      <c r="H1451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451" s="2">
        <f t="shared" si="112"/>
        <v>2.5000000000000001E-3</v>
      </c>
      <c r="J1451" s="14">
        <f t="shared" si="111"/>
        <v>240</v>
      </c>
      <c r="K1451" s="10">
        <f t="shared" si="109"/>
        <v>4000000</v>
      </c>
    </row>
    <row r="1452" spans="2:11" x14ac:dyDescent="0.25">
      <c r="B1452">
        <f t="shared" si="113"/>
        <v>1442</v>
      </c>
      <c r="C1452" s="10" t="e">
        <f t="shared" si="110"/>
        <v>#NUM!</v>
      </c>
      <c r="D1452" s="6" t="e">
        <f>PMT(B$8,D$5-表格1[[#This Row],[期數]]+1,-表格1[[#This Row],[本金餘額]],0)</f>
        <v>#NUM!</v>
      </c>
      <c r="E1452" s="5" t="e">
        <f>表格1[[#This Row],[本金餘額]]*表格1[[#This Row],[月利率]]</f>
        <v>#NUM!</v>
      </c>
      <c r="F1452" s="5" t="e">
        <f>表格1[[#This Row],[月付金額]]-表格1[[#This Row],[利息支付]]</f>
        <v>#NUM!</v>
      </c>
      <c r="H1452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452" s="2">
        <f t="shared" si="112"/>
        <v>2.5000000000000001E-3</v>
      </c>
      <c r="J1452" s="14">
        <f t="shared" si="111"/>
        <v>240</v>
      </c>
      <c r="K1452" s="10">
        <f t="shared" si="109"/>
        <v>4000000</v>
      </c>
    </row>
    <row r="1453" spans="2:11" x14ac:dyDescent="0.25">
      <c r="B1453">
        <f t="shared" si="113"/>
        <v>1443</v>
      </c>
      <c r="C1453" s="10" t="e">
        <f t="shared" si="110"/>
        <v>#NUM!</v>
      </c>
      <c r="D1453" s="6" t="e">
        <f>PMT(B$8,D$5-表格1[[#This Row],[期數]]+1,-表格1[[#This Row],[本金餘額]],0)</f>
        <v>#NUM!</v>
      </c>
      <c r="E1453" s="5" t="e">
        <f>表格1[[#This Row],[本金餘額]]*表格1[[#This Row],[月利率]]</f>
        <v>#NUM!</v>
      </c>
      <c r="F1453" s="5" t="e">
        <f>表格1[[#This Row],[月付金額]]-表格1[[#This Row],[利息支付]]</f>
        <v>#NUM!</v>
      </c>
      <c r="H1453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453" s="2">
        <f t="shared" si="112"/>
        <v>2.5000000000000001E-3</v>
      </c>
      <c r="J1453" s="14">
        <f t="shared" si="111"/>
        <v>240</v>
      </c>
      <c r="K1453" s="10">
        <f t="shared" si="109"/>
        <v>4000000</v>
      </c>
    </row>
    <row r="1454" spans="2:11" x14ac:dyDescent="0.25">
      <c r="B1454">
        <f t="shared" si="113"/>
        <v>1444</v>
      </c>
      <c r="C1454" s="10" t="e">
        <f t="shared" si="110"/>
        <v>#NUM!</v>
      </c>
      <c r="D1454" s="6" t="e">
        <f>PMT(B$8,D$5-表格1[[#This Row],[期數]]+1,-表格1[[#This Row],[本金餘額]],0)</f>
        <v>#NUM!</v>
      </c>
      <c r="E1454" s="5" t="e">
        <f>表格1[[#This Row],[本金餘額]]*表格1[[#This Row],[月利率]]</f>
        <v>#NUM!</v>
      </c>
      <c r="F1454" s="5" t="e">
        <f>表格1[[#This Row],[月付金額]]-表格1[[#This Row],[利息支付]]</f>
        <v>#NUM!</v>
      </c>
      <c r="H1454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454" s="2">
        <f t="shared" si="112"/>
        <v>2.5000000000000001E-3</v>
      </c>
      <c r="J1454" s="14">
        <f t="shared" si="111"/>
        <v>240</v>
      </c>
      <c r="K1454" s="10">
        <f t="shared" si="109"/>
        <v>4000000</v>
      </c>
    </row>
    <row r="1455" spans="2:11" x14ac:dyDescent="0.25">
      <c r="B1455">
        <f t="shared" si="113"/>
        <v>1445</v>
      </c>
      <c r="C1455" s="10" t="e">
        <f t="shared" si="110"/>
        <v>#NUM!</v>
      </c>
      <c r="D1455" s="6" t="e">
        <f>PMT(B$8,D$5-表格1[[#This Row],[期數]]+1,-表格1[[#This Row],[本金餘額]],0)</f>
        <v>#NUM!</v>
      </c>
      <c r="E1455" s="5" t="e">
        <f>表格1[[#This Row],[本金餘額]]*表格1[[#This Row],[月利率]]</f>
        <v>#NUM!</v>
      </c>
      <c r="F1455" s="5" t="e">
        <f>表格1[[#This Row],[月付金額]]-表格1[[#This Row],[利息支付]]</f>
        <v>#NUM!</v>
      </c>
      <c r="H1455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455" s="2">
        <f t="shared" si="112"/>
        <v>2.5000000000000001E-3</v>
      </c>
      <c r="J1455" s="14">
        <f t="shared" si="111"/>
        <v>240</v>
      </c>
      <c r="K1455" s="10">
        <f t="shared" si="109"/>
        <v>4000000</v>
      </c>
    </row>
    <row r="1456" spans="2:11" x14ac:dyDescent="0.25">
      <c r="B1456">
        <f t="shared" si="113"/>
        <v>1446</v>
      </c>
      <c r="C1456" s="10" t="e">
        <f t="shared" si="110"/>
        <v>#NUM!</v>
      </c>
      <c r="D1456" s="6" t="e">
        <f>PMT(B$8,D$5-表格1[[#This Row],[期數]]+1,-表格1[[#This Row],[本金餘額]],0)</f>
        <v>#NUM!</v>
      </c>
      <c r="E1456" s="5" t="e">
        <f>表格1[[#This Row],[本金餘額]]*表格1[[#This Row],[月利率]]</f>
        <v>#NUM!</v>
      </c>
      <c r="F1456" s="5" t="e">
        <f>表格1[[#This Row],[月付金額]]-表格1[[#This Row],[利息支付]]</f>
        <v>#NUM!</v>
      </c>
      <c r="H1456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456" s="2">
        <f t="shared" si="112"/>
        <v>2.5000000000000001E-3</v>
      </c>
      <c r="J1456" s="14">
        <f t="shared" si="111"/>
        <v>240</v>
      </c>
      <c r="K1456" s="10">
        <f t="shared" si="109"/>
        <v>4000000</v>
      </c>
    </row>
    <row r="1457" spans="2:11" x14ac:dyDescent="0.25">
      <c r="B1457">
        <f t="shared" si="113"/>
        <v>1447</v>
      </c>
      <c r="C1457" s="10" t="e">
        <f t="shared" si="110"/>
        <v>#NUM!</v>
      </c>
      <c r="D1457" s="6" t="e">
        <f>PMT(B$8,D$5-表格1[[#This Row],[期數]]+1,-表格1[[#This Row],[本金餘額]],0)</f>
        <v>#NUM!</v>
      </c>
      <c r="E1457" s="5" t="e">
        <f>表格1[[#This Row],[本金餘額]]*表格1[[#This Row],[月利率]]</f>
        <v>#NUM!</v>
      </c>
      <c r="F1457" s="5" t="e">
        <f>表格1[[#This Row],[月付金額]]-表格1[[#This Row],[利息支付]]</f>
        <v>#NUM!</v>
      </c>
      <c r="H1457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457" s="2">
        <f t="shared" si="112"/>
        <v>2.5000000000000001E-3</v>
      </c>
      <c r="J1457" s="14">
        <f t="shared" si="111"/>
        <v>240</v>
      </c>
      <c r="K1457" s="10">
        <f t="shared" si="109"/>
        <v>4000000</v>
      </c>
    </row>
    <row r="1458" spans="2:11" x14ac:dyDescent="0.25">
      <c r="B1458">
        <f t="shared" si="113"/>
        <v>1448</v>
      </c>
      <c r="C1458" s="10" t="e">
        <f t="shared" si="110"/>
        <v>#NUM!</v>
      </c>
      <c r="D1458" s="6" t="e">
        <f>PMT(B$8,D$5-表格1[[#This Row],[期數]]+1,-表格1[[#This Row],[本金餘額]],0)</f>
        <v>#NUM!</v>
      </c>
      <c r="E1458" s="5" t="e">
        <f>表格1[[#This Row],[本金餘額]]*表格1[[#This Row],[月利率]]</f>
        <v>#NUM!</v>
      </c>
      <c r="F1458" s="5" t="e">
        <f>表格1[[#This Row],[月付金額]]-表格1[[#This Row],[利息支付]]</f>
        <v>#NUM!</v>
      </c>
      <c r="H1458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458" s="2">
        <f t="shared" si="112"/>
        <v>2.5000000000000001E-3</v>
      </c>
      <c r="J1458" s="14">
        <f t="shared" si="111"/>
        <v>240</v>
      </c>
      <c r="K1458" s="10">
        <f t="shared" si="109"/>
        <v>4000000</v>
      </c>
    </row>
    <row r="1459" spans="2:11" x14ac:dyDescent="0.25">
      <c r="B1459">
        <f t="shared" si="113"/>
        <v>1449</v>
      </c>
      <c r="C1459" s="10" t="e">
        <f t="shared" si="110"/>
        <v>#NUM!</v>
      </c>
      <c r="D1459" s="6" t="e">
        <f>PMT(B$8,D$5-表格1[[#This Row],[期數]]+1,-表格1[[#This Row],[本金餘額]],0)</f>
        <v>#NUM!</v>
      </c>
      <c r="E1459" s="5" t="e">
        <f>表格1[[#This Row],[本金餘額]]*表格1[[#This Row],[月利率]]</f>
        <v>#NUM!</v>
      </c>
      <c r="F1459" s="5" t="e">
        <f>表格1[[#This Row],[月付金額]]-表格1[[#This Row],[利息支付]]</f>
        <v>#NUM!</v>
      </c>
      <c r="H1459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459" s="2">
        <f t="shared" si="112"/>
        <v>2.5000000000000001E-3</v>
      </c>
      <c r="J1459" s="14">
        <f t="shared" si="111"/>
        <v>240</v>
      </c>
      <c r="K1459" s="10">
        <f t="shared" si="109"/>
        <v>4000000</v>
      </c>
    </row>
    <row r="1460" spans="2:11" x14ac:dyDescent="0.25">
      <c r="B1460">
        <f t="shared" si="113"/>
        <v>1450</v>
      </c>
      <c r="C1460" s="10" t="e">
        <f t="shared" si="110"/>
        <v>#NUM!</v>
      </c>
      <c r="D1460" s="6" t="e">
        <f>PMT(B$8,D$5-表格1[[#This Row],[期數]]+1,-表格1[[#This Row],[本金餘額]],0)</f>
        <v>#NUM!</v>
      </c>
      <c r="E1460" s="5" t="e">
        <f>表格1[[#This Row],[本金餘額]]*表格1[[#This Row],[月利率]]</f>
        <v>#NUM!</v>
      </c>
      <c r="F1460" s="5" t="e">
        <f>表格1[[#This Row],[月付金額]]-表格1[[#This Row],[利息支付]]</f>
        <v>#NUM!</v>
      </c>
      <c r="H1460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460" s="2">
        <f t="shared" si="112"/>
        <v>2.5000000000000001E-3</v>
      </c>
      <c r="J1460" s="14">
        <f t="shared" si="111"/>
        <v>240</v>
      </c>
      <c r="K1460" s="10">
        <f t="shared" si="109"/>
        <v>4000000</v>
      </c>
    </row>
    <row r="1461" spans="2:11" x14ac:dyDescent="0.25">
      <c r="B1461">
        <f t="shared" si="113"/>
        <v>1451</v>
      </c>
      <c r="C1461" s="10" t="e">
        <f t="shared" si="110"/>
        <v>#NUM!</v>
      </c>
      <c r="D1461" s="6" t="e">
        <f>PMT(B$8,D$5-表格1[[#This Row],[期數]]+1,-表格1[[#This Row],[本金餘額]],0)</f>
        <v>#NUM!</v>
      </c>
      <c r="E1461" s="5" t="e">
        <f>表格1[[#This Row],[本金餘額]]*表格1[[#This Row],[月利率]]</f>
        <v>#NUM!</v>
      </c>
      <c r="F1461" s="5" t="e">
        <f>表格1[[#This Row],[月付金額]]-表格1[[#This Row],[利息支付]]</f>
        <v>#NUM!</v>
      </c>
      <c r="H1461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461" s="2">
        <f t="shared" si="112"/>
        <v>2.5000000000000001E-3</v>
      </c>
      <c r="J1461" s="14">
        <f t="shared" si="111"/>
        <v>240</v>
      </c>
      <c r="K1461" s="10">
        <f t="shared" si="109"/>
        <v>4000000</v>
      </c>
    </row>
    <row r="1462" spans="2:11" x14ac:dyDescent="0.25">
      <c r="B1462">
        <f t="shared" si="113"/>
        <v>1452</v>
      </c>
      <c r="C1462" s="10" t="e">
        <f t="shared" si="110"/>
        <v>#NUM!</v>
      </c>
      <c r="D1462" s="6" t="e">
        <f>PMT(B$8,D$5-表格1[[#This Row],[期數]]+1,-表格1[[#This Row],[本金餘額]],0)</f>
        <v>#NUM!</v>
      </c>
      <c r="E1462" s="5" t="e">
        <f>表格1[[#This Row],[本金餘額]]*表格1[[#This Row],[月利率]]</f>
        <v>#NUM!</v>
      </c>
      <c r="F1462" s="5" t="e">
        <f>表格1[[#This Row],[月付金額]]-表格1[[#This Row],[利息支付]]</f>
        <v>#NUM!</v>
      </c>
      <c r="H1462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462" s="2">
        <f t="shared" si="112"/>
        <v>2.5000000000000001E-3</v>
      </c>
      <c r="J1462" s="14">
        <f t="shared" si="111"/>
        <v>240</v>
      </c>
      <c r="K1462" s="10">
        <f t="shared" si="109"/>
        <v>4000000</v>
      </c>
    </row>
    <row r="1463" spans="2:11" x14ac:dyDescent="0.25">
      <c r="B1463">
        <f t="shared" si="113"/>
        <v>1453</v>
      </c>
      <c r="C1463" s="10" t="e">
        <f t="shared" si="110"/>
        <v>#NUM!</v>
      </c>
      <c r="D1463" s="6" t="e">
        <f>PMT(B$8,D$5-表格1[[#This Row],[期數]]+1,-表格1[[#This Row],[本金餘額]],0)</f>
        <v>#NUM!</v>
      </c>
      <c r="E1463" s="5" t="e">
        <f>表格1[[#This Row],[本金餘額]]*表格1[[#This Row],[月利率]]</f>
        <v>#NUM!</v>
      </c>
      <c r="F1463" s="5" t="e">
        <f>表格1[[#This Row],[月付金額]]-表格1[[#This Row],[利息支付]]</f>
        <v>#NUM!</v>
      </c>
      <c r="H1463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463" s="2">
        <f t="shared" si="112"/>
        <v>2.5000000000000001E-3</v>
      </c>
      <c r="J1463" s="14">
        <f t="shared" si="111"/>
        <v>240</v>
      </c>
      <c r="K1463" s="10">
        <f t="shared" si="109"/>
        <v>4000000</v>
      </c>
    </row>
    <row r="1464" spans="2:11" x14ac:dyDescent="0.25">
      <c r="B1464">
        <f t="shared" si="113"/>
        <v>1454</v>
      </c>
      <c r="C1464" s="10" t="e">
        <f t="shared" si="110"/>
        <v>#NUM!</v>
      </c>
      <c r="D1464" s="6" t="e">
        <f>PMT(B$8,D$5-表格1[[#This Row],[期數]]+1,-表格1[[#This Row],[本金餘額]],0)</f>
        <v>#NUM!</v>
      </c>
      <c r="E1464" s="5" t="e">
        <f>表格1[[#This Row],[本金餘額]]*表格1[[#This Row],[月利率]]</f>
        <v>#NUM!</v>
      </c>
      <c r="F1464" s="5" t="e">
        <f>表格1[[#This Row],[月付金額]]-表格1[[#This Row],[利息支付]]</f>
        <v>#NUM!</v>
      </c>
      <c r="H1464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464" s="2">
        <f t="shared" si="112"/>
        <v>2.5000000000000001E-3</v>
      </c>
      <c r="J1464" s="14">
        <f t="shared" si="111"/>
        <v>240</v>
      </c>
      <c r="K1464" s="10">
        <f t="shared" si="109"/>
        <v>4000000</v>
      </c>
    </row>
    <row r="1465" spans="2:11" x14ac:dyDescent="0.25">
      <c r="B1465">
        <f t="shared" si="113"/>
        <v>1455</v>
      </c>
      <c r="C1465" s="10" t="e">
        <f t="shared" si="110"/>
        <v>#NUM!</v>
      </c>
      <c r="D1465" s="6" t="e">
        <f>PMT(B$8,D$5-表格1[[#This Row],[期數]]+1,-表格1[[#This Row],[本金餘額]],0)</f>
        <v>#NUM!</v>
      </c>
      <c r="E1465" s="5" t="e">
        <f>表格1[[#This Row],[本金餘額]]*表格1[[#This Row],[月利率]]</f>
        <v>#NUM!</v>
      </c>
      <c r="F1465" s="5" t="e">
        <f>表格1[[#This Row],[月付金額]]-表格1[[#This Row],[利息支付]]</f>
        <v>#NUM!</v>
      </c>
      <c r="H1465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465" s="2">
        <f t="shared" si="112"/>
        <v>2.5000000000000001E-3</v>
      </c>
      <c r="J1465" s="14">
        <f t="shared" si="111"/>
        <v>240</v>
      </c>
      <c r="K1465" s="10">
        <f t="shared" si="109"/>
        <v>4000000</v>
      </c>
    </row>
    <row r="1466" spans="2:11" x14ac:dyDescent="0.25">
      <c r="B1466">
        <f t="shared" si="113"/>
        <v>1456</v>
      </c>
      <c r="C1466" s="10" t="e">
        <f t="shared" si="110"/>
        <v>#NUM!</v>
      </c>
      <c r="D1466" s="6" t="e">
        <f>PMT(B$8,D$5-表格1[[#This Row],[期數]]+1,-表格1[[#This Row],[本金餘額]],0)</f>
        <v>#NUM!</v>
      </c>
      <c r="E1466" s="5" t="e">
        <f>表格1[[#This Row],[本金餘額]]*表格1[[#This Row],[月利率]]</f>
        <v>#NUM!</v>
      </c>
      <c r="F1466" s="5" t="e">
        <f>表格1[[#This Row],[月付金額]]-表格1[[#This Row],[利息支付]]</f>
        <v>#NUM!</v>
      </c>
      <c r="H1466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466" s="2">
        <f t="shared" si="112"/>
        <v>2.5000000000000001E-3</v>
      </c>
      <c r="J1466" s="14">
        <f t="shared" si="111"/>
        <v>240</v>
      </c>
      <c r="K1466" s="10">
        <f t="shared" si="109"/>
        <v>4000000</v>
      </c>
    </row>
    <row r="1467" spans="2:11" x14ac:dyDescent="0.25">
      <c r="B1467">
        <f t="shared" si="113"/>
        <v>1457</v>
      </c>
      <c r="C1467" s="10" t="e">
        <f t="shared" si="110"/>
        <v>#NUM!</v>
      </c>
      <c r="D1467" s="6" t="e">
        <f>PMT(B$8,D$5-表格1[[#This Row],[期數]]+1,-表格1[[#This Row],[本金餘額]],0)</f>
        <v>#NUM!</v>
      </c>
      <c r="E1467" s="5" t="e">
        <f>表格1[[#This Row],[本金餘額]]*表格1[[#This Row],[月利率]]</f>
        <v>#NUM!</v>
      </c>
      <c r="F1467" s="5" t="e">
        <f>表格1[[#This Row],[月付金額]]-表格1[[#This Row],[利息支付]]</f>
        <v>#NUM!</v>
      </c>
      <c r="H1467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467" s="2">
        <f t="shared" si="112"/>
        <v>2.5000000000000001E-3</v>
      </c>
      <c r="J1467" s="14">
        <f t="shared" si="111"/>
        <v>240</v>
      </c>
      <c r="K1467" s="10">
        <f t="shared" si="109"/>
        <v>4000000</v>
      </c>
    </row>
    <row r="1468" spans="2:11" x14ac:dyDescent="0.25">
      <c r="B1468">
        <f t="shared" si="113"/>
        <v>1458</v>
      </c>
      <c r="C1468" s="10" t="e">
        <f t="shared" si="110"/>
        <v>#NUM!</v>
      </c>
      <c r="D1468" s="6" t="e">
        <f>PMT(B$8,D$5-表格1[[#This Row],[期數]]+1,-表格1[[#This Row],[本金餘額]],0)</f>
        <v>#NUM!</v>
      </c>
      <c r="E1468" s="5" t="e">
        <f>表格1[[#This Row],[本金餘額]]*表格1[[#This Row],[月利率]]</f>
        <v>#NUM!</v>
      </c>
      <c r="F1468" s="5" t="e">
        <f>表格1[[#This Row],[月付金額]]-表格1[[#This Row],[利息支付]]</f>
        <v>#NUM!</v>
      </c>
      <c r="H1468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468" s="2">
        <f t="shared" si="112"/>
        <v>2.5000000000000001E-3</v>
      </c>
      <c r="J1468" s="14">
        <f t="shared" si="111"/>
        <v>240</v>
      </c>
      <c r="K1468" s="10">
        <f t="shared" si="109"/>
        <v>4000000</v>
      </c>
    </row>
    <row r="1469" spans="2:11" x14ac:dyDescent="0.25">
      <c r="B1469">
        <f t="shared" si="113"/>
        <v>1459</v>
      </c>
      <c r="C1469" s="10" t="e">
        <f t="shared" si="110"/>
        <v>#NUM!</v>
      </c>
      <c r="D1469" s="6" t="e">
        <f>PMT(B$8,D$5-表格1[[#This Row],[期數]]+1,-表格1[[#This Row],[本金餘額]],0)</f>
        <v>#NUM!</v>
      </c>
      <c r="E1469" s="5" t="e">
        <f>表格1[[#This Row],[本金餘額]]*表格1[[#This Row],[月利率]]</f>
        <v>#NUM!</v>
      </c>
      <c r="F1469" s="5" t="e">
        <f>表格1[[#This Row],[月付金額]]-表格1[[#This Row],[利息支付]]</f>
        <v>#NUM!</v>
      </c>
      <c r="H1469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469" s="2">
        <f t="shared" si="112"/>
        <v>2.5000000000000001E-3</v>
      </c>
      <c r="J1469" s="14">
        <f t="shared" si="111"/>
        <v>240</v>
      </c>
      <c r="K1469" s="10">
        <f t="shared" si="109"/>
        <v>4000000</v>
      </c>
    </row>
    <row r="1470" spans="2:11" x14ac:dyDescent="0.25">
      <c r="B1470">
        <f t="shared" si="113"/>
        <v>1460</v>
      </c>
      <c r="C1470" s="10" t="e">
        <f t="shared" si="110"/>
        <v>#NUM!</v>
      </c>
      <c r="D1470" s="6" t="e">
        <f>PMT(B$8,D$5-表格1[[#This Row],[期數]]+1,-表格1[[#This Row],[本金餘額]],0)</f>
        <v>#NUM!</v>
      </c>
      <c r="E1470" s="5" t="e">
        <f>表格1[[#This Row],[本金餘額]]*表格1[[#This Row],[月利率]]</f>
        <v>#NUM!</v>
      </c>
      <c r="F1470" s="5" t="e">
        <f>表格1[[#This Row],[月付金額]]-表格1[[#This Row],[利息支付]]</f>
        <v>#NUM!</v>
      </c>
      <c r="H1470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470" s="2">
        <f t="shared" si="112"/>
        <v>2.5000000000000001E-3</v>
      </c>
      <c r="J1470" s="14">
        <f t="shared" si="111"/>
        <v>240</v>
      </c>
      <c r="K1470" s="10">
        <f t="shared" si="109"/>
        <v>4000000</v>
      </c>
    </row>
    <row r="1471" spans="2:11" x14ac:dyDescent="0.25">
      <c r="B1471">
        <f t="shared" si="113"/>
        <v>1461</v>
      </c>
      <c r="C1471" s="10" t="e">
        <f t="shared" si="110"/>
        <v>#NUM!</v>
      </c>
      <c r="D1471" s="6" t="e">
        <f>PMT(B$8,D$5-表格1[[#This Row],[期數]]+1,-表格1[[#This Row],[本金餘額]],0)</f>
        <v>#NUM!</v>
      </c>
      <c r="E1471" s="5" t="e">
        <f>表格1[[#This Row],[本金餘額]]*表格1[[#This Row],[月利率]]</f>
        <v>#NUM!</v>
      </c>
      <c r="F1471" s="5" t="e">
        <f>表格1[[#This Row],[月付金額]]-表格1[[#This Row],[利息支付]]</f>
        <v>#NUM!</v>
      </c>
      <c r="H1471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471" s="2">
        <f t="shared" si="112"/>
        <v>2.5000000000000001E-3</v>
      </c>
      <c r="J1471" s="14">
        <f t="shared" si="111"/>
        <v>240</v>
      </c>
      <c r="K1471" s="10">
        <f t="shared" si="109"/>
        <v>4000000</v>
      </c>
    </row>
    <row r="1472" spans="2:11" x14ac:dyDescent="0.25">
      <c r="B1472">
        <f t="shared" si="113"/>
        <v>1462</v>
      </c>
      <c r="C1472" s="10" t="e">
        <f t="shared" si="110"/>
        <v>#NUM!</v>
      </c>
      <c r="D1472" s="6" t="e">
        <f>PMT(B$8,D$5-表格1[[#This Row],[期數]]+1,-表格1[[#This Row],[本金餘額]],0)</f>
        <v>#NUM!</v>
      </c>
      <c r="E1472" s="5" t="e">
        <f>表格1[[#This Row],[本金餘額]]*表格1[[#This Row],[月利率]]</f>
        <v>#NUM!</v>
      </c>
      <c r="F1472" s="5" t="e">
        <f>表格1[[#This Row],[月付金額]]-表格1[[#This Row],[利息支付]]</f>
        <v>#NUM!</v>
      </c>
      <c r="H1472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472" s="2">
        <f t="shared" si="112"/>
        <v>2.5000000000000001E-3</v>
      </c>
      <c r="J1472" s="14">
        <f t="shared" si="111"/>
        <v>240</v>
      </c>
      <c r="K1472" s="10">
        <f t="shared" si="109"/>
        <v>4000000</v>
      </c>
    </row>
    <row r="1473" spans="2:11" x14ac:dyDescent="0.25">
      <c r="B1473">
        <f t="shared" si="113"/>
        <v>1463</v>
      </c>
      <c r="C1473" s="10" t="e">
        <f t="shared" si="110"/>
        <v>#NUM!</v>
      </c>
      <c r="D1473" s="6" t="e">
        <f>PMT(B$8,D$5-表格1[[#This Row],[期數]]+1,-表格1[[#This Row],[本金餘額]],0)</f>
        <v>#NUM!</v>
      </c>
      <c r="E1473" s="5" t="e">
        <f>表格1[[#This Row],[本金餘額]]*表格1[[#This Row],[月利率]]</f>
        <v>#NUM!</v>
      </c>
      <c r="F1473" s="5" t="e">
        <f>表格1[[#This Row],[月付金額]]-表格1[[#This Row],[利息支付]]</f>
        <v>#NUM!</v>
      </c>
      <c r="H1473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473" s="2">
        <f t="shared" si="112"/>
        <v>2.5000000000000001E-3</v>
      </c>
      <c r="J1473" s="14">
        <f t="shared" si="111"/>
        <v>240</v>
      </c>
      <c r="K1473" s="10">
        <f t="shared" si="109"/>
        <v>4000000</v>
      </c>
    </row>
    <row r="1474" spans="2:11" x14ac:dyDescent="0.25">
      <c r="B1474">
        <f t="shared" si="113"/>
        <v>1464</v>
      </c>
      <c r="C1474" s="10" t="e">
        <f t="shared" si="110"/>
        <v>#NUM!</v>
      </c>
      <c r="D1474" s="6" t="e">
        <f>PMT(B$8,D$5-表格1[[#This Row],[期數]]+1,-表格1[[#This Row],[本金餘額]],0)</f>
        <v>#NUM!</v>
      </c>
      <c r="E1474" s="5" t="e">
        <f>表格1[[#This Row],[本金餘額]]*表格1[[#This Row],[月利率]]</f>
        <v>#NUM!</v>
      </c>
      <c r="F1474" s="5" t="e">
        <f>表格1[[#This Row],[月付金額]]-表格1[[#This Row],[利息支付]]</f>
        <v>#NUM!</v>
      </c>
      <c r="H1474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474" s="2">
        <f t="shared" si="112"/>
        <v>2.5000000000000001E-3</v>
      </c>
      <c r="J1474" s="14">
        <f t="shared" si="111"/>
        <v>240</v>
      </c>
      <c r="K1474" s="10">
        <f t="shared" si="109"/>
        <v>4000000</v>
      </c>
    </row>
    <row r="1475" spans="2:11" x14ac:dyDescent="0.25">
      <c r="B1475">
        <f t="shared" si="113"/>
        <v>1465</v>
      </c>
      <c r="C1475" s="10" t="e">
        <f t="shared" si="110"/>
        <v>#NUM!</v>
      </c>
      <c r="D1475" s="6" t="e">
        <f>PMT(B$8,D$5-表格1[[#This Row],[期數]]+1,-表格1[[#This Row],[本金餘額]],0)</f>
        <v>#NUM!</v>
      </c>
      <c r="E1475" s="5" t="e">
        <f>表格1[[#This Row],[本金餘額]]*表格1[[#This Row],[月利率]]</f>
        <v>#NUM!</v>
      </c>
      <c r="F1475" s="5" t="e">
        <f>表格1[[#This Row],[月付金額]]-表格1[[#This Row],[利息支付]]</f>
        <v>#NUM!</v>
      </c>
      <c r="H1475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475" s="2">
        <f t="shared" si="112"/>
        <v>2.5000000000000001E-3</v>
      </c>
      <c r="J1475" s="14">
        <f t="shared" si="111"/>
        <v>240</v>
      </c>
      <c r="K1475" s="10">
        <f t="shared" si="109"/>
        <v>4000000</v>
      </c>
    </row>
    <row r="1476" spans="2:11" x14ac:dyDescent="0.25">
      <c r="B1476">
        <f t="shared" si="113"/>
        <v>1466</v>
      </c>
      <c r="C1476" s="10" t="e">
        <f t="shared" si="110"/>
        <v>#NUM!</v>
      </c>
      <c r="D1476" s="6" t="e">
        <f>PMT(B$8,D$5-表格1[[#This Row],[期數]]+1,-表格1[[#This Row],[本金餘額]],0)</f>
        <v>#NUM!</v>
      </c>
      <c r="E1476" s="5" t="e">
        <f>表格1[[#This Row],[本金餘額]]*表格1[[#This Row],[月利率]]</f>
        <v>#NUM!</v>
      </c>
      <c r="F1476" s="5" t="e">
        <f>表格1[[#This Row],[月付金額]]-表格1[[#This Row],[利息支付]]</f>
        <v>#NUM!</v>
      </c>
      <c r="H1476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476" s="2">
        <f t="shared" si="112"/>
        <v>2.5000000000000001E-3</v>
      </c>
      <c r="J1476" s="14">
        <f t="shared" si="111"/>
        <v>240</v>
      </c>
      <c r="K1476" s="10">
        <f t="shared" si="109"/>
        <v>4000000</v>
      </c>
    </row>
    <row r="1477" spans="2:11" x14ac:dyDescent="0.25">
      <c r="B1477">
        <f t="shared" si="113"/>
        <v>1467</v>
      </c>
      <c r="C1477" s="10" t="e">
        <f t="shared" si="110"/>
        <v>#NUM!</v>
      </c>
      <c r="D1477" s="6" t="e">
        <f>PMT(B$8,D$5-表格1[[#This Row],[期數]]+1,-表格1[[#This Row],[本金餘額]],0)</f>
        <v>#NUM!</v>
      </c>
      <c r="E1477" s="5" t="e">
        <f>表格1[[#This Row],[本金餘額]]*表格1[[#This Row],[月利率]]</f>
        <v>#NUM!</v>
      </c>
      <c r="F1477" s="5" t="e">
        <f>表格1[[#This Row],[月付金額]]-表格1[[#This Row],[利息支付]]</f>
        <v>#NUM!</v>
      </c>
      <c r="H1477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477" s="2">
        <f t="shared" si="112"/>
        <v>2.5000000000000001E-3</v>
      </c>
      <c r="J1477" s="14">
        <f t="shared" si="111"/>
        <v>240</v>
      </c>
      <c r="K1477" s="10">
        <f t="shared" si="109"/>
        <v>4000000</v>
      </c>
    </row>
    <row r="1478" spans="2:11" x14ac:dyDescent="0.25">
      <c r="B1478">
        <f t="shared" si="113"/>
        <v>1468</v>
      </c>
      <c r="C1478" s="10" t="e">
        <f t="shared" si="110"/>
        <v>#NUM!</v>
      </c>
      <c r="D1478" s="6" t="e">
        <f>PMT(B$8,D$5-表格1[[#This Row],[期數]]+1,-表格1[[#This Row],[本金餘額]],0)</f>
        <v>#NUM!</v>
      </c>
      <c r="E1478" s="5" t="e">
        <f>表格1[[#This Row],[本金餘額]]*表格1[[#This Row],[月利率]]</f>
        <v>#NUM!</v>
      </c>
      <c r="F1478" s="5" t="e">
        <f>表格1[[#This Row],[月付金額]]-表格1[[#This Row],[利息支付]]</f>
        <v>#NUM!</v>
      </c>
      <c r="H1478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478" s="2">
        <f t="shared" si="112"/>
        <v>2.5000000000000001E-3</v>
      </c>
      <c r="J1478" s="14">
        <f t="shared" si="111"/>
        <v>240</v>
      </c>
      <c r="K1478" s="10">
        <f t="shared" si="109"/>
        <v>4000000</v>
      </c>
    </row>
    <row r="1479" spans="2:11" x14ac:dyDescent="0.25">
      <c r="B1479">
        <f t="shared" si="113"/>
        <v>1469</v>
      </c>
      <c r="C1479" s="10" t="e">
        <f t="shared" si="110"/>
        <v>#NUM!</v>
      </c>
      <c r="D1479" s="6" t="e">
        <f>PMT(B$8,D$5-表格1[[#This Row],[期數]]+1,-表格1[[#This Row],[本金餘額]],0)</f>
        <v>#NUM!</v>
      </c>
      <c r="E1479" s="5" t="e">
        <f>表格1[[#This Row],[本金餘額]]*表格1[[#This Row],[月利率]]</f>
        <v>#NUM!</v>
      </c>
      <c r="F1479" s="5" t="e">
        <f>表格1[[#This Row],[月付金額]]-表格1[[#This Row],[利息支付]]</f>
        <v>#NUM!</v>
      </c>
      <c r="H1479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479" s="2">
        <f t="shared" si="112"/>
        <v>2.5000000000000001E-3</v>
      </c>
      <c r="J1479" s="14">
        <f t="shared" si="111"/>
        <v>240</v>
      </c>
      <c r="K1479" s="10">
        <f t="shared" si="109"/>
        <v>4000000</v>
      </c>
    </row>
    <row r="1480" spans="2:11" x14ac:dyDescent="0.25">
      <c r="B1480">
        <f t="shared" si="113"/>
        <v>1470</v>
      </c>
      <c r="C1480" s="10" t="e">
        <f t="shared" si="110"/>
        <v>#NUM!</v>
      </c>
      <c r="D1480" s="6" t="e">
        <f>PMT(B$8,D$5-表格1[[#This Row],[期數]]+1,-表格1[[#This Row],[本金餘額]],0)</f>
        <v>#NUM!</v>
      </c>
      <c r="E1480" s="5" t="e">
        <f>表格1[[#This Row],[本金餘額]]*表格1[[#This Row],[月利率]]</f>
        <v>#NUM!</v>
      </c>
      <c r="F1480" s="5" t="e">
        <f>表格1[[#This Row],[月付金額]]-表格1[[#This Row],[利息支付]]</f>
        <v>#NUM!</v>
      </c>
      <c r="H1480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480" s="2">
        <f t="shared" si="112"/>
        <v>2.5000000000000001E-3</v>
      </c>
      <c r="J1480" s="14">
        <f t="shared" si="111"/>
        <v>240</v>
      </c>
      <c r="K1480" s="10">
        <f t="shared" si="109"/>
        <v>4000000</v>
      </c>
    </row>
    <row r="1481" spans="2:11" x14ac:dyDescent="0.25">
      <c r="B1481">
        <f t="shared" si="113"/>
        <v>1471</v>
      </c>
      <c r="C1481" s="10" t="e">
        <f t="shared" si="110"/>
        <v>#NUM!</v>
      </c>
      <c r="D1481" s="6" t="e">
        <f>PMT(B$8,D$5-表格1[[#This Row],[期數]]+1,-表格1[[#This Row],[本金餘額]],0)</f>
        <v>#NUM!</v>
      </c>
      <c r="E1481" s="5" t="e">
        <f>表格1[[#This Row],[本金餘額]]*表格1[[#This Row],[月利率]]</f>
        <v>#NUM!</v>
      </c>
      <c r="F1481" s="5" t="e">
        <f>表格1[[#This Row],[月付金額]]-表格1[[#This Row],[利息支付]]</f>
        <v>#NUM!</v>
      </c>
      <c r="H1481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481" s="2">
        <f t="shared" si="112"/>
        <v>2.5000000000000001E-3</v>
      </c>
      <c r="J1481" s="14">
        <f t="shared" si="111"/>
        <v>240</v>
      </c>
      <c r="K1481" s="10">
        <f t="shared" si="109"/>
        <v>4000000</v>
      </c>
    </row>
    <row r="1482" spans="2:11" x14ac:dyDescent="0.25">
      <c r="B1482">
        <f t="shared" si="113"/>
        <v>1472</v>
      </c>
      <c r="C1482" s="10" t="e">
        <f t="shared" si="110"/>
        <v>#NUM!</v>
      </c>
      <c r="D1482" s="6" t="e">
        <f>PMT(B$8,D$5-表格1[[#This Row],[期數]]+1,-表格1[[#This Row],[本金餘額]],0)</f>
        <v>#NUM!</v>
      </c>
      <c r="E1482" s="5" t="e">
        <f>表格1[[#This Row],[本金餘額]]*表格1[[#This Row],[月利率]]</f>
        <v>#NUM!</v>
      </c>
      <c r="F1482" s="5" t="e">
        <f>表格1[[#This Row],[月付金額]]-表格1[[#This Row],[利息支付]]</f>
        <v>#NUM!</v>
      </c>
      <c r="H1482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482" s="2">
        <f t="shared" si="112"/>
        <v>2.5000000000000001E-3</v>
      </c>
      <c r="J1482" s="14">
        <f t="shared" si="111"/>
        <v>240</v>
      </c>
      <c r="K1482" s="10">
        <f t="shared" si="109"/>
        <v>4000000</v>
      </c>
    </row>
    <row r="1483" spans="2:11" x14ac:dyDescent="0.25">
      <c r="B1483">
        <f t="shared" si="113"/>
        <v>1473</v>
      </c>
      <c r="C1483" s="10" t="e">
        <f t="shared" si="110"/>
        <v>#NUM!</v>
      </c>
      <c r="D1483" s="6" t="e">
        <f>PMT(B$8,D$5-表格1[[#This Row],[期數]]+1,-表格1[[#This Row],[本金餘額]],0)</f>
        <v>#NUM!</v>
      </c>
      <c r="E1483" s="5" t="e">
        <f>表格1[[#This Row],[本金餘額]]*表格1[[#This Row],[月利率]]</f>
        <v>#NUM!</v>
      </c>
      <c r="F1483" s="5" t="e">
        <f>表格1[[#This Row],[月付金額]]-表格1[[#This Row],[利息支付]]</f>
        <v>#NUM!</v>
      </c>
      <c r="H1483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483" s="2">
        <f t="shared" si="112"/>
        <v>2.5000000000000001E-3</v>
      </c>
      <c r="J1483" s="14">
        <f t="shared" si="111"/>
        <v>240</v>
      </c>
      <c r="K1483" s="10">
        <f t="shared" si="109"/>
        <v>4000000</v>
      </c>
    </row>
    <row r="1484" spans="2:11" x14ac:dyDescent="0.25">
      <c r="B1484">
        <f t="shared" si="113"/>
        <v>1474</v>
      </c>
      <c r="C1484" s="10" t="e">
        <f t="shared" si="110"/>
        <v>#NUM!</v>
      </c>
      <c r="D1484" s="6" t="e">
        <f>PMT(B$8,D$5-表格1[[#This Row],[期數]]+1,-表格1[[#This Row],[本金餘額]],0)</f>
        <v>#NUM!</v>
      </c>
      <c r="E1484" s="5" t="e">
        <f>表格1[[#This Row],[本金餘額]]*表格1[[#This Row],[月利率]]</f>
        <v>#NUM!</v>
      </c>
      <c r="F1484" s="5" t="e">
        <f>表格1[[#This Row],[月付金額]]-表格1[[#This Row],[利息支付]]</f>
        <v>#NUM!</v>
      </c>
      <c r="H1484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484" s="2">
        <f t="shared" si="112"/>
        <v>2.5000000000000001E-3</v>
      </c>
      <c r="J1484" s="14">
        <f t="shared" si="111"/>
        <v>240</v>
      </c>
      <c r="K1484" s="10">
        <f t="shared" si="109"/>
        <v>4000000</v>
      </c>
    </row>
    <row r="1485" spans="2:11" x14ac:dyDescent="0.25">
      <c r="B1485">
        <f t="shared" si="113"/>
        <v>1475</v>
      </c>
      <c r="C1485" s="10" t="e">
        <f t="shared" si="110"/>
        <v>#NUM!</v>
      </c>
      <c r="D1485" s="6" t="e">
        <f>PMT(B$8,D$5-表格1[[#This Row],[期數]]+1,-表格1[[#This Row],[本金餘額]],0)</f>
        <v>#NUM!</v>
      </c>
      <c r="E1485" s="5" t="e">
        <f>表格1[[#This Row],[本金餘額]]*表格1[[#This Row],[月利率]]</f>
        <v>#NUM!</v>
      </c>
      <c r="F1485" s="5" t="e">
        <f>表格1[[#This Row],[月付金額]]-表格1[[#This Row],[利息支付]]</f>
        <v>#NUM!</v>
      </c>
      <c r="H1485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485" s="2">
        <f t="shared" si="112"/>
        <v>2.5000000000000001E-3</v>
      </c>
      <c r="J1485" s="14">
        <f t="shared" si="111"/>
        <v>240</v>
      </c>
      <c r="K1485" s="10">
        <f t="shared" ref="K1485:K1548" si="114">K1484</f>
        <v>4000000</v>
      </c>
    </row>
    <row r="1486" spans="2:11" x14ac:dyDescent="0.25">
      <c r="B1486">
        <f t="shared" si="113"/>
        <v>1476</v>
      </c>
      <c r="C1486" s="10" t="e">
        <f t="shared" si="110"/>
        <v>#NUM!</v>
      </c>
      <c r="D1486" s="6" t="e">
        <f>PMT(B$8,D$5-表格1[[#This Row],[期數]]+1,-表格1[[#This Row],[本金餘額]],0)</f>
        <v>#NUM!</v>
      </c>
      <c r="E1486" s="5" t="e">
        <f>表格1[[#This Row],[本金餘額]]*表格1[[#This Row],[月利率]]</f>
        <v>#NUM!</v>
      </c>
      <c r="F1486" s="5" t="e">
        <f>表格1[[#This Row],[月付金額]]-表格1[[#This Row],[利息支付]]</f>
        <v>#NUM!</v>
      </c>
      <c r="H1486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486" s="2">
        <f t="shared" si="112"/>
        <v>2.5000000000000001E-3</v>
      </c>
      <c r="J1486" s="14">
        <f t="shared" si="111"/>
        <v>240</v>
      </c>
      <c r="K1486" s="10">
        <f t="shared" si="114"/>
        <v>4000000</v>
      </c>
    </row>
    <row r="1487" spans="2:11" x14ac:dyDescent="0.25">
      <c r="B1487">
        <f t="shared" si="113"/>
        <v>1477</v>
      </c>
      <c r="C1487" s="10" t="e">
        <f t="shared" si="110"/>
        <v>#NUM!</v>
      </c>
      <c r="D1487" s="6" t="e">
        <f>PMT(B$8,D$5-表格1[[#This Row],[期數]]+1,-表格1[[#This Row],[本金餘額]],0)</f>
        <v>#NUM!</v>
      </c>
      <c r="E1487" s="5" t="e">
        <f>表格1[[#This Row],[本金餘額]]*表格1[[#This Row],[月利率]]</f>
        <v>#NUM!</v>
      </c>
      <c r="F1487" s="5" t="e">
        <f>表格1[[#This Row],[月付金額]]-表格1[[#This Row],[利息支付]]</f>
        <v>#NUM!</v>
      </c>
      <c r="H1487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487" s="2">
        <f t="shared" si="112"/>
        <v>2.5000000000000001E-3</v>
      </c>
      <c r="J1487" s="14">
        <f t="shared" si="111"/>
        <v>240</v>
      </c>
      <c r="K1487" s="10">
        <f t="shared" si="114"/>
        <v>4000000</v>
      </c>
    </row>
    <row r="1488" spans="2:11" x14ac:dyDescent="0.25">
      <c r="B1488">
        <f t="shared" si="113"/>
        <v>1478</v>
      </c>
      <c r="C1488" s="10" t="e">
        <f t="shared" ref="C1488:C1551" si="115">H1487</f>
        <v>#NUM!</v>
      </c>
      <c r="D1488" s="6" t="e">
        <f>PMT(B$8,D$5-表格1[[#This Row],[期數]]+1,-表格1[[#This Row],[本金餘額]],0)</f>
        <v>#NUM!</v>
      </c>
      <c r="E1488" s="5" t="e">
        <f>表格1[[#This Row],[本金餘額]]*表格1[[#This Row],[月利率]]</f>
        <v>#NUM!</v>
      </c>
      <c r="F1488" s="5" t="e">
        <f>表格1[[#This Row],[月付金額]]-表格1[[#This Row],[利息支付]]</f>
        <v>#NUM!</v>
      </c>
      <c r="H1488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488" s="2">
        <f t="shared" si="112"/>
        <v>2.5000000000000001E-3</v>
      </c>
      <c r="J1488" s="14">
        <f t="shared" si="111"/>
        <v>240</v>
      </c>
      <c r="K1488" s="10">
        <f t="shared" si="114"/>
        <v>4000000</v>
      </c>
    </row>
    <row r="1489" spans="2:11" x14ac:dyDescent="0.25">
      <c r="B1489">
        <f t="shared" si="113"/>
        <v>1479</v>
      </c>
      <c r="C1489" s="10" t="e">
        <f t="shared" si="115"/>
        <v>#NUM!</v>
      </c>
      <c r="D1489" s="6" t="e">
        <f>PMT(B$8,D$5-表格1[[#This Row],[期數]]+1,-表格1[[#This Row],[本金餘額]],0)</f>
        <v>#NUM!</v>
      </c>
      <c r="E1489" s="5" t="e">
        <f>表格1[[#This Row],[本金餘額]]*表格1[[#This Row],[月利率]]</f>
        <v>#NUM!</v>
      </c>
      <c r="F1489" s="5" t="e">
        <f>表格1[[#This Row],[月付金額]]-表格1[[#This Row],[利息支付]]</f>
        <v>#NUM!</v>
      </c>
      <c r="H1489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489" s="2">
        <f t="shared" si="112"/>
        <v>2.5000000000000001E-3</v>
      </c>
      <c r="J1489" s="14">
        <f t="shared" si="111"/>
        <v>240</v>
      </c>
      <c r="K1489" s="10">
        <f t="shared" si="114"/>
        <v>4000000</v>
      </c>
    </row>
    <row r="1490" spans="2:11" x14ac:dyDescent="0.25">
      <c r="B1490">
        <f t="shared" si="113"/>
        <v>1480</v>
      </c>
      <c r="C1490" s="10" t="e">
        <f t="shared" si="115"/>
        <v>#NUM!</v>
      </c>
      <c r="D1490" s="6" t="e">
        <f>PMT(B$8,D$5-表格1[[#This Row],[期數]]+1,-表格1[[#This Row],[本金餘額]],0)</f>
        <v>#NUM!</v>
      </c>
      <c r="E1490" s="5" t="e">
        <f>表格1[[#This Row],[本金餘額]]*表格1[[#This Row],[月利率]]</f>
        <v>#NUM!</v>
      </c>
      <c r="F1490" s="5" t="e">
        <f>表格1[[#This Row],[月付金額]]-表格1[[#This Row],[利息支付]]</f>
        <v>#NUM!</v>
      </c>
      <c r="H1490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490" s="2">
        <f t="shared" si="112"/>
        <v>2.5000000000000001E-3</v>
      </c>
      <c r="J1490" s="14">
        <f t="shared" si="111"/>
        <v>240</v>
      </c>
      <c r="K1490" s="10">
        <f t="shared" si="114"/>
        <v>4000000</v>
      </c>
    </row>
    <row r="1491" spans="2:11" x14ac:dyDescent="0.25">
      <c r="B1491">
        <f t="shared" si="113"/>
        <v>1481</v>
      </c>
      <c r="C1491" s="10" t="e">
        <f t="shared" si="115"/>
        <v>#NUM!</v>
      </c>
      <c r="D1491" s="6" t="e">
        <f>PMT(B$8,D$5-表格1[[#This Row],[期數]]+1,-表格1[[#This Row],[本金餘額]],0)</f>
        <v>#NUM!</v>
      </c>
      <c r="E1491" s="5" t="e">
        <f>表格1[[#This Row],[本金餘額]]*表格1[[#This Row],[月利率]]</f>
        <v>#NUM!</v>
      </c>
      <c r="F1491" s="5" t="e">
        <f>表格1[[#This Row],[月付金額]]-表格1[[#This Row],[利息支付]]</f>
        <v>#NUM!</v>
      </c>
      <c r="H1491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491" s="2">
        <f t="shared" si="112"/>
        <v>2.5000000000000001E-3</v>
      </c>
      <c r="J1491" s="14">
        <f t="shared" si="111"/>
        <v>240</v>
      </c>
      <c r="K1491" s="10">
        <f t="shared" si="114"/>
        <v>4000000</v>
      </c>
    </row>
    <row r="1492" spans="2:11" x14ac:dyDescent="0.25">
      <c r="B1492">
        <f t="shared" si="113"/>
        <v>1482</v>
      </c>
      <c r="C1492" s="10" t="e">
        <f t="shared" si="115"/>
        <v>#NUM!</v>
      </c>
      <c r="D1492" s="6" t="e">
        <f>PMT(B$8,D$5-表格1[[#This Row],[期數]]+1,-表格1[[#This Row],[本金餘額]],0)</f>
        <v>#NUM!</v>
      </c>
      <c r="E1492" s="5" t="e">
        <f>表格1[[#This Row],[本金餘額]]*表格1[[#This Row],[月利率]]</f>
        <v>#NUM!</v>
      </c>
      <c r="F1492" s="5" t="e">
        <f>表格1[[#This Row],[月付金額]]-表格1[[#This Row],[利息支付]]</f>
        <v>#NUM!</v>
      </c>
      <c r="H1492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492" s="2">
        <f t="shared" si="112"/>
        <v>2.5000000000000001E-3</v>
      </c>
      <c r="J1492" s="14">
        <f t="shared" si="111"/>
        <v>240</v>
      </c>
      <c r="K1492" s="10">
        <f t="shared" si="114"/>
        <v>4000000</v>
      </c>
    </row>
    <row r="1493" spans="2:11" x14ac:dyDescent="0.25">
      <c r="B1493">
        <f t="shared" si="113"/>
        <v>1483</v>
      </c>
      <c r="C1493" s="10" t="e">
        <f t="shared" si="115"/>
        <v>#NUM!</v>
      </c>
      <c r="D1493" s="6" t="e">
        <f>PMT(B$8,D$5-表格1[[#This Row],[期數]]+1,-表格1[[#This Row],[本金餘額]],0)</f>
        <v>#NUM!</v>
      </c>
      <c r="E1493" s="5" t="e">
        <f>表格1[[#This Row],[本金餘額]]*表格1[[#This Row],[月利率]]</f>
        <v>#NUM!</v>
      </c>
      <c r="F1493" s="5" t="e">
        <f>表格1[[#This Row],[月付金額]]-表格1[[#This Row],[利息支付]]</f>
        <v>#NUM!</v>
      </c>
      <c r="H1493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493" s="2">
        <f t="shared" si="112"/>
        <v>2.5000000000000001E-3</v>
      </c>
      <c r="J1493" s="14">
        <f t="shared" si="111"/>
        <v>240</v>
      </c>
      <c r="K1493" s="10">
        <f t="shared" si="114"/>
        <v>4000000</v>
      </c>
    </row>
    <row r="1494" spans="2:11" x14ac:dyDescent="0.25">
      <c r="B1494">
        <f t="shared" si="113"/>
        <v>1484</v>
      </c>
      <c r="C1494" s="10" t="e">
        <f t="shared" si="115"/>
        <v>#NUM!</v>
      </c>
      <c r="D1494" s="6" t="e">
        <f>PMT(B$8,D$5-表格1[[#This Row],[期數]]+1,-表格1[[#This Row],[本金餘額]],0)</f>
        <v>#NUM!</v>
      </c>
      <c r="E1494" s="5" t="e">
        <f>表格1[[#This Row],[本金餘額]]*表格1[[#This Row],[月利率]]</f>
        <v>#NUM!</v>
      </c>
      <c r="F1494" s="5" t="e">
        <f>表格1[[#This Row],[月付金額]]-表格1[[#This Row],[利息支付]]</f>
        <v>#NUM!</v>
      </c>
      <c r="H1494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494" s="2">
        <f t="shared" si="112"/>
        <v>2.5000000000000001E-3</v>
      </c>
      <c r="J1494" s="14">
        <f t="shared" si="111"/>
        <v>240</v>
      </c>
      <c r="K1494" s="10">
        <f t="shared" si="114"/>
        <v>4000000</v>
      </c>
    </row>
    <row r="1495" spans="2:11" x14ac:dyDescent="0.25">
      <c r="B1495">
        <f t="shared" si="113"/>
        <v>1485</v>
      </c>
      <c r="C1495" s="10" t="e">
        <f t="shared" si="115"/>
        <v>#NUM!</v>
      </c>
      <c r="D1495" s="6" t="e">
        <f>PMT(B$8,D$5-表格1[[#This Row],[期數]]+1,-表格1[[#This Row],[本金餘額]],0)</f>
        <v>#NUM!</v>
      </c>
      <c r="E1495" s="5" t="e">
        <f>表格1[[#This Row],[本金餘額]]*表格1[[#This Row],[月利率]]</f>
        <v>#NUM!</v>
      </c>
      <c r="F1495" s="5" t="e">
        <f>表格1[[#This Row],[月付金額]]-表格1[[#This Row],[利息支付]]</f>
        <v>#NUM!</v>
      </c>
      <c r="H1495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495" s="2">
        <f t="shared" si="112"/>
        <v>2.5000000000000001E-3</v>
      </c>
      <c r="J1495" s="14">
        <f t="shared" si="111"/>
        <v>240</v>
      </c>
      <c r="K1495" s="10">
        <f t="shared" si="114"/>
        <v>4000000</v>
      </c>
    </row>
    <row r="1496" spans="2:11" x14ac:dyDescent="0.25">
      <c r="B1496">
        <f t="shared" si="113"/>
        <v>1486</v>
      </c>
      <c r="C1496" s="10" t="e">
        <f t="shared" si="115"/>
        <v>#NUM!</v>
      </c>
      <c r="D1496" s="6" t="e">
        <f>PMT(B$8,D$5-表格1[[#This Row],[期數]]+1,-表格1[[#This Row],[本金餘額]],0)</f>
        <v>#NUM!</v>
      </c>
      <c r="E1496" s="5" t="e">
        <f>表格1[[#This Row],[本金餘額]]*表格1[[#This Row],[月利率]]</f>
        <v>#NUM!</v>
      </c>
      <c r="F1496" s="5" t="e">
        <f>表格1[[#This Row],[月付金額]]-表格1[[#This Row],[利息支付]]</f>
        <v>#NUM!</v>
      </c>
      <c r="H1496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496" s="2">
        <f t="shared" si="112"/>
        <v>2.5000000000000001E-3</v>
      </c>
      <c r="J1496" s="14">
        <f t="shared" si="111"/>
        <v>240</v>
      </c>
      <c r="K1496" s="10">
        <f t="shared" si="114"/>
        <v>4000000</v>
      </c>
    </row>
    <row r="1497" spans="2:11" x14ac:dyDescent="0.25">
      <c r="B1497">
        <f t="shared" si="113"/>
        <v>1487</v>
      </c>
      <c r="C1497" s="10" t="e">
        <f t="shared" si="115"/>
        <v>#NUM!</v>
      </c>
      <c r="D1497" s="6" t="e">
        <f>PMT(B$8,D$5-表格1[[#This Row],[期數]]+1,-表格1[[#This Row],[本金餘額]],0)</f>
        <v>#NUM!</v>
      </c>
      <c r="E1497" s="5" t="e">
        <f>表格1[[#This Row],[本金餘額]]*表格1[[#This Row],[月利率]]</f>
        <v>#NUM!</v>
      </c>
      <c r="F1497" s="5" t="e">
        <f>表格1[[#This Row],[月付金額]]-表格1[[#This Row],[利息支付]]</f>
        <v>#NUM!</v>
      </c>
      <c r="H1497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497" s="2">
        <f t="shared" si="112"/>
        <v>2.5000000000000001E-3</v>
      </c>
      <c r="J1497" s="14">
        <f t="shared" si="111"/>
        <v>240</v>
      </c>
      <c r="K1497" s="10">
        <f t="shared" si="114"/>
        <v>4000000</v>
      </c>
    </row>
    <row r="1498" spans="2:11" x14ac:dyDescent="0.25">
      <c r="B1498">
        <f t="shared" si="113"/>
        <v>1488</v>
      </c>
      <c r="C1498" s="10" t="e">
        <f t="shared" si="115"/>
        <v>#NUM!</v>
      </c>
      <c r="D1498" s="6" t="e">
        <f>PMT(B$8,D$5-表格1[[#This Row],[期數]]+1,-表格1[[#This Row],[本金餘額]],0)</f>
        <v>#NUM!</v>
      </c>
      <c r="E1498" s="5" t="e">
        <f>表格1[[#This Row],[本金餘額]]*表格1[[#This Row],[月利率]]</f>
        <v>#NUM!</v>
      </c>
      <c r="F1498" s="5" t="e">
        <f>表格1[[#This Row],[月付金額]]-表格1[[#This Row],[利息支付]]</f>
        <v>#NUM!</v>
      </c>
      <c r="H1498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498" s="2">
        <f t="shared" si="112"/>
        <v>2.5000000000000001E-3</v>
      </c>
      <c r="J1498" s="14">
        <f t="shared" si="111"/>
        <v>240</v>
      </c>
      <c r="K1498" s="10">
        <f t="shared" si="114"/>
        <v>4000000</v>
      </c>
    </row>
    <row r="1499" spans="2:11" x14ac:dyDescent="0.25">
      <c r="B1499">
        <f t="shared" si="113"/>
        <v>1489</v>
      </c>
      <c r="C1499" s="10" t="e">
        <f t="shared" si="115"/>
        <v>#NUM!</v>
      </c>
      <c r="D1499" s="6" t="e">
        <f>PMT(B$8,D$5-表格1[[#This Row],[期數]]+1,-表格1[[#This Row],[本金餘額]],0)</f>
        <v>#NUM!</v>
      </c>
      <c r="E1499" s="5" t="e">
        <f>表格1[[#This Row],[本金餘額]]*表格1[[#This Row],[月利率]]</f>
        <v>#NUM!</v>
      </c>
      <c r="F1499" s="5" t="e">
        <f>表格1[[#This Row],[月付金額]]-表格1[[#This Row],[利息支付]]</f>
        <v>#NUM!</v>
      </c>
      <c r="H1499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499" s="2">
        <f t="shared" si="112"/>
        <v>2.5000000000000001E-3</v>
      </c>
      <c r="J1499" s="14">
        <f t="shared" si="111"/>
        <v>240</v>
      </c>
      <c r="K1499" s="10">
        <f t="shared" si="114"/>
        <v>4000000</v>
      </c>
    </row>
    <row r="1500" spans="2:11" x14ac:dyDescent="0.25">
      <c r="B1500">
        <f t="shared" si="113"/>
        <v>1490</v>
      </c>
      <c r="C1500" s="10" t="e">
        <f t="shared" si="115"/>
        <v>#NUM!</v>
      </c>
      <c r="D1500" s="6" t="e">
        <f>PMT(B$8,D$5-表格1[[#This Row],[期數]]+1,-表格1[[#This Row],[本金餘額]],0)</f>
        <v>#NUM!</v>
      </c>
      <c r="E1500" s="5" t="e">
        <f>表格1[[#This Row],[本金餘額]]*表格1[[#This Row],[月利率]]</f>
        <v>#NUM!</v>
      </c>
      <c r="F1500" s="5" t="e">
        <f>表格1[[#This Row],[月付金額]]-表格1[[#This Row],[利息支付]]</f>
        <v>#NUM!</v>
      </c>
      <c r="H1500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500" s="2">
        <f t="shared" si="112"/>
        <v>2.5000000000000001E-3</v>
      </c>
      <c r="J1500" s="14">
        <f t="shared" si="111"/>
        <v>240</v>
      </c>
      <c r="K1500" s="10">
        <f t="shared" si="114"/>
        <v>4000000</v>
      </c>
    </row>
    <row r="1501" spans="2:11" x14ac:dyDescent="0.25">
      <c r="B1501">
        <f t="shared" si="113"/>
        <v>1491</v>
      </c>
      <c r="C1501" s="10" t="e">
        <f t="shared" si="115"/>
        <v>#NUM!</v>
      </c>
      <c r="D1501" s="6" t="e">
        <f>PMT(B$8,D$5-表格1[[#This Row],[期數]]+1,-表格1[[#This Row],[本金餘額]],0)</f>
        <v>#NUM!</v>
      </c>
      <c r="E1501" s="5" t="e">
        <f>表格1[[#This Row],[本金餘額]]*表格1[[#This Row],[月利率]]</f>
        <v>#NUM!</v>
      </c>
      <c r="F1501" s="5" t="e">
        <f>表格1[[#This Row],[月付金額]]-表格1[[#This Row],[利息支付]]</f>
        <v>#NUM!</v>
      </c>
      <c r="H1501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501" s="2">
        <f t="shared" si="112"/>
        <v>2.5000000000000001E-3</v>
      </c>
      <c r="J1501" s="14">
        <f t="shared" si="111"/>
        <v>240</v>
      </c>
      <c r="K1501" s="10">
        <f t="shared" si="114"/>
        <v>4000000</v>
      </c>
    </row>
    <row r="1502" spans="2:11" x14ac:dyDescent="0.25">
      <c r="B1502">
        <f t="shared" si="113"/>
        <v>1492</v>
      </c>
      <c r="C1502" s="10" t="e">
        <f t="shared" si="115"/>
        <v>#NUM!</v>
      </c>
      <c r="D1502" s="6" t="e">
        <f>PMT(B$8,D$5-表格1[[#This Row],[期數]]+1,-表格1[[#This Row],[本金餘額]],0)</f>
        <v>#NUM!</v>
      </c>
      <c r="E1502" s="5" t="e">
        <f>表格1[[#This Row],[本金餘額]]*表格1[[#This Row],[月利率]]</f>
        <v>#NUM!</v>
      </c>
      <c r="F1502" s="5" t="e">
        <f>表格1[[#This Row],[月付金額]]-表格1[[#This Row],[利息支付]]</f>
        <v>#NUM!</v>
      </c>
      <c r="H1502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502" s="2">
        <f t="shared" si="112"/>
        <v>2.5000000000000001E-3</v>
      </c>
      <c r="J1502" s="14">
        <f t="shared" si="111"/>
        <v>240</v>
      </c>
      <c r="K1502" s="10">
        <f t="shared" si="114"/>
        <v>4000000</v>
      </c>
    </row>
    <row r="1503" spans="2:11" x14ac:dyDescent="0.25">
      <c r="B1503">
        <f t="shared" si="113"/>
        <v>1493</v>
      </c>
      <c r="C1503" s="10" t="e">
        <f t="shared" si="115"/>
        <v>#NUM!</v>
      </c>
      <c r="D1503" s="6" t="e">
        <f>PMT(B$8,D$5-表格1[[#This Row],[期數]]+1,-表格1[[#This Row],[本金餘額]],0)</f>
        <v>#NUM!</v>
      </c>
      <c r="E1503" s="5" t="e">
        <f>表格1[[#This Row],[本金餘額]]*表格1[[#This Row],[月利率]]</f>
        <v>#NUM!</v>
      </c>
      <c r="F1503" s="5" t="e">
        <f>表格1[[#This Row],[月付金額]]-表格1[[#This Row],[利息支付]]</f>
        <v>#NUM!</v>
      </c>
      <c r="H1503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503" s="2">
        <f t="shared" si="112"/>
        <v>2.5000000000000001E-3</v>
      </c>
      <c r="J1503" s="14">
        <f t="shared" si="111"/>
        <v>240</v>
      </c>
      <c r="K1503" s="10">
        <f t="shared" si="114"/>
        <v>4000000</v>
      </c>
    </row>
    <row r="1504" spans="2:11" x14ac:dyDescent="0.25">
      <c r="B1504">
        <f t="shared" si="113"/>
        <v>1494</v>
      </c>
      <c r="C1504" s="10" t="e">
        <f t="shared" si="115"/>
        <v>#NUM!</v>
      </c>
      <c r="D1504" s="6" t="e">
        <f>PMT(B$8,D$5-表格1[[#This Row],[期數]]+1,-表格1[[#This Row],[本金餘額]],0)</f>
        <v>#NUM!</v>
      </c>
      <c r="E1504" s="5" t="e">
        <f>表格1[[#This Row],[本金餘額]]*表格1[[#This Row],[月利率]]</f>
        <v>#NUM!</v>
      </c>
      <c r="F1504" s="5" t="e">
        <f>表格1[[#This Row],[月付金額]]-表格1[[#This Row],[利息支付]]</f>
        <v>#NUM!</v>
      </c>
      <c r="H1504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504" s="2">
        <f t="shared" si="112"/>
        <v>2.5000000000000001E-3</v>
      </c>
      <c r="J1504" s="14">
        <f t="shared" si="111"/>
        <v>240</v>
      </c>
      <c r="K1504" s="10">
        <f t="shared" si="114"/>
        <v>4000000</v>
      </c>
    </row>
    <row r="1505" spans="2:11" x14ac:dyDescent="0.25">
      <c r="B1505">
        <f t="shared" si="113"/>
        <v>1495</v>
      </c>
      <c r="C1505" s="10" t="e">
        <f t="shared" si="115"/>
        <v>#NUM!</v>
      </c>
      <c r="D1505" s="6" t="e">
        <f>PMT(B$8,D$5-表格1[[#This Row],[期數]]+1,-表格1[[#This Row],[本金餘額]],0)</f>
        <v>#NUM!</v>
      </c>
      <c r="E1505" s="5" t="e">
        <f>表格1[[#This Row],[本金餘額]]*表格1[[#This Row],[月利率]]</f>
        <v>#NUM!</v>
      </c>
      <c r="F1505" s="5" t="e">
        <f>表格1[[#This Row],[月付金額]]-表格1[[#This Row],[利息支付]]</f>
        <v>#NUM!</v>
      </c>
      <c r="H1505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505" s="2">
        <f t="shared" si="112"/>
        <v>2.5000000000000001E-3</v>
      </c>
      <c r="J1505" s="14">
        <f t="shared" si="111"/>
        <v>240</v>
      </c>
      <c r="K1505" s="10">
        <f t="shared" si="114"/>
        <v>4000000</v>
      </c>
    </row>
    <row r="1506" spans="2:11" x14ac:dyDescent="0.25">
      <c r="B1506">
        <f t="shared" si="113"/>
        <v>1496</v>
      </c>
      <c r="C1506" s="10" t="e">
        <f t="shared" si="115"/>
        <v>#NUM!</v>
      </c>
      <c r="D1506" s="6" t="e">
        <f>PMT(B$8,D$5-表格1[[#This Row],[期數]]+1,-表格1[[#This Row],[本金餘額]],0)</f>
        <v>#NUM!</v>
      </c>
      <c r="E1506" s="5" t="e">
        <f>表格1[[#This Row],[本金餘額]]*表格1[[#This Row],[月利率]]</f>
        <v>#NUM!</v>
      </c>
      <c r="F1506" s="5" t="e">
        <f>表格1[[#This Row],[月付金額]]-表格1[[#This Row],[利息支付]]</f>
        <v>#NUM!</v>
      </c>
      <c r="H1506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506" s="2">
        <f t="shared" si="112"/>
        <v>2.5000000000000001E-3</v>
      </c>
      <c r="J1506" s="14">
        <f t="shared" si="111"/>
        <v>240</v>
      </c>
      <c r="K1506" s="10">
        <f t="shared" si="114"/>
        <v>4000000</v>
      </c>
    </row>
    <row r="1507" spans="2:11" x14ac:dyDescent="0.25">
      <c r="B1507">
        <f t="shared" si="113"/>
        <v>1497</v>
      </c>
      <c r="C1507" s="10" t="e">
        <f t="shared" si="115"/>
        <v>#NUM!</v>
      </c>
      <c r="D1507" s="6" t="e">
        <f>PMT(B$8,D$5-表格1[[#This Row],[期數]]+1,-表格1[[#This Row],[本金餘額]],0)</f>
        <v>#NUM!</v>
      </c>
      <c r="E1507" s="5" t="e">
        <f>表格1[[#This Row],[本金餘額]]*表格1[[#This Row],[月利率]]</f>
        <v>#NUM!</v>
      </c>
      <c r="F1507" s="5" t="e">
        <f>表格1[[#This Row],[月付金額]]-表格1[[#This Row],[利息支付]]</f>
        <v>#NUM!</v>
      </c>
      <c r="H1507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507" s="2">
        <f t="shared" si="112"/>
        <v>2.5000000000000001E-3</v>
      </c>
      <c r="J1507" s="14">
        <f t="shared" si="111"/>
        <v>240</v>
      </c>
      <c r="K1507" s="10">
        <f t="shared" si="114"/>
        <v>4000000</v>
      </c>
    </row>
    <row r="1508" spans="2:11" x14ac:dyDescent="0.25">
      <c r="B1508">
        <f t="shared" si="113"/>
        <v>1498</v>
      </c>
      <c r="C1508" s="10" t="e">
        <f t="shared" si="115"/>
        <v>#NUM!</v>
      </c>
      <c r="D1508" s="6" t="e">
        <f>PMT(B$8,D$5-表格1[[#This Row],[期數]]+1,-表格1[[#This Row],[本金餘額]],0)</f>
        <v>#NUM!</v>
      </c>
      <c r="E1508" s="5" t="e">
        <f>表格1[[#This Row],[本金餘額]]*表格1[[#This Row],[月利率]]</f>
        <v>#NUM!</v>
      </c>
      <c r="F1508" s="5" t="e">
        <f>表格1[[#This Row],[月付金額]]-表格1[[#This Row],[利息支付]]</f>
        <v>#NUM!</v>
      </c>
      <c r="H1508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508" s="2">
        <f t="shared" si="112"/>
        <v>2.5000000000000001E-3</v>
      </c>
      <c r="J1508" s="14">
        <f t="shared" si="111"/>
        <v>240</v>
      </c>
      <c r="K1508" s="10">
        <f t="shared" si="114"/>
        <v>4000000</v>
      </c>
    </row>
    <row r="1509" spans="2:11" x14ac:dyDescent="0.25">
      <c r="B1509">
        <f t="shared" si="113"/>
        <v>1499</v>
      </c>
      <c r="C1509" s="10" t="e">
        <f t="shared" si="115"/>
        <v>#NUM!</v>
      </c>
      <c r="D1509" s="6" t="e">
        <f>PMT(B$8,D$5-表格1[[#This Row],[期數]]+1,-表格1[[#This Row],[本金餘額]],0)</f>
        <v>#NUM!</v>
      </c>
      <c r="E1509" s="5" t="e">
        <f>表格1[[#This Row],[本金餘額]]*表格1[[#This Row],[月利率]]</f>
        <v>#NUM!</v>
      </c>
      <c r="F1509" s="5" t="e">
        <f>表格1[[#This Row],[月付金額]]-表格1[[#This Row],[利息支付]]</f>
        <v>#NUM!</v>
      </c>
      <c r="H1509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509" s="2">
        <f t="shared" si="112"/>
        <v>2.5000000000000001E-3</v>
      </c>
      <c r="J1509" s="14">
        <f t="shared" si="111"/>
        <v>240</v>
      </c>
      <c r="K1509" s="10">
        <f t="shared" si="114"/>
        <v>4000000</v>
      </c>
    </row>
    <row r="1510" spans="2:11" x14ac:dyDescent="0.25">
      <c r="B1510">
        <f t="shared" si="113"/>
        <v>1500</v>
      </c>
      <c r="C1510" s="10" t="e">
        <f t="shared" si="115"/>
        <v>#NUM!</v>
      </c>
      <c r="D1510" s="6" t="e">
        <f>PMT(B$8,D$5-表格1[[#This Row],[期數]]+1,-表格1[[#This Row],[本金餘額]],0)</f>
        <v>#NUM!</v>
      </c>
      <c r="E1510" s="5" t="e">
        <f>表格1[[#This Row],[本金餘額]]*表格1[[#This Row],[月利率]]</f>
        <v>#NUM!</v>
      </c>
      <c r="F1510" s="5" t="e">
        <f>表格1[[#This Row],[月付金額]]-表格1[[#This Row],[利息支付]]</f>
        <v>#NUM!</v>
      </c>
      <c r="H1510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510" s="2">
        <f t="shared" si="112"/>
        <v>2.5000000000000001E-3</v>
      </c>
      <c r="J1510" s="14">
        <f t="shared" ref="J1510:J1573" si="116">J1509</f>
        <v>240</v>
      </c>
      <c r="K1510" s="10">
        <f t="shared" si="114"/>
        <v>4000000</v>
      </c>
    </row>
    <row r="1511" spans="2:11" x14ac:dyDescent="0.25">
      <c r="B1511">
        <f t="shared" si="113"/>
        <v>1501</v>
      </c>
      <c r="C1511" s="10" t="e">
        <f t="shared" si="115"/>
        <v>#NUM!</v>
      </c>
      <c r="D1511" s="6" t="e">
        <f>PMT(B$8,D$5-表格1[[#This Row],[期數]]+1,-表格1[[#This Row],[本金餘額]],0)</f>
        <v>#NUM!</v>
      </c>
      <c r="E1511" s="5" t="e">
        <f>表格1[[#This Row],[本金餘額]]*表格1[[#This Row],[月利率]]</f>
        <v>#NUM!</v>
      </c>
      <c r="F1511" s="5" t="e">
        <f>表格1[[#This Row],[月付金額]]-表格1[[#This Row],[利息支付]]</f>
        <v>#NUM!</v>
      </c>
      <c r="H1511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511" s="2">
        <f t="shared" ref="I1511:I1574" si="117">I1510</f>
        <v>2.5000000000000001E-3</v>
      </c>
      <c r="J1511" s="14">
        <f t="shared" si="116"/>
        <v>240</v>
      </c>
      <c r="K1511" s="10">
        <f t="shared" si="114"/>
        <v>4000000</v>
      </c>
    </row>
    <row r="1512" spans="2:11" x14ac:dyDescent="0.25">
      <c r="B1512">
        <f t="shared" si="113"/>
        <v>1502</v>
      </c>
      <c r="C1512" s="10" t="e">
        <f t="shared" si="115"/>
        <v>#NUM!</v>
      </c>
      <c r="D1512" s="6" t="e">
        <f>PMT(B$8,D$5-表格1[[#This Row],[期數]]+1,-表格1[[#This Row],[本金餘額]],0)</f>
        <v>#NUM!</v>
      </c>
      <c r="E1512" s="5" t="e">
        <f>表格1[[#This Row],[本金餘額]]*表格1[[#This Row],[月利率]]</f>
        <v>#NUM!</v>
      </c>
      <c r="F1512" s="5" t="e">
        <f>表格1[[#This Row],[月付金額]]-表格1[[#This Row],[利息支付]]</f>
        <v>#NUM!</v>
      </c>
      <c r="H1512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512" s="2">
        <f t="shared" si="117"/>
        <v>2.5000000000000001E-3</v>
      </c>
      <c r="J1512" s="14">
        <f t="shared" si="116"/>
        <v>240</v>
      </c>
      <c r="K1512" s="10">
        <f t="shared" si="114"/>
        <v>4000000</v>
      </c>
    </row>
    <row r="1513" spans="2:11" x14ac:dyDescent="0.25">
      <c r="B1513">
        <f t="shared" si="113"/>
        <v>1503</v>
      </c>
      <c r="C1513" s="10" t="e">
        <f t="shared" si="115"/>
        <v>#NUM!</v>
      </c>
      <c r="D1513" s="6" t="e">
        <f>PMT(B$8,D$5-表格1[[#This Row],[期數]]+1,-表格1[[#This Row],[本金餘額]],0)</f>
        <v>#NUM!</v>
      </c>
      <c r="E1513" s="5" t="e">
        <f>表格1[[#This Row],[本金餘額]]*表格1[[#This Row],[月利率]]</f>
        <v>#NUM!</v>
      </c>
      <c r="F1513" s="5" t="e">
        <f>表格1[[#This Row],[月付金額]]-表格1[[#This Row],[利息支付]]</f>
        <v>#NUM!</v>
      </c>
      <c r="H1513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513" s="2">
        <f t="shared" si="117"/>
        <v>2.5000000000000001E-3</v>
      </c>
      <c r="J1513" s="14">
        <f t="shared" si="116"/>
        <v>240</v>
      </c>
      <c r="K1513" s="10">
        <f t="shared" si="114"/>
        <v>4000000</v>
      </c>
    </row>
    <row r="1514" spans="2:11" x14ac:dyDescent="0.25">
      <c r="B1514">
        <f t="shared" si="113"/>
        <v>1504</v>
      </c>
      <c r="C1514" s="10" t="e">
        <f t="shared" si="115"/>
        <v>#NUM!</v>
      </c>
      <c r="D1514" s="6" t="e">
        <f>PMT(B$8,D$5-表格1[[#This Row],[期數]]+1,-表格1[[#This Row],[本金餘額]],0)</f>
        <v>#NUM!</v>
      </c>
      <c r="E1514" s="5" t="e">
        <f>表格1[[#This Row],[本金餘額]]*表格1[[#This Row],[月利率]]</f>
        <v>#NUM!</v>
      </c>
      <c r="F1514" s="5" t="e">
        <f>表格1[[#This Row],[月付金額]]-表格1[[#This Row],[利息支付]]</f>
        <v>#NUM!</v>
      </c>
      <c r="H1514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514" s="2">
        <f t="shared" si="117"/>
        <v>2.5000000000000001E-3</v>
      </c>
      <c r="J1514" s="14">
        <f t="shared" si="116"/>
        <v>240</v>
      </c>
      <c r="K1514" s="10">
        <f t="shared" si="114"/>
        <v>4000000</v>
      </c>
    </row>
    <row r="1515" spans="2:11" x14ac:dyDescent="0.25">
      <c r="B1515">
        <f t="shared" ref="B1515:B1578" si="118">B1514+1</f>
        <v>1505</v>
      </c>
      <c r="C1515" s="10" t="e">
        <f t="shared" si="115"/>
        <v>#NUM!</v>
      </c>
      <c r="D1515" s="6" t="e">
        <f>PMT(B$8,D$5-表格1[[#This Row],[期數]]+1,-表格1[[#This Row],[本金餘額]],0)</f>
        <v>#NUM!</v>
      </c>
      <c r="E1515" s="5" t="e">
        <f>表格1[[#This Row],[本金餘額]]*表格1[[#This Row],[月利率]]</f>
        <v>#NUM!</v>
      </c>
      <c r="F1515" s="5" t="e">
        <f>表格1[[#This Row],[月付金額]]-表格1[[#This Row],[利息支付]]</f>
        <v>#NUM!</v>
      </c>
      <c r="H1515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515" s="2">
        <f t="shared" si="117"/>
        <v>2.5000000000000001E-3</v>
      </c>
      <c r="J1515" s="14">
        <f t="shared" si="116"/>
        <v>240</v>
      </c>
      <c r="K1515" s="10">
        <f t="shared" si="114"/>
        <v>4000000</v>
      </c>
    </row>
    <row r="1516" spans="2:11" x14ac:dyDescent="0.25">
      <c r="B1516">
        <f t="shared" si="118"/>
        <v>1506</v>
      </c>
      <c r="C1516" s="10" t="e">
        <f t="shared" si="115"/>
        <v>#NUM!</v>
      </c>
      <c r="D1516" s="6" t="e">
        <f>PMT(B$8,D$5-表格1[[#This Row],[期數]]+1,-表格1[[#This Row],[本金餘額]],0)</f>
        <v>#NUM!</v>
      </c>
      <c r="E1516" s="5" t="e">
        <f>表格1[[#This Row],[本金餘額]]*表格1[[#This Row],[月利率]]</f>
        <v>#NUM!</v>
      </c>
      <c r="F1516" s="5" t="e">
        <f>表格1[[#This Row],[月付金額]]-表格1[[#This Row],[利息支付]]</f>
        <v>#NUM!</v>
      </c>
      <c r="H1516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516" s="2">
        <f t="shared" si="117"/>
        <v>2.5000000000000001E-3</v>
      </c>
      <c r="J1516" s="14">
        <f t="shared" si="116"/>
        <v>240</v>
      </c>
      <c r="K1516" s="10">
        <f t="shared" si="114"/>
        <v>4000000</v>
      </c>
    </row>
    <row r="1517" spans="2:11" x14ac:dyDescent="0.25">
      <c r="B1517">
        <f t="shared" si="118"/>
        <v>1507</v>
      </c>
      <c r="C1517" s="10" t="e">
        <f t="shared" si="115"/>
        <v>#NUM!</v>
      </c>
      <c r="D1517" s="6" t="e">
        <f>PMT(B$8,D$5-表格1[[#This Row],[期數]]+1,-表格1[[#This Row],[本金餘額]],0)</f>
        <v>#NUM!</v>
      </c>
      <c r="E1517" s="5" t="e">
        <f>表格1[[#This Row],[本金餘額]]*表格1[[#This Row],[月利率]]</f>
        <v>#NUM!</v>
      </c>
      <c r="F1517" s="5" t="e">
        <f>表格1[[#This Row],[月付金額]]-表格1[[#This Row],[利息支付]]</f>
        <v>#NUM!</v>
      </c>
      <c r="H1517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517" s="2">
        <f t="shared" si="117"/>
        <v>2.5000000000000001E-3</v>
      </c>
      <c r="J1517" s="14">
        <f t="shared" si="116"/>
        <v>240</v>
      </c>
      <c r="K1517" s="10">
        <f t="shared" si="114"/>
        <v>4000000</v>
      </c>
    </row>
    <row r="1518" spans="2:11" x14ac:dyDescent="0.25">
      <c r="B1518">
        <f t="shared" si="118"/>
        <v>1508</v>
      </c>
      <c r="C1518" s="10" t="e">
        <f t="shared" si="115"/>
        <v>#NUM!</v>
      </c>
      <c r="D1518" s="6" t="e">
        <f>PMT(B$8,D$5-表格1[[#This Row],[期數]]+1,-表格1[[#This Row],[本金餘額]],0)</f>
        <v>#NUM!</v>
      </c>
      <c r="E1518" s="5" t="e">
        <f>表格1[[#This Row],[本金餘額]]*表格1[[#This Row],[月利率]]</f>
        <v>#NUM!</v>
      </c>
      <c r="F1518" s="5" t="e">
        <f>表格1[[#This Row],[月付金額]]-表格1[[#This Row],[利息支付]]</f>
        <v>#NUM!</v>
      </c>
      <c r="H1518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518" s="2">
        <f t="shared" si="117"/>
        <v>2.5000000000000001E-3</v>
      </c>
      <c r="J1518" s="14">
        <f t="shared" si="116"/>
        <v>240</v>
      </c>
      <c r="K1518" s="10">
        <f t="shared" si="114"/>
        <v>4000000</v>
      </c>
    </row>
    <row r="1519" spans="2:11" x14ac:dyDescent="0.25">
      <c r="B1519">
        <f t="shared" si="118"/>
        <v>1509</v>
      </c>
      <c r="C1519" s="10" t="e">
        <f t="shared" si="115"/>
        <v>#NUM!</v>
      </c>
      <c r="D1519" s="6" t="e">
        <f>PMT(B$8,D$5-表格1[[#This Row],[期數]]+1,-表格1[[#This Row],[本金餘額]],0)</f>
        <v>#NUM!</v>
      </c>
      <c r="E1519" s="5" t="e">
        <f>表格1[[#This Row],[本金餘額]]*表格1[[#This Row],[月利率]]</f>
        <v>#NUM!</v>
      </c>
      <c r="F1519" s="5" t="e">
        <f>表格1[[#This Row],[月付金額]]-表格1[[#This Row],[利息支付]]</f>
        <v>#NUM!</v>
      </c>
      <c r="H1519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519" s="2">
        <f t="shared" si="117"/>
        <v>2.5000000000000001E-3</v>
      </c>
      <c r="J1519" s="14">
        <f t="shared" si="116"/>
        <v>240</v>
      </c>
      <c r="K1519" s="10">
        <f t="shared" si="114"/>
        <v>4000000</v>
      </c>
    </row>
    <row r="1520" spans="2:11" x14ac:dyDescent="0.25">
      <c r="B1520">
        <f t="shared" si="118"/>
        <v>1510</v>
      </c>
      <c r="C1520" s="10" t="e">
        <f t="shared" si="115"/>
        <v>#NUM!</v>
      </c>
      <c r="D1520" s="6" t="e">
        <f>PMT(B$8,D$5-表格1[[#This Row],[期數]]+1,-表格1[[#This Row],[本金餘額]],0)</f>
        <v>#NUM!</v>
      </c>
      <c r="E1520" s="5" t="e">
        <f>表格1[[#This Row],[本金餘額]]*表格1[[#This Row],[月利率]]</f>
        <v>#NUM!</v>
      </c>
      <c r="F1520" s="5" t="e">
        <f>表格1[[#This Row],[月付金額]]-表格1[[#This Row],[利息支付]]</f>
        <v>#NUM!</v>
      </c>
      <c r="H1520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520" s="2">
        <f t="shared" si="117"/>
        <v>2.5000000000000001E-3</v>
      </c>
      <c r="J1520" s="14">
        <f t="shared" si="116"/>
        <v>240</v>
      </c>
      <c r="K1520" s="10">
        <f t="shared" si="114"/>
        <v>4000000</v>
      </c>
    </row>
    <row r="1521" spans="2:11" x14ac:dyDescent="0.25">
      <c r="B1521">
        <f t="shared" si="118"/>
        <v>1511</v>
      </c>
      <c r="C1521" s="10" t="e">
        <f t="shared" si="115"/>
        <v>#NUM!</v>
      </c>
      <c r="D1521" s="6" t="e">
        <f>PMT(B$8,D$5-表格1[[#This Row],[期數]]+1,-表格1[[#This Row],[本金餘額]],0)</f>
        <v>#NUM!</v>
      </c>
      <c r="E1521" s="5" t="e">
        <f>表格1[[#This Row],[本金餘額]]*表格1[[#This Row],[月利率]]</f>
        <v>#NUM!</v>
      </c>
      <c r="F1521" s="5" t="e">
        <f>表格1[[#This Row],[月付金額]]-表格1[[#This Row],[利息支付]]</f>
        <v>#NUM!</v>
      </c>
      <c r="H1521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521" s="2">
        <f t="shared" si="117"/>
        <v>2.5000000000000001E-3</v>
      </c>
      <c r="J1521" s="14">
        <f t="shared" si="116"/>
        <v>240</v>
      </c>
      <c r="K1521" s="10">
        <f t="shared" si="114"/>
        <v>4000000</v>
      </c>
    </row>
    <row r="1522" spans="2:11" x14ac:dyDescent="0.25">
      <c r="B1522">
        <f t="shared" si="118"/>
        <v>1512</v>
      </c>
      <c r="C1522" s="10" t="e">
        <f t="shared" si="115"/>
        <v>#NUM!</v>
      </c>
      <c r="D1522" s="6" t="e">
        <f>PMT(B$8,D$5-表格1[[#This Row],[期數]]+1,-表格1[[#This Row],[本金餘額]],0)</f>
        <v>#NUM!</v>
      </c>
      <c r="E1522" s="5" t="e">
        <f>表格1[[#This Row],[本金餘額]]*表格1[[#This Row],[月利率]]</f>
        <v>#NUM!</v>
      </c>
      <c r="F1522" s="5" t="e">
        <f>表格1[[#This Row],[月付金額]]-表格1[[#This Row],[利息支付]]</f>
        <v>#NUM!</v>
      </c>
      <c r="H1522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522" s="2">
        <f t="shared" si="117"/>
        <v>2.5000000000000001E-3</v>
      </c>
      <c r="J1522" s="14">
        <f t="shared" si="116"/>
        <v>240</v>
      </c>
      <c r="K1522" s="10">
        <f t="shared" si="114"/>
        <v>4000000</v>
      </c>
    </row>
    <row r="1523" spans="2:11" x14ac:dyDescent="0.25">
      <c r="B1523">
        <f t="shared" si="118"/>
        <v>1513</v>
      </c>
      <c r="C1523" s="10" t="e">
        <f t="shared" si="115"/>
        <v>#NUM!</v>
      </c>
      <c r="D1523" s="6" t="e">
        <f>PMT(B$8,D$5-表格1[[#This Row],[期數]]+1,-表格1[[#This Row],[本金餘額]],0)</f>
        <v>#NUM!</v>
      </c>
      <c r="E1523" s="5" t="e">
        <f>表格1[[#This Row],[本金餘額]]*表格1[[#This Row],[月利率]]</f>
        <v>#NUM!</v>
      </c>
      <c r="F1523" s="5" t="e">
        <f>表格1[[#This Row],[月付金額]]-表格1[[#This Row],[利息支付]]</f>
        <v>#NUM!</v>
      </c>
      <c r="H1523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523" s="2">
        <f t="shared" si="117"/>
        <v>2.5000000000000001E-3</v>
      </c>
      <c r="J1523" s="14">
        <f t="shared" si="116"/>
        <v>240</v>
      </c>
      <c r="K1523" s="10">
        <f t="shared" si="114"/>
        <v>4000000</v>
      </c>
    </row>
    <row r="1524" spans="2:11" x14ac:dyDescent="0.25">
      <c r="B1524">
        <f t="shared" si="118"/>
        <v>1514</v>
      </c>
      <c r="C1524" s="10" t="e">
        <f t="shared" si="115"/>
        <v>#NUM!</v>
      </c>
      <c r="D1524" s="6" t="e">
        <f>PMT(B$8,D$5-表格1[[#This Row],[期數]]+1,-表格1[[#This Row],[本金餘額]],0)</f>
        <v>#NUM!</v>
      </c>
      <c r="E1524" s="5" t="e">
        <f>表格1[[#This Row],[本金餘額]]*表格1[[#This Row],[月利率]]</f>
        <v>#NUM!</v>
      </c>
      <c r="F1524" s="5" t="e">
        <f>表格1[[#This Row],[月付金額]]-表格1[[#This Row],[利息支付]]</f>
        <v>#NUM!</v>
      </c>
      <c r="H1524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524" s="2">
        <f t="shared" si="117"/>
        <v>2.5000000000000001E-3</v>
      </c>
      <c r="J1524" s="14">
        <f t="shared" si="116"/>
        <v>240</v>
      </c>
      <c r="K1524" s="10">
        <f t="shared" si="114"/>
        <v>4000000</v>
      </c>
    </row>
    <row r="1525" spans="2:11" x14ac:dyDescent="0.25">
      <c r="B1525">
        <f t="shared" si="118"/>
        <v>1515</v>
      </c>
      <c r="C1525" s="10" t="e">
        <f t="shared" si="115"/>
        <v>#NUM!</v>
      </c>
      <c r="D1525" s="6" t="e">
        <f>PMT(B$8,D$5-表格1[[#This Row],[期數]]+1,-表格1[[#This Row],[本金餘額]],0)</f>
        <v>#NUM!</v>
      </c>
      <c r="E1525" s="5" t="e">
        <f>表格1[[#This Row],[本金餘額]]*表格1[[#This Row],[月利率]]</f>
        <v>#NUM!</v>
      </c>
      <c r="F1525" s="5" t="e">
        <f>表格1[[#This Row],[月付金額]]-表格1[[#This Row],[利息支付]]</f>
        <v>#NUM!</v>
      </c>
      <c r="H1525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525" s="2">
        <f t="shared" si="117"/>
        <v>2.5000000000000001E-3</v>
      </c>
      <c r="J1525" s="14">
        <f t="shared" si="116"/>
        <v>240</v>
      </c>
      <c r="K1525" s="10">
        <f t="shared" si="114"/>
        <v>4000000</v>
      </c>
    </row>
    <row r="1526" spans="2:11" x14ac:dyDescent="0.25">
      <c r="B1526">
        <f t="shared" si="118"/>
        <v>1516</v>
      </c>
      <c r="C1526" s="10" t="e">
        <f t="shared" si="115"/>
        <v>#NUM!</v>
      </c>
      <c r="D1526" s="6" t="e">
        <f>PMT(B$8,D$5-表格1[[#This Row],[期數]]+1,-表格1[[#This Row],[本金餘額]],0)</f>
        <v>#NUM!</v>
      </c>
      <c r="E1526" s="5" t="e">
        <f>表格1[[#This Row],[本金餘額]]*表格1[[#This Row],[月利率]]</f>
        <v>#NUM!</v>
      </c>
      <c r="F1526" s="5" t="e">
        <f>表格1[[#This Row],[月付金額]]-表格1[[#This Row],[利息支付]]</f>
        <v>#NUM!</v>
      </c>
      <c r="H1526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526" s="2">
        <f t="shared" si="117"/>
        <v>2.5000000000000001E-3</v>
      </c>
      <c r="J1526" s="14">
        <f t="shared" si="116"/>
        <v>240</v>
      </c>
      <c r="K1526" s="10">
        <f t="shared" si="114"/>
        <v>4000000</v>
      </c>
    </row>
    <row r="1527" spans="2:11" x14ac:dyDescent="0.25">
      <c r="B1527">
        <f t="shared" si="118"/>
        <v>1517</v>
      </c>
      <c r="C1527" s="10" t="e">
        <f t="shared" si="115"/>
        <v>#NUM!</v>
      </c>
      <c r="D1527" s="6" t="e">
        <f>PMT(B$8,D$5-表格1[[#This Row],[期數]]+1,-表格1[[#This Row],[本金餘額]],0)</f>
        <v>#NUM!</v>
      </c>
      <c r="E1527" s="5" t="e">
        <f>表格1[[#This Row],[本金餘額]]*表格1[[#This Row],[月利率]]</f>
        <v>#NUM!</v>
      </c>
      <c r="F1527" s="5" t="e">
        <f>表格1[[#This Row],[月付金額]]-表格1[[#This Row],[利息支付]]</f>
        <v>#NUM!</v>
      </c>
      <c r="H1527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527" s="2">
        <f t="shared" si="117"/>
        <v>2.5000000000000001E-3</v>
      </c>
      <c r="J1527" s="14">
        <f t="shared" si="116"/>
        <v>240</v>
      </c>
      <c r="K1527" s="10">
        <f t="shared" si="114"/>
        <v>4000000</v>
      </c>
    </row>
    <row r="1528" spans="2:11" x14ac:dyDescent="0.25">
      <c r="B1528">
        <f t="shared" si="118"/>
        <v>1518</v>
      </c>
      <c r="C1528" s="10" t="e">
        <f t="shared" si="115"/>
        <v>#NUM!</v>
      </c>
      <c r="D1528" s="6" t="e">
        <f>PMT(B$8,D$5-表格1[[#This Row],[期數]]+1,-表格1[[#This Row],[本金餘額]],0)</f>
        <v>#NUM!</v>
      </c>
      <c r="E1528" s="5" t="e">
        <f>表格1[[#This Row],[本金餘額]]*表格1[[#This Row],[月利率]]</f>
        <v>#NUM!</v>
      </c>
      <c r="F1528" s="5" t="e">
        <f>表格1[[#This Row],[月付金額]]-表格1[[#This Row],[利息支付]]</f>
        <v>#NUM!</v>
      </c>
      <c r="H1528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528" s="2">
        <f t="shared" si="117"/>
        <v>2.5000000000000001E-3</v>
      </c>
      <c r="J1528" s="14">
        <f t="shared" si="116"/>
        <v>240</v>
      </c>
      <c r="K1528" s="10">
        <f t="shared" si="114"/>
        <v>4000000</v>
      </c>
    </row>
    <row r="1529" spans="2:11" x14ac:dyDescent="0.25">
      <c r="B1529">
        <f t="shared" si="118"/>
        <v>1519</v>
      </c>
      <c r="C1529" s="10" t="e">
        <f t="shared" si="115"/>
        <v>#NUM!</v>
      </c>
      <c r="D1529" s="6" t="e">
        <f>PMT(B$8,D$5-表格1[[#This Row],[期數]]+1,-表格1[[#This Row],[本金餘額]],0)</f>
        <v>#NUM!</v>
      </c>
      <c r="E1529" s="5" t="e">
        <f>表格1[[#This Row],[本金餘額]]*表格1[[#This Row],[月利率]]</f>
        <v>#NUM!</v>
      </c>
      <c r="F1529" s="5" t="e">
        <f>表格1[[#This Row],[月付金額]]-表格1[[#This Row],[利息支付]]</f>
        <v>#NUM!</v>
      </c>
      <c r="H1529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529" s="2">
        <f t="shared" si="117"/>
        <v>2.5000000000000001E-3</v>
      </c>
      <c r="J1529" s="14">
        <f t="shared" si="116"/>
        <v>240</v>
      </c>
      <c r="K1529" s="10">
        <f t="shared" si="114"/>
        <v>4000000</v>
      </c>
    </row>
    <row r="1530" spans="2:11" x14ac:dyDescent="0.25">
      <c r="B1530">
        <f t="shared" si="118"/>
        <v>1520</v>
      </c>
      <c r="C1530" s="10" t="e">
        <f t="shared" si="115"/>
        <v>#NUM!</v>
      </c>
      <c r="D1530" s="6" t="e">
        <f>PMT(B$8,D$5-表格1[[#This Row],[期數]]+1,-表格1[[#This Row],[本金餘額]],0)</f>
        <v>#NUM!</v>
      </c>
      <c r="E1530" s="5" t="e">
        <f>表格1[[#This Row],[本金餘額]]*表格1[[#This Row],[月利率]]</f>
        <v>#NUM!</v>
      </c>
      <c r="F1530" s="5" t="e">
        <f>表格1[[#This Row],[月付金額]]-表格1[[#This Row],[利息支付]]</f>
        <v>#NUM!</v>
      </c>
      <c r="H1530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530" s="2">
        <f t="shared" si="117"/>
        <v>2.5000000000000001E-3</v>
      </c>
      <c r="J1530" s="14">
        <f t="shared" si="116"/>
        <v>240</v>
      </c>
      <c r="K1530" s="10">
        <f t="shared" si="114"/>
        <v>4000000</v>
      </c>
    </row>
    <row r="1531" spans="2:11" x14ac:dyDescent="0.25">
      <c r="B1531">
        <f t="shared" si="118"/>
        <v>1521</v>
      </c>
      <c r="C1531" s="10" t="e">
        <f t="shared" si="115"/>
        <v>#NUM!</v>
      </c>
      <c r="D1531" s="6" t="e">
        <f>PMT(B$8,D$5-表格1[[#This Row],[期數]]+1,-表格1[[#This Row],[本金餘額]],0)</f>
        <v>#NUM!</v>
      </c>
      <c r="E1531" s="5" t="e">
        <f>表格1[[#This Row],[本金餘額]]*表格1[[#This Row],[月利率]]</f>
        <v>#NUM!</v>
      </c>
      <c r="F1531" s="5" t="e">
        <f>表格1[[#This Row],[月付金額]]-表格1[[#This Row],[利息支付]]</f>
        <v>#NUM!</v>
      </c>
      <c r="H1531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531" s="2">
        <f t="shared" si="117"/>
        <v>2.5000000000000001E-3</v>
      </c>
      <c r="J1531" s="14">
        <f t="shared" si="116"/>
        <v>240</v>
      </c>
      <c r="K1531" s="10">
        <f t="shared" si="114"/>
        <v>4000000</v>
      </c>
    </row>
    <row r="1532" spans="2:11" x14ac:dyDescent="0.25">
      <c r="B1532">
        <f t="shared" si="118"/>
        <v>1522</v>
      </c>
      <c r="C1532" s="10" t="e">
        <f t="shared" si="115"/>
        <v>#NUM!</v>
      </c>
      <c r="D1532" s="6" t="e">
        <f>PMT(B$8,D$5-表格1[[#This Row],[期數]]+1,-表格1[[#This Row],[本金餘額]],0)</f>
        <v>#NUM!</v>
      </c>
      <c r="E1532" s="5" t="e">
        <f>表格1[[#This Row],[本金餘額]]*表格1[[#This Row],[月利率]]</f>
        <v>#NUM!</v>
      </c>
      <c r="F1532" s="5" t="e">
        <f>表格1[[#This Row],[月付金額]]-表格1[[#This Row],[利息支付]]</f>
        <v>#NUM!</v>
      </c>
      <c r="H1532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532" s="2">
        <f t="shared" si="117"/>
        <v>2.5000000000000001E-3</v>
      </c>
      <c r="J1532" s="14">
        <f t="shared" si="116"/>
        <v>240</v>
      </c>
      <c r="K1532" s="10">
        <f t="shared" si="114"/>
        <v>4000000</v>
      </c>
    </row>
    <row r="1533" spans="2:11" x14ac:dyDescent="0.25">
      <c r="B1533">
        <f t="shared" si="118"/>
        <v>1523</v>
      </c>
      <c r="C1533" s="10" t="e">
        <f t="shared" si="115"/>
        <v>#NUM!</v>
      </c>
      <c r="D1533" s="6" t="e">
        <f>PMT(B$8,D$5-表格1[[#This Row],[期數]]+1,-表格1[[#This Row],[本金餘額]],0)</f>
        <v>#NUM!</v>
      </c>
      <c r="E1533" s="5" t="e">
        <f>表格1[[#This Row],[本金餘額]]*表格1[[#This Row],[月利率]]</f>
        <v>#NUM!</v>
      </c>
      <c r="F1533" s="5" t="e">
        <f>表格1[[#This Row],[月付金額]]-表格1[[#This Row],[利息支付]]</f>
        <v>#NUM!</v>
      </c>
      <c r="H1533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533" s="2">
        <f t="shared" si="117"/>
        <v>2.5000000000000001E-3</v>
      </c>
      <c r="J1533" s="14">
        <f t="shared" si="116"/>
        <v>240</v>
      </c>
      <c r="K1533" s="10">
        <f t="shared" si="114"/>
        <v>4000000</v>
      </c>
    </row>
    <row r="1534" spans="2:11" x14ac:dyDescent="0.25">
      <c r="B1534">
        <f t="shared" si="118"/>
        <v>1524</v>
      </c>
      <c r="C1534" s="10" t="e">
        <f t="shared" si="115"/>
        <v>#NUM!</v>
      </c>
      <c r="D1534" s="6" t="e">
        <f>PMT(B$8,D$5-表格1[[#This Row],[期數]]+1,-表格1[[#This Row],[本金餘額]],0)</f>
        <v>#NUM!</v>
      </c>
      <c r="E1534" s="5" t="e">
        <f>表格1[[#This Row],[本金餘額]]*表格1[[#This Row],[月利率]]</f>
        <v>#NUM!</v>
      </c>
      <c r="F1534" s="5" t="e">
        <f>表格1[[#This Row],[月付金額]]-表格1[[#This Row],[利息支付]]</f>
        <v>#NUM!</v>
      </c>
      <c r="H1534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534" s="2">
        <f t="shared" si="117"/>
        <v>2.5000000000000001E-3</v>
      </c>
      <c r="J1534" s="14">
        <f t="shared" si="116"/>
        <v>240</v>
      </c>
      <c r="K1534" s="10">
        <f t="shared" si="114"/>
        <v>4000000</v>
      </c>
    </row>
    <row r="1535" spans="2:11" x14ac:dyDescent="0.25">
      <c r="B1535">
        <f t="shared" si="118"/>
        <v>1525</v>
      </c>
      <c r="C1535" s="10" t="e">
        <f t="shared" si="115"/>
        <v>#NUM!</v>
      </c>
      <c r="D1535" s="6" t="e">
        <f>PMT(B$8,D$5-表格1[[#This Row],[期數]]+1,-表格1[[#This Row],[本金餘額]],0)</f>
        <v>#NUM!</v>
      </c>
      <c r="E1535" s="5" t="e">
        <f>表格1[[#This Row],[本金餘額]]*表格1[[#This Row],[月利率]]</f>
        <v>#NUM!</v>
      </c>
      <c r="F1535" s="5" t="e">
        <f>表格1[[#This Row],[月付金額]]-表格1[[#This Row],[利息支付]]</f>
        <v>#NUM!</v>
      </c>
      <c r="H1535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535" s="2">
        <f t="shared" si="117"/>
        <v>2.5000000000000001E-3</v>
      </c>
      <c r="J1535" s="14">
        <f t="shared" si="116"/>
        <v>240</v>
      </c>
      <c r="K1535" s="10">
        <f t="shared" si="114"/>
        <v>4000000</v>
      </c>
    </row>
    <row r="1536" spans="2:11" x14ac:dyDescent="0.25">
      <c r="B1536">
        <f t="shared" si="118"/>
        <v>1526</v>
      </c>
      <c r="C1536" s="10" t="e">
        <f t="shared" si="115"/>
        <v>#NUM!</v>
      </c>
      <c r="D1536" s="6" t="e">
        <f>PMT(B$8,D$5-表格1[[#This Row],[期數]]+1,-表格1[[#This Row],[本金餘額]],0)</f>
        <v>#NUM!</v>
      </c>
      <c r="E1536" s="5" t="e">
        <f>表格1[[#This Row],[本金餘額]]*表格1[[#This Row],[月利率]]</f>
        <v>#NUM!</v>
      </c>
      <c r="F1536" s="5" t="e">
        <f>表格1[[#This Row],[月付金額]]-表格1[[#This Row],[利息支付]]</f>
        <v>#NUM!</v>
      </c>
      <c r="H1536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536" s="2">
        <f t="shared" si="117"/>
        <v>2.5000000000000001E-3</v>
      </c>
      <c r="J1536" s="14">
        <f t="shared" si="116"/>
        <v>240</v>
      </c>
      <c r="K1536" s="10">
        <f t="shared" si="114"/>
        <v>4000000</v>
      </c>
    </row>
    <row r="1537" spans="2:11" x14ac:dyDescent="0.25">
      <c r="B1537">
        <f t="shared" si="118"/>
        <v>1527</v>
      </c>
      <c r="C1537" s="10" t="e">
        <f t="shared" si="115"/>
        <v>#NUM!</v>
      </c>
      <c r="D1537" s="6" t="e">
        <f>PMT(B$8,D$5-表格1[[#This Row],[期數]]+1,-表格1[[#This Row],[本金餘額]],0)</f>
        <v>#NUM!</v>
      </c>
      <c r="E1537" s="5" t="e">
        <f>表格1[[#This Row],[本金餘額]]*表格1[[#This Row],[月利率]]</f>
        <v>#NUM!</v>
      </c>
      <c r="F1537" s="5" t="e">
        <f>表格1[[#This Row],[月付金額]]-表格1[[#This Row],[利息支付]]</f>
        <v>#NUM!</v>
      </c>
      <c r="H1537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537" s="2">
        <f t="shared" si="117"/>
        <v>2.5000000000000001E-3</v>
      </c>
      <c r="J1537" s="14">
        <f t="shared" si="116"/>
        <v>240</v>
      </c>
      <c r="K1537" s="10">
        <f t="shared" si="114"/>
        <v>4000000</v>
      </c>
    </row>
    <row r="1538" spans="2:11" x14ac:dyDescent="0.25">
      <c r="B1538">
        <f t="shared" si="118"/>
        <v>1528</v>
      </c>
      <c r="C1538" s="10" t="e">
        <f t="shared" si="115"/>
        <v>#NUM!</v>
      </c>
      <c r="D1538" s="6" t="e">
        <f>PMT(B$8,D$5-表格1[[#This Row],[期數]]+1,-表格1[[#This Row],[本金餘額]],0)</f>
        <v>#NUM!</v>
      </c>
      <c r="E1538" s="5" t="e">
        <f>表格1[[#This Row],[本金餘額]]*表格1[[#This Row],[月利率]]</f>
        <v>#NUM!</v>
      </c>
      <c r="F1538" s="5" t="e">
        <f>表格1[[#This Row],[月付金額]]-表格1[[#This Row],[利息支付]]</f>
        <v>#NUM!</v>
      </c>
      <c r="H1538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538" s="2">
        <f t="shared" si="117"/>
        <v>2.5000000000000001E-3</v>
      </c>
      <c r="J1538" s="14">
        <f t="shared" si="116"/>
        <v>240</v>
      </c>
      <c r="K1538" s="10">
        <f t="shared" si="114"/>
        <v>4000000</v>
      </c>
    </row>
    <row r="1539" spans="2:11" x14ac:dyDescent="0.25">
      <c r="B1539">
        <f t="shared" si="118"/>
        <v>1529</v>
      </c>
      <c r="C1539" s="10" t="e">
        <f t="shared" si="115"/>
        <v>#NUM!</v>
      </c>
      <c r="D1539" s="6" t="e">
        <f>PMT(B$8,D$5-表格1[[#This Row],[期數]]+1,-表格1[[#This Row],[本金餘額]],0)</f>
        <v>#NUM!</v>
      </c>
      <c r="E1539" s="5" t="e">
        <f>表格1[[#This Row],[本金餘額]]*表格1[[#This Row],[月利率]]</f>
        <v>#NUM!</v>
      </c>
      <c r="F1539" s="5" t="e">
        <f>表格1[[#This Row],[月付金額]]-表格1[[#This Row],[利息支付]]</f>
        <v>#NUM!</v>
      </c>
      <c r="H1539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539" s="2">
        <f t="shared" si="117"/>
        <v>2.5000000000000001E-3</v>
      </c>
      <c r="J1539" s="14">
        <f t="shared" si="116"/>
        <v>240</v>
      </c>
      <c r="K1539" s="10">
        <f t="shared" si="114"/>
        <v>4000000</v>
      </c>
    </row>
    <row r="1540" spans="2:11" x14ac:dyDescent="0.25">
      <c r="B1540">
        <f t="shared" si="118"/>
        <v>1530</v>
      </c>
      <c r="C1540" s="10" t="e">
        <f t="shared" si="115"/>
        <v>#NUM!</v>
      </c>
      <c r="D1540" s="6" t="e">
        <f>PMT(B$8,D$5-表格1[[#This Row],[期數]]+1,-表格1[[#This Row],[本金餘額]],0)</f>
        <v>#NUM!</v>
      </c>
      <c r="E1540" s="5" t="e">
        <f>表格1[[#This Row],[本金餘額]]*表格1[[#This Row],[月利率]]</f>
        <v>#NUM!</v>
      </c>
      <c r="F1540" s="5" t="e">
        <f>表格1[[#This Row],[月付金額]]-表格1[[#This Row],[利息支付]]</f>
        <v>#NUM!</v>
      </c>
      <c r="H1540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540" s="2">
        <f t="shared" si="117"/>
        <v>2.5000000000000001E-3</v>
      </c>
      <c r="J1540" s="14">
        <f t="shared" si="116"/>
        <v>240</v>
      </c>
      <c r="K1540" s="10">
        <f t="shared" si="114"/>
        <v>4000000</v>
      </c>
    </row>
    <row r="1541" spans="2:11" x14ac:dyDescent="0.25">
      <c r="B1541">
        <f t="shared" si="118"/>
        <v>1531</v>
      </c>
      <c r="C1541" s="10" t="e">
        <f t="shared" si="115"/>
        <v>#NUM!</v>
      </c>
      <c r="D1541" s="6" t="e">
        <f>PMT(B$8,D$5-表格1[[#This Row],[期數]]+1,-表格1[[#This Row],[本金餘額]],0)</f>
        <v>#NUM!</v>
      </c>
      <c r="E1541" s="5" t="e">
        <f>表格1[[#This Row],[本金餘額]]*表格1[[#This Row],[月利率]]</f>
        <v>#NUM!</v>
      </c>
      <c r="F1541" s="5" t="e">
        <f>表格1[[#This Row],[月付金額]]-表格1[[#This Row],[利息支付]]</f>
        <v>#NUM!</v>
      </c>
      <c r="H1541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541" s="2">
        <f t="shared" si="117"/>
        <v>2.5000000000000001E-3</v>
      </c>
      <c r="J1541" s="14">
        <f t="shared" si="116"/>
        <v>240</v>
      </c>
      <c r="K1541" s="10">
        <f t="shared" si="114"/>
        <v>4000000</v>
      </c>
    </row>
    <row r="1542" spans="2:11" x14ac:dyDescent="0.25">
      <c r="B1542">
        <f t="shared" si="118"/>
        <v>1532</v>
      </c>
      <c r="C1542" s="10" t="e">
        <f t="shared" si="115"/>
        <v>#NUM!</v>
      </c>
      <c r="D1542" s="6" t="e">
        <f>PMT(B$8,D$5-表格1[[#This Row],[期數]]+1,-表格1[[#This Row],[本金餘額]],0)</f>
        <v>#NUM!</v>
      </c>
      <c r="E1542" s="5" t="e">
        <f>表格1[[#This Row],[本金餘額]]*表格1[[#This Row],[月利率]]</f>
        <v>#NUM!</v>
      </c>
      <c r="F1542" s="5" t="e">
        <f>表格1[[#This Row],[月付金額]]-表格1[[#This Row],[利息支付]]</f>
        <v>#NUM!</v>
      </c>
      <c r="H1542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542" s="2">
        <f t="shared" si="117"/>
        <v>2.5000000000000001E-3</v>
      </c>
      <c r="J1542" s="14">
        <f t="shared" si="116"/>
        <v>240</v>
      </c>
      <c r="K1542" s="10">
        <f t="shared" si="114"/>
        <v>4000000</v>
      </c>
    </row>
    <row r="1543" spans="2:11" x14ac:dyDescent="0.25">
      <c r="B1543">
        <f t="shared" si="118"/>
        <v>1533</v>
      </c>
      <c r="C1543" s="10" t="e">
        <f t="shared" si="115"/>
        <v>#NUM!</v>
      </c>
      <c r="D1543" s="6" t="e">
        <f>PMT(B$8,D$5-表格1[[#This Row],[期數]]+1,-表格1[[#This Row],[本金餘額]],0)</f>
        <v>#NUM!</v>
      </c>
      <c r="E1543" s="5" t="e">
        <f>表格1[[#This Row],[本金餘額]]*表格1[[#This Row],[月利率]]</f>
        <v>#NUM!</v>
      </c>
      <c r="F1543" s="5" t="e">
        <f>表格1[[#This Row],[月付金額]]-表格1[[#This Row],[利息支付]]</f>
        <v>#NUM!</v>
      </c>
      <c r="H1543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543" s="2">
        <f t="shared" si="117"/>
        <v>2.5000000000000001E-3</v>
      </c>
      <c r="J1543" s="14">
        <f t="shared" si="116"/>
        <v>240</v>
      </c>
      <c r="K1543" s="10">
        <f t="shared" si="114"/>
        <v>4000000</v>
      </c>
    </row>
    <row r="1544" spans="2:11" x14ac:dyDescent="0.25">
      <c r="B1544">
        <f t="shared" si="118"/>
        <v>1534</v>
      </c>
      <c r="C1544" s="10" t="e">
        <f t="shared" si="115"/>
        <v>#NUM!</v>
      </c>
      <c r="D1544" s="6" t="e">
        <f>PMT(B$8,D$5-表格1[[#This Row],[期數]]+1,-表格1[[#This Row],[本金餘額]],0)</f>
        <v>#NUM!</v>
      </c>
      <c r="E1544" s="5" t="e">
        <f>表格1[[#This Row],[本金餘額]]*表格1[[#This Row],[月利率]]</f>
        <v>#NUM!</v>
      </c>
      <c r="F1544" s="5" t="e">
        <f>表格1[[#This Row],[月付金額]]-表格1[[#This Row],[利息支付]]</f>
        <v>#NUM!</v>
      </c>
      <c r="H1544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544" s="2">
        <f t="shared" si="117"/>
        <v>2.5000000000000001E-3</v>
      </c>
      <c r="J1544" s="14">
        <f t="shared" si="116"/>
        <v>240</v>
      </c>
      <c r="K1544" s="10">
        <f t="shared" si="114"/>
        <v>4000000</v>
      </c>
    </row>
    <row r="1545" spans="2:11" x14ac:dyDescent="0.25">
      <c r="B1545">
        <f t="shared" si="118"/>
        <v>1535</v>
      </c>
      <c r="C1545" s="10" t="e">
        <f t="shared" si="115"/>
        <v>#NUM!</v>
      </c>
      <c r="D1545" s="6" t="e">
        <f>PMT(B$8,D$5-表格1[[#This Row],[期數]]+1,-表格1[[#This Row],[本金餘額]],0)</f>
        <v>#NUM!</v>
      </c>
      <c r="E1545" s="5" t="e">
        <f>表格1[[#This Row],[本金餘額]]*表格1[[#This Row],[月利率]]</f>
        <v>#NUM!</v>
      </c>
      <c r="F1545" s="5" t="e">
        <f>表格1[[#This Row],[月付金額]]-表格1[[#This Row],[利息支付]]</f>
        <v>#NUM!</v>
      </c>
      <c r="H1545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545" s="2">
        <f t="shared" si="117"/>
        <v>2.5000000000000001E-3</v>
      </c>
      <c r="J1545" s="14">
        <f t="shared" si="116"/>
        <v>240</v>
      </c>
      <c r="K1545" s="10">
        <f t="shared" si="114"/>
        <v>4000000</v>
      </c>
    </row>
    <row r="1546" spans="2:11" x14ac:dyDescent="0.25">
      <c r="B1546">
        <f t="shared" si="118"/>
        <v>1536</v>
      </c>
      <c r="C1546" s="10" t="e">
        <f t="shared" si="115"/>
        <v>#NUM!</v>
      </c>
      <c r="D1546" s="6" t="e">
        <f>PMT(B$8,D$5-表格1[[#This Row],[期數]]+1,-表格1[[#This Row],[本金餘額]],0)</f>
        <v>#NUM!</v>
      </c>
      <c r="E1546" s="5" t="e">
        <f>表格1[[#This Row],[本金餘額]]*表格1[[#This Row],[月利率]]</f>
        <v>#NUM!</v>
      </c>
      <c r="F1546" s="5" t="e">
        <f>表格1[[#This Row],[月付金額]]-表格1[[#This Row],[利息支付]]</f>
        <v>#NUM!</v>
      </c>
      <c r="H1546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546" s="2">
        <f t="shared" si="117"/>
        <v>2.5000000000000001E-3</v>
      </c>
      <c r="J1546" s="14">
        <f t="shared" si="116"/>
        <v>240</v>
      </c>
      <c r="K1546" s="10">
        <f t="shared" si="114"/>
        <v>4000000</v>
      </c>
    </row>
    <row r="1547" spans="2:11" x14ac:dyDescent="0.25">
      <c r="B1547">
        <f t="shared" si="118"/>
        <v>1537</v>
      </c>
      <c r="C1547" s="10" t="e">
        <f t="shared" si="115"/>
        <v>#NUM!</v>
      </c>
      <c r="D1547" s="6" t="e">
        <f>PMT(B$8,D$5-表格1[[#This Row],[期數]]+1,-表格1[[#This Row],[本金餘額]],0)</f>
        <v>#NUM!</v>
      </c>
      <c r="E1547" s="5" t="e">
        <f>表格1[[#This Row],[本金餘額]]*表格1[[#This Row],[月利率]]</f>
        <v>#NUM!</v>
      </c>
      <c r="F1547" s="5" t="e">
        <f>表格1[[#This Row],[月付金額]]-表格1[[#This Row],[利息支付]]</f>
        <v>#NUM!</v>
      </c>
      <c r="H1547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547" s="2">
        <f t="shared" si="117"/>
        <v>2.5000000000000001E-3</v>
      </c>
      <c r="J1547" s="14">
        <f t="shared" si="116"/>
        <v>240</v>
      </c>
      <c r="K1547" s="10">
        <f t="shared" si="114"/>
        <v>4000000</v>
      </c>
    </row>
    <row r="1548" spans="2:11" x14ac:dyDescent="0.25">
      <c r="B1548">
        <f t="shared" si="118"/>
        <v>1538</v>
      </c>
      <c r="C1548" s="10" t="e">
        <f t="shared" si="115"/>
        <v>#NUM!</v>
      </c>
      <c r="D1548" s="6" t="e">
        <f>PMT(B$8,D$5-表格1[[#This Row],[期數]]+1,-表格1[[#This Row],[本金餘額]],0)</f>
        <v>#NUM!</v>
      </c>
      <c r="E1548" s="5" t="e">
        <f>表格1[[#This Row],[本金餘額]]*表格1[[#This Row],[月利率]]</f>
        <v>#NUM!</v>
      </c>
      <c r="F1548" s="5" t="e">
        <f>表格1[[#This Row],[月付金額]]-表格1[[#This Row],[利息支付]]</f>
        <v>#NUM!</v>
      </c>
      <c r="H1548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548" s="2">
        <f t="shared" si="117"/>
        <v>2.5000000000000001E-3</v>
      </c>
      <c r="J1548" s="14">
        <f t="shared" si="116"/>
        <v>240</v>
      </c>
      <c r="K1548" s="10">
        <f t="shared" si="114"/>
        <v>4000000</v>
      </c>
    </row>
    <row r="1549" spans="2:11" x14ac:dyDescent="0.25">
      <c r="B1549">
        <f t="shared" si="118"/>
        <v>1539</v>
      </c>
      <c r="C1549" s="10" t="e">
        <f t="shared" si="115"/>
        <v>#NUM!</v>
      </c>
      <c r="D1549" s="6" t="e">
        <f>PMT(B$8,D$5-表格1[[#This Row],[期數]]+1,-表格1[[#This Row],[本金餘額]],0)</f>
        <v>#NUM!</v>
      </c>
      <c r="E1549" s="5" t="e">
        <f>表格1[[#This Row],[本金餘額]]*表格1[[#This Row],[月利率]]</f>
        <v>#NUM!</v>
      </c>
      <c r="F1549" s="5" t="e">
        <f>表格1[[#This Row],[月付金額]]-表格1[[#This Row],[利息支付]]</f>
        <v>#NUM!</v>
      </c>
      <c r="H1549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549" s="2">
        <f t="shared" si="117"/>
        <v>2.5000000000000001E-3</v>
      </c>
      <c r="J1549" s="14">
        <f t="shared" si="116"/>
        <v>240</v>
      </c>
      <c r="K1549" s="10">
        <f t="shared" ref="K1549:K1612" si="119">K1548</f>
        <v>4000000</v>
      </c>
    </row>
    <row r="1550" spans="2:11" x14ac:dyDescent="0.25">
      <c r="B1550">
        <f t="shared" si="118"/>
        <v>1540</v>
      </c>
      <c r="C1550" s="10" t="e">
        <f t="shared" si="115"/>
        <v>#NUM!</v>
      </c>
      <c r="D1550" s="6" t="e">
        <f>PMT(B$8,D$5-表格1[[#This Row],[期數]]+1,-表格1[[#This Row],[本金餘額]],0)</f>
        <v>#NUM!</v>
      </c>
      <c r="E1550" s="5" t="e">
        <f>表格1[[#This Row],[本金餘額]]*表格1[[#This Row],[月利率]]</f>
        <v>#NUM!</v>
      </c>
      <c r="F1550" s="5" t="e">
        <f>表格1[[#This Row],[月付金額]]-表格1[[#This Row],[利息支付]]</f>
        <v>#NUM!</v>
      </c>
      <c r="H1550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550" s="2">
        <f t="shared" si="117"/>
        <v>2.5000000000000001E-3</v>
      </c>
      <c r="J1550" s="14">
        <f t="shared" si="116"/>
        <v>240</v>
      </c>
      <c r="K1550" s="10">
        <f t="shared" si="119"/>
        <v>4000000</v>
      </c>
    </row>
    <row r="1551" spans="2:11" x14ac:dyDescent="0.25">
      <c r="B1551">
        <f t="shared" si="118"/>
        <v>1541</v>
      </c>
      <c r="C1551" s="10" t="e">
        <f t="shared" si="115"/>
        <v>#NUM!</v>
      </c>
      <c r="D1551" s="6" t="e">
        <f>PMT(B$8,D$5-表格1[[#This Row],[期數]]+1,-表格1[[#This Row],[本金餘額]],0)</f>
        <v>#NUM!</v>
      </c>
      <c r="E1551" s="5" t="e">
        <f>表格1[[#This Row],[本金餘額]]*表格1[[#This Row],[月利率]]</f>
        <v>#NUM!</v>
      </c>
      <c r="F1551" s="5" t="e">
        <f>表格1[[#This Row],[月付金額]]-表格1[[#This Row],[利息支付]]</f>
        <v>#NUM!</v>
      </c>
      <c r="H1551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551" s="2">
        <f t="shared" si="117"/>
        <v>2.5000000000000001E-3</v>
      </c>
      <c r="J1551" s="14">
        <f t="shared" si="116"/>
        <v>240</v>
      </c>
      <c r="K1551" s="10">
        <f t="shared" si="119"/>
        <v>4000000</v>
      </c>
    </row>
    <row r="1552" spans="2:11" x14ac:dyDescent="0.25">
      <c r="B1552">
        <f t="shared" si="118"/>
        <v>1542</v>
      </c>
      <c r="C1552" s="10" t="e">
        <f t="shared" ref="C1552:C1615" si="120">H1551</f>
        <v>#NUM!</v>
      </c>
      <c r="D1552" s="6" t="e">
        <f>PMT(B$8,D$5-表格1[[#This Row],[期數]]+1,-表格1[[#This Row],[本金餘額]],0)</f>
        <v>#NUM!</v>
      </c>
      <c r="E1552" s="5" t="e">
        <f>表格1[[#This Row],[本金餘額]]*表格1[[#This Row],[月利率]]</f>
        <v>#NUM!</v>
      </c>
      <c r="F1552" s="5" t="e">
        <f>表格1[[#This Row],[月付金額]]-表格1[[#This Row],[利息支付]]</f>
        <v>#NUM!</v>
      </c>
      <c r="H1552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552" s="2">
        <f t="shared" si="117"/>
        <v>2.5000000000000001E-3</v>
      </c>
      <c r="J1552" s="14">
        <f t="shared" si="116"/>
        <v>240</v>
      </c>
      <c r="K1552" s="10">
        <f t="shared" si="119"/>
        <v>4000000</v>
      </c>
    </row>
    <row r="1553" spans="2:11" x14ac:dyDescent="0.25">
      <c r="B1553">
        <f t="shared" si="118"/>
        <v>1543</v>
      </c>
      <c r="C1553" s="10" t="e">
        <f t="shared" si="120"/>
        <v>#NUM!</v>
      </c>
      <c r="D1553" s="6" t="e">
        <f>PMT(B$8,D$5-表格1[[#This Row],[期數]]+1,-表格1[[#This Row],[本金餘額]],0)</f>
        <v>#NUM!</v>
      </c>
      <c r="E1553" s="5" t="e">
        <f>表格1[[#This Row],[本金餘額]]*表格1[[#This Row],[月利率]]</f>
        <v>#NUM!</v>
      </c>
      <c r="F1553" s="5" t="e">
        <f>表格1[[#This Row],[月付金額]]-表格1[[#This Row],[利息支付]]</f>
        <v>#NUM!</v>
      </c>
      <c r="H1553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553" s="2">
        <f t="shared" si="117"/>
        <v>2.5000000000000001E-3</v>
      </c>
      <c r="J1553" s="14">
        <f t="shared" si="116"/>
        <v>240</v>
      </c>
      <c r="K1553" s="10">
        <f t="shared" si="119"/>
        <v>4000000</v>
      </c>
    </row>
    <row r="1554" spans="2:11" x14ac:dyDescent="0.25">
      <c r="B1554">
        <f t="shared" si="118"/>
        <v>1544</v>
      </c>
      <c r="C1554" s="10" t="e">
        <f t="shared" si="120"/>
        <v>#NUM!</v>
      </c>
      <c r="D1554" s="6" t="e">
        <f>PMT(B$8,D$5-表格1[[#This Row],[期數]]+1,-表格1[[#This Row],[本金餘額]],0)</f>
        <v>#NUM!</v>
      </c>
      <c r="E1554" s="5" t="e">
        <f>表格1[[#This Row],[本金餘額]]*表格1[[#This Row],[月利率]]</f>
        <v>#NUM!</v>
      </c>
      <c r="F1554" s="5" t="e">
        <f>表格1[[#This Row],[月付金額]]-表格1[[#This Row],[利息支付]]</f>
        <v>#NUM!</v>
      </c>
      <c r="H1554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554" s="2">
        <f t="shared" si="117"/>
        <v>2.5000000000000001E-3</v>
      </c>
      <c r="J1554" s="14">
        <f t="shared" si="116"/>
        <v>240</v>
      </c>
      <c r="K1554" s="10">
        <f t="shared" si="119"/>
        <v>4000000</v>
      </c>
    </row>
    <row r="1555" spans="2:11" x14ac:dyDescent="0.25">
      <c r="B1555">
        <f t="shared" si="118"/>
        <v>1545</v>
      </c>
      <c r="C1555" s="10" t="e">
        <f t="shared" si="120"/>
        <v>#NUM!</v>
      </c>
      <c r="D1555" s="6" t="e">
        <f>PMT(B$8,D$5-表格1[[#This Row],[期數]]+1,-表格1[[#This Row],[本金餘額]],0)</f>
        <v>#NUM!</v>
      </c>
      <c r="E1555" s="5" t="e">
        <f>表格1[[#This Row],[本金餘額]]*表格1[[#This Row],[月利率]]</f>
        <v>#NUM!</v>
      </c>
      <c r="F1555" s="5" t="e">
        <f>表格1[[#This Row],[月付金額]]-表格1[[#This Row],[利息支付]]</f>
        <v>#NUM!</v>
      </c>
      <c r="H1555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555" s="2">
        <f t="shared" si="117"/>
        <v>2.5000000000000001E-3</v>
      </c>
      <c r="J1555" s="14">
        <f t="shared" si="116"/>
        <v>240</v>
      </c>
      <c r="K1555" s="10">
        <f t="shared" si="119"/>
        <v>4000000</v>
      </c>
    </row>
    <row r="1556" spans="2:11" x14ac:dyDescent="0.25">
      <c r="B1556">
        <f t="shared" si="118"/>
        <v>1546</v>
      </c>
      <c r="C1556" s="10" t="e">
        <f t="shared" si="120"/>
        <v>#NUM!</v>
      </c>
      <c r="D1556" s="6" t="e">
        <f>PMT(B$8,D$5-表格1[[#This Row],[期數]]+1,-表格1[[#This Row],[本金餘額]],0)</f>
        <v>#NUM!</v>
      </c>
      <c r="E1556" s="5" t="e">
        <f>表格1[[#This Row],[本金餘額]]*表格1[[#This Row],[月利率]]</f>
        <v>#NUM!</v>
      </c>
      <c r="F1556" s="5" t="e">
        <f>表格1[[#This Row],[月付金額]]-表格1[[#This Row],[利息支付]]</f>
        <v>#NUM!</v>
      </c>
      <c r="H1556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556" s="2">
        <f t="shared" si="117"/>
        <v>2.5000000000000001E-3</v>
      </c>
      <c r="J1556" s="14">
        <f t="shared" si="116"/>
        <v>240</v>
      </c>
      <c r="K1556" s="10">
        <f t="shared" si="119"/>
        <v>4000000</v>
      </c>
    </row>
    <row r="1557" spans="2:11" x14ac:dyDescent="0.25">
      <c r="B1557">
        <f t="shared" si="118"/>
        <v>1547</v>
      </c>
      <c r="C1557" s="10" t="e">
        <f t="shared" si="120"/>
        <v>#NUM!</v>
      </c>
      <c r="D1557" s="6" t="e">
        <f>PMT(B$8,D$5-表格1[[#This Row],[期數]]+1,-表格1[[#This Row],[本金餘額]],0)</f>
        <v>#NUM!</v>
      </c>
      <c r="E1557" s="5" t="e">
        <f>表格1[[#This Row],[本金餘額]]*表格1[[#This Row],[月利率]]</f>
        <v>#NUM!</v>
      </c>
      <c r="F1557" s="5" t="e">
        <f>表格1[[#This Row],[月付金額]]-表格1[[#This Row],[利息支付]]</f>
        <v>#NUM!</v>
      </c>
      <c r="H1557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557" s="2">
        <f t="shared" si="117"/>
        <v>2.5000000000000001E-3</v>
      </c>
      <c r="J1557" s="14">
        <f t="shared" si="116"/>
        <v>240</v>
      </c>
      <c r="K1557" s="10">
        <f t="shared" si="119"/>
        <v>4000000</v>
      </c>
    </row>
    <row r="1558" spans="2:11" x14ac:dyDescent="0.25">
      <c r="B1558">
        <f t="shared" si="118"/>
        <v>1548</v>
      </c>
      <c r="C1558" s="10" t="e">
        <f t="shared" si="120"/>
        <v>#NUM!</v>
      </c>
      <c r="D1558" s="6" t="e">
        <f>PMT(B$8,D$5-表格1[[#This Row],[期數]]+1,-表格1[[#This Row],[本金餘額]],0)</f>
        <v>#NUM!</v>
      </c>
      <c r="E1558" s="5" t="e">
        <f>表格1[[#This Row],[本金餘額]]*表格1[[#This Row],[月利率]]</f>
        <v>#NUM!</v>
      </c>
      <c r="F1558" s="5" t="e">
        <f>表格1[[#This Row],[月付金額]]-表格1[[#This Row],[利息支付]]</f>
        <v>#NUM!</v>
      </c>
      <c r="H1558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558" s="2">
        <f t="shared" si="117"/>
        <v>2.5000000000000001E-3</v>
      </c>
      <c r="J1558" s="14">
        <f t="shared" si="116"/>
        <v>240</v>
      </c>
      <c r="K1558" s="10">
        <f t="shared" si="119"/>
        <v>4000000</v>
      </c>
    </row>
    <row r="1559" spans="2:11" x14ac:dyDescent="0.25">
      <c r="B1559">
        <f t="shared" si="118"/>
        <v>1549</v>
      </c>
      <c r="C1559" s="10" t="e">
        <f t="shared" si="120"/>
        <v>#NUM!</v>
      </c>
      <c r="D1559" s="6" t="e">
        <f>PMT(B$8,D$5-表格1[[#This Row],[期數]]+1,-表格1[[#This Row],[本金餘額]],0)</f>
        <v>#NUM!</v>
      </c>
      <c r="E1559" s="5" t="e">
        <f>表格1[[#This Row],[本金餘額]]*表格1[[#This Row],[月利率]]</f>
        <v>#NUM!</v>
      </c>
      <c r="F1559" s="5" t="e">
        <f>表格1[[#This Row],[月付金額]]-表格1[[#This Row],[利息支付]]</f>
        <v>#NUM!</v>
      </c>
      <c r="H1559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559" s="2">
        <f t="shared" si="117"/>
        <v>2.5000000000000001E-3</v>
      </c>
      <c r="J1559" s="14">
        <f t="shared" si="116"/>
        <v>240</v>
      </c>
      <c r="K1559" s="10">
        <f t="shared" si="119"/>
        <v>4000000</v>
      </c>
    </row>
    <row r="1560" spans="2:11" x14ac:dyDescent="0.25">
      <c r="B1560">
        <f t="shared" si="118"/>
        <v>1550</v>
      </c>
      <c r="C1560" s="10" t="e">
        <f t="shared" si="120"/>
        <v>#NUM!</v>
      </c>
      <c r="D1560" s="6" t="e">
        <f>PMT(B$8,D$5-表格1[[#This Row],[期數]]+1,-表格1[[#This Row],[本金餘額]],0)</f>
        <v>#NUM!</v>
      </c>
      <c r="E1560" s="5" t="e">
        <f>表格1[[#This Row],[本金餘額]]*表格1[[#This Row],[月利率]]</f>
        <v>#NUM!</v>
      </c>
      <c r="F1560" s="5" t="e">
        <f>表格1[[#This Row],[月付金額]]-表格1[[#This Row],[利息支付]]</f>
        <v>#NUM!</v>
      </c>
      <c r="H1560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560" s="2">
        <f t="shared" si="117"/>
        <v>2.5000000000000001E-3</v>
      </c>
      <c r="J1560" s="14">
        <f t="shared" si="116"/>
        <v>240</v>
      </c>
      <c r="K1560" s="10">
        <f t="shared" si="119"/>
        <v>4000000</v>
      </c>
    </row>
    <row r="1561" spans="2:11" x14ac:dyDescent="0.25">
      <c r="B1561">
        <f t="shared" si="118"/>
        <v>1551</v>
      </c>
      <c r="C1561" s="10" t="e">
        <f t="shared" si="120"/>
        <v>#NUM!</v>
      </c>
      <c r="D1561" s="6" t="e">
        <f>PMT(B$8,D$5-表格1[[#This Row],[期數]]+1,-表格1[[#This Row],[本金餘額]],0)</f>
        <v>#NUM!</v>
      </c>
      <c r="E1561" s="5" t="e">
        <f>表格1[[#This Row],[本金餘額]]*表格1[[#This Row],[月利率]]</f>
        <v>#NUM!</v>
      </c>
      <c r="F1561" s="5" t="e">
        <f>表格1[[#This Row],[月付金額]]-表格1[[#This Row],[利息支付]]</f>
        <v>#NUM!</v>
      </c>
      <c r="H1561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561" s="2">
        <f t="shared" si="117"/>
        <v>2.5000000000000001E-3</v>
      </c>
      <c r="J1561" s="14">
        <f t="shared" si="116"/>
        <v>240</v>
      </c>
      <c r="K1561" s="10">
        <f t="shared" si="119"/>
        <v>4000000</v>
      </c>
    </row>
    <row r="1562" spans="2:11" x14ac:dyDescent="0.25">
      <c r="B1562">
        <f t="shared" si="118"/>
        <v>1552</v>
      </c>
      <c r="C1562" s="10" t="e">
        <f t="shared" si="120"/>
        <v>#NUM!</v>
      </c>
      <c r="D1562" s="6" t="e">
        <f>PMT(B$8,D$5-表格1[[#This Row],[期數]]+1,-表格1[[#This Row],[本金餘額]],0)</f>
        <v>#NUM!</v>
      </c>
      <c r="E1562" s="5" t="e">
        <f>表格1[[#This Row],[本金餘額]]*表格1[[#This Row],[月利率]]</f>
        <v>#NUM!</v>
      </c>
      <c r="F1562" s="5" t="e">
        <f>表格1[[#This Row],[月付金額]]-表格1[[#This Row],[利息支付]]</f>
        <v>#NUM!</v>
      </c>
      <c r="H1562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562" s="2">
        <f t="shared" si="117"/>
        <v>2.5000000000000001E-3</v>
      </c>
      <c r="J1562" s="14">
        <f t="shared" si="116"/>
        <v>240</v>
      </c>
      <c r="K1562" s="10">
        <f t="shared" si="119"/>
        <v>4000000</v>
      </c>
    </row>
    <row r="1563" spans="2:11" x14ac:dyDescent="0.25">
      <c r="B1563">
        <f t="shared" si="118"/>
        <v>1553</v>
      </c>
      <c r="C1563" s="10" t="e">
        <f t="shared" si="120"/>
        <v>#NUM!</v>
      </c>
      <c r="D1563" s="6" t="e">
        <f>PMT(B$8,D$5-表格1[[#This Row],[期數]]+1,-表格1[[#This Row],[本金餘額]],0)</f>
        <v>#NUM!</v>
      </c>
      <c r="E1563" s="5" t="e">
        <f>表格1[[#This Row],[本金餘額]]*表格1[[#This Row],[月利率]]</f>
        <v>#NUM!</v>
      </c>
      <c r="F1563" s="5" t="e">
        <f>表格1[[#This Row],[月付金額]]-表格1[[#This Row],[利息支付]]</f>
        <v>#NUM!</v>
      </c>
      <c r="H1563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563" s="2">
        <f t="shared" si="117"/>
        <v>2.5000000000000001E-3</v>
      </c>
      <c r="J1563" s="14">
        <f t="shared" si="116"/>
        <v>240</v>
      </c>
      <c r="K1563" s="10">
        <f t="shared" si="119"/>
        <v>4000000</v>
      </c>
    </row>
    <row r="1564" spans="2:11" x14ac:dyDescent="0.25">
      <c r="B1564">
        <f t="shared" si="118"/>
        <v>1554</v>
      </c>
      <c r="C1564" s="10" t="e">
        <f t="shared" si="120"/>
        <v>#NUM!</v>
      </c>
      <c r="D1564" s="6" t="e">
        <f>PMT(B$8,D$5-表格1[[#This Row],[期數]]+1,-表格1[[#This Row],[本金餘額]],0)</f>
        <v>#NUM!</v>
      </c>
      <c r="E1564" s="5" t="e">
        <f>表格1[[#This Row],[本金餘額]]*表格1[[#This Row],[月利率]]</f>
        <v>#NUM!</v>
      </c>
      <c r="F1564" s="5" t="e">
        <f>表格1[[#This Row],[月付金額]]-表格1[[#This Row],[利息支付]]</f>
        <v>#NUM!</v>
      </c>
      <c r="H1564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564" s="2">
        <f t="shared" si="117"/>
        <v>2.5000000000000001E-3</v>
      </c>
      <c r="J1564" s="14">
        <f t="shared" si="116"/>
        <v>240</v>
      </c>
      <c r="K1564" s="10">
        <f t="shared" si="119"/>
        <v>4000000</v>
      </c>
    </row>
    <row r="1565" spans="2:11" x14ac:dyDescent="0.25">
      <c r="B1565">
        <f t="shared" si="118"/>
        <v>1555</v>
      </c>
      <c r="C1565" s="10" t="e">
        <f t="shared" si="120"/>
        <v>#NUM!</v>
      </c>
      <c r="D1565" s="6" t="e">
        <f>PMT(B$8,D$5-表格1[[#This Row],[期數]]+1,-表格1[[#This Row],[本金餘額]],0)</f>
        <v>#NUM!</v>
      </c>
      <c r="E1565" s="5" t="e">
        <f>表格1[[#This Row],[本金餘額]]*表格1[[#This Row],[月利率]]</f>
        <v>#NUM!</v>
      </c>
      <c r="F1565" s="5" t="e">
        <f>表格1[[#This Row],[月付金額]]-表格1[[#This Row],[利息支付]]</f>
        <v>#NUM!</v>
      </c>
      <c r="H1565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565" s="2">
        <f t="shared" si="117"/>
        <v>2.5000000000000001E-3</v>
      </c>
      <c r="J1565" s="14">
        <f t="shared" si="116"/>
        <v>240</v>
      </c>
      <c r="K1565" s="10">
        <f t="shared" si="119"/>
        <v>4000000</v>
      </c>
    </row>
    <row r="1566" spans="2:11" x14ac:dyDescent="0.25">
      <c r="B1566">
        <f t="shared" si="118"/>
        <v>1556</v>
      </c>
      <c r="C1566" s="10" t="e">
        <f t="shared" si="120"/>
        <v>#NUM!</v>
      </c>
      <c r="D1566" s="6" t="e">
        <f>PMT(B$8,D$5-表格1[[#This Row],[期數]]+1,-表格1[[#This Row],[本金餘額]],0)</f>
        <v>#NUM!</v>
      </c>
      <c r="E1566" s="5" t="e">
        <f>表格1[[#This Row],[本金餘額]]*表格1[[#This Row],[月利率]]</f>
        <v>#NUM!</v>
      </c>
      <c r="F1566" s="5" t="e">
        <f>表格1[[#This Row],[月付金額]]-表格1[[#This Row],[利息支付]]</f>
        <v>#NUM!</v>
      </c>
      <c r="H1566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566" s="2">
        <f t="shared" si="117"/>
        <v>2.5000000000000001E-3</v>
      </c>
      <c r="J1566" s="14">
        <f t="shared" si="116"/>
        <v>240</v>
      </c>
      <c r="K1566" s="10">
        <f t="shared" si="119"/>
        <v>4000000</v>
      </c>
    </row>
    <row r="1567" spans="2:11" x14ac:dyDescent="0.25">
      <c r="B1567">
        <f t="shared" si="118"/>
        <v>1557</v>
      </c>
      <c r="C1567" s="10" t="e">
        <f t="shared" si="120"/>
        <v>#NUM!</v>
      </c>
      <c r="D1567" s="6" t="e">
        <f>PMT(B$8,D$5-表格1[[#This Row],[期數]]+1,-表格1[[#This Row],[本金餘額]],0)</f>
        <v>#NUM!</v>
      </c>
      <c r="E1567" s="5" t="e">
        <f>表格1[[#This Row],[本金餘額]]*表格1[[#This Row],[月利率]]</f>
        <v>#NUM!</v>
      </c>
      <c r="F1567" s="5" t="e">
        <f>表格1[[#This Row],[月付金額]]-表格1[[#This Row],[利息支付]]</f>
        <v>#NUM!</v>
      </c>
      <c r="H1567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567" s="2">
        <f t="shared" si="117"/>
        <v>2.5000000000000001E-3</v>
      </c>
      <c r="J1567" s="14">
        <f t="shared" si="116"/>
        <v>240</v>
      </c>
      <c r="K1567" s="10">
        <f t="shared" si="119"/>
        <v>4000000</v>
      </c>
    </row>
    <row r="1568" spans="2:11" x14ac:dyDescent="0.25">
      <c r="B1568">
        <f t="shared" si="118"/>
        <v>1558</v>
      </c>
      <c r="C1568" s="10" t="e">
        <f t="shared" si="120"/>
        <v>#NUM!</v>
      </c>
      <c r="D1568" s="6" t="e">
        <f>PMT(B$8,D$5-表格1[[#This Row],[期數]]+1,-表格1[[#This Row],[本金餘額]],0)</f>
        <v>#NUM!</v>
      </c>
      <c r="E1568" s="5" t="e">
        <f>表格1[[#This Row],[本金餘額]]*表格1[[#This Row],[月利率]]</f>
        <v>#NUM!</v>
      </c>
      <c r="F1568" s="5" t="e">
        <f>表格1[[#This Row],[月付金額]]-表格1[[#This Row],[利息支付]]</f>
        <v>#NUM!</v>
      </c>
      <c r="H1568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568" s="2">
        <f t="shared" si="117"/>
        <v>2.5000000000000001E-3</v>
      </c>
      <c r="J1568" s="14">
        <f t="shared" si="116"/>
        <v>240</v>
      </c>
      <c r="K1568" s="10">
        <f t="shared" si="119"/>
        <v>4000000</v>
      </c>
    </row>
    <row r="1569" spans="2:11" x14ac:dyDescent="0.25">
      <c r="B1569">
        <f t="shared" si="118"/>
        <v>1559</v>
      </c>
      <c r="C1569" s="10" t="e">
        <f t="shared" si="120"/>
        <v>#NUM!</v>
      </c>
      <c r="D1569" s="6" t="e">
        <f>PMT(B$8,D$5-表格1[[#This Row],[期數]]+1,-表格1[[#This Row],[本金餘額]],0)</f>
        <v>#NUM!</v>
      </c>
      <c r="E1569" s="5" t="e">
        <f>表格1[[#This Row],[本金餘額]]*表格1[[#This Row],[月利率]]</f>
        <v>#NUM!</v>
      </c>
      <c r="F1569" s="5" t="e">
        <f>表格1[[#This Row],[月付金額]]-表格1[[#This Row],[利息支付]]</f>
        <v>#NUM!</v>
      </c>
      <c r="H1569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569" s="2">
        <f t="shared" si="117"/>
        <v>2.5000000000000001E-3</v>
      </c>
      <c r="J1569" s="14">
        <f t="shared" si="116"/>
        <v>240</v>
      </c>
      <c r="K1569" s="10">
        <f t="shared" si="119"/>
        <v>4000000</v>
      </c>
    </row>
    <row r="1570" spans="2:11" x14ac:dyDescent="0.25">
      <c r="B1570">
        <f t="shared" si="118"/>
        <v>1560</v>
      </c>
      <c r="C1570" s="10" t="e">
        <f t="shared" si="120"/>
        <v>#NUM!</v>
      </c>
      <c r="D1570" s="6" t="e">
        <f>PMT(B$8,D$5-表格1[[#This Row],[期數]]+1,-表格1[[#This Row],[本金餘額]],0)</f>
        <v>#NUM!</v>
      </c>
      <c r="E1570" s="5" t="e">
        <f>表格1[[#This Row],[本金餘額]]*表格1[[#This Row],[月利率]]</f>
        <v>#NUM!</v>
      </c>
      <c r="F1570" s="5" t="e">
        <f>表格1[[#This Row],[月付金額]]-表格1[[#This Row],[利息支付]]</f>
        <v>#NUM!</v>
      </c>
      <c r="H1570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570" s="2">
        <f t="shared" si="117"/>
        <v>2.5000000000000001E-3</v>
      </c>
      <c r="J1570" s="14">
        <f t="shared" si="116"/>
        <v>240</v>
      </c>
      <c r="K1570" s="10">
        <f t="shared" si="119"/>
        <v>4000000</v>
      </c>
    </row>
    <row r="1571" spans="2:11" x14ac:dyDescent="0.25">
      <c r="B1571">
        <f t="shared" si="118"/>
        <v>1561</v>
      </c>
      <c r="C1571" s="10" t="e">
        <f t="shared" si="120"/>
        <v>#NUM!</v>
      </c>
      <c r="D1571" s="6" t="e">
        <f>PMT(B$8,D$5-表格1[[#This Row],[期數]]+1,-表格1[[#This Row],[本金餘額]],0)</f>
        <v>#NUM!</v>
      </c>
      <c r="E1571" s="5" t="e">
        <f>表格1[[#This Row],[本金餘額]]*表格1[[#This Row],[月利率]]</f>
        <v>#NUM!</v>
      </c>
      <c r="F1571" s="5" t="e">
        <f>表格1[[#This Row],[月付金額]]-表格1[[#This Row],[利息支付]]</f>
        <v>#NUM!</v>
      </c>
      <c r="H1571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571" s="2">
        <f t="shared" si="117"/>
        <v>2.5000000000000001E-3</v>
      </c>
      <c r="J1571" s="14">
        <f t="shared" si="116"/>
        <v>240</v>
      </c>
      <c r="K1571" s="10">
        <f t="shared" si="119"/>
        <v>4000000</v>
      </c>
    </row>
    <row r="1572" spans="2:11" x14ac:dyDescent="0.25">
      <c r="B1572">
        <f t="shared" si="118"/>
        <v>1562</v>
      </c>
      <c r="C1572" s="10" t="e">
        <f t="shared" si="120"/>
        <v>#NUM!</v>
      </c>
      <c r="D1572" s="6" t="e">
        <f>PMT(B$8,D$5-表格1[[#This Row],[期數]]+1,-表格1[[#This Row],[本金餘額]],0)</f>
        <v>#NUM!</v>
      </c>
      <c r="E1572" s="5" t="e">
        <f>表格1[[#This Row],[本金餘額]]*表格1[[#This Row],[月利率]]</f>
        <v>#NUM!</v>
      </c>
      <c r="F1572" s="5" t="e">
        <f>表格1[[#This Row],[月付金額]]-表格1[[#This Row],[利息支付]]</f>
        <v>#NUM!</v>
      </c>
      <c r="H1572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572" s="2">
        <f t="shared" si="117"/>
        <v>2.5000000000000001E-3</v>
      </c>
      <c r="J1572" s="14">
        <f t="shared" si="116"/>
        <v>240</v>
      </c>
      <c r="K1572" s="10">
        <f t="shared" si="119"/>
        <v>4000000</v>
      </c>
    </row>
    <row r="1573" spans="2:11" x14ac:dyDescent="0.25">
      <c r="B1573">
        <f t="shared" si="118"/>
        <v>1563</v>
      </c>
      <c r="C1573" s="10" t="e">
        <f t="shared" si="120"/>
        <v>#NUM!</v>
      </c>
      <c r="D1573" s="6" t="e">
        <f>PMT(B$8,D$5-表格1[[#This Row],[期數]]+1,-表格1[[#This Row],[本金餘額]],0)</f>
        <v>#NUM!</v>
      </c>
      <c r="E1573" s="5" t="e">
        <f>表格1[[#This Row],[本金餘額]]*表格1[[#This Row],[月利率]]</f>
        <v>#NUM!</v>
      </c>
      <c r="F1573" s="5" t="e">
        <f>表格1[[#This Row],[月付金額]]-表格1[[#This Row],[利息支付]]</f>
        <v>#NUM!</v>
      </c>
      <c r="H1573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573" s="2">
        <f t="shared" si="117"/>
        <v>2.5000000000000001E-3</v>
      </c>
      <c r="J1573" s="14">
        <f t="shared" si="116"/>
        <v>240</v>
      </c>
      <c r="K1573" s="10">
        <f t="shared" si="119"/>
        <v>4000000</v>
      </c>
    </row>
    <row r="1574" spans="2:11" x14ac:dyDescent="0.25">
      <c r="B1574">
        <f t="shared" si="118"/>
        <v>1564</v>
      </c>
      <c r="C1574" s="10" t="e">
        <f t="shared" si="120"/>
        <v>#NUM!</v>
      </c>
      <c r="D1574" s="6" t="e">
        <f>PMT(B$8,D$5-表格1[[#This Row],[期數]]+1,-表格1[[#This Row],[本金餘額]],0)</f>
        <v>#NUM!</v>
      </c>
      <c r="E1574" s="5" t="e">
        <f>表格1[[#This Row],[本金餘額]]*表格1[[#This Row],[月利率]]</f>
        <v>#NUM!</v>
      </c>
      <c r="F1574" s="5" t="e">
        <f>表格1[[#This Row],[月付金額]]-表格1[[#This Row],[利息支付]]</f>
        <v>#NUM!</v>
      </c>
      <c r="H1574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574" s="2">
        <f t="shared" si="117"/>
        <v>2.5000000000000001E-3</v>
      </c>
      <c r="J1574" s="14">
        <f t="shared" ref="J1574:J1637" si="121">J1573</f>
        <v>240</v>
      </c>
      <c r="K1574" s="10">
        <f t="shared" si="119"/>
        <v>4000000</v>
      </c>
    </row>
    <row r="1575" spans="2:11" x14ac:dyDescent="0.25">
      <c r="B1575">
        <f t="shared" si="118"/>
        <v>1565</v>
      </c>
      <c r="C1575" s="10" t="e">
        <f t="shared" si="120"/>
        <v>#NUM!</v>
      </c>
      <c r="D1575" s="6" t="e">
        <f>PMT(B$8,D$5-表格1[[#This Row],[期數]]+1,-表格1[[#This Row],[本金餘額]],0)</f>
        <v>#NUM!</v>
      </c>
      <c r="E1575" s="5" t="e">
        <f>表格1[[#This Row],[本金餘額]]*表格1[[#This Row],[月利率]]</f>
        <v>#NUM!</v>
      </c>
      <c r="F1575" s="5" t="e">
        <f>表格1[[#This Row],[月付金額]]-表格1[[#This Row],[利息支付]]</f>
        <v>#NUM!</v>
      </c>
      <c r="H1575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575" s="2">
        <f t="shared" ref="I1575:I1638" si="122">I1574</f>
        <v>2.5000000000000001E-3</v>
      </c>
      <c r="J1575" s="14">
        <f t="shared" si="121"/>
        <v>240</v>
      </c>
      <c r="K1575" s="10">
        <f t="shared" si="119"/>
        <v>4000000</v>
      </c>
    </row>
    <row r="1576" spans="2:11" x14ac:dyDescent="0.25">
      <c r="B1576">
        <f t="shared" si="118"/>
        <v>1566</v>
      </c>
      <c r="C1576" s="10" t="e">
        <f t="shared" si="120"/>
        <v>#NUM!</v>
      </c>
      <c r="D1576" s="6" t="e">
        <f>PMT(B$8,D$5-表格1[[#This Row],[期數]]+1,-表格1[[#This Row],[本金餘額]],0)</f>
        <v>#NUM!</v>
      </c>
      <c r="E1576" s="5" t="e">
        <f>表格1[[#This Row],[本金餘額]]*表格1[[#This Row],[月利率]]</f>
        <v>#NUM!</v>
      </c>
      <c r="F1576" s="5" t="e">
        <f>表格1[[#This Row],[月付金額]]-表格1[[#This Row],[利息支付]]</f>
        <v>#NUM!</v>
      </c>
      <c r="H1576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576" s="2">
        <f t="shared" si="122"/>
        <v>2.5000000000000001E-3</v>
      </c>
      <c r="J1576" s="14">
        <f t="shared" si="121"/>
        <v>240</v>
      </c>
      <c r="K1576" s="10">
        <f t="shared" si="119"/>
        <v>4000000</v>
      </c>
    </row>
    <row r="1577" spans="2:11" x14ac:dyDescent="0.25">
      <c r="B1577">
        <f t="shared" si="118"/>
        <v>1567</v>
      </c>
      <c r="C1577" s="10" t="e">
        <f t="shared" si="120"/>
        <v>#NUM!</v>
      </c>
      <c r="D1577" s="6" t="e">
        <f>PMT(B$8,D$5-表格1[[#This Row],[期數]]+1,-表格1[[#This Row],[本金餘額]],0)</f>
        <v>#NUM!</v>
      </c>
      <c r="E1577" s="5" t="e">
        <f>表格1[[#This Row],[本金餘額]]*表格1[[#This Row],[月利率]]</f>
        <v>#NUM!</v>
      </c>
      <c r="F1577" s="5" t="e">
        <f>表格1[[#This Row],[月付金額]]-表格1[[#This Row],[利息支付]]</f>
        <v>#NUM!</v>
      </c>
      <c r="H1577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577" s="2">
        <f t="shared" si="122"/>
        <v>2.5000000000000001E-3</v>
      </c>
      <c r="J1577" s="14">
        <f t="shared" si="121"/>
        <v>240</v>
      </c>
      <c r="K1577" s="10">
        <f t="shared" si="119"/>
        <v>4000000</v>
      </c>
    </row>
    <row r="1578" spans="2:11" x14ac:dyDescent="0.25">
      <c r="B1578">
        <f t="shared" si="118"/>
        <v>1568</v>
      </c>
      <c r="C1578" s="10" t="e">
        <f t="shared" si="120"/>
        <v>#NUM!</v>
      </c>
      <c r="D1578" s="6" t="e">
        <f>PMT(B$8,D$5-表格1[[#This Row],[期數]]+1,-表格1[[#This Row],[本金餘額]],0)</f>
        <v>#NUM!</v>
      </c>
      <c r="E1578" s="5" t="e">
        <f>表格1[[#This Row],[本金餘額]]*表格1[[#This Row],[月利率]]</f>
        <v>#NUM!</v>
      </c>
      <c r="F1578" s="5" t="e">
        <f>表格1[[#This Row],[月付金額]]-表格1[[#This Row],[利息支付]]</f>
        <v>#NUM!</v>
      </c>
      <c r="H1578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578" s="2">
        <f t="shared" si="122"/>
        <v>2.5000000000000001E-3</v>
      </c>
      <c r="J1578" s="14">
        <f t="shared" si="121"/>
        <v>240</v>
      </c>
      <c r="K1578" s="10">
        <f t="shared" si="119"/>
        <v>4000000</v>
      </c>
    </row>
    <row r="1579" spans="2:11" x14ac:dyDescent="0.25">
      <c r="B1579">
        <f t="shared" ref="B1579:B1642" si="123">B1578+1</f>
        <v>1569</v>
      </c>
      <c r="C1579" s="10" t="e">
        <f t="shared" si="120"/>
        <v>#NUM!</v>
      </c>
      <c r="D1579" s="6" t="e">
        <f>PMT(B$8,D$5-表格1[[#This Row],[期數]]+1,-表格1[[#This Row],[本金餘額]],0)</f>
        <v>#NUM!</v>
      </c>
      <c r="E1579" s="5" t="e">
        <f>表格1[[#This Row],[本金餘額]]*表格1[[#This Row],[月利率]]</f>
        <v>#NUM!</v>
      </c>
      <c r="F1579" s="5" t="e">
        <f>表格1[[#This Row],[月付金額]]-表格1[[#This Row],[利息支付]]</f>
        <v>#NUM!</v>
      </c>
      <c r="H1579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579" s="2">
        <f t="shared" si="122"/>
        <v>2.5000000000000001E-3</v>
      </c>
      <c r="J1579" s="14">
        <f t="shared" si="121"/>
        <v>240</v>
      </c>
      <c r="K1579" s="10">
        <f t="shared" si="119"/>
        <v>4000000</v>
      </c>
    </row>
    <row r="1580" spans="2:11" x14ac:dyDescent="0.25">
      <c r="B1580">
        <f t="shared" si="123"/>
        <v>1570</v>
      </c>
      <c r="C1580" s="10" t="e">
        <f t="shared" si="120"/>
        <v>#NUM!</v>
      </c>
      <c r="D1580" s="6" t="e">
        <f>PMT(B$8,D$5-表格1[[#This Row],[期數]]+1,-表格1[[#This Row],[本金餘額]],0)</f>
        <v>#NUM!</v>
      </c>
      <c r="E1580" s="5" t="e">
        <f>表格1[[#This Row],[本金餘額]]*表格1[[#This Row],[月利率]]</f>
        <v>#NUM!</v>
      </c>
      <c r="F1580" s="5" t="e">
        <f>表格1[[#This Row],[月付金額]]-表格1[[#This Row],[利息支付]]</f>
        <v>#NUM!</v>
      </c>
      <c r="H1580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580" s="2">
        <f t="shared" si="122"/>
        <v>2.5000000000000001E-3</v>
      </c>
      <c r="J1580" s="14">
        <f t="shared" si="121"/>
        <v>240</v>
      </c>
      <c r="K1580" s="10">
        <f t="shared" si="119"/>
        <v>4000000</v>
      </c>
    </row>
    <row r="1581" spans="2:11" x14ac:dyDescent="0.25">
      <c r="B1581">
        <f t="shared" si="123"/>
        <v>1571</v>
      </c>
      <c r="C1581" s="10" t="e">
        <f t="shared" si="120"/>
        <v>#NUM!</v>
      </c>
      <c r="D1581" s="6" t="e">
        <f>PMT(B$8,D$5-表格1[[#This Row],[期數]]+1,-表格1[[#This Row],[本金餘額]],0)</f>
        <v>#NUM!</v>
      </c>
      <c r="E1581" s="5" t="e">
        <f>表格1[[#This Row],[本金餘額]]*表格1[[#This Row],[月利率]]</f>
        <v>#NUM!</v>
      </c>
      <c r="F1581" s="5" t="e">
        <f>表格1[[#This Row],[月付金額]]-表格1[[#This Row],[利息支付]]</f>
        <v>#NUM!</v>
      </c>
      <c r="H1581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581" s="2">
        <f t="shared" si="122"/>
        <v>2.5000000000000001E-3</v>
      </c>
      <c r="J1581" s="14">
        <f t="shared" si="121"/>
        <v>240</v>
      </c>
      <c r="K1581" s="10">
        <f t="shared" si="119"/>
        <v>4000000</v>
      </c>
    </row>
    <row r="1582" spans="2:11" x14ac:dyDescent="0.25">
      <c r="B1582">
        <f t="shared" si="123"/>
        <v>1572</v>
      </c>
      <c r="C1582" s="10" t="e">
        <f t="shared" si="120"/>
        <v>#NUM!</v>
      </c>
      <c r="D1582" s="6" t="e">
        <f>PMT(B$8,D$5-表格1[[#This Row],[期數]]+1,-表格1[[#This Row],[本金餘額]],0)</f>
        <v>#NUM!</v>
      </c>
      <c r="E1582" s="5" t="e">
        <f>表格1[[#This Row],[本金餘額]]*表格1[[#This Row],[月利率]]</f>
        <v>#NUM!</v>
      </c>
      <c r="F1582" s="5" t="e">
        <f>表格1[[#This Row],[月付金額]]-表格1[[#This Row],[利息支付]]</f>
        <v>#NUM!</v>
      </c>
      <c r="H1582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582" s="2">
        <f t="shared" si="122"/>
        <v>2.5000000000000001E-3</v>
      </c>
      <c r="J1582" s="14">
        <f t="shared" si="121"/>
        <v>240</v>
      </c>
      <c r="K1582" s="10">
        <f t="shared" si="119"/>
        <v>4000000</v>
      </c>
    </row>
    <row r="1583" spans="2:11" x14ac:dyDescent="0.25">
      <c r="B1583">
        <f t="shared" si="123"/>
        <v>1573</v>
      </c>
      <c r="C1583" s="10" t="e">
        <f t="shared" si="120"/>
        <v>#NUM!</v>
      </c>
      <c r="D1583" s="6" t="e">
        <f>PMT(B$8,D$5-表格1[[#This Row],[期數]]+1,-表格1[[#This Row],[本金餘額]],0)</f>
        <v>#NUM!</v>
      </c>
      <c r="E1583" s="5" t="e">
        <f>表格1[[#This Row],[本金餘額]]*表格1[[#This Row],[月利率]]</f>
        <v>#NUM!</v>
      </c>
      <c r="F1583" s="5" t="e">
        <f>表格1[[#This Row],[月付金額]]-表格1[[#This Row],[利息支付]]</f>
        <v>#NUM!</v>
      </c>
      <c r="H1583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583" s="2">
        <f t="shared" si="122"/>
        <v>2.5000000000000001E-3</v>
      </c>
      <c r="J1583" s="14">
        <f t="shared" si="121"/>
        <v>240</v>
      </c>
      <c r="K1583" s="10">
        <f t="shared" si="119"/>
        <v>4000000</v>
      </c>
    </row>
    <row r="1584" spans="2:11" x14ac:dyDescent="0.25">
      <c r="B1584">
        <f t="shared" si="123"/>
        <v>1574</v>
      </c>
      <c r="C1584" s="10" t="e">
        <f t="shared" si="120"/>
        <v>#NUM!</v>
      </c>
      <c r="D1584" s="6" t="e">
        <f>PMT(B$8,D$5-表格1[[#This Row],[期數]]+1,-表格1[[#This Row],[本金餘額]],0)</f>
        <v>#NUM!</v>
      </c>
      <c r="E1584" s="5" t="e">
        <f>表格1[[#This Row],[本金餘額]]*表格1[[#This Row],[月利率]]</f>
        <v>#NUM!</v>
      </c>
      <c r="F1584" s="5" t="e">
        <f>表格1[[#This Row],[月付金額]]-表格1[[#This Row],[利息支付]]</f>
        <v>#NUM!</v>
      </c>
      <c r="H1584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584" s="2">
        <f t="shared" si="122"/>
        <v>2.5000000000000001E-3</v>
      </c>
      <c r="J1584" s="14">
        <f t="shared" si="121"/>
        <v>240</v>
      </c>
      <c r="K1584" s="10">
        <f t="shared" si="119"/>
        <v>4000000</v>
      </c>
    </row>
    <row r="1585" spans="2:11" x14ac:dyDescent="0.25">
      <c r="B1585">
        <f t="shared" si="123"/>
        <v>1575</v>
      </c>
      <c r="C1585" s="10" t="e">
        <f t="shared" si="120"/>
        <v>#NUM!</v>
      </c>
      <c r="D1585" s="6" t="e">
        <f>PMT(B$8,D$5-表格1[[#This Row],[期數]]+1,-表格1[[#This Row],[本金餘額]],0)</f>
        <v>#NUM!</v>
      </c>
      <c r="E1585" s="5" t="e">
        <f>表格1[[#This Row],[本金餘額]]*表格1[[#This Row],[月利率]]</f>
        <v>#NUM!</v>
      </c>
      <c r="F1585" s="5" t="e">
        <f>表格1[[#This Row],[月付金額]]-表格1[[#This Row],[利息支付]]</f>
        <v>#NUM!</v>
      </c>
      <c r="H1585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585" s="2">
        <f t="shared" si="122"/>
        <v>2.5000000000000001E-3</v>
      </c>
      <c r="J1585" s="14">
        <f t="shared" si="121"/>
        <v>240</v>
      </c>
      <c r="K1585" s="10">
        <f t="shared" si="119"/>
        <v>4000000</v>
      </c>
    </row>
    <row r="1586" spans="2:11" x14ac:dyDescent="0.25">
      <c r="B1586">
        <f t="shared" si="123"/>
        <v>1576</v>
      </c>
      <c r="C1586" s="10" t="e">
        <f t="shared" si="120"/>
        <v>#NUM!</v>
      </c>
      <c r="D1586" s="6" t="e">
        <f>PMT(B$8,D$5-表格1[[#This Row],[期數]]+1,-表格1[[#This Row],[本金餘額]],0)</f>
        <v>#NUM!</v>
      </c>
      <c r="E1586" s="5" t="e">
        <f>表格1[[#This Row],[本金餘額]]*表格1[[#This Row],[月利率]]</f>
        <v>#NUM!</v>
      </c>
      <c r="F1586" s="5" t="e">
        <f>表格1[[#This Row],[月付金額]]-表格1[[#This Row],[利息支付]]</f>
        <v>#NUM!</v>
      </c>
      <c r="H1586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586" s="2">
        <f t="shared" si="122"/>
        <v>2.5000000000000001E-3</v>
      </c>
      <c r="J1586" s="14">
        <f t="shared" si="121"/>
        <v>240</v>
      </c>
      <c r="K1586" s="10">
        <f t="shared" si="119"/>
        <v>4000000</v>
      </c>
    </row>
    <row r="1587" spans="2:11" x14ac:dyDescent="0.25">
      <c r="B1587">
        <f t="shared" si="123"/>
        <v>1577</v>
      </c>
      <c r="C1587" s="10" t="e">
        <f t="shared" si="120"/>
        <v>#NUM!</v>
      </c>
      <c r="D1587" s="6" t="e">
        <f>PMT(B$8,D$5-表格1[[#This Row],[期數]]+1,-表格1[[#This Row],[本金餘額]],0)</f>
        <v>#NUM!</v>
      </c>
      <c r="E1587" s="5" t="e">
        <f>表格1[[#This Row],[本金餘額]]*表格1[[#This Row],[月利率]]</f>
        <v>#NUM!</v>
      </c>
      <c r="F1587" s="5" t="e">
        <f>表格1[[#This Row],[月付金額]]-表格1[[#This Row],[利息支付]]</f>
        <v>#NUM!</v>
      </c>
      <c r="H1587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587" s="2">
        <f t="shared" si="122"/>
        <v>2.5000000000000001E-3</v>
      </c>
      <c r="J1587" s="14">
        <f t="shared" si="121"/>
        <v>240</v>
      </c>
      <c r="K1587" s="10">
        <f t="shared" si="119"/>
        <v>4000000</v>
      </c>
    </row>
    <row r="1588" spans="2:11" x14ac:dyDescent="0.25">
      <c r="B1588">
        <f t="shared" si="123"/>
        <v>1578</v>
      </c>
      <c r="C1588" s="10" t="e">
        <f t="shared" si="120"/>
        <v>#NUM!</v>
      </c>
      <c r="D1588" s="6" t="e">
        <f>PMT(B$8,D$5-表格1[[#This Row],[期數]]+1,-表格1[[#This Row],[本金餘額]],0)</f>
        <v>#NUM!</v>
      </c>
      <c r="E1588" s="5" t="e">
        <f>表格1[[#This Row],[本金餘額]]*表格1[[#This Row],[月利率]]</f>
        <v>#NUM!</v>
      </c>
      <c r="F1588" s="5" t="e">
        <f>表格1[[#This Row],[月付金額]]-表格1[[#This Row],[利息支付]]</f>
        <v>#NUM!</v>
      </c>
      <c r="H1588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588" s="2">
        <f t="shared" si="122"/>
        <v>2.5000000000000001E-3</v>
      </c>
      <c r="J1588" s="14">
        <f t="shared" si="121"/>
        <v>240</v>
      </c>
      <c r="K1588" s="10">
        <f t="shared" si="119"/>
        <v>4000000</v>
      </c>
    </row>
    <row r="1589" spans="2:11" x14ac:dyDescent="0.25">
      <c r="B1589">
        <f t="shared" si="123"/>
        <v>1579</v>
      </c>
      <c r="C1589" s="10" t="e">
        <f t="shared" si="120"/>
        <v>#NUM!</v>
      </c>
      <c r="D1589" s="6" t="e">
        <f>PMT(B$8,D$5-表格1[[#This Row],[期數]]+1,-表格1[[#This Row],[本金餘額]],0)</f>
        <v>#NUM!</v>
      </c>
      <c r="E1589" s="5" t="e">
        <f>表格1[[#This Row],[本金餘額]]*表格1[[#This Row],[月利率]]</f>
        <v>#NUM!</v>
      </c>
      <c r="F1589" s="5" t="e">
        <f>表格1[[#This Row],[月付金額]]-表格1[[#This Row],[利息支付]]</f>
        <v>#NUM!</v>
      </c>
      <c r="H1589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589" s="2">
        <f t="shared" si="122"/>
        <v>2.5000000000000001E-3</v>
      </c>
      <c r="J1589" s="14">
        <f t="shared" si="121"/>
        <v>240</v>
      </c>
      <c r="K1589" s="10">
        <f t="shared" si="119"/>
        <v>4000000</v>
      </c>
    </row>
    <row r="1590" spans="2:11" x14ac:dyDescent="0.25">
      <c r="B1590">
        <f t="shared" si="123"/>
        <v>1580</v>
      </c>
      <c r="C1590" s="10" t="e">
        <f t="shared" si="120"/>
        <v>#NUM!</v>
      </c>
      <c r="D1590" s="6" t="e">
        <f>PMT(B$8,D$5-表格1[[#This Row],[期數]]+1,-表格1[[#This Row],[本金餘額]],0)</f>
        <v>#NUM!</v>
      </c>
      <c r="E1590" s="5" t="e">
        <f>表格1[[#This Row],[本金餘額]]*表格1[[#This Row],[月利率]]</f>
        <v>#NUM!</v>
      </c>
      <c r="F1590" s="5" t="e">
        <f>表格1[[#This Row],[月付金額]]-表格1[[#This Row],[利息支付]]</f>
        <v>#NUM!</v>
      </c>
      <c r="H1590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590" s="2">
        <f t="shared" si="122"/>
        <v>2.5000000000000001E-3</v>
      </c>
      <c r="J1590" s="14">
        <f t="shared" si="121"/>
        <v>240</v>
      </c>
      <c r="K1590" s="10">
        <f t="shared" si="119"/>
        <v>4000000</v>
      </c>
    </row>
    <row r="1591" spans="2:11" x14ac:dyDescent="0.25">
      <c r="B1591">
        <f t="shared" si="123"/>
        <v>1581</v>
      </c>
      <c r="C1591" s="10" t="e">
        <f t="shared" si="120"/>
        <v>#NUM!</v>
      </c>
      <c r="D1591" s="6" t="e">
        <f>PMT(B$8,D$5-表格1[[#This Row],[期數]]+1,-表格1[[#This Row],[本金餘額]],0)</f>
        <v>#NUM!</v>
      </c>
      <c r="E1591" s="5" t="e">
        <f>表格1[[#This Row],[本金餘額]]*表格1[[#This Row],[月利率]]</f>
        <v>#NUM!</v>
      </c>
      <c r="F1591" s="5" t="e">
        <f>表格1[[#This Row],[月付金額]]-表格1[[#This Row],[利息支付]]</f>
        <v>#NUM!</v>
      </c>
      <c r="H1591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591" s="2">
        <f t="shared" si="122"/>
        <v>2.5000000000000001E-3</v>
      </c>
      <c r="J1591" s="14">
        <f t="shared" si="121"/>
        <v>240</v>
      </c>
      <c r="K1591" s="10">
        <f t="shared" si="119"/>
        <v>4000000</v>
      </c>
    </row>
    <row r="1592" spans="2:11" x14ac:dyDescent="0.25">
      <c r="B1592">
        <f t="shared" si="123"/>
        <v>1582</v>
      </c>
      <c r="C1592" s="10" t="e">
        <f t="shared" si="120"/>
        <v>#NUM!</v>
      </c>
      <c r="D1592" s="6" t="e">
        <f>PMT(B$8,D$5-表格1[[#This Row],[期數]]+1,-表格1[[#This Row],[本金餘額]],0)</f>
        <v>#NUM!</v>
      </c>
      <c r="E1592" s="5" t="e">
        <f>表格1[[#This Row],[本金餘額]]*表格1[[#This Row],[月利率]]</f>
        <v>#NUM!</v>
      </c>
      <c r="F1592" s="5" t="e">
        <f>表格1[[#This Row],[月付金額]]-表格1[[#This Row],[利息支付]]</f>
        <v>#NUM!</v>
      </c>
      <c r="H1592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592" s="2">
        <f t="shared" si="122"/>
        <v>2.5000000000000001E-3</v>
      </c>
      <c r="J1592" s="14">
        <f t="shared" si="121"/>
        <v>240</v>
      </c>
      <c r="K1592" s="10">
        <f t="shared" si="119"/>
        <v>4000000</v>
      </c>
    </row>
    <row r="1593" spans="2:11" x14ac:dyDescent="0.25">
      <c r="B1593">
        <f t="shared" si="123"/>
        <v>1583</v>
      </c>
      <c r="C1593" s="10" t="e">
        <f t="shared" si="120"/>
        <v>#NUM!</v>
      </c>
      <c r="D1593" s="6" t="e">
        <f>PMT(B$8,D$5-表格1[[#This Row],[期數]]+1,-表格1[[#This Row],[本金餘額]],0)</f>
        <v>#NUM!</v>
      </c>
      <c r="E1593" s="5" t="e">
        <f>表格1[[#This Row],[本金餘額]]*表格1[[#This Row],[月利率]]</f>
        <v>#NUM!</v>
      </c>
      <c r="F1593" s="5" t="e">
        <f>表格1[[#This Row],[月付金額]]-表格1[[#This Row],[利息支付]]</f>
        <v>#NUM!</v>
      </c>
      <c r="H1593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593" s="2">
        <f t="shared" si="122"/>
        <v>2.5000000000000001E-3</v>
      </c>
      <c r="J1593" s="14">
        <f t="shared" si="121"/>
        <v>240</v>
      </c>
      <c r="K1593" s="10">
        <f t="shared" si="119"/>
        <v>4000000</v>
      </c>
    </row>
    <row r="1594" spans="2:11" x14ac:dyDescent="0.25">
      <c r="B1594">
        <f t="shared" si="123"/>
        <v>1584</v>
      </c>
      <c r="C1594" s="10" t="e">
        <f t="shared" si="120"/>
        <v>#NUM!</v>
      </c>
      <c r="D1594" s="6" t="e">
        <f>PMT(B$8,D$5-表格1[[#This Row],[期數]]+1,-表格1[[#This Row],[本金餘額]],0)</f>
        <v>#NUM!</v>
      </c>
      <c r="E1594" s="5" t="e">
        <f>表格1[[#This Row],[本金餘額]]*表格1[[#This Row],[月利率]]</f>
        <v>#NUM!</v>
      </c>
      <c r="F1594" s="5" t="e">
        <f>表格1[[#This Row],[月付金額]]-表格1[[#This Row],[利息支付]]</f>
        <v>#NUM!</v>
      </c>
      <c r="H1594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594" s="2">
        <f t="shared" si="122"/>
        <v>2.5000000000000001E-3</v>
      </c>
      <c r="J1594" s="14">
        <f t="shared" si="121"/>
        <v>240</v>
      </c>
      <c r="K1594" s="10">
        <f t="shared" si="119"/>
        <v>4000000</v>
      </c>
    </row>
    <row r="1595" spans="2:11" x14ac:dyDescent="0.25">
      <c r="B1595">
        <f t="shared" si="123"/>
        <v>1585</v>
      </c>
      <c r="C1595" s="10" t="e">
        <f t="shared" si="120"/>
        <v>#NUM!</v>
      </c>
      <c r="D1595" s="6" t="e">
        <f>PMT(B$8,D$5-表格1[[#This Row],[期數]]+1,-表格1[[#This Row],[本金餘額]],0)</f>
        <v>#NUM!</v>
      </c>
      <c r="E1595" s="5" t="e">
        <f>表格1[[#This Row],[本金餘額]]*表格1[[#This Row],[月利率]]</f>
        <v>#NUM!</v>
      </c>
      <c r="F1595" s="5" t="e">
        <f>表格1[[#This Row],[月付金額]]-表格1[[#This Row],[利息支付]]</f>
        <v>#NUM!</v>
      </c>
      <c r="H1595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595" s="2">
        <f t="shared" si="122"/>
        <v>2.5000000000000001E-3</v>
      </c>
      <c r="J1595" s="14">
        <f t="shared" si="121"/>
        <v>240</v>
      </c>
      <c r="K1595" s="10">
        <f t="shared" si="119"/>
        <v>4000000</v>
      </c>
    </row>
    <row r="1596" spans="2:11" x14ac:dyDescent="0.25">
      <c r="B1596">
        <f t="shared" si="123"/>
        <v>1586</v>
      </c>
      <c r="C1596" s="10" t="e">
        <f t="shared" si="120"/>
        <v>#NUM!</v>
      </c>
      <c r="D1596" s="6" t="e">
        <f>PMT(B$8,D$5-表格1[[#This Row],[期數]]+1,-表格1[[#This Row],[本金餘額]],0)</f>
        <v>#NUM!</v>
      </c>
      <c r="E1596" s="5" t="e">
        <f>表格1[[#This Row],[本金餘額]]*表格1[[#This Row],[月利率]]</f>
        <v>#NUM!</v>
      </c>
      <c r="F1596" s="5" t="e">
        <f>表格1[[#This Row],[月付金額]]-表格1[[#This Row],[利息支付]]</f>
        <v>#NUM!</v>
      </c>
      <c r="H1596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596" s="2">
        <f t="shared" si="122"/>
        <v>2.5000000000000001E-3</v>
      </c>
      <c r="J1596" s="14">
        <f t="shared" si="121"/>
        <v>240</v>
      </c>
      <c r="K1596" s="10">
        <f t="shared" si="119"/>
        <v>4000000</v>
      </c>
    </row>
    <row r="1597" spans="2:11" x14ac:dyDescent="0.25">
      <c r="B1597">
        <f t="shared" si="123"/>
        <v>1587</v>
      </c>
      <c r="C1597" s="10" t="e">
        <f t="shared" si="120"/>
        <v>#NUM!</v>
      </c>
      <c r="D1597" s="6" t="e">
        <f>PMT(B$8,D$5-表格1[[#This Row],[期數]]+1,-表格1[[#This Row],[本金餘額]],0)</f>
        <v>#NUM!</v>
      </c>
      <c r="E1597" s="5" t="e">
        <f>表格1[[#This Row],[本金餘額]]*表格1[[#This Row],[月利率]]</f>
        <v>#NUM!</v>
      </c>
      <c r="F1597" s="5" t="e">
        <f>表格1[[#This Row],[月付金額]]-表格1[[#This Row],[利息支付]]</f>
        <v>#NUM!</v>
      </c>
      <c r="H1597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597" s="2">
        <f t="shared" si="122"/>
        <v>2.5000000000000001E-3</v>
      </c>
      <c r="J1597" s="14">
        <f t="shared" si="121"/>
        <v>240</v>
      </c>
      <c r="K1597" s="10">
        <f t="shared" si="119"/>
        <v>4000000</v>
      </c>
    </row>
    <row r="1598" spans="2:11" x14ac:dyDescent="0.25">
      <c r="B1598">
        <f t="shared" si="123"/>
        <v>1588</v>
      </c>
      <c r="C1598" s="10" t="e">
        <f t="shared" si="120"/>
        <v>#NUM!</v>
      </c>
      <c r="D1598" s="6" t="e">
        <f>PMT(B$8,D$5-表格1[[#This Row],[期數]]+1,-表格1[[#This Row],[本金餘額]],0)</f>
        <v>#NUM!</v>
      </c>
      <c r="E1598" s="5" t="e">
        <f>表格1[[#This Row],[本金餘額]]*表格1[[#This Row],[月利率]]</f>
        <v>#NUM!</v>
      </c>
      <c r="F1598" s="5" t="e">
        <f>表格1[[#This Row],[月付金額]]-表格1[[#This Row],[利息支付]]</f>
        <v>#NUM!</v>
      </c>
      <c r="H1598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598" s="2">
        <f t="shared" si="122"/>
        <v>2.5000000000000001E-3</v>
      </c>
      <c r="J1598" s="14">
        <f t="shared" si="121"/>
        <v>240</v>
      </c>
      <c r="K1598" s="10">
        <f t="shared" si="119"/>
        <v>4000000</v>
      </c>
    </row>
    <row r="1599" spans="2:11" x14ac:dyDescent="0.25">
      <c r="B1599">
        <f t="shared" si="123"/>
        <v>1589</v>
      </c>
      <c r="C1599" s="10" t="e">
        <f t="shared" si="120"/>
        <v>#NUM!</v>
      </c>
      <c r="D1599" s="6" t="e">
        <f>PMT(B$8,D$5-表格1[[#This Row],[期數]]+1,-表格1[[#This Row],[本金餘額]],0)</f>
        <v>#NUM!</v>
      </c>
      <c r="E1599" s="5" t="e">
        <f>表格1[[#This Row],[本金餘額]]*表格1[[#This Row],[月利率]]</f>
        <v>#NUM!</v>
      </c>
      <c r="F1599" s="5" t="e">
        <f>表格1[[#This Row],[月付金額]]-表格1[[#This Row],[利息支付]]</f>
        <v>#NUM!</v>
      </c>
      <c r="H1599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599" s="2">
        <f t="shared" si="122"/>
        <v>2.5000000000000001E-3</v>
      </c>
      <c r="J1599" s="14">
        <f t="shared" si="121"/>
        <v>240</v>
      </c>
      <c r="K1599" s="10">
        <f t="shared" si="119"/>
        <v>4000000</v>
      </c>
    </row>
    <row r="1600" spans="2:11" x14ac:dyDescent="0.25">
      <c r="B1600">
        <f t="shared" si="123"/>
        <v>1590</v>
      </c>
      <c r="C1600" s="10" t="e">
        <f t="shared" si="120"/>
        <v>#NUM!</v>
      </c>
      <c r="D1600" s="6" t="e">
        <f>PMT(B$8,D$5-表格1[[#This Row],[期數]]+1,-表格1[[#This Row],[本金餘額]],0)</f>
        <v>#NUM!</v>
      </c>
      <c r="E1600" s="5" t="e">
        <f>表格1[[#This Row],[本金餘額]]*表格1[[#This Row],[月利率]]</f>
        <v>#NUM!</v>
      </c>
      <c r="F1600" s="5" t="e">
        <f>表格1[[#This Row],[月付金額]]-表格1[[#This Row],[利息支付]]</f>
        <v>#NUM!</v>
      </c>
      <c r="H1600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600" s="2">
        <f t="shared" si="122"/>
        <v>2.5000000000000001E-3</v>
      </c>
      <c r="J1600" s="14">
        <f t="shared" si="121"/>
        <v>240</v>
      </c>
      <c r="K1600" s="10">
        <f t="shared" si="119"/>
        <v>4000000</v>
      </c>
    </row>
    <row r="1601" spans="2:11" x14ac:dyDescent="0.25">
      <c r="B1601">
        <f t="shared" si="123"/>
        <v>1591</v>
      </c>
      <c r="C1601" s="10" t="e">
        <f t="shared" si="120"/>
        <v>#NUM!</v>
      </c>
      <c r="D1601" s="6" t="e">
        <f>PMT(B$8,D$5-表格1[[#This Row],[期數]]+1,-表格1[[#This Row],[本金餘額]],0)</f>
        <v>#NUM!</v>
      </c>
      <c r="E1601" s="5" t="e">
        <f>表格1[[#This Row],[本金餘額]]*表格1[[#This Row],[月利率]]</f>
        <v>#NUM!</v>
      </c>
      <c r="F1601" s="5" t="e">
        <f>表格1[[#This Row],[月付金額]]-表格1[[#This Row],[利息支付]]</f>
        <v>#NUM!</v>
      </c>
      <c r="H1601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601" s="2">
        <f t="shared" si="122"/>
        <v>2.5000000000000001E-3</v>
      </c>
      <c r="J1601" s="14">
        <f t="shared" si="121"/>
        <v>240</v>
      </c>
      <c r="K1601" s="10">
        <f t="shared" si="119"/>
        <v>4000000</v>
      </c>
    </row>
    <row r="1602" spans="2:11" x14ac:dyDescent="0.25">
      <c r="B1602">
        <f t="shared" si="123"/>
        <v>1592</v>
      </c>
      <c r="C1602" s="10" t="e">
        <f t="shared" si="120"/>
        <v>#NUM!</v>
      </c>
      <c r="D1602" s="6" t="e">
        <f>PMT(B$8,D$5-表格1[[#This Row],[期數]]+1,-表格1[[#This Row],[本金餘額]],0)</f>
        <v>#NUM!</v>
      </c>
      <c r="E1602" s="5" t="e">
        <f>表格1[[#This Row],[本金餘額]]*表格1[[#This Row],[月利率]]</f>
        <v>#NUM!</v>
      </c>
      <c r="F1602" s="5" t="e">
        <f>表格1[[#This Row],[月付金額]]-表格1[[#This Row],[利息支付]]</f>
        <v>#NUM!</v>
      </c>
      <c r="H1602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602" s="2">
        <f t="shared" si="122"/>
        <v>2.5000000000000001E-3</v>
      </c>
      <c r="J1602" s="14">
        <f t="shared" si="121"/>
        <v>240</v>
      </c>
      <c r="K1602" s="10">
        <f t="shared" si="119"/>
        <v>4000000</v>
      </c>
    </row>
    <row r="1603" spans="2:11" x14ac:dyDescent="0.25">
      <c r="B1603">
        <f t="shared" si="123"/>
        <v>1593</v>
      </c>
      <c r="C1603" s="10" t="e">
        <f t="shared" si="120"/>
        <v>#NUM!</v>
      </c>
      <c r="D1603" s="6" t="e">
        <f>PMT(B$8,D$5-表格1[[#This Row],[期數]]+1,-表格1[[#This Row],[本金餘額]],0)</f>
        <v>#NUM!</v>
      </c>
      <c r="E1603" s="5" t="e">
        <f>表格1[[#This Row],[本金餘額]]*表格1[[#This Row],[月利率]]</f>
        <v>#NUM!</v>
      </c>
      <c r="F1603" s="5" t="e">
        <f>表格1[[#This Row],[月付金額]]-表格1[[#This Row],[利息支付]]</f>
        <v>#NUM!</v>
      </c>
      <c r="H1603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603" s="2">
        <f t="shared" si="122"/>
        <v>2.5000000000000001E-3</v>
      </c>
      <c r="J1603" s="14">
        <f t="shared" si="121"/>
        <v>240</v>
      </c>
      <c r="K1603" s="10">
        <f t="shared" si="119"/>
        <v>4000000</v>
      </c>
    </row>
    <row r="1604" spans="2:11" x14ac:dyDescent="0.25">
      <c r="B1604">
        <f t="shared" si="123"/>
        <v>1594</v>
      </c>
      <c r="C1604" s="10" t="e">
        <f t="shared" si="120"/>
        <v>#NUM!</v>
      </c>
      <c r="D1604" s="6" t="e">
        <f>PMT(B$8,D$5-表格1[[#This Row],[期數]]+1,-表格1[[#This Row],[本金餘額]],0)</f>
        <v>#NUM!</v>
      </c>
      <c r="E1604" s="5" t="e">
        <f>表格1[[#This Row],[本金餘額]]*表格1[[#This Row],[月利率]]</f>
        <v>#NUM!</v>
      </c>
      <c r="F1604" s="5" t="e">
        <f>表格1[[#This Row],[月付金額]]-表格1[[#This Row],[利息支付]]</f>
        <v>#NUM!</v>
      </c>
      <c r="H1604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604" s="2">
        <f t="shared" si="122"/>
        <v>2.5000000000000001E-3</v>
      </c>
      <c r="J1604" s="14">
        <f t="shared" si="121"/>
        <v>240</v>
      </c>
      <c r="K1604" s="10">
        <f t="shared" si="119"/>
        <v>4000000</v>
      </c>
    </row>
    <row r="1605" spans="2:11" x14ac:dyDescent="0.25">
      <c r="B1605">
        <f t="shared" si="123"/>
        <v>1595</v>
      </c>
      <c r="C1605" s="10" t="e">
        <f t="shared" si="120"/>
        <v>#NUM!</v>
      </c>
      <c r="D1605" s="6" t="e">
        <f>PMT(B$8,D$5-表格1[[#This Row],[期數]]+1,-表格1[[#This Row],[本金餘額]],0)</f>
        <v>#NUM!</v>
      </c>
      <c r="E1605" s="5" t="e">
        <f>表格1[[#This Row],[本金餘額]]*表格1[[#This Row],[月利率]]</f>
        <v>#NUM!</v>
      </c>
      <c r="F1605" s="5" t="e">
        <f>表格1[[#This Row],[月付金額]]-表格1[[#This Row],[利息支付]]</f>
        <v>#NUM!</v>
      </c>
      <c r="H1605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605" s="2">
        <f t="shared" si="122"/>
        <v>2.5000000000000001E-3</v>
      </c>
      <c r="J1605" s="14">
        <f t="shared" si="121"/>
        <v>240</v>
      </c>
      <c r="K1605" s="10">
        <f t="shared" si="119"/>
        <v>4000000</v>
      </c>
    </row>
    <row r="1606" spans="2:11" x14ac:dyDescent="0.25">
      <c r="B1606">
        <f t="shared" si="123"/>
        <v>1596</v>
      </c>
      <c r="C1606" s="10" t="e">
        <f t="shared" si="120"/>
        <v>#NUM!</v>
      </c>
      <c r="D1606" s="6" t="e">
        <f>PMT(B$8,D$5-表格1[[#This Row],[期數]]+1,-表格1[[#This Row],[本金餘額]],0)</f>
        <v>#NUM!</v>
      </c>
      <c r="E1606" s="5" t="e">
        <f>表格1[[#This Row],[本金餘額]]*表格1[[#This Row],[月利率]]</f>
        <v>#NUM!</v>
      </c>
      <c r="F1606" s="5" t="e">
        <f>表格1[[#This Row],[月付金額]]-表格1[[#This Row],[利息支付]]</f>
        <v>#NUM!</v>
      </c>
      <c r="H1606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606" s="2">
        <f t="shared" si="122"/>
        <v>2.5000000000000001E-3</v>
      </c>
      <c r="J1606" s="14">
        <f t="shared" si="121"/>
        <v>240</v>
      </c>
      <c r="K1606" s="10">
        <f t="shared" si="119"/>
        <v>4000000</v>
      </c>
    </row>
    <row r="1607" spans="2:11" x14ac:dyDescent="0.25">
      <c r="B1607">
        <f t="shared" si="123"/>
        <v>1597</v>
      </c>
      <c r="C1607" s="10" t="e">
        <f t="shared" si="120"/>
        <v>#NUM!</v>
      </c>
      <c r="D1607" s="6" t="e">
        <f>PMT(B$8,D$5-表格1[[#This Row],[期數]]+1,-表格1[[#This Row],[本金餘額]],0)</f>
        <v>#NUM!</v>
      </c>
      <c r="E1607" s="5" t="e">
        <f>表格1[[#This Row],[本金餘額]]*表格1[[#This Row],[月利率]]</f>
        <v>#NUM!</v>
      </c>
      <c r="F1607" s="5" t="e">
        <f>表格1[[#This Row],[月付金額]]-表格1[[#This Row],[利息支付]]</f>
        <v>#NUM!</v>
      </c>
      <c r="H1607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607" s="2">
        <f t="shared" si="122"/>
        <v>2.5000000000000001E-3</v>
      </c>
      <c r="J1607" s="14">
        <f t="shared" si="121"/>
        <v>240</v>
      </c>
      <c r="K1607" s="10">
        <f t="shared" si="119"/>
        <v>4000000</v>
      </c>
    </row>
    <row r="1608" spans="2:11" x14ac:dyDescent="0.25">
      <c r="B1608">
        <f t="shared" si="123"/>
        <v>1598</v>
      </c>
      <c r="C1608" s="10" t="e">
        <f t="shared" si="120"/>
        <v>#NUM!</v>
      </c>
      <c r="D1608" s="6" t="e">
        <f>PMT(B$8,D$5-表格1[[#This Row],[期數]]+1,-表格1[[#This Row],[本金餘額]],0)</f>
        <v>#NUM!</v>
      </c>
      <c r="E1608" s="5" t="e">
        <f>表格1[[#This Row],[本金餘額]]*表格1[[#This Row],[月利率]]</f>
        <v>#NUM!</v>
      </c>
      <c r="F1608" s="5" t="e">
        <f>表格1[[#This Row],[月付金額]]-表格1[[#This Row],[利息支付]]</f>
        <v>#NUM!</v>
      </c>
      <c r="H1608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608" s="2">
        <f t="shared" si="122"/>
        <v>2.5000000000000001E-3</v>
      </c>
      <c r="J1608" s="14">
        <f t="shared" si="121"/>
        <v>240</v>
      </c>
      <c r="K1608" s="10">
        <f t="shared" si="119"/>
        <v>4000000</v>
      </c>
    </row>
    <row r="1609" spans="2:11" x14ac:dyDescent="0.25">
      <c r="B1609">
        <f t="shared" si="123"/>
        <v>1599</v>
      </c>
      <c r="C1609" s="10" t="e">
        <f t="shared" si="120"/>
        <v>#NUM!</v>
      </c>
      <c r="D1609" s="6" t="e">
        <f>PMT(B$8,D$5-表格1[[#This Row],[期數]]+1,-表格1[[#This Row],[本金餘額]],0)</f>
        <v>#NUM!</v>
      </c>
      <c r="E1609" s="5" t="e">
        <f>表格1[[#This Row],[本金餘額]]*表格1[[#This Row],[月利率]]</f>
        <v>#NUM!</v>
      </c>
      <c r="F1609" s="5" t="e">
        <f>表格1[[#This Row],[月付金額]]-表格1[[#This Row],[利息支付]]</f>
        <v>#NUM!</v>
      </c>
      <c r="H1609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609" s="2">
        <f t="shared" si="122"/>
        <v>2.5000000000000001E-3</v>
      </c>
      <c r="J1609" s="14">
        <f t="shared" si="121"/>
        <v>240</v>
      </c>
      <c r="K1609" s="10">
        <f t="shared" si="119"/>
        <v>4000000</v>
      </c>
    </row>
    <row r="1610" spans="2:11" x14ac:dyDescent="0.25">
      <c r="B1610">
        <f t="shared" si="123"/>
        <v>1600</v>
      </c>
      <c r="C1610" s="10" t="e">
        <f t="shared" si="120"/>
        <v>#NUM!</v>
      </c>
      <c r="D1610" s="6" t="e">
        <f>PMT(B$8,D$5-表格1[[#This Row],[期數]]+1,-表格1[[#This Row],[本金餘額]],0)</f>
        <v>#NUM!</v>
      </c>
      <c r="E1610" s="5" t="e">
        <f>表格1[[#This Row],[本金餘額]]*表格1[[#This Row],[月利率]]</f>
        <v>#NUM!</v>
      </c>
      <c r="F1610" s="5" t="e">
        <f>表格1[[#This Row],[月付金額]]-表格1[[#This Row],[利息支付]]</f>
        <v>#NUM!</v>
      </c>
      <c r="H1610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610" s="2">
        <f t="shared" si="122"/>
        <v>2.5000000000000001E-3</v>
      </c>
      <c r="J1610" s="14">
        <f t="shared" si="121"/>
        <v>240</v>
      </c>
      <c r="K1610" s="10">
        <f t="shared" si="119"/>
        <v>4000000</v>
      </c>
    </row>
    <row r="1611" spans="2:11" x14ac:dyDescent="0.25">
      <c r="B1611">
        <f t="shared" si="123"/>
        <v>1601</v>
      </c>
      <c r="C1611" s="10" t="e">
        <f t="shared" si="120"/>
        <v>#NUM!</v>
      </c>
      <c r="D1611" s="6" t="e">
        <f>PMT(B$8,D$5-表格1[[#This Row],[期數]]+1,-表格1[[#This Row],[本金餘額]],0)</f>
        <v>#NUM!</v>
      </c>
      <c r="E1611" s="5" t="e">
        <f>表格1[[#This Row],[本金餘額]]*表格1[[#This Row],[月利率]]</f>
        <v>#NUM!</v>
      </c>
      <c r="F1611" s="5" t="e">
        <f>表格1[[#This Row],[月付金額]]-表格1[[#This Row],[利息支付]]</f>
        <v>#NUM!</v>
      </c>
      <c r="H1611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611" s="2">
        <f t="shared" si="122"/>
        <v>2.5000000000000001E-3</v>
      </c>
      <c r="J1611" s="14">
        <f t="shared" si="121"/>
        <v>240</v>
      </c>
      <c r="K1611" s="10">
        <f t="shared" si="119"/>
        <v>4000000</v>
      </c>
    </row>
    <row r="1612" spans="2:11" x14ac:dyDescent="0.25">
      <c r="B1612">
        <f t="shared" si="123"/>
        <v>1602</v>
      </c>
      <c r="C1612" s="10" t="e">
        <f t="shared" si="120"/>
        <v>#NUM!</v>
      </c>
      <c r="D1612" s="6" t="e">
        <f>PMT(B$8,D$5-表格1[[#This Row],[期數]]+1,-表格1[[#This Row],[本金餘額]],0)</f>
        <v>#NUM!</v>
      </c>
      <c r="E1612" s="5" t="e">
        <f>表格1[[#This Row],[本金餘額]]*表格1[[#This Row],[月利率]]</f>
        <v>#NUM!</v>
      </c>
      <c r="F1612" s="5" t="e">
        <f>表格1[[#This Row],[月付金額]]-表格1[[#This Row],[利息支付]]</f>
        <v>#NUM!</v>
      </c>
      <c r="H1612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612" s="2">
        <f t="shared" si="122"/>
        <v>2.5000000000000001E-3</v>
      </c>
      <c r="J1612" s="14">
        <f t="shared" si="121"/>
        <v>240</v>
      </c>
      <c r="K1612" s="10">
        <f t="shared" si="119"/>
        <v>4000000</v>
      </c>
    </row>
    <row r="1613" spans="2:11" x14ac:dyDescent="0.25">
      <c r="B1613">
        <f t="shared" si="123"/>
        <v>1603</v>
      </c>
      <c r="C1613" s="10" t="e">
        <f t="shared" si="120"/>
        <v>#NUM!</v>
      </c>
      <c r="D1613" s="6" t="e">
        <f>PMT(B$8,D$5-表格1[[#This Row],[期數]]+1,-表格1[[#This Row],[本金餘額]],0)</f>
        <v>#NUM!</v>
      </c>
      <c r="E1613" s="5" t="e">
        <f>表格1[[#This Row],[本金餘額]]*表格1[[#This Row],[月利率]]</f>
        <v>#NUM!</v>
      </c>
      <c r="F1613" s="5" t="e">
        <f>表格1[[#This Row],[月付金額]]-表格1[[#This Row],[利息支付]]</f>
        <v>#NUM!</v>
      </c>
      <c r="H1613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613" s="2">
        <f t="shared" si="122"/>
        <v>2.5000000000000001E-3</v>
      </c>
      <c r="J1613" s="14">
        <f t="shared" si="121"/>
        <v>240</v>
      </c>
      <c r="K1613" s="10">
        <f t="shared" ref="K1613:K1676" si="124">K1612</f>
        <v>4000000</v>
      </c>
    </row>
    <row r="1614" spans="2:11" x14ac:dyDescent="0.25">
      <c r="B1614">
        <f t="shared" si="123"/>
        <v>1604</v>
      </c>
      <c r="C1614" s="10" t="e">
        <f t="shared" si="120"/>
        <v>#NUM!</v>
      </c>
      <c r="D1614" s="6" t="e">
        <f>PMT(B$8,D$5-表格1[[#This Row],[期數]]+1,-表格1[[#This Row],[本金餘額]],0)</f>
        <v>#NUM!</v>
      </c>
      <c r="E1614" s="5" t="e">
        <f>表格1[[#This Row],[本金餘額]]*表格1[[#This Row],[月利率]]</f>
        <v>#NUM!</v>
      </c>
      <c r="F1614" s="5" t="e">
        <f>表格1[[#This Row],[月付金額]]-表格1[[#This Row],[利息支付]]</f>
        <v>#NUM!</v>
      </c>
      <c r="H1614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614" s="2">
        <f t="shared" si="122"/>
        <v>2.5000000000000001E-3</v>
      </c>
      <c r="J1614" s="14">
        <f t="shared" si="121"/>
        <v>240</v>
      </c>
      <c r="K1614" s="10">
        <f t="shared" si="124"/>
        <v>4000000</v>
      </c>
    </row>
    <row r="1615" spans="2:11" x14ac:dyDescent="0.25">
      <c r="B1615">
        <f t="shared" si="123"/>
        <v>1605</v>
      </c>
      <c r="C1615" s="10" t="e">
        <f t="shared" si="120"/>
        <v>#NUM!</v>
      </c>
      <c r="D1615" s="6" t="e">
        <f>PMT(B$8,D$5-表格1[[#This Row],[期數]]+1,-表格1[[#This Row],[本金餘額]],0)</f>
        <v>#NUM!</v>
      </c>
      <c r="E1615" s="5" t="e">
        <f>表格1[[#This Row],[本金餘額]]*表格1[[#This Row],[月利率]]</f>
        <v>#NUM!</v>
      </c>
      <c r="F1615" s="5" t="e">
        <f>表格1[[#This Row],[月付金額]]-表格1[[#This Row],[利息支付]]</f>
        <v>#NUM!</v>
      </c>
      <c r="H1615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615" s="2">
        <f t="shared" si="122"/>
        <v>2.5000000000000001E-3</v>
      </c>
      <c r="J1615" s="14">
        <f t="shared" si="121"/>
        <v>240</v>
      </c>
      <c r="K1615" s="10">
        <f t="shared" si="124"/>
        <v>4000000</v>
      </c>
    </row>
    <row r="1616" spans="2:11" x14ac:dyDescent="0.25">
      <c r="B1616">
        <f t="shared" si="123"/>
        <v>1606</v>
      </c>
      <c r="C1616" s="10" t="e">
        <f t="shared" ref="C1616:C1679" si="125">H1615</f>
        <v>#NUM!</v>
      </c>
      <c r="D1616" s="6" t="e">
        <f>PMT(B$8,D$5-表格1[[#This Row],[期數]]+1,-表格1[[#This Row],[本金餘額]],0)</f>
        <v>#NUM!</v>
      </c>
      <c r="E1616" s="5" t="e">
        <f>表格1[[#This Row],[本金餘額]]*表格1[[#This Row],[月利率]]</f>
        <v>#NUM!</v>
      </c>
      <c r="F1616" s="5" t="e">
        <f>表格1[[#This Row],[月付金額]]-表格1[[#This Row],[利息支付]]</f>
        <v>#NUM!</v>
      </c>
      <c r="H1616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616" s="2">
        <f t="shared" si="122"/>
        <v>2.5000000000000001E-3</v>
      </c>
      <c r="J1616" s="14">
        <f t="shared" si="121"/>
        <v>240</v>
      </c>
      <c r="K1616" s="10">
        <f t="shared" si="124"/>
        <v>4000000</v>
      </c>
    </row>
    <row r="1617" spans="2:11" x14ac:dyDescent="0.25">
      <c r="B1617">
        <f t="shared" si="123"/>
        <v>1607</v>
      </c>
      <c r="C1617" s="10" t="e">
        <f t="shared" si="125"/>
        <v>#NUM!</v>
      </c>
      <c r="D1617" s="6" t="e">
        <f>PMT(B$8,D$5-表格1[[#This Row],[期數]]+1,-表格1[[#This Row],[本金餘額]],0)</f>
        <v>#NUM!</v>
      </c>
      <c r="E1617" s="5" t="e">
        <f>表格1[[#This Row],[本金餘額]]*表格1[[#This Row],[月利率]]</f>
        <v>#NUM!</v>
      </c>
      <c r="F1617" s="5" t="e">
        <f>表格1[[#This Row],[月付金額]]-表格1[[#This Row],[利息支付]]</f>
        <v>#NUM!</v>
      </c>
      <c r="H1617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617" s="2">
        <f t="shared" si="122"/>
        <v>2.5000000000000001E-3</v>
      </c>
      <c r="J1617" s="14">
        <f t="shared" si="121"/>
        <v>240</v>
      </c>
      <c r="K1617" s="10">
        <f t="shared" si="124"/>
        <v>4000000</v>
      </c>
    </row>
    <row r="1618" spans="2:11" x14ac:dyDescent="0.25">
      <c r="B1618">
        <f t="shared" si="123"/>
        <v>1608</v>
      </c>
      <c r="C1618" s="10" t="e">
        <f t="shared" si="125"/>
        <v>#NUM!</v>
      </c>
      <c r="D1618" s="6" t="e">
        <f>PMT(B$8,D$5-表格1[[#This Row],[期數]]+1,-表格1[[#This Row],[本金餘額]],0)</f>
        <v>#NUM!</v>
      </c>
      <c r="E1618" s="5" t="e">
        <f>表格1[[#This Row],[本金餘額]]*表格1[[#This Row],[月利率]]</f>
        <v>#NUM!</v>
      </c>
      <c r="F1618" s="5" t="e">
        <f>表格1[[#This Row],[月付金額]]-表格1[[#This Row],[利息支付]]</f>
        <v>#NUM!</v>
      </c>
      <c r="H1618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618" s="2">
        <f t="shared" si="122"/>
        <v>2.5000000000000001E-3</v>
      </c>
      <c r="J1618" s="14">
        <f t="shared" si="121"/>
        <v>240</v>
      </c>
      <c r="K1618" s="10">
        <f t="shared" si="124"/>
        <v>4000000</v>
      </c>
    </row>
    <row r="1619" spans="2:11" x14ac:dyDescent="0.25">
      <c r="B1619">
        <f t="shared" si="123"/>
        <v>1609</v>
      </c>
      <c r="C1619" s="10" t="e">
        <f t="shared" si="125"/>
        <v>#NUM!</v>
      </c>
      <c r="D1619" s="6" t="e">
        <f>PMT(B$8,D$5-表格1[[#This Row],[期數]]+1,-表格1[[#This Row],[本金餘額]],0)</f>
        <v>#NUM!</v>
      </c>
      <c r="E1619" s="5" t="e">
        <f>表格1[[#This Row],[本金餘額]]*表格1[[#This Row],[月利率]]</f>
        <v>#NUM!</v>
      </c>
      <c r="F1619" s="5" t="e">
        <f>表格1[[#This Row],[月付金額]]-表格1[[#This Row],[利息支付]]</f>
        <v>#NUM!</v>
      </c>
      <c r="H1619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619" s="2">
        <f t="shared" si="122"/>
        <v>2.5000000000000001E-3</v>
      </c>
      <c r="J1619" s="14">
        <f t="shared" si="121"/>
        <v>240</v>
      </c>
      <c r="K1619" s="10">
        <f t="shared" si="124"/>
        <v>4000000</v>
      </c>
    </row>
    <row r="1620" spans="2:11" x14ac:dyDescent="0.25">
      <c r="B1620">
        <f t="shared" si="123"/>
        <v>1610</v>
      </c>
      <c r="C1620" s="10" t="e">
        <f t="shared" si="125"/>
        <v>#NUM!</v>
      </c>
      <c r="D1620" s="6" t="e">
        <f>PMT(B$8,D$5-表格1[[#This Row],[期數]]+1,-表格1[[#This Row],[本金餘額]],0)</f>
        <v>#NUM!</v>
      </c>
      <c r="E1620" s="5" t="e">
        <f>表格1[[#This Row],[本金餘額]]*表格1[[#This Row],[月利率]]</f>
        <v>#NUM!</v>
      </c>
      <c r="F1620" s="5" t="e">
        <f>表格1[[#This Row],[月付金額]]-表格1[[#This Row],[利息支付]]</f>
        <v>#NUM!</v>
      </c>
      <c r="H1620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620" s="2">
        <f t="shared" si="122"/>
        <v>2.5000000000000001E-3</v>
      </c>
      <c r="J1620" s="14">
        <f t="shared" si="121"/>
        <v>240</v>
      </c>
      <c r="K1620" s="10">
        <f t="shared" si="124"/>
        <v>4000000</v>
      </c>
    </row>
    <row r="1621" spans="2:11" x14ac:dyDescent="0.25">
      <c r="B1621">
        <f t="shared" si="123"/>
        <v>1611</v>
      </c>
      <c r="C1621" s="10" t="e">
        <f t="shared" si="125"/>
        <v>#NUM!</v>
      </c>
      <c r="D1621" s="6" t="e">
        <f>PMT(B$8,D$5-表格1[[#This Row],[期數]]+1,-表格1[[#This Row],[本金餘額]],0)</f>
        <v>#NUM!</v>
      </c>
      <c r="E1621" s="5" t="e">
        <f>表格1[[#This Row],[本金餘額]]*表格1[[#This Row],[月利率]]</f>
        <v>#NUM!</v>
      </c>
      <c r="F1621" s="5" t="e">
        <f>表格1[[#This Row],[月付金額]]-表格1[[#This Row],[利息支付]]</f>
        <v>#NUM!</v>
      </c>
      <c r="H1621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621" s="2">
        <f t="shared" si="122"/>
        <v>2.5000000000000001E-3</v>
      </c>
      <c r="J1621" s="14">
        <f t="shared" si="121"/>
        <v>240</v>
      </c>
      <c r="K1621" s="10">
        <f t="shared" si="124"/>
        <v>4000000</v>
      </c>
    </row>
    <row r="1622" spans="2:11" x14ac:dyDescent="0.25">
      <c r="B1622">
        <f t="shared" si="123"/>
        <v>1612</v>
      </c>
      <c r="C1622" s="10" t="e">
        <f t="shared" si="125"/>
        <v>#NUM!</v>
      </c>
      <c r="D1622" s="6" t="e">
        <f>PMT(B$8,D$5-表格1[[#This Row],[期數]]+1,-表格1[[#This Row],[本金餘額]],0)</f>
        <v>#NUM!</v>
      </c>
      <c r="E1622" s="5" t="e">
        <f>表格1[[#This Row],[本金餘額]]*表格1[[#This Row],[月利率]]</f>
        <v>#NUM!</v>
      </c>
      <c r="F1622" s="5" t="e">
        <f>表格1[[#This Row],[月付金額]]-表格1[[#This Row],[利息支付]]</f>
        <v>#NUM!</v>
      </c>
      <c r="H1622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622" s="2">
        <f t="shared" si="122"/>
        <v>2.5000000000000001E-3</v>
      </c>
      <c r="J1622" s="14">
        <f t="shared" si="121"/>
        <v>240</v>
      </c>
      <c r="K1622" s="10">
        <f t="shared" si="124"/>
        <v>4000000</v>
      </c>
    </row>
    <row r="1623" spans="2:11" x14ac:dyDescent="0.25">
      <c r="B1623">
        <f t="shared" si="123"/>
        <v>1613</v>
      </c>
      <c r="C1623" s="10" t="e">
        <f t="shared" si="125"/>
        <v>#NUM!</v>
      </c>
      <c r="D1623" s="6" t="e">
        <f>PMT(B$8,D$5-表格1[[#This Row],[期數]]+1,-表格1[[#This Row],[本金餘額]],0)</f>
        <v>#NUM!</v>
      </c>
      <c r="E1623" s="5" t="e">
        <f>表格1[[#This Row],[本金餘額]]*表格1[[#This Row],[月利率]]</f>
        <v>#NUM!</v>
      </c>
      <c r="F1623" s="5" t="e">
        <f>表格1[[#This Row],[月付金額]]-表格1[[#This Row],[利息支付]]</f>
        <v>#NUM!</v>
      </c>
      <c r="H1623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623" s="2">
        <f t="shared" si="122"/>
        <v>2.5000000000000001E-3</v>
      </c>
      <c r="J1623" s="14">
        <f t="shared" si="121"/>
        <v>240</v>
      </c>
      <c r="K1623" s="10">
        <f t="shared" si="124"/>
        <v>4000000</v>
      </c>
    </row>
    <row r="1624" spans="2:11" x14ac:dyDescent="0.25">
      <c r="B1624">
        <f t="shared" si="123"/>
        <v>1614</v>
      </c>
      <c r="C1624" s="10" t="e">
        <f t="shared" si="125"/>
        <v>#NUM!</v>
      </c>
      <c r="D1624" s="6" t="e">
        <f>PMT(B$8,D$5-表格1[[#This Row],[期數]]+1,-表格1[[#This Row],[本金餘額]],0)</f>
        <v>#NUM!</v>
      </c>
      <c r="E1624" s="5" t="e">
        <f>表格1[[#This Row],[本金餘額]]*表格1[[#This Row],[月利率]]</f>
        <v>#NUM!</v>
      </c>
      <c r="F1624" s="5" t="e">
        <f>表格1[[#This Row],[月付金額]]-表格1[[#This Row],[利息支付]]</f>
        <v>#NUM!</v>
      </c>
      <c r="H1624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624" s="2">
        <f t="shared" si="122"/>
        <v>2.5000000000000001E-3</v>
      </c>
      <c r="J1624" s="14">
        <f t="shared" si="121"/>
        <v>240</v>
      </c>
      <c r="K1624" s="10">
        <f t="shared" si="124"/>
        <v>4000000</v>
      </c>
    </row>
    <row r="1625" spans="2:11" x14ac:dyDescent="0.25">
      <c r="B1625">
        <f t="shared" si="123"/>
        <v>1615</v>
      </c>
      <c r="C1625" s="10" t="e">
        <f t="shared" si="125"/>
        <v>#NUM!</v>
      </c>
      <c r="D1625" s="6" t="e">
        <f>PMT(B$8,D$5-表格1[[#This Row],[期數]]+1,-表格1[[#This Row],[本金餘額]],0)</f>
        <v>#NUM!</v>
      </c>
      <c r="E1625" s="5" t="e">
        <f>表格1[[#This Row],[本金餘額]]*表格1[[#This Row],[月利率]]</f>
        <v>#NUM!</v>
      </c>
      <c r="F1625" s="5" t="e">
        <f>表格1[[#This Row],[月付金額]]-表格1[[#This Row],[利息支付]]</f>
        <v>#NUM!</v>
      </c>
      <c r="H1625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625" s="2">
        <f t="shared" si="122"/>
        <v>2.5000000000000001E-3</v>
      </c>
      <c r="J1625" s="14">
        <f t="shared" si="121"/>
        <v>240</v>
      </c>
      <c r="K1625" s="10">
        <f t="shared" si="124"/>
        <v>4000000</v>
      </c>
    </row>
    <row r="1626" spans="2:11" x14ac:dyDescent="0.25">
      <c r="B1626">
        <f t="shared" si="123"/>
        <v>1616</v>
      </c>
      <c r="C1626" s="10" t="e">
        <f t="shared" si="125"/>
        <v>#NUM!</v>
      </c>
      <c r="D1626" s="6" t="e">
        <f>PMT(B$8,D$5-表格1[[#This Row],[期數]]+1,-表格1[[#This Row],[本金餘額]],0)</f>
        <v>#NUM!</v>
      </c>
      <c r="E1626" s="5" t="e">
        <f>表格1[[#This Row],[本金餘額]]*表格1[[#This Row],[月利率]]</f>
        <v>#NUM!</v>
      </c>
      <c r="F1626" s="5" t="e">
        <f>表格1[[#This Row],[月付金額]]-表格1[[#This Row],[利息支付]]</f>
        <v>#NUM!</v>
      </c>
      <c r="H1626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626" s="2">
        <f t="shared" si="122"/>
        <v>2.5000000000000001E-3</v>
      </c>
      <c r="J1626" s="14">
        <f t="shared" si="121"/>
        <v>240</v>
      </c>
      <c r="K1626" s="10">
        <f t="shared" si="124"/>
        <v>4000000</v>
      </c>
    </row>
    <row r="1627" spans="2:11" x14ac:dyDescent="0.25">
      <c r="B1627">
        <f t="shared" si="123"/>
        <v>1617</v>
      </c>
      <c r="C1627" s="10" t="e">
        <f t="shared" si="125"/>
        <v>#NUM!</v>
      </c>
      <c r="D1627" s="6" t="e">
        <f>PMT(B$8,D$5-表格1[[#This Row],[期數]]+1,-表格1[[#This Row],[本金餘額]],0)</f>
        <v>#NUM!</v>
      </c>
      <c r="E1627" s="5" t="e">
        <f>表格1[[#This Row],[本金餘額]]*表格1[[#This Row],[月利率]]</f>
        <v>#NUM!</v>
      </c>
      <c r="F1627" s="5" t="e">
        <f>表格1[[#This Row],[月付金額]]-表格1[[#This Row],[利息支付]]</f>
        <v>#NUM!</v>
      </c>
      <c r="H1627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627" s="2">
        <f t="shared" si="122"/>
        <v>2.5000000000000001E-3</v>
      </c>
      <c r="J1627" s="14">
        <f t="shared" si="121"/>
        <v>240</v>
      </c>
      <c r="K1627" s="10">
        <f t="shared" si="124"/>
        <v>4000000</v>
      </c>
    </row>
    <row r="1628" spans="2:11" x14ac:dyDescent="0.25">
      <c r="B1628">
        <f t="shared" si="123"/>
        <v>1618</v>
      </c>
      <c r="C1628" s="10" t="e">
        <f t="shared" si="125"/>
        <v>#NUM!</v>
      </c>
      <c r="D1628" s="6" t="e">
        <f>PMT(B$8,D$5-表格1[[#This Row],[期數]]+1,-表格1[[#This Row],[本金餘額]],0)</f>
        <v>#NUM!</v>
      </c>
      <c r="E1628" s="5" t="e">
        <f>表格1[[#This Row],[本金餘額]]*表格1[[#This Row],[月利率]]</f>
        <v>#NUM!</v>
      </c>
      <c r="F1628" s="5" t="e">
        <f>表格1[[#This Row],[月付金額]]-表格1[[#This Row],[利息支付]]</f>
        <v>#NUM!</v>
      </c>
      <c r="H1628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628" s="2">
        <f t="shared" si="122"/>
        <v>2.5000000000000001E-3</v>
      </c>
      <c r="J1628" s="14">
        <f t="shared" si="121"/>
        <v>240</v>
      </c>
      <c r="K1628" s="10">
        <f t="shared" si="124"/>
        <v>4000000</v>
      </c>
    </row>
    <row r="1629" spans="2:11" x14ac:dyDescent="0.25">
      <c r="B1629">
        <f t="shared" si="123"/>
        <v>1619</v>
      </c>
      <c r="C1629" s="10" t="e">
        <f t="shared" si="125"/>
        <v>#NUM!</v>
      </c>
      <c r="D1629" s="6" t="e">
        <f>PMT(B$8,D$5-表格1[[#This Row],[期數]]+1,-表格1[[#This Row],[本金餘額]],0)</f>
        <v>#NUM!</v>
      </c>
      <c r="E1629" s="5" t="e">
        <f>表格1[[#This Row],[本金餘額]]*表格1[[#This Row],[月利率]]</f>
        <v>#NUM!</v>
      </c>
      <c r="F1629" s="5" t="e">
        <f>表格1[[#This Row],[月付金額]]-表格1[[#This Row],[利息支付]]</f>
        <v>#NUM!</v>
      </c>
      <c r="H1629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629" s="2">
        <f t="shared" si="122"/>
        <v>2.5000000000000001E-3</v>
      </c>
      <c r="J1629" s="14">
        <f t="shared" si="121"/>
        <v>240</v>
      </c>
      <c r="K1629" s="10">
        <f t="shared" si="124"/>
        <v>4000000</v>
      </c>
    </row>
    <row r="1630" spans="2:11" x14ac:dyDescent="0.25">
      <c r="B1630">
        <f t="shared" si="123"/>
        <v>1620</v>
      </c>
      <c r="C1630" s="10" t="e">
        <f t="shared" si="125"/>
        <v>#NUM!</v>
      </c>
      <c r="D1630" s="6" t="e">
        <f>PMT(B$8,D$5-表格1[[#This Row],[期數]]+1,-表格1[[#This Row],[本金餘額]],0)</f>
        <v>#NUM!</v>
      </c>
      <c r="E1630" s="5" t="e">
        <f>表格1[[#This Row],[本金餘額]]*表格1[[#This Row],[月利率]]</f>
        <v>#NUM!</v>
      </c>
      <c r="F1630" s="5" t="e">
        <f>表格1[[#This Row],[月付金額]]-表格1[[#This Row],[利息支付]]</f>
        <v>#NUM!</v>
      </c>
      <c r="H1630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630" s="2">
        <f t="shared" si="122"/>
        <v>2.5000000000000001E-3</v>
      </c>
      <c r="J1630" s="14">
        <f t="shared" si="121"/>
        <v>240</v>
      </c>
      <c r="K1630" s="10">
        <f t="shared" si="124"/>
        <v>4000000</v>
      </c>
    </row>
    <row r="1631" spans="2:11" x14ac:dyDescent="0.25">
      <c r="B1631">
        <f t="shared" si="123"/>
        <v>1621</v>
      </c>
      <c r="C1631" s="10" t="e">
        <f t="shared" si="125"/>
        <v>#NUM!</v>
      </c>
      <c r="D1631" s="6" t="e">
        <f>PMT(B$8,D$5-表格1[[#This Row],[期數]]+1,-表格1[[#This Row],[本金餘額]],0)</f>
        <v>#NUM!</v>
      </c>
      <c r="E1631" s="5" t="e">
        <f>表格1[[#This Row],[本金餘額]]*表格1[[#This Row],[月利率]]</f>
        <v>#NUM!</v>
      </c>
      <c r="F1631" s="5" t="e">
        <f>表格1[[#This Row],[月付金額]]-表格1[[#This Row],[利息支付]]</f>
        <v>#NUM!</v>
      </c>
      <c r="H1631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631" s="2">
        <f t="shared" si="122"/>
        <v>2.5000000000000001E-3</v>
      </c>
      <c r="J1631" s="14">
        <f t="shared" si="121"/>
        <v>240</v>
      </c>
      <c r="K1631" s="10">
        <f t="shared" si="124"/>
        <v>4000000</v>
      </c>
    </row>
    <row r="1632" spans="2:11" x14ac:dyDescent="0.25">
      <c r="B1632">
        <f t="shared" si="123"/>
        <v>1622</v>
      </c>
      <c r="C1632" s="10" t="e">
        <f t="shared" si="125"/>
        <v>#NUM!</v>
      </c>
      <c r="D1632" s="6" t="e">
        <f>PMT(B$8,D$5-表格1[[#This Row],[期數]]+1,-表格1[[#This Row],[本金餘額]],0)</f>
        <v>#NUM!</v>
      </c>
      <c r="E1632" s="5" t="e">
        <f>表格1[[#This Row],[本金餘額]]*表格1[[#This Row],[月利率]]</f>
        <v>#NUM!</v>
      </c>
      <c r="F1632" s="5" t="e">
        <f>表格1[[#This Row],[月付金額]]-表格1[[#This Row],[利息支付]]</f>
        <v>#NUM!</v>
      </c>
      <c r="H1632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632" s="2">
        <f t="shared" si="122"/>
        <v>2.5000000000000001E-3</v>
      </c>
      <c r="J1632" s="14">
        <f t="shared" si="121"/>
        <v>240</v>
      </c>
      <c r="K1632" s="10">
        <f t="shared" si="124"/>
        <v>4000000</v>
      </c>
    </row>
    <row r="1633" spans="2:11" x14ac:dyDescent="0.25">
      <c r="B1633">
        <f t="shared" si="123"/>
        <v>1623</v>
      </c>
      <c r="C1633" s="10" t="e">
        <f t="shared" si="125"/>
        <v>#NUM!</v>
      </c>
      <c r="D1633" s="6" t="e">
        <f>PMT(B$8,D$5-表格1[[#This Row],[期數]]+1,-表格1[[#This Row],[本金餘額]],0)</f>
        <v>#NUM!</v>
      </c>
      <c r="E1633" s="5" t="e">
        <f>表格1[[#This Row],[本金餘額]]*表格1[[#This Row],[月利率]]</f>
        <v>#NUM!</v>
      </c>
      <c r="F1633" s="5" t="e">
        <f>表格1[[#This Row],[月付金額]]-表格1[[#This Row],[利息支付]]</f>
        <v>#NUM!</v>
      </c>
      <c r="H1633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633" s="2">
        <f t="shared" si="122"/>
        <v>2.5000000000000001E-3</v>
      </c>
      <c r="J1633" s="14">
        <f t="shared" si="121"/>
        <v>240</v>
      </c>
      <c r="K1633" s="10">
        <f t="shared" si="124"/>
        <v>4000000</v>
      </c>
    </row>
    <row r="1634" spans="2:11" x14ac:dyDescent="0.25">
      <c r="B1634">
        <f t="shared" si="123"/>
        <v>1624</v>
      </c>
      <c r="C1634" s="10" t="e">
        <f t="shared" si="125"/>
        <v>#NUM!</v>
      </c>
      <c r="D1634" s="6" t="e">
        <f>PMT(B$8,D$5-表格1[[#This Row],[期數]]+1,-表格1[[#This Row],[本金餘額]],0)</f>
        <v>#NUM!</v>
      </c>
      <c r="E1634" s="5" t="e">
        <f>表格1[[#This Row],[本金餘額]]*表格1[[#This Row],[月利率]]</f>
        <v>#NUM!</v>
      </c>
      <c r="F1634" s="5" t="e">
        <f>表格1[[#This Row],[月付金額]]-表格1[[#This Row],[利息支付]]</f>
        <v>#NUM!</v>
      </c>
      <c r="H1634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634" s="2">
        <f t="shared" si="122"/>
        <v>2.5000000000000001E-3</v>
      </c>
      <c r="J1634" s="14">
        <f t="shared" si="121"/>
        <v>240</v>
      </c>
      <c r="K1634" s="10">
        <f t="shared" si="124"/>
        <v>4000000</v>
      </c>
    </row>
    <row r="1635" spans="2:11" x14ac:dyDescent="0.25">
      <c r="B1635">
        <f t="shared" si="123"/>
        <v>1625</v>
      </c>
      <c r="C1635" s="10" t="e">
        <f t="shared" si="125"/>
        <v>#NUM!</v>
      </c>
      <c r="D1635" s="6" t="e">
        <f>PMT(B$8,D$5-表格1[[#This Row],[期數]]+1,-表格1[[#This Row],[本金餘額]],0)</f>
        <v>#NUM!</v>
      </c>
      <c r="E1635" s="5" t="e">
        <f>表格1[[#This Row],[本金餘額]]*表格1[[#This Row],[月利率]]</f>
        <v>#NUM!</v>
      </c>
      <c r="F1635" s="5" t="e">
        <f>表格1[[#This Row],[月付金額]]-表格1[[#This Row],[利息支付]]</f>
        <v>#NUM!</v>
      </c>
      <c r="H1635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635" s="2">
        <f t="shared" si="122"/>
        <v>2.5000000000000001E-3</v>
      </c>
      <c r="J1635" s="14">
        <f t="shared" si="121"/>
        <v>240</v>
      </c>
      <c r="K1635" s="10">
        <f t="shared" si="124"/>
        <v>4000000</v>
      </c>
    </row>
    <row r="1636" spans="2:11" x14ac:dyDescent="0.25">
      <c r="B1636">
        <f t="shared" si="123"/>
        <v>1626</v>
      </c>
      <c r="C1636" s="10" t="e">
        <f t="shared" si="125"/>
        <v>#NUM!</v>
      </c>
      <c r="D1636" s="6" t="e">
        <f>PMT(B$8,D$5-表格1[[#This Row],[期數]]+1,-表格1[[#This Row],[本金餘額]],0)</f>
        <v>#NUM!</v>
      </c>
      <c r="E1636" s="5" t="e">
        <f>表格1[[#This Row],[本金餘額]]*表格1[[#This Row],[月利率]]</f>
        <v>#NUM!</v>
      </c>
      <c r="F1636" s="5" t="e">
        <f>表格1[[#This Row],[月付金額]]-表格1[[#This Row],[利息支付]]</f>
        <v>#NUM!</v>
      </c>
      <c r="H1636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636" s="2">
        <f t="shared" si="122"/>
        <v>2.5000000000000001E-3</v>
      </c>
      <c r="J1636" s="14">
        <f t="shared" si="121"/>
        <v>240</v>
      </c>
      <c r="K1636" s="10">
        <f t="shared" si="124"/>
        <v>4000000</v>
      </c>
    </row>
    <row r="1637" spans="2:11" x14ac:dyDescent="0.25">
      <c r="B1637">
        <f t="shared" si="123"/>
        <v>1627</v>
      </c>
      <c r="C1637" s="10" t="e">
        <f t="shared" si="125"/>
        <v>#NUM!</v>
      </c>
      <c r="D1637" s="6" t="e">
        <f>PMT(B$8,D$5-表格1[[#This Row],[期數]]+1,-表格1[[#This Row],[本金餘額]],0)</f>
        <v>#NUM!</v>
      </c>
      <c r="E1637" s="5" t="e">
        <f>表格1[[#This Row],[本金餘額]]*表格1[[#This Row],[月利率]]</f>
        <v>#NUM!</v>
      </c>
      <c r="F1637" s="5" t="e">
        <f>表格1[[#This Row],[月付金額]]-表格1[[#This Row],[利息支付]]</f>
        <v>#NUM!</v>
      </c>
      <c r="H1637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637" s="2">
        <f t="shared" si="122"/>
        <v>2.5000000000000001E-3</v>
      </c>
      <c r="J1637" s="14">
        <f t="shared" si="121"/>
        <v>240</v>
      </c>
      <c r="K1637" s="10">
        <f t="shared" si="124"/>
        <v>4000000</v>
      </c>
    </row>
    <row r="1638" spans="2:11" x14ac:dyDescent="0.25">
      <c r="B1638">
        <f t="shared" si="123"/>
        <v>1628</v>
      </c>
      <c r="C1638" s="10" t="e">
        <f t="shared" si="125"/>
        <v>#NUM!</v>
      </c>
      <c r="D1638" s="6" t="e">
        <f>PMT(B$8,D$5-表格1[[#This Row],[期數]]+1,-表格1[[#This Row],[本金餘額]],0)</f>
        <v>#NUM!</v>
      </c>
      <c r="E1638" s="5" t="e">
        <f>表格1[[#This Row],[本金餘額]]*表格1[[#This Row],[月利率]]</f>
        <v>#NUM!</v>
      </c>
      <c r="F1638" s="5" t="e">
        <f>表格1[[#This Row],[月付金額]]-表格1[[#This Row],[利息支付]]</f>
        <v>#NUM!</v>
      </c>
      <c r="H1638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638" s="2">
        <f t="shared" si="122"/>
        <v>2.5000000000000001E-3</v>
      </c>
      <c r="J1638" s="14">
        <f t="shared" ref="J1638:J1701" si="126">J1637</f>
        <v>240</v>
      </c>
      <c r="K1638" s="10">
        <f t="shared" si="124"/>
        <v>4000000</v>
      </c>
    </row>
    <row r="1639" spans="2:11" x14ac:dyDescent="0.25">
      <c r="B1639">
        <f t="shared" si="123"/>
        <v>1629</v>
      </c>
      <c r="C1639" s="10" t="e">
        <f t="shared" si="125"/>
        <v>#NUM!</v>
      </c>
      <c r="D1639" s="6" t="e">
        <f>PMT(B$8,D$5-表格1[[#This Row],[期數]]+1,-表格1[[#This Row],[本金餘額]],0)</f>
        <v>#NUM!</v>
      </c>
      <c r="E1639" s="5" t="e">
        <f>表格1[[#This Row],[本金餘額]]*表格1[[#This Row],[月利率]]</f>
        <v>#NUM!</v>
      </c>
      <c r="F1639" s="5" t="e">
        <f>表格1[[#This Row],[月付金額]]-表格1[[#This Row],[利息支付]]</f>
        <v>#NUM!</v>
      </c>
      <c r="H1639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639" s="2">
        <f t="shared" ref="I1639:I1702" si="127">I1638</f>
        <v>2.5000000000000001E-3</v>
      </c>
      <c r="J1639" s="14">
        <f t="shared" si="126"/>
        <v>240</v>
      </c>
      <c r="K1639" s="10">
        <f t="shared" si="124"/>
        <v>4000000</v>
      </c>
    </row>
    <row r="1640" spans="2:11" x14ac:dyDescent="0.25">
      <c r="B1640">
        <f t="shared" si="123"/>
        <v>1630</v>
      </c>
      <c r="C1640" s="10" t="e">
        <f t="shared" si="125"/>
        <v>#NUM!</v>
      </c>
      <c r="D1640" s="6" t="e">
        <f>PMT(B$8,D$5-表格1[[#This Row],[期數]]+1,-表格1[[#This Row],[本金餘額]],0)</f>
        <v>#NUM!</v>
      </c>
      <c r="E1640" s="5" t="e">
        <f>表格1[[#This Row],[本金餘額]]*表格1[[#This Row],[月利率]]</f>
        <v>#NUM!</v>
      </c>
      <c r="F1640" s="5" t="e">
        <f>表格1[[#This Row],[月付金額]]-表格1[[#This Row],[利息支付]]</f>
        <v>#NUM!</v>
      </c>
      <c r="H1640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640" s="2">
        <f t="shared" si="127"/>
        <v>2.5000000000000001E-3</v>
      </c>
      <c r="J1640" s="14">
        <f t="shared" si="126"/>
        <v>240</v>
      </c>
      <c r="K1640" s="10">
        <f t="shared" si="124"/>
        <v>4000000</v>
      </c>
    </row>
    <row r="1641" spans="2:11" x14ac:dyDescent="0.25">
      <c r="B1641">
        <f t="shared" si="123"/>
        <v>1631</v>
      </c>
      <c r="C1641" s="10" t="e">
        <f t="shared" si="125"/>
        <v>#NUM!</v>
      </c>
      <c r="D1641" s="6" t="e">
        <f>PMT(B$8,D$5-表格1[[#This Row],[期數]]+1,-表格1[[#This Row],[本金餘額]],0)</f>
        <v>#NUM!</v>
      </c>
      <c r="E1641" s="5" t="e">
        <f>表格1[[#This Row],[本金餘額]]*表格1[[#This Row],[月利率]]</f>
        <v>#NUM!</v>
      </c>
      <c r="F1641" s="5" t="e">
        <f>表格1[[#This Row],[月付金額]]-表格1[[#This Row],[利息支付]]</f>
        <v>#NUM!</v>
      </c>
      <c r="H1641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641" s="2">
        <f t="shared" si="127"/>
        <v>2.5000000000000001E-3</v>
      </c>
      <c r="J1641" s="14">
        <f t="shared" si="126"/>
        <v>240</v>
      </c>
      <c r="K1641" s="10">
        <f t="shared" si="124"/>
        <v>4000000</v>
      </c>
    </row>
    <row r="1642" spans="2:11" x14ac:dyDescent="0.25">
      <c r="B1642">
        <f t="shared" si="123"/>
        <v>1632</v>
      </c>
      <c r="C1642" s="10" t="e">
        <f t="shared" si="125"/>
        <v>#NUM!</v>
      </c>
      <c r="D1642" s="6" t="e">
        <f>PMT(B$8,D$5-表格1[[#This Row],[期數]]+1,-表格1[[#This Row],[本金餘額]],0)</f>
        <v>#NUM!</v>
      </c>
      <c r="E1642" s="5" t="e">
        <f>表格1[[#This Row],[本金餘額]]*表格1[[#This Row],[月利率]]</f>
        <v>#NUM!</v>
      </c>
      <c r="F1642" s="5" t="e">
        <f>表格1[[#This Row],[月付金額]]-表格1[[#This Row],[利息支付]]</f>
        <v>#NUM!</v>
      </c>
      <c r="H1642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642" s="2">
        <f t="shared" si="127"/>
        <v>2.5000000000000001E-3</v>
      </c>
      <c r="J1642" s="14">
        <f t="shared" si="126"/>
        <v>240</v>
      </c>
      <c r="K1642" s="10">
        <f t="shared" si="124"/>
        <v>4000000</v>
      </c>
    </row>
    <row r="1643" spans="2:11" x14ac:dyDescent="0.25">
      <c r="B1643">
        <f t="shared" ref="B1643:B1706" si="128">B1642+1</f>
        <v>1633</v>
      </c>
      <c r="C1643" s="10" t="e">
        <f t="shared" si="125"/>
        <v>#NUM!</v>
      </c>
      <c r="D1643" s="6" t="e">
        <f>PMT(B$8,D$5-表格1[[#This Row],[期數]]+1,-表格1[[#This Row],[本金餘額]],0)</f>
        <v>#NUM!</v>
      </c>
      <c r="E1643" s="5" t="e">
        <f>表格1[[#This Row],[本金餘額]]*表格1[[#This Row],[月利率]]</f>
        <v>#NUM!</v>
      </c>
      <c r="F1643" s="5" t="e">
        <f>表格1[[#This Row],[月付金額]]-表格1[[#This Row],[利息支付]]</f>
        <v>#NUM!</v>
      </c>
      <c r="H1643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643" s="2">
        <f t="shared" si="127"/>
        <v>2.5000000000000001E-3</v>
      </c>
      <c r="J1643" s="14">
        <f t="shared" si="126"/>
        <v>240</v>
      </c>
      <c r="K1643" s="10">
        <f t="shared" si="124"/>
        <v>4000000</v>
      </c>
    </row>
    <row r="1644" spans="2:11" x14ac:dyDescent="0.25">
      <c r="B1644">
        <f t="shared" si="128"/>
        <v>1634</v>
      </c>
      <c r="C1644" s="10" t="e">
        <f t="shared" si="125"/>
        <v>#NUM!</v>
      </c>
      <c r="D1644" s="6" t="e">
        <f>PMT(B$8,D$5-表格1[[#This Row],[期數]]+1,-表格1[[#This Row],[本金餘額]],0)</f>
        <v>#NUM!</v>
      </c>
      <c r="E1644" s="5" t="e">
        <f>表格1[[#This Row],[本金餘額]]*表格1[[#This Row],[月利率]]</f>
        <v>#NUM!</v>
      </c>
      <c r="F1644" s="5" t="e">
        <f>表格1[[#This Row],[月付金額]]-表格1[[#This Row],[利息支付]]</f>
        <v>#NUM!</v>
      </c>
      <c r="H1644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644" s="2">
        <f t="shared" si="127"/>
        <v>2.5000000000000001E-3</v>
      </c>
      <c r="J1644" s="14">
        <f t="shared" si="126"/>
        <v>240</v>
      </c>
      <c r="K1644" s="10">
        <f t="shared" si="124"/>
        <v>4000000</v>
      </c>
    </row>
    <row r="1645" spans="2:11" x14ac:dyDescent="0.25">
      <c r="B1645">
        <f t="shared" si="128"/>
        <v>1635</v>
      </c>
      <c r="C1645" s="10" t="e">
        <f t="shared" si="125"/>
        <v>#NUM!</v>
      </c>
      <c r="D1645" s="6" t="e">
        <f>PMT(B$8,D$5-表格1[[#This Row],[期數]]+1,-表格1[[#This Row],[本金餘額]],0)</f>
        <v>#NUM!</v>
      </c>
      <c r="E1645" s="5" t="e">
        <f>表格1[[#This Row],[本金餘額]]*表格1[[#This Row],[月利率]]</f>
        <v>#NUM!</v>
      </c>
      <c r="F1645" s="5" t="e">
        <f>表格1[[#This Row],[月付金額]]-表格1[[#This Row],[利息支付]]</f>
        <v>#NUM!</v>
      </c>
      <c r="H1645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645" s="2">
        <f t="shared" si="127"/>
        <v>2.5000000000000001E-3</v>
      </c>
      <c r="J1645" s="14">
        <f t="shared" si="126"/>
        <v>240</v>
      </c>
      <c r="K1645" s="10">
        <f t="shared" si="124"/>
        <v>4000000</v>
      </c>
    </row>
    <row r="1646" spans="2:11" x14ac:dyDescent="0.25">
      <c r="B1646">
        <f t="shared" si="128"/>
        <v>1636</v>
      </c>
      <c r="C1646" s="10" t="e">
        <f t="shared" si="125"/>
        <v>#NUM!</v>
      </c>
      <c r="D1646" s="6" t="e">
        <f>PMT(B$8,D$5-表格1[[#This Row],[期數]]+1,-表格1[[#This Row],[本金餘額]],0)</f>
        <v>#NUM!</v>
      </c>
      <c r="E1646" s="5" t="e">
        <f>表格1[[#This Row],[本金餘額]]*表格1[[#This Row],[月利率]]</f>
        <v>#NUM!</v>
      </c>
      <c r="F1646" s="5" t="e">
        <f>表格1[[#This Row],[月付金額]]-表格1[[#This Row],[利息支付]]</f>
        <v>#NUM!</v>
      </c>
      <c r="H1646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646" s="2">
        <f t="shared" si="127"/>
        <v>2.5000000000000001E-3</v>
      </c>
      <c r="J1646" s="14">
        <f t="shared" si="126"/>
        <v>240</v>
      </c>
      <c r="K1646" s="10">
        <f t="shared" si="124"/>
        <v>4000000</v>
      </c>
    </row>
    <row r="1647" spans="2:11" x14ac:dyDescent="0.25">
      <c r="B1647">
        <f t="shared" si="128"/>
        <v>1637</v>
      </c>
      <c r="C1647" s="10" t="e">
        <f t="shared" si="125"/>
        <v>#NUM!</v>
      </c>
      <c r="D1647" s="6" t="e">
        <f>PMT(B$8,D$5-表格1[[#This Row],[期數]]+1,-表格1[[#This Row],[本金餘額]],0)</f>
        <v>#NUM!</v>
      </c>
      <c r="E1647" s="5" t="e">
        <f>表格1[[#This Row],[本金餘額]]*表格1[[#This Row],[月利率]]</f>
        <v>#NUM!</v>
      </c>
      <c r="F1647" s="5" t="e">
        <f>表格1[[#This Row],[月付金額]]-表格1[[#This Row],[利息支付]]</f>
        <v>#NUM!</v>
      </c>
      <c r="H1647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647" s="2">
        <f t="shared" si="127"/>
        <v>2.5000000000000001E-3</v>
      </c>
      <c r="J1647" s="14">
        <f t="shared" si="126"/>
        <v>240</v>
      </c>
      <c r="K1647" s="10">
        <f t="shared" si="124"/>
        <v>4000000</v>
      </c>
    </row>
    <row r="1648" spans="2:11" x14ac:dyDescent="0.25">
      <c r="B1648">
        <f t="shared" si="128"/>
        <v>1638</v>
      </c>
      <c r="C1648" s="10" t="e">
        <f t="shared" si="125"/>
        <v>#NUM!</v>
      </c>
      <c r="D1648" s="6" t="e">
        <f>PMT(B$8,D$5-表格1[[#This Row],[期數]]+1,-表格1[[#This Row],[本金餘額]],0)</f>
        <v>#NUM!</v>
      </c>
      <c r="E1648" s="5" t="e">
        <f>表格1[[#This Row],[本金餘額]]*表格1[[#This Row],[月利率]]</f>
        <v>#NUM!</v>
      </c>
      <c r="F1648" s="5" t="e">
        <f>表格1[[#This Row],[月付金額]]-表格1[[#This Row],[利息支付]]</f>
        <v>#NUM!</v>
      </c>
      <c r="H1648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648" s="2">
        <f t="shared" si="127"/>
        <v>2.5000000000000001E-3</v>
      </c>
      <c r="J1648" s="14">
        <f t="shared" si="126"/>
        <v>240</v>
      </c>
      <c r="K1648" s="10">
        <f t="shared" si="124"/>
        <v>4000000</v>
      </c>
    </row>
    <row r="1649" spans="2:11" x14ac:dyDescent="0.25">
      <c r="B1649">
        <f t="shared" si="128"/>
        <v>1639</v>
      </c>
      <c r="C1649" s="10" t="e">
        <f t="shared" si="125"/>
        <v>#NUM!</v>
      </c>
      <c r="D1649" s="6" t="e">
        <f>PMT(B$8,D$5-表格1[[#This Row],[期數]]+1,-表格1[[#This Row],[本金餘額]],0)</f>
        <v>#NUM!</v>
      </c>
      <c r="E1649" s="5" t="e">
        <f>表格1[[#This Row],[本金餘額]]*表格1[[#This Row],[月利率]]</f>
        <v>#NUM!</v>
      </c>
      <c r="F1649" s="5" t="e">
        <f>表格1[[#This Row],[月付金額]]-表格1[[#This Row],[利息支付]]</f>
        <v>#NUM!</v>
      </c>
      <c r="H1649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649" s="2">
        <f t="shared" si="127"/>
        <v>2.5000000000000001E-3</v>
      </c>
      <c r="J1649" s="14">
        <f t="shared" si="126"/>
        <v>240</v>
      </c>
      <c r="K1649" s="10">
        <f t="shared" si="124"/>
        <v>4000000</v>
      </c>
    </row>
    <row r="1650" spans="2:11" x14ac:dyDescent="0.25">
      <c r="B1650">
        <f t="shared" si="128"/>
        <v>1640</v>
      </c>
      <c r="C1650" s="10" t="e">
        <f t="shared" si="125"/>
        <v>#NUM!</v>
      </c>
      <c r="D1650" s="6" t="e">
        <f>PMT(B$8,D$5-表格1[[#This Row],[期數]]+1,-表格1[[#This Row],[本金餘額]],0)</f>
        <v>#NUM!</v>
      </c>
      <c r="E1650" s="5" t="e">
        <f>表格1[[#This Row],[本金餘額]]*表格1[[#This Row],[月利率]]</f>
        <v>#NUM!</v>
      </c>
      <c r="F1650" s="5" t="e">
        <f>表格1[[#This Row],[月付金額]]-表格1[[#This Row],[利息支付]]</f>
        <v>#NUM!</v>
      </c>
      <c r="H1650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650" s="2">
        <f t="shared" si="127"/>
        <v>2.5000000000000001E-3</v>
      </c>
      <c r="J1650" s="14">
        <f t="shared" si="126"/>
        <v>240</v>
      </c>
      <c r="K1650" s="10">
        <f t="shared" si="124"/>
        <v>4000000</v>
      </c>
    </row>
    <row r="1651" spans="2:11" x14ac:dyDescent="0.25">
      <c r="B1651">
        <f t="shared" si="128"/>
        <v>1641</v>
      </c>
      <c r="C1651" s="10" t="e">
        <f t="shared" si="125"/>
        <v>#NUM!</v>
      </c>
      <c r="D1651" s="6" t="e">
        <f>PMT(B$8,D$5-表格1[[#This Row],[期數]]+1,-表格1[[#This Row],[本金餘額]],0)</f>
        <v>#NUM!</v>
      </c>
      <c r="E1651" s="5" t="e">
        <f>表格1[[#This Row],[本金餘額]]*表格1[[#This Row],[月利率]]</f>
        <v>#NUM!</v>
      </c>
      <c r="F1651" s="5" t="e">
        <f>表格1[[#This Row],[月付金額]]-表格1[[#This Row],[利息支付]]</f>
        <v>#NUM!</v>
      </c>
      <c r="H1651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651" s="2">
        <f t="shared" si="127"/>
        <v>2.5000000000000001E-3</v>
      </c>
      <c r="J1651" s="14">
        <f t="shared" si="126"/>
        <v>240</v>
      </c>
      <c r="K1651" s="10">
        <f t="shared" si="124"/>
        <v>4000000</v>
      </c>
    </row>
    <row r="1652" spans="2:11" x14ac:dyDescent="0.25">
      <c r="B1652">
        <f t="shared" si="128"/>
        <v>1642</v>
      </c>
      <c r="C1652" s="10" t="e">
        <f t="shared" si="125"/>
        <v>#NUM!</v>
      </c>
      <c r="D1652" s="6" t="e">
        <f>PMT(B$8,D$5-表格1[[#This Row],[期數]]+1,-表格1[[#This Row],[本金餘額]],0)</f>
        <v>#NUM!</v>
      </c>
      <c r="E1652" s="5" t="e">
        <f>表格1[[#This Row],[本金餘額]]*表格1[[#This Row],[月利率]]</f>
        <v>#NUM!</v>
      </c>
      <c r="F1652" s="5" t="e">
        <f>表格1[[#This Row],[月付金額]]-表格1[[#This Row],[利息支付]]</f>
        <v>#NUM!</v>
      </c>
      <c r="H1652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652" s="2">
        <f t="shared" si="127"/>
        <v>2.5000000000000001E-3</v>
      </c>
      <c r="J1652" s="14">
        <f t="shared" si="126"/>
        <v>240</v>
      </c>
      <c r="K1652" s="10">
        <f t="shared" si="124"/>
        <v>4000000</v>
      </c>
    </row>
    <row r="1653" spans="2:11" x14ac:dyDescent="0.25">
      <c r="B1653">
        <f t="shared" si="128"/>
        <v>1643</v>
      </c>
      <c r="C1653" s="10" t="e">
        <f t="shared" si="125"/>
        <v>#NUM!</v>
      </c>
      <c r="D1653" s="6" t="e">
        <f>PMT(B$8,D$5-表格1[[#This Row],[期數]]+1,-表格1[[#This Row],[本金餘額]],0)</f>
        <v>#NUM!</v>
      </c>
      <c r="E1653" s="5" t="e">
        <f>表格1[[#This Row],[本金餘額]]*表格1[[#This Row],[月利率]]</f>
        <v>#NUM!</v>
      </c>
      <c r="F1653" s="5" t="e">
        <f>表格1[[#This Row],[月付金額]]-表格1[[#This Row],[利息支付]]</f>
        <v>#NUM!</v>
      </c>
      <c r="H1653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653" s="2">
        <f t="shared" si="127"/>
        <v>2.5000000000000001E-3</v>
      </c>
      <c r="J1653" s="14">
        <f t="shared" si="126"/>
        <v>240</v>
      </c>
      <c r="K1653" s="10">
        <f t="shared" si="124"/>
        <v>4000000</v>
      </c>
    </row>
    <row r="1654" spans="2:11" x14ac:dyDescent="0.25">
      <c r="B1654">
        <f t="shared" si="128"/>
        <v>1644</v>
      </c>
      <c r="C1654" s="10" t="e">
        <f t="shared" si="125"/>
        <v>#NUM!</v>
      </c>
      <c r="D1654" s="6" t="e">
        <f>PMT(B$8,D$5-表格1[[#This Row],[期數]]+1,-表格1[[#This Row],[本金餘額]],0)</f>
        <v>#NUM!</v>
      </c>
      <c r="E1654" s="5" t="e">
        <f>表格1[[#This Row],[本金餘額]]*表格1[[#This Row],[月利率]]</f>
        <v>#NUM!</v>
      </c>
      <c r="F1654" s="5" t="e">
        <f>表格1[[#This Row],[月付金額]]-表格1[[#This Row],[利息支付]]</f>
        <v>#NUM!</v>
      </c>
      <c r="H1654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654" s="2">
        <f t="shared" si="127"/>
        <v>2.5000000000000001E-3</v>
      </c>
      <c r="J1654" s="14">
        <f t="shared" si="126"/>
        <v>240</v>
      </c>
      <c r="K1654" s="10">
        <f t="shared" si="124"/>
        <v>4000000</v>
      </c>
    </row>
    <row r="1655" spans="2:11" x14ac:dyDescent="0.25">
      <c r="B1655">
        <f t="shared" si="128"/>
        <v>1645</v>
      </c>
      <c r="C1655" s="10" t="e">
        <f t="shared" si="125"/>
        <v>#NUM!</v>
      </c>
      <c r="D1655" s="6" t="e">
        <f>PMT(B$8,D$5-表格1[[#This Row],[期數]]+1,-表格1[[#This Row],[本金餘額]],0)</f>
        <v>#NUM!</v>
      </c>
      <c r="E1655" s="5" t="e">
        <f>表格1[[#This Row],[本金餘額]]*表格1[[#This Row],[月利率]]</f>
        <v>#NUM!</v>
      </c>
      <c r="F1655" s="5" t="e">
        <f>表格1[[#This Row],[月付金額]]-表格1[[#This Row],[利息支付]]</f>
        <v>#NUM!</v>
      </c>
      <c r="H1655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655" s="2">
        <f t="shared" si="127"/>
        <v>2.5000000000000001E-3</v>
      </c>
      <c r="J1655" s="14">
        <f t="shared" si="126"/>
        <v>240</v>
      </c>
      <c r="K1655" s="10">
        <f t="shared" si="124"/>
        <v>4000000</v>
      </c>
    </row>
    <row r="1656" spans="2:11" x14ac:dyDescent="0.25">
      <c r="B1656">
        <f t="shared" si="128"/>
        <v>1646</v>
      </c>
      <c r="C1656" s="10" t="e">
        <f t="shared" si="125"/>
        <v>#NUM!</v>
      </c>
      <c r="D1656" s="6" t="e">
        <f>PMT(B$8,D$5-表格1[[#This Row],[期數]]+1,-表格1[[#This Row],[本金餘額]],0)</f>
        <v>#NUM!</v>
      </c>
      <c r="E1656" s="5" t="e">
        <f>表格1[[#This Row],[本金餘額]]*表格1[[#This Row],[月利率]]</f>
        <v>#NUM!</v>
      </c>
      <c r="F1656" s="5" t="e">
        <f>表格1[[#This Row],[月付金額]]-表格1[[#This Row],[利息支付]]</f>
        <v>#NUM!</v>
      </c>
      <c r="H1656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656" s="2">
        <f t="shared" si="127"/>
        <v>2.5000000000000001E-3</v>
      </c>
      <c r="J1656" s="14">
        <f t="shared" si="126"/>
        <v>240</v>
      </c>
      <c r="K1656" s="10">
        <f t="shared" si="124"/>
        <v>4000000</v>
      </c>
    </row>
    <row r="1657" spans="2:11" x14ac:dyDescent="0.25">
      <c r="B1657">
        <f t="shared" si="128"/>
        <v>1647</v>
      </c>
      <c r="C1657" s="10" t="e">
        <f t="shared" si="125"/>
        <v>#NUM!</v>
      </c>
      <c r="D1657" s="6" t="e">
        <f>PMT(B$8,D$5-表格1[[#This Row],[期數]]+1,-表格1[[#This Row],[本金餘額]],0)</f>
        <v>#NUM!</v>
      </c>
      <c r="E1657" s="5" t="e">
        <f>表格1[[#This Row],[本金餘額]]*表格1[[#This Row],[月利率]]</f>
        <v>#NUM!</v>
      </c>
      <c r="F1657" s="5" t="e">
        <f>表格1[[#This Row],[月付金額]]-表格1[[#This Row],[利息支付]]</f>
        <v>#NUM!</v>
      </c>
      <c r="H1657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657" s="2">
        <f t="shared" si="127"/>
        <v>2.5000000000000001E-3</v>
      </c>
      <c r="J1657" s="14">
        <f t="shared" si="126"/>
        <v>240</v>
      </c>
      <c r="K1657" s="10">
        <f t="shared" si="124"/>
        <v>4000000</v>
      </c>
    </row>
    <row r="1658" spans="2:11" x14ac:dyDescent="0.25">
      <c r="B1658">
        <f t="shared" si="128"/>
        <v>1648</v>
      </c>
      <c r="C1658" s="10" t="e">
        <f t="shared" si="125"/>
        <v>#NUM!</v>
      </c>
      <c r="D1658" s="6" t="e">
        <f>PMT(B$8,D$5-表格1[[#This Row],[期數]]+1,-表格1[[#This Row],[本金餘額]],0)</f>
        <v>#NUM!</v>
      </c>
      <c r="E1658" s="5" t="e">
        <f>表格1[[#This Row],[本金餘額]]*表格1[[#This Row],[月利率]]</f>
        <v>#NUM!</v>
      </c>
      <c r="F1658" s="5" t="e">
        <f>表格1[[#This Row],[月付金額]]-表格1[[#This Row],[利息支付]]</f>
        <v>#NUM!</v>
      </c>
      <c r="H1658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658" s="2">
        <f t="shared" si="127"/>
        <v>2.5000000000000001E-3</v>
      </c>
      <c r="J1658" s="14">
        <f t="shared" si="126"/>
        <v>240</v>
      </c>
      <c r="K1658" s="10">
        <f t="shared" si="124"/>
        <v>4000000</v>
      </c>
    </row>
    <row r="1659" spans="2:11" x14ac:dyDescent="0.25">
      <c r="B1659">
        <f t="shared" si="128"/>
        <v>1649</v>
      </c>
      <c r="C1659" s="10" t="e">
        <f t="shared" si="125"/>
        <v>#NUM!</v>
      </c>
      <c r="D1659" s="6" t="e">
        <f>PMT(B$8,D$5-表格1[[#This Row],[期數]]+1,-表格1[[#This Row],[本金餘額]],0)</f>
        <v>#NUM!</v>
      </c>
      <c r="E1659" s="5" t="e">
        <f>表格1[[#This Row],[本金餘額]]*表格1[[#This Row],[月利率]]</f>
        <v>#NUM!</v>
      </c>
      <c r="F1659" s="5" t="e">
        <f>表格1[[#This Row],[月付金額]]-表格1[[#This Row],[利息支付]]</f>
        <v>#NUM!</v>
      </c>
      <c r="H1659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659" s="2">
        <f t="shared" si="127"/>
        <v>2.5000000000000001E-3</v>
      </c>
      <c r="J1659" s="14">
        <f t="shared" si="126"/>
        <v>240</v>
      </c>
      <c r="K1659" s="10">
        <f t="shared" si="124"/>
        <v>4000000</v>
      </c>
    </row>
    <row r="1660" spans="2:11" x14ac:dyDescent="0.25">
      <c r="B1660">
        <f t="shared" si="128"/>
        <v>1650</v>
      </c>
      <c r="C1660" s="10" t="e">
        <f t="shared" si="125"/>
        <v>#NUM!</v>
      </c>
      <c r="D1660" s="6" t="e">
        <f>PMT(B$8,D$5-表格1[[#This Row],[期數]]+1,-表格1[[#This Row],[本金餘額]],0)</f>
        <v>#NUM!</v>
      </c>
      <c r="E1660" s="5" t="e">
        <f>表格1[[#This Row],[本金餘額]]*表格1[[#This Row],[月利率]]</f>
        <v>#NUM!</v>
      </c>
      <c r="F1660" s="5" t="e">
        <f>表格1[[#This Row],[月付金額]]-表格1[[#This Row],[利息支付]]</f>
        <v>#NUM!</v>
      </c>
      <c r="H1660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660" s="2">
        <f t="shared" si="127"/>
        <v>2.5000000000000001E-3</v>
      </c>
      <c r="J1660" s="14">
        <f t="shared" si="126"/>
        <v>240</v>
      </c>
      <c r="K1660" s="10">
        <f t="shared" si="124"/>
        <v>4000000</v>
      </c>
    </row>
    <row r="1661" spans="2:11" x14ac:dyDescent="0.25">
      <c r="B1661">
        <f t="shared" si="128"/>
        <v>1651</v>
      </c>
      <c r="C1661" s="10" t="e">
        <f t="shared" si="125"/>
        <v>#NUM!</v>
      </c>
      <c r="D1661" s="6" t="e">
        <f>PMT(B$8,D$5-表格1[[#This Row],[期數]]+1,-表格1[[#This Row],[本金餘額]],0)</f>
        <v>#NUM!</v>
      </c>
      <c r="E1661" s="5" t="e">
        <f>表格1[[#This Row],[本金餘額]]*表格1[[#This Row],[月利率]]</f>
        <v>#NUM!</v>
      </c>
      <c r="F1661" s="5" t="e">
        <f>表格1[[#This Row],[月付金額]]-表格1[[#This Row],[利息支付]]</f>
        <v>#NUM!</v>
      </c>
      <c r="H1661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661" s="2">
        <f t="shared" si="127"/>
        <v>2.5000000000000001E-3</v>
      </c>
      <c r="J1661" s="14">
        <f t="shared" si="126"/>
        <v>240</v>
      </c>
      <c r="K1661" s="10">
        <f t="shared" si="124"/>
        <v>4000000</v>
      </c>
    </row>
    <row r="1662" spans="2:11" x14ac:dyDescent="0.25">
      <c r="B1662">
        <f t="shared" si="128"/>
        <v>1652</v>
      </c>
      <c r="C1662" s="10" t="e">
        <f t="shared" si="125"/>
        <v>#NUM!</v>
      </c>
      <c r="D1662" s="6" t="e">
        <f>PMT(B$8,D$5-表格1[[#This Row],[期數]]+1,-表格1[[#This Row],[本金餘額]],0)</f>
        <v>#NUM!</v>
      </c>
      <c r="E1662" s="5" t="e">
        <f>表格1[[#This Row],[本金餘額]]*表格1[[#This Row],[月利率]]</f>
        <v>#NUM!</v>
      </c>
      <c r="F1662" s="5" t="e">
        <f>表格1[[#This Row],[月付金額]]-表格1[[#This Row],[利息支付]]</f>
        <v>#NUM!</v>
      </c>
      <c r="H1662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662" s="2">
        <f t="shared" si="127"/>
        <v>2.5000000000000001E-3</v>
      </c>
      <c r="J1662" s="14">
        <f t="shared" si="126"/>
        <v>240</v>
      </c>
      <c r="K1662" s="10">
        <f t="shared" si="124"/>
        <v>4000000</v>
      </c>
    </row>
    <row r="1663" spans="2:11" x14ac:dyDescent="0.25">
      <c r="B1663">
        <f t="shared" si="128"/>
        <v>1653</v>
      </c>
      <c r="C1663" s="10" t="e">
        <f t="shared" si="125"/>
        <v>#NUM!</v>
      </c>
      <c r="D1663" s="6" t="e">
        <f>PMT(B$8,D$5-表格1[[#This Row],[期數]]+1,-表格1[[#This Row],[本金餘額]],0)</f>
        <v>#NUM!</v>
      </c>
      <c r="E1663" s="5" t="e">
        <f>表格1[[#This Row],[本金餘額]]*表格1[[#This Row],[月利率]]</f>
        <v>#NUM!</v>
      </c>
      <c r="F1663" s="5" t="e">
        <f>表格1[[#This Row],[月付金額]]-表格1[[#This Row],[利息支付]]</f>
        <v>#NUM!</v>
      </c>
      <c r="H1663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663" s="2">
        <f t="shared" si="127"/>
        <v>2.5000000000000001E-3</v>
      </c>
      <c r="J1663" s="14">
        <f t="shared" si="126"/>
        <v>240</v>
      </c>
      <c r="K1663" s="10">
        <f t="shared" si="124"/>
        <v>4000000</v>
      </c>
    </row>
    <row r="1664" spans="2:11" x14ac:dyDescent="0.25">
      <c r="B1664">
        <f t="shared" si="128"/>
        <v>1654</v>
      </c>
      <c r="C1664" s="10" t="e">
        <f t="shared" si="125"/>
        <v>#NUM!</v>
      </c>
      <c r="D1664" s="6" t="e">
        <f>PMT(B$8,D$5-表格1[[#This Row],[期數]]+1,-表格1[[#This Row],[本金餘額]],0)</f>
        <v>#NUM!</v>
      </c>
      <c r="E1664" s="5" t="e">
        <f>表格1[[#This Row],[本金餘額]]*表格1[[#This Row],[月利率]]</f>
        <v>#NUM!</v>
      </c>
      <c r="F1664" s="5" t="e">
        <f>表格1[[#This Row],[月付金額]]-表格1[[#This Row],[利息支付]]</f>
        <v>#NUM!</v>
      </c>
      <c r="H1664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664" s="2">
        <f t="shared" si="127"/>
        <v>2.5000000000000001E-3</v>
      </c>
      <c r="J1664" s="14">
        <f t="shared" si="126"/>
        <v>240</v>
      </c>
      <c r="K1664" s="10">
        <f t="shared" si="124"/>
        <v>4000000</v>
      </c>
    </row>
    <row r="1665" spans="2:11" x14ac:dyDescent="0.25">
      <c r="B1665">
        <f t="shared" si="128"/>
        <v>1655</v>
      </c>
      <c r="C1665" s="10" t="e">
        <f t="shared" si="125"/>
        <v>#NUM!</v>
      </c>
      <c r="D1665" s="6" t="e">
        <f>PMT(B$8,D$5-表格1[[#This Row],[期數]]+1,-表格1[[#This Row],[本金餘額]],0)</f>
        <v>#NUM!</v>
      </c>
      <c r="E1665" s="5" t="e">
        <f>表格1[[#This Row],[本金餘額]]*表格1[[#This Row],[月利率]]</f>
        <v>#NUM!</v>
      </c>
      <c r="F1665" s="5" t="e">
        <f>表格1[[#This Row],[月付金額]]-表格1[[#This Row],[利息支付]]</f>
        <v>#NUM!</v>
      </c>
      <c r="H1665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665" s="2">
        <f t="shared" si="127"/>
        <v>2.5000000000000001E-3</v>
      </c>
      <c r="J1665" s="14">
        <f t="shared" si="126"/>
        <v>240</v>
      </c>
      <c r="K1665" s="10">
        <f t="shared" si="124"/>
        <v>4000000</v>
      </c>
    </row>
    <row r="1666" spans="2:11" x14ac:dyDescent="0.25">
      <c r="B1666">
        <f t="shared" si="128"/>
        <v>1656</v>
      </c>
      <c r="C1666" s="10" t="e">
        <f t="shared" si="125"/>
        <v>#NUM!</v>
      </c>
      <c r="D1666" s="6" t="e">
        <f>PMT(B$8,D$5-表格1[[#This Row],[期數]]+1,-表格1[[#This Row],[本金餘額]],0)</f>
        <v>#NUM!</v>
      </c>
      <c r="E1666" s="5" t="e">
        <f>表格1[[#This Row],[本金餘額]]*表格1[[#This Row],[月利率]]</f>
        <v>#NUM!</v>
      </c>
      <c r="F1666" s="5" t="e">
        <f>表格1[[#This Row],[月付金額]]-表格1[[#This Row],[利息支付]]</f>
        <v>#NUM!</v>
      </c>
      <c r="H1666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666" s="2">
        <f t="shared" si="127"/>
        <v>2.5000000000000001E-3</v>
      </c>
      <c r="J1666" s="14">
        <f t="shared" si="126"/>
        <v>240</v>
      </c>
      <c r="K1666" s="10">
        <f t="shared" si="124"/>
        <v>4000000</v>
      </c>
    </row>
    <row r="1667" spans="2:11" x14ac:dyDescent="0.25">
      <c r="B1667">
        <f t="shared" si="128"/>
        <v>1657</v>
      </c>
      <c r="C1667" s="10" t="e">
        <f t="shared" si="125"/>
        <v>#NUM!</v>
      </c>
      <c r="D1667" s="6" t="e">
        <f>PMT(B$8,D$5-表格1[[#This Row],[期數]]+1,-表格1[[#This Row],[本金餘額]],0)</f>
        <v>#NUM!</v>
      </c>
      <c r="E1667" s="5" t="e">
        <f>表格1[[#This Row],[本金餘額]]*表格1[[#This Row],[月利率]]</f>
        <v>#NUM!</v>
      </c>
      <c r="F1667" s="5" t="e">
        <f>表格1[[#This Row],[月付金額]]-表格1[[#This Row],[利息支付]]</f>
        <v>#NUM!</v>
      </c>
      <c r="H1667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667" s="2">
        <f t="shared" si="127"/>
        <v>2.5000000000000001E-3</v>
      </c>
      <c r="J1667" s="14">
        <f t="shared" si="126"/>
        <v>240</v>
      </c>
      <c r="K1667" s="10">
        <f t="shared" si="124"/>
        <v>4000000</v>
      </c>
    </row>
    <row r="1668" spans="2:11" x14ac:dyDescent="0.25">
      <c r="B1668">
        <f t="shared" si="128"/>
        <v>1658</v>
      </c>
      <c r="C1668" s="10" t="e">
        <f t="shared" si="125"/>
        <v>#NUM!</v>
      </c>
      <c r="D1668" s="6" t="e">
        <f>PMT(B$8,D$5-表格1[[#This Row],[期數]]+1,-表格1[[#This Row],[本金餘額]],0)</f>
        <v>#NUM!</v>
      </c>
      <c r="E1668" s="5" t="e">
        <f>表格1[[#This Row],[本金餘額]]*表格1[[#This Row],[月利率]]</f>
        <v>#NUM!</v>
      </c>
      <c r="F1668" s="5" t="e">
        <f>表格1[[#This Row],[月付金額]]-表格1[[#This Row],[利息支付]]</f>
        <v>#NUM!</v>
      </c>
      <c r="H1668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668" s="2">
        <f t="shared" si="127"/>
        <v>2.5000000000000001E-3</v>
      </c>
      <c r="J1668" s="14">
        <f t="shared" si="126"/>
        <v>240</v>
      </c>
      <c r="K1668" s="10">
        <f t="shared" si="124"/>
        <v>4000000</v>
      </c>
    </row>
    <row r="1669" spans="2:11" x14ac:dyDescent="0.25">
      <c r="B1669">
        <f t="shared" si="128"/>
        <v>1659</v>
      </c>
      <c r="C1669" s="10" t="e">
        <f t="shared" si="125"/>
        <v>#NUM!</v>
      </c>
      <c r="D1669" s="6" t="e">
        <f>PMT(B$8,D$5-表格1[[#This Row],[期數]]+1,-表格1[[#This Row],[本金餘額]],0)</f>
        <v>#NUM!</v>
      </c>
      <c r="E1669" s="5" t="e">
        <f>表格1[[#This Row],[本金餘額]]*表格1[[#This Row],[月利率]]</f>
        <v>#NUM!</v>
      </c>
      <c r="F1669" s="5" t="e">
        <f>表格1[[#This Row],[月付金額]]-表格1[[#This Row],[利息支付]]</f>
        <v>#NUM!</v>
      </c>
      <c r="H1669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669" s="2">
        <f t="shared" si="127"/>
        <v>2.5000000000000001E-3</v>
      </c>
      <c r="J1669" s="14">
        <f t="shared" si="126"/>
        <v>240</v>
      </c>
      <c r="K1669" s="10">
        <f t="shared" si="124"/>
        <v>4000000</v>
      </c>
    </row>
    <row r="1670" spans="2:11" x14ac:dyDescent="0.25">
      <c r="B1670">
        <f t="shared" si="128"/>
        <v>1660</v>
      </c>
      <c r="C1670" s="10" t="e">
        <f t="shared" si="125"/>
        <v>#NUM!</v>
      </c>
      <c r="D1670" s="6" t="e">
        <f>PMT(B$8,D$5-表格1[[#This Row],[期數]]+1,-表格1[[#This Row],[本金餘額]],0)</f>
        <v>#NUM!</v>
      </c>
      <c r="E1670" s="5" t="e">
        <f>表格1[[#This Row],[本金餘額]]*表格1[[#This Row],[月利率]]</f>
        <v>#NUM!</v>
      </c>
      <c r="F1670" s="5" t="e">
        <f>表格1[[#This Row],[月付金額]]-表格1[[#This Row],[利息支付]]</f>
        <v>#NUM!</v>
      </c>
      <c r="H1670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670" s="2">
        <f t="shared" si="127"/>
        <v>2.5000000000000001E-3</v>
      </c>
      <c r="J1670" s="14">
        <f t="shared" si="126"/>
        <v>240</v>
      </c>
      <c r="K1670" s="10">
        <f t="shared" si="124"/>
        <v>4000000</v>
      </c>
    </row>
    <row r="1671" spans="2:11" x14ac:dyDescent="0.25">
      <c r="B1671">
        <f t="shared" si="128"/>
        <v>1661</v>
      </c>
      <c r="C1671" s="10" t="e">
        <f t="shared" si="125"/>
        <v>#NUM!</v>
      </c>
      <c r="D1671" s="6" t="e">
        <f>PMT(B$8,D$5-表格1[[#This Row],[期數]]+1,-表格1[[#This Row],[本金餘額]],0)</f>
        <v>#NUM!</v>
      </c>
      <c r="E1671" s="5" t="e">
        <f>表格1[[#This Row],[本金餘額]]*表格1[[#This Row],[月利率]]</f>
        <v>#NUM!</v>
      </c>
      <c r="F1671" s="5" t="e">
        <f>表格1[[#This Row],[月付金額]]-表格1[[#This Row],[利息支付]]</f>
        <v>#NUM!</v>
      </c>
      <c r="H1671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671" s="2">
        <f t="shared" si="127"/>
        <v>2.5000000000000001E-3</v>
      </c>
      <c r="J1671" s="14">
        <f t="shared" si="126"/>
        <v>240</v>
      </c>
      <c r="K1671" s="10">
        <f t="shared" si="124"/>
        <v>4000000</v>
      </c>
    </row>
    <row r="1672" spans="2:11" x14ac:dyDescent="0.25">
      <c r="B1672">
        <f t="shared" si="128"/>
        <v>1662</v>
      </c>
      <c r="C1672" s="10" t="e">
        <f t="shared" si="125"/>
        <v>#NUM!</v>
      </c>
      <c r="D1672" s="6" t="e">
        <f>PMT(B$8,D$5-表格1[[#This Row],[期數]]+1,-表格1[[#This Row],[本金餘額]],0)</f>
        <v>#NUM!</v>
      </c>
      <c r="E1672" s="5" t="e">
        <f>表格1[[#This Row],[本金餘額]]*表格1[[#This Row],[月利率]]</f>
        <v>#NUM!</v>
      </c>
      <c r="F1672" s="5" t="e">
        <f>表格1[[#This Row],[月付金額]]-表格1[[#This Row],[利息支付]]</f>
        <v>#NUM!</v>
      </c>
      <c r="H1672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672" s="2">
        <f t="shared" si="127"/>
        <v>2.5000000000000001E-3</v>
      </c>
      <c r="J1672" s="14">
        <f t="shared" si="126"/>
        <v>240</v>
      </c>
      <c r="K1672" s="10">
        <f t="shared" si="124"/>
        <v>4000000</v>
      </c>
    </row>
    <row r="1673" spans="2:11" x14ac:dyDescent="0.25">
      <c r="B1673">
        <f t="shared" si="128"/>
        <v>1663</v>
      </c>
      <c r="C1673" s="10" t="e">
        <f t="shared" si="125"/>
        <v>#NUM!</v>
      </c>
      <c r="D1673" s="6" t="e">
        <f>PMT(B$8,D$5-表格1[[#This Row],[期數]]+1,-表格1[[#This Row],[本金餘額]],0)</f>
        <v>#NUM!</v>
      </c>
      <c r="E1673" s="5" t="e">
        <f>表格1[[#This Row],[本金餘額]]*表格1[[#This Row],[月利率]]</f>
        <v>#NUM!</v>
      </c>
      <c r="F1673" s="5" t="e">
        <f>表格1[[#This Row],[月付金額]]-表格1[[#This Row],[利息支付]]</f>
        <v>#NUM!</v>
      </c>
      <c r="H1673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673" s="2">
        <f t="shared" si="127"/>
        <v>2.5000000000000001E-3</v>
      </c>
      <c r="J1673" s="14">
        <f t="shared" si="126"/>
        <v>240</v>
      </c>
      <c r="K1673" s="10">
        <f t="shared" si="124"/>
        <v>4000000</v>
      </c>
    </row>
    <row r="1674" spans="2:11" x14ac:dyDescent="0.25">
      <c r="B1674">
        <f t="shared" si="128"/>
        <v>1664</v>
      </c>
      <c r="C1674" s="10" t="e">
        <f t="shared" si="125"/>
        <v>#NUM!</v>
      </c>
      <c r="D1674" s="6" t="e">
        <f>PMT(B$8,D$5-表格1[[#This Row],[期數]]+1,-表格1[[#This Row],[本金餘額]],0)</f>
        <v>#NUM!</v>
      </c>
      <c r="E1674" s="5" t="e">
        <f>表格1[[#This Row],[本金餘額]]*表格1[[#This Row],[月利率]]</f>
        <v>#NUM!</v>
      </c>
      <c r="F1674" s="5" t="e">
        <f>表格1[[#This Row],[月付金額]]-表格1[[#This Row],[利息支付]]</f>
        <v>#NUM!</v>
      </c>
      <c r="H1674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674" s="2">
        <f t="shared" si="127"/>
        <v>2.5000000000000001E-3</v>
      </c>
      <c r="J1674" s="14">
        <f t="shared" si="126"/>
        <v>240</v>
      </c>
      <c r="K1674" s="10">
        <f t="shared" si="124"/>
        <v>4000000</v>
      </c>
    </row>
    <row r="1675" spans="2:11" x14ac:dyDescent="0.25">
      <c r="B1675">
        <f t="shared" si="128"/>
        <v>1665</v>
      </c>
      <c r="C1675" s="10" t="e">
        <f t="shared" si="125"/>
        <v>#NUM!</v>
      </c>
      <c r="D1675" s="6" t="e">
        <f>PMT(B$8,D$5-表格1[[#This Row],[期數]]+1,-表格1[[#This Row],[本金餘額]],0)</f>
        <v>#NUM!</v>
      </c>
      <c r="E1675" s="5" t="e">
        <f>表格1[[#This Row],[本金餘額]]*表格1[[#This Row],[月利率]]</f>
        <v>#NUM!</v>
      </c>
      <c r="F1675" s="5" t="e">
        <f>表格1[[#This Row],[月付金額]]-表格1[[#This Row],[利息支付]]</f>
        <v>#NUM!</v>
      </c>
      <c r="H1675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675" s="2">
        <f t="shared" si="127"/>
        <v>2.5000000000000001E-3</v>
      </c>
      <c r="J1675" s="14">
        <f t="shared" si="126"/>
        <v>240</v>
      </c>
      <c r="K1675" s="10">
        <f t="shared" si="124"/>
        <v>4000000</v>
      </c>
    </row>
    <row r="1676" spans="2:11" x14ac:dyDescent="0.25">
      <c r="B1676">
        <f t="shared" si="128"/>
        <v>1666</v>
      </c>
      <c r="C1676" s="10" t="e">
        <f t="shared" si="125"/>
        <v>#NUM!</v>
      </c>
      <c r="D1676" s="6" t="e">
        <f>PMT(B$8,D$5-表格1[[#This Row],[期數]]+1,-表格1[[#This Row],[本金餘額]],0)</f>
        <v>#NUM!</v>
      </c>
      <c r="E1676" s="5" t="e">
        <f>表格1[[#This Row],[本金餘額]]*表格1[[#This Row],[月利率]]</f>
        <v>#NUM!</v>
      </c>
      <c r="F1676" s="5" t="e">
        <f>表格1[[#This Row],[月付金額]]-表格1[[#This Row],[利息支付]]</f>
        <v>#NUM!</v>
      </c>
      <c r="H1676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676" s="2">
        <f t="shared" si="127"/>
        <v>2.5000000000000001E-3</v>
      </c>
      <c r="J1676" s="14">
        <f t="shared" si="126"/>
        <v>240</v>
      </c>
      <c r="K1676" s="10">
        <f t="shared" si="124"/>
        <v>4000000</v>
      </c>
    </row>
    <row r="1677" spans="2:11" x14ac:dyDescent="0.25">
      <c r="B1677">
        <f t="shared" si="128"/>
        <v>1667</v>
      </c>
      <c r="C1677" s="10" t="e">
        <f t="shared" si="125"/>
        <v>#NUM!</v>
      </c>
      <c r="D1677" s="6" t="e">
        <f>PMT(B$8,D$5-表格1[[#This Row],[期數]]+1,-表格1[[#This Row],[本金餘額]],0)</f>
        <v>#NUM!</v>
      </c>
      <c r="E1677" s="5" t="e">
        <f>表格1[[#This Row],[本金餘額]]*表格1[[#This Row],[月利率]]</f>
        <v>#NUM!</v>
      </c>
      <c r="F1677" s="5" t="e">
        <f>表格1[[#This Row],[月付金額]]-表格1[[#This Row],[利息支付]]</f>
        <v>#NUM!</v>
      </c>
      <c r="H1677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677" s="2">
        <f t="shared" si="127"/>
        <v>2.5000000000000001E-3</v>
      </c>
      <c r="J1677" s="14">
        <f t="shared" si="126"/>
        <v>240</v>
      </c>
      <c r="K1677" s="10">
        <f t="shared" ref="K1677:K1740" si="129">K1676</f>
        <v>4000000</v>
      </c>
    </row>
    <row r="1678" spans="2:11" x14ac:dyDescent="0.25">
      <c r="B1678">
        <f t="shared" si="128"/>
        <v>1668</v>
      </c>
      <c r="C1678" s="10" t="e">
        <f t="shared" si="125"/>
        <v>#NUM!</v>
      </c>
      <c r="D1678" s="6" t="e">
        <f>PMT(B$8,D$5-表格1[[#This Row],[期數]]+1,-表格1[[#This Row],[本金餘額]],0)</f>
        <v>#NUM!</v>
      </c>
      <c r="E1678" s="5" t="e">
        <f>表格1[[#This Row],[本金餘額]]*表格1[[#This Row],[月利率]]</f>
        <v>#NUM!</v>
      </c>
      <c r="F1678" s="5" t="e">
        <f>表格1[[#This Row],[月付金額]]-表格1[[#This Row],[利息支付]]</f>
        <v>#NUM!</v>
      </c>
      <c r="H1678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678" s="2">
        <f t="shared" si="127"/>
        <v>2.5000000000000001E-3</v>
      </c>
      <c r="J1678" s="14">
        <f t="shared" si="126"/>
        <v>240</v>
      </c>
      <c r="K1678" s="10">
        <f t="shared" si="129"/>
        <v>4000000</v>
      </c>
    </row>
    <row r="1679" spans="2:11" x14ac:dyDescent="0.25">
      <c r="B1679">
        <f t="shared" si="128"/>
        <v>1669</v>
      </c>
      <c r="C1679" s="10" t="e">
        <f t="shared" si="125"/>
        <v>#NUM!</v>
      </c>
      <c r="D1679" s="6" t="e">
        <f>PMT(B$8,D$5-表格1[[#This Row],[期數]]+1,-表格1[[#This Row],[本金餘額]],0)</f>
        <v>#NUM!</v>
      </c>
      <c r="E1679" s="5" t="e">
        <f>表格1[[#This Row],[本金餘額]]*表格1[[#This Row],[月利率]]</f>
        <v>#NUM!</v>
      </c>
      <c r="F1679" s="5" t="e">
        <f>表格1[[#This Row],[月付金額]]-表格1[[#This Row],[利息支付]]</f>
        <v>#NUM!</v>
      </c>
      <c r="H1679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679" s="2">
        <f t="shared" si="127"/>
        <v>2.5000000000000001E-3</v>
      </c>
      <c r="J1679" s="14">
        <f t="shared" si="126"/>
        <v>240</v>
      </c>
      <c r="K1679" s="10">
        <f t="shared" si="129"/>
        <v>4000000</v>
      </c>
    </row>
    <row r="1680" spans="2:11" x14ac:dyDescent="0.25">
      <c r="B1680">
        <f t="shared" si="128"/>
        <v>1670</v>
      </c>
      <c r="C1680" s="10" t="e">
        <f t="shared" ref="C1680:C1743" si="130">H1679</f>
        <v>#NUM!</v>
      </c>
      <c r="D1680" s="6" t="e">
        <f>PMT(B$8,D$5-表格1[[#This Row],[期數]]+1,-表格1[[#This Row],[本金餘額]],0)</f>
        <v>#NUM!</v>
      </c>
      <c r="E1680" s="5" t="e">
        <f>表格1[[#This Row],[本金餘額]]*表格1[[#This Row],[月利率]]</f>
        <v>#NUM!</v>
      </c>
      <c r="F1680" s="5" t="e">
        <f>表格1[[#This Row],[月付金額]]-表格1[[#This Row],[利息支付]]</f>
        <v>#NUM!</v>
      </c>
      <c r="H1680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680" s="2">
        <f t="shared" si="127"/>
        <v>2.5000000000000001E-3</v>
      </c>
      <c r="J1680" s="14">
        <f t="shared" si="126"/>
        <v>240</v>
      </c>
      <c r="K1680" s="10">
        <f t="shared" si="129"/>
        <v>4000000</v>
      </c>
    </row>
    <row r="1681" spans="2:11" x14ac:dyDescent="0.25">
      <c r="B1681">
        <f t="shared" si="128"/>
        <v>1671</v>
      </c>
      <c r="C1681" s="10" t="e">
        <f t="shared" si="130"/>
        <v>#NUM!</v>
      </c>
      <c r="D1681" s="6" t="e">
        <f>PMT(B$8,D$5-表格1[[#This Row],[期數]]+1,-表格1[[#This Row],[本金餘額]],0)</f>
        <v>#NUM!</v>
      </c>
      <c r="E1681" s="5" t="e">
        <f>表格1[[#This Row],[本金餘額]]*表格1[[#This Row],[月利率]]</f>
        <v>#NUM!</v>
      </c>
      <c r="F1681" s="5" t="e">
        <f>表格1[[#This Row],[月付金額]]-表格1[[#This Row],[利息支付]]</f>
        <v>#NUM!</v>
      </c>
      <c r="H1681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681" s="2">
        <f t="shared" si="127"/>
        <v>2.5000000000000001E-3</v>
      </c>
      <c r="J1681" s="14">
        <f t="shared" si="126"/>
        <v>240</v>
      </c>
      <c r="K1681" s="10">
        <f t="shared" si="129"/>
        <v>4000000</v>
      </c>
    </row>
    <row r="1682" spans="2:11" x14ac:dyDescent="0.25">
      <c r="B1682">
        <f t="shared" si="128"/>
        <v>1672</v>
      </c>
      <c r="C1682" s="10" t="e">
        <f t="shared" si="130"/>
        <v>#NUM!</v>
      </c>
      <c r="D1682" s="6" t="e">
        <f>PMT(B$8,D$5-表格1[[#This Row],[期數]]+1,-表格1[[#This Row],[本金餘額]],0)</f>
        <v>#NUM!</v>
      </c>
      <c r="E1682" s="5" t="e">
        <f>表格1[[#This Row],[本金餘額]]*表格1[[#This Row],[月利率]]</f>
        <v>#NUM!</v>
      </c>
      <c r="F1682" s="5" t="e">
        <f>表格1[[#This Row],[月付金額]]-表格1[[#This Row],[利息支付]]</f>
        <v>#NUM!</v>
      </c>
      <c r="H1682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682" s="2">
        <f t="shared" si="127"/>
        <v>2.5000000000000001E-3</v>
      </c>
      <c r="J1682" s="14">
        <f t="shared" si="126"/>
        <v>240</v>
      </c>
      <c r="K1682" s="10">
        <f t="shared" si="129"/>
        <v>4000000</v>
      </c>
    </row>
    <row r="1683" spans="2:11" x14ac:dyDescent="0.25">
      <c r="B1683">
        <f t="shared" si="128"/>
        <v>1673</v>
      </c>
      <c r="C1683" s="10" t="e">
        <f t="shared" si="130"/>
        <v>#NUM!</v>
      </c>
      <c r="D1683" s="6" t="e">
        <f>PMT(B$8,D$5-表格1[[#This Row],[期數]]+1,-表格1[[#This Row],[本金餘額]],0)</f>
        <v>#NUM!</v>
      </c>
      <c r="E1683" s="5" t="e">
        <f>表格1[[#This Row],[本金餘額]]*表格1[[#This Row],[月利率]]</f>
        <v>#NUM!</v>
      </c>
      <c r="F1683" s="5" t="e">
        <f>表格1[[#This Row],[月付金額]]-表格1[[#This Row],[利息支付]]</f>
        <v>#NUM!</v>
      </c>
      <c r="H1683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683" s="2">
        <f t="shared" si="127"/>
        <v>2.5000000000000001E-3</v>
      </c>
      <c r="J1683" s="14">
        <f t="shared" si="126"/>
        <v>240</v>
      </c>
      <c r="K1683" s="10">
        <f t="shared" si="129"/>
        <v>4000000</v>
      </c>
    </row>
    <row r="1684" spans="2:11" x14ac:dyDescent="0.25">
      <c r="B1684">
        <f t="shared" si="128"/>
        <v>1674</v>
      </c>
      <c r="C1684" s="10" t="e">
        <f t="shared" si="130"/>
        <v>#NUM!</v>
      </c>
      <c r="D1684" s="6" t="e">
        <f>PMT(B$8,D$5-表格1[[#This Row],[期數]]+1,-表格1[[#This Row],[本金餘額]],0)</f>
        <v>#NUM!</v>
      </c>
      <c r="E1684" s="5" t="e">
        <f>表格1[[#This Row],[本金餘額]]*表格1[[#This Row],[月利率]]</f>
        <v>#NUM!</v>
      </c>
      <c r="F1684" s="5" t="e">
        <f>表格1[[#This Row],[月付金額]]-表格1[[#This Row],[利息支付]]</f>
        <v>#NUM!</v>
      </c>
      <c r="H1684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684" s="2">
        <f t="shared" si="127"/>
        <v>2.5000000000000001E-3</v>
      </c>
      <c r="J1684" s="14">
        <f t="shared" si="126"/>
        <v>240</v>
      </c>
      <c r="K1684" s="10">
        <f t="shared" si="129"/>
        <v>4000000</v>
      </c>
    </row>
    <row r="1685" spans="2:11" x14ac:dyDescent="0.25">
      <c r="B1685">
        <f t="shared" si="128"/>
        <v>1675</v>
      </c>
      <c r="C1685" s="10" t="e">
        <f t="shared" si="130"/>
        <v>#NUM!</v>
      </c>
      <c r="D1685" s="6" t="e">
        <f>PMT(B$8,D$5-表格1[[#This Row],[期數]]+1,-表格1[[#This Row],[本金餘額]],0)</f>
        <v>#NUM!</v>
      </c>
      <c r="E1685" s="5" t="e">
        <f>表格1[[#This Row],[本金餘額]]*表格1[[#This Row],[月利率]]</f>
        <v>#NUM!</v>
      </c>
      <c r="F1685" s="5" t="e">
        <f>表格1[[#This Row],[月付金額]]-表格1[[#This Row],[利息支付]]</f>
        <v>#NUM!</v>
      </c>
      <c r="H1685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685" s="2">
        <f t="shared" si="127"/>
        <v>2.5000000000000001E-3</v>
      </c>
      <c r="J1685" s="14">
        <f t="shared" si="126"/>
        <v>240</v>
      </c>
      <c r="K1685" s="10">
        <f t="shared" si="129"/>
        <v>4000000</v>
      </c>
    </row>
    <row r="1686" spans="2:11" x14ac:dyDescent="0.25">
      <c r="B1686">
        <f t="shared" si="128"/>
        <v>1676</v>
      </c>
      <c r="C1686" s="10" t="e">
        <f t="shared" si="130"/>
        <v>#NUM!</v>
      </c>
      <c r="D1686" s="6" t="e">
        <f>PMT(B$8,D$5-表格1[[#This Row],[期數]]+1,-表格1[[#This Row],[本金餘額]],0)</f>
        <v>#NUM!</v>
      </c>
      <c r="E1686" s="5" t="e">
        <f>表格1[[#This Row],[本金餘額]]*表格1[[#This Row],[月利率]]</f>
        <v>#NUM!</v>
      </c>
      <c r="F1686" s="5" t="e">
        <f>表格1[[#This Row],[月付金額]]-表格1[[#This Row],[利息支付]]</f>
        <v>#NUM!</v>
      </c>
      <c r="H1686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686" s="2">
        <f t="shared" si="127"/>
        <v>2.5000000000000001E-3</v>
      </c>
      <c r="J1686" s="14">
        <f t="shared" si="126"/>
        <v>240</v>
      </c>
      <c r="K1686" s="10">
        <f t="shared" si="129"/>
        <v>4000000</v>
      </c>
    </row>
    <row r="1687" spans="2:11" x14ac:dyDescent="0.25">
      <c r="B1687">
        <f t="shared" si="128"/>
        <v>1677</v>
      </c>
      <c r="C1687" s="10" t="e">
        <f t="shared" si="130"/>
        <v>#NUM!</v>
      </c>
      <c r="D1687" s="6" t="e">
        <f>PMT(B$8,D$5-表格1[[#This Row],[期數]]+1,-表格1[[#This Row],[本金餘額]],0)</f>
        <v>#NUM!</v>
      </c>
      <c r="E1687" s="5" t="e">
        <f>表格1[[#This Row],[本金餘額]]*表格1[[#This Row],[月利率]]</f>
        <v>#NUM!</v>
      </c>
      <c r="F1687" s="5" t="e">
        <f>表格1[[#This Row],[月付金額]]-表格1[[#This Row],[利息支付]]</f>
        <v>#NUM!</v>
      </c>
      <c r="H1687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687" s="2">
        <f t="shared" si="127"/>
        <v>2.5000000000000001E-3</v>
      </c>
      <c r="J1687" s="14">
        <f t="shared" si="126"/>
        <v>240</v>
      </c>
      <c r="K1687" s="10">
        <f t="shared" si="129"/>
        <v>4000000</v>
      </c>
    </row>
    <row r="1688" spans="2:11" x14ac:dyDescent="0.25">
      <c r="B1688">
        <f t="shared" si="128"/>
        <v>1678</v>
      </c>
      <c r="C1688" s="10" t="e">
        <f t="shared" si="130"/>
        <v>#NUM!</v>
      </c>
      <c r="D1688" s="6" t="e">
        <f>PMT(B$8,D$5-表格1[[#This Row],[期數]]+1,-表格1[[#This Row],[本金餘額]],0)</f>
        <v>#NUM!</v>
      </c>
      <c r="E1688" s="5" t="e">
        <f>表格1[[#This Row],[本金餘額]]*表格1[[#This Row],[月利率]]</f>
        <v>#NUM!</v>
      </c>
      <c r="F1688" s="5" t="e">
        <f>表格1[[#This Row],[月付金額]]-表格1[[#This Row],[利息支付]]</f>
        <v>#NUM!</v>
      </c>
      <c r="H1688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688" s="2">
        <f t="shared" si="127"/>
        <v>2.5000000000000001E-3</v>
      </c>
      <c r="J1688" s="14">
        <f t="shared" si="126"/>
        <v>240</v>
      </c>
      <c r="K1688" s="10">
        <f t="shared" si="129"/>
        <v>4000000</v>
      </c>
    </row>
    <row r="1689" spans="2:11" x14ac:dyDescent="0.25">
      <c r="B1689">
        <f t="shared" si="128"/>
        <v>1679</v>
      </c>
      <c r="C1689" s="10" t="e">
        <f t="shared" si="130"/>
        <v>#NUM!</v>
      </c>
      <c r="D1689" s="6" t="e">
        <f>PMT(B$8,D$5-表格1[[#This Row],[期數]]+1,-表格1[[#This Row],[本金餘額]],0)</f>
        <v>#NUM!</v>
      </c>
      <c r="E1689" s="5" t="e">
        <f>表格1[[#This Row],[本金餘額]]*表格1[[#This Row],[月利率]]</f>
        <v>#NUM!</v>
      </c>
      <c r="F1689" s="5" t="e">
        <f>表格1[[#This Row],[月付金額]]-表格1[[#This Row],[利息支付]]</f>
        <v>#NUM!</v>
      </c>
      <c r="H1689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689" s="2">
        <f t="shared" si="127"/>
        <v>2.5000000000000001E-3</v>
      </c>
      <c r="J1689" s="14">
        <f t="shared" si="126"/>
        <v>240</v>
      </c>
      <c r="K1689" s="10">
        <f t="shared" si="129"/>
        <v>4000000</v>
      </c>
    </row>
    <row r="1690" spans="2:11" x14ac:dyDescent="0.25">
      <c r="B1690">
        <f t="shared" si="128"/>
        <v>1680</v>
      </c>
      <c r="C1690" s="10" t="e">
        <f t="shared" si="130"/>
        <v>#NUM!</v>
      </c>
      <c r="D1690" s="6" t="e">
        <f>PMT(B$8,D$5-表格1[[#This Row],[期數]]+1,-表格1[[#This Row],[本金餘額]],0)</f>
        <v>#NUM!</v>
      </c>
      <c r="E1690" s="5" t="e">
        <f>表格1[[#This Row],[本金餘額]]*表格1[[#This Row],[月利率]]</f>
        <v>#NUM!</v>
      </c>
      <c r="F1690" s="5" t="e">
        <f>表格1[[#This Row],[月付金額]]-表格1[[#This Row],[利息支付]]</f>
        <v>#NUM!</v>
      </c>
      <c r="H1690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690" s="2">
        <f t="shared" si="127"/>
        <v>2.5000000000000001E-3</v>
      </c>
      <c r="J1690" s="14">
        <f t="shared" si="126"/>
        <v>240</v>
      </c>
      <c r="K1690" s="10">
        <f t="shared" si="129"/>
        <v>4000000</v>
      </c>
    </row>
    <row r="1691" spans="2:11" x14ac:dyDescent="0.25">
      <c r="B1691">
        <f t="shared" si="128"/>
        <v>1681</v>
      </c>
      <c r="C1691" s="10" t="e">
        <f t="shared" si="130"/>
        <v>#NUM!</v>
      </c>
      <c r="D1691" s="6" t="e">
        <f>PMT(B$8,D$5-表格1[[#This Row],[期數]]+1,-表格1[[#This Row],[本金餘額]],0)</f>
        <v>#NUM!</v>
      </c>
      <c r="E1691" s="5" t="e">
        <f>表格1[[#This Row],[本金餘額]]*表格1[[#This Row],[月利率]]</f>
        <v>#NUM!</v>
      </c>
      <c r="F1691" s="5" t="e">
        <f>表格1[[#This Row],[月付金額]]-表格1[[#This Row],[利息支付]]</f>
        <v>#NUM!</v>
      </c>
      <c r="H1691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691" s="2">
        <f t="shared" si="127"/>
        <v>2.5000000000000001E-3</v>
      </c>
      <c r="J1691" s="14">
        <f t="shared" si="126"/>
        <v>240</v>
      </c>
      <c r="K1691" s="10">
        <f t="shared" si="129"/>
        <v>4000000</v>
      </c>
    </row>
    <row r="1692" spans="2:11" x14ac:dyDescent="0.25">
      <c r="B1692">
        <f t="shared" si="128"/>
        <v>1682</v>
      </c>
      <c r="C1692" s="10" t="e">
        <f t="shared" si="130"/>
        <v>#NUM!</v>
      </c>
      <c r="D1692" s="6" t="e">
        <f>PMT(B$8,D$5-表格1[[#This Row],[期數]]+1,-表格1[[#This Row],[本金餘額]],0)</f>
        <v>#NUM!</v>
      </c>
      <c r="E1692" s="5" t="e">
        <f>表格1[[#This Row],[本金餘額]]*表格1[[#This Row],[月利率]]</f>
        <v>#NUM!</v>
      </c>
      <c r="F1692" s="5" t="e">
        <f>表格1[[#This Row],[月付金額]]-表格1[[#This Row],[利息支付]]</f>
        <v>#NUM!</v>
      </c>
      <c r="H1692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692" s="2">
        <f t="shared" si="127"/>
        <v>2.5000000000000001E-3</v>
      </c>
      <c r="J1692" s="14">
        <f t="shared" si="126"/>
        <v>240</v>
      </c>
      <c r="K1692" s="10">
        <f t="shared" si="129"/>
        <v>4000000</v>
      </c>
    </row>
    <row r="1693" spans="2:11" x14ac:dyDescent="0.25">
      <c r="B1693">
        <f t="shared" si="128"/>
        <v>1683</v>
      </c>
      <c r="C1693" s="10" t="e">
        <f t="shared" si="130"/>
        <v>#NUM!</v>
      </c>
      <c r="D1693" s="6" t="e">
        <f>PMT(B$8,D$5-表格1[[#This Row],[期數]]+1,-表格1[[#This Row],[本金餘額]],0)</f>
        <v>#NUM!</v>
      </c>
      <c r="E1693" s="5" t="e">
        <f>表格1[[#This Row],[本金餘額]]*表格1[[#This Row],[月利率]]</f>
        <v>#NUM!</v>
      </c>
      <c r="F1693" s="5" t="e">
        <f>表格1[[#This Row],[月付金額]]-表格1[[#This Row],[利息支付]]</f>
        <v>#NUM!</v>
      </c>
      <c r="H1693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693" s="2">
        <f t="shared" si="127"/>
        <v>2.5000000000000001E-3</v>
      </c>
      <c r="J1693" s="14">
        <f t="shared" si="126"/>
        <v>240</v>
      </c>
      <c r="K1693" s="10">
        <f t="shared" si="129"/>
        <v>4000000</v>
      </c>
    </row>
    <row r="1694" spans="2:11" x14ac:dyDescent="0.25">
      <c r="B1694">
        <f t="shared" si="128"/>
        <v>1684</v>
      </c>
      <c r="C1694" s="10" t="e">
        <f t="shared" si="130"/>
        <v>#NUM!</v>
      </c>
      <c r="D1694" s="6" t="e">
        <f>PMT(B$8,D$5-表格1[[#This Row],[期數]]+1,-表格1[[#This Row],[本金餘額]],0)</f>
        <v>#NUM!</v>
      </c>
      <c r="E1694" s="5" t="e">
        <f>表格1[[#This Row],[本金餘額]]*表格1[[#This Row],[月利率]]</f>
        <v>#NUM!</v>
      </c>
      <c r="F1694" s="5" t="e">
        <f>表格1[[#This Row],[月付金額]]-表格1[[#This Row],[利息支付]]</f>
        <v>#NUM!</v>
      </c>
      <c r="H1694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694" s="2">
        <f t="shared" si="127"/>
        <v>2.5000000000000001E-3</v>
      </c>
      <c r="J1694" s="14">
        <f t="shared" si="126"/>
        <v>240</v>
      </c>
      <c r="K1694" s="10">
        <f t="shared" si="129"/>
        <v>4000000</v>
      </c>
    </row>
    <row r="1695" spans="2:11" x14ac:dyDescent="0.25">
      <c r="B1695">
        <f t="shared" si="128"/>
        <v>1685</v>
      </c>
      <c r="C1695" s="10" t="e">
        <f t="shared" si="130"/>
        <v>#NUM!</v>
      </c>
      <c r="D1695" s="6" t="e">
        <f>PMT(B$8,D$5-表格1[[#This Row],[期數]]+1,-表格1[[#This Row],[本金餘額]],0)</f>
        <v>#NUM!</v>
      </c>
      <c r="E1695" s="5" t="e">
        <f>表格1[[#This Row],[本金餘額]]*表格1[[#This Row],[月利率]]</f>
        <v>#NUM!</v>
      </c>
      <c r="F1695" s="5" t="e">
        <f>表格1[[#This Row],[月付金額]]-表格1[[#This Row],[利息支付]]</f>
        <v>#NUM!</v>
      </c>
      <c r="H1695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695" s="2">
        <f t="shared" si="127"/>
        <v>2.5000000000000001E-3</v>
      </c>
      <c r="J1695" s="14">
        <f t="shared" si="126"/>
        <v>240</v>
      </c>
      <c r="K1695" s="10">
        <f t="shared" si="129"/>
        <v>4000000</v>
      </c>
    </row>
    <row r="1696" spans="2:11" x14ac:dyDescent="0.25">
      <c r="B1696">
        <f t="shared" si="128"/>
        <v>1686</v>
      </c>
      <c r="C1696" s="10" t="e">
        <f t="shared" si="130"/>
        <v>#NUM!</v>
      </c>
      <c r="D1696" s="6" t="e">
        <f>PMT(B$8,D$5-表格1[[#This Row],[期數]]+1,-表格1[[#This Row],[本金餘額]],0)</f>
        <v>#NUM!</v>
      </c>
      <c r="E1696" s="5" t="e">
        <f>表格1[[#This Row],[本金餘額]]*表格1[[#This Row],[月利率]]</f>
        <v>#NUM!</v>
      </c>
      <c r="F1696" s="5" t="e">
        <f>表格1[[#This Row],[月付金額]]-表格1[[#This Row],[利息支付]]</f>
        <v>#NUM!</v>
      </c>
      <c r="H1696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696" s="2">
        <f t="shared" si="127"/>
        <v>2.5000000000000001E-3</v>
      </c>
      <c r="J1696" s="14">
        <f t="shared" si="126"/>
        <v>240</v>
      </c>
      <c r="K1696" s="10">
        <f t="shared" si="129"/>
        <v>4000000</v>
      </c>
    </row>
    <row r="1697" spans="2:11" x14ac:dyDescent="0.25">
      <c r="B1697">
        <f t="shared" si="128"/>
        <v>1687</v>
      </c>
      <c r="C1697" s="10" t="e">
        <f t="shared" si="130"/>
        <v>#NUM!</v>
      </c>
      <c r="D1697" s="6" t="e">
        <f>PMT(B$8,D$5-表格1[[#This Row],[期數]]+1,-表格1[[#This Row],[本金餘額]],0)</f>
        <v>#NUM!</v>
      </c>
      <c r="E1697" s="5" t="e">
        <f>表格1[[#This Row],[本金餘額]]*表格1[[#This Row],[月利率]]</f>
        <v>#NUM!</v>
      </c>
      <c r="F1697" s="5" t="e">
        <f>表格1[[#This Row],[月付金額]]-表格1[[#This Row],[利息支付]]</f>
        <v>#NUM!</v>
      </c>
      <c r="H1697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697" s="2">
        <f t="shared" si="127"/>
        <v>2.5000000000000001E-3</v>
      </c>
      <c r="J1697" s="14">
        <f t="shared" si="126"/>
        <v>240</v>
      </c>
      <c r="K1697" s="10">
        <f t="shared" si="129"/>
        <v>4000000</v>
      </c>
    </row>
    <row r="1698" spans="2:11" x14ac:dyDescent="0.25">
      <c r="B1698">
        <f t="shared" si="128"/>
        <v>1688</v>
      </c>
      <c r="C1698" s="10" t="e">
        <f t="shared" si="130"/>
        <v>#NUM!</v>
      </c>
      <c r="D1698" s="6" t="e">
        <f>PMT(B$8,D$5-表格1[[#This Row],[期數]]+1,-表格1[[#This Row],[本金餘額]],0)</f>
        <v>#NUM!</v>
      </c>
      <c r="E1698" s="5" t="e">
        <f>表格1[[#This Row],[本金餘額]]*表格1[[#This Row],[月利率]]</f>
        <v>#NUM!</v>
      </c>
      <c r="F1698" s="5" t="e">
        <f>表格1[[#This Row],[月付金額]]-表格1[[#This Row],[利息支付]]</f>
        <v>#NUM!</v>
      </c>
      <c r="H1698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698" s="2">
        <f t="shared" si="127"/>
        <v>2.5000000000000001E-3</v>
      </c>
      <c r="J1698" s="14">
        <f t="shared" si="126"/>
        <v>240</v>
      </c>
      <c r="K1698" s="10">
        <f t="shared" si="129"/>
        <v>4000000</v>
      </c>
    </row>
    <row r="1699" spans="2:11" x14ac:dyDescent="0.25">
      <c r="B1699">
        <f t="shared" si="128"/>
        <v>1689</v>
      </c>
      <c r="C1699" s="10" t="e">
        <f t="shared" si="130"/>
        <v>#NUM!</v>
      </c>
      <c r="D1699" s="6" t="e">
        <f>PMT(B$8,D$5-表格1[[#This Row],[期數]]+1,-表格1[[#This Row],[本金餘額]],0)</f>
        <v>#NUM!</v>
      </c>
      <c r="E1699" s="5" t="e">
        <f>表格1[[#This Row],[本金餘額]]*表格1[[#This Row],[月利率]]</f>
        <v>#NUM!</v>
      </c>
      <c r="F1699" s="5" t="e">
        <f>表格1[[#This Row],[月付金額]]-表格1[[#This Row],[利息支付]]</f>
        <v>#NUM!</v>
      </c>
      <c r="H1699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699" s="2">
        <f t="shared" si="127"/>
        <v>2.5000000000000001E-3</v>
      </c>
      <c r="J1699" s="14">
        <f t="shared" si="126"/>
        <v>240</v>
      </c>
      <c r="K1699" s="10">
        <f t="shared" si="129"/>
        <v>4000000</v>
      </c>
    </row>
    <row r="1700" spans="2:11" x14ac:dyDescent="0.25">
      <c r="B1700">
        <f t="shared" si="128"/>
        <v>1690</v>
      </c>
      <c r="C1700" s="10" t="e">
        <f t="shared" si="130"/>
        <v>#NUM!</v>
      </c>
      <c r="D1700" s="6" t="e">
        <f>PMT(B$8,D$5-表格1[[#This Row],[期數]]+1,-表格1[[#This Row],[本金餘額]],0)</f>
        <v>#NUM!</v>
      </c>
      <c r="E1700" s="5" t="e">
        <f>表格1[[#This Row],[本金餘額]]*表格1[[#This Row],[月利率]]</f>
        <v>#NUM!</v>
      </c>
      <c r="F1700" s="5" t="e">
        <f>表格1[[#This Row],[月付金額]]-表格1[[#This Row],[利息支付]]</f>
        <v>#NUM!</v>
      </c>
      <c r="H1700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700" s="2">
        <f t="shared" si="127"/>
        <v>2.5000000000000001E-3</v>
      </c>
      <c r="J1700" s="14">
        <f t="shared" si="126"/>
        <v>240</v>
      </c>
      <c r="K1700" s="10">
        <f t="shared" si="129"/>
        <v>4000000</v>
      </c>
    </row>
    <row r="1701" spans="2:11" x14ac:dyDescent="0.25">
      <c r="B1701">
        <f t="shared" si="128"/>
        <v>1691</v>
      </c>
      <c r="C1701" s="10" t="e">
        <f t="shared" si="130"/>
        <v>#NUM!</v>
      </c>
      <c r="D1701" s="6" t="e">
        <f>PMT(B$8,D$5-表格1[[#This Row],[期數]]+1,-表格1[[#This Row],[本金餘額]],0)</f>
        <v>#NUM!</v>
      </c>
      <c r="E1701" s="5" t="e">
        <f>表格1[[#This Row],[本金餘額]]*表格1[[#This Row],[月利率]]</f>
        <v>#NUM!</v>
      </c>
      <c r="F1701" s="5" t="e">
        <f>表格1[[#This Row],[月付金額]]-表格1[[#This Row],[利息支付]]</f>
        <v>#NUM!</v>
      </c>
      <c r="H1701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701" s="2">
        <f t="shared" si="127"/>
        <v>2.5000000000000001E-3</v>
      </c>
      <c r="J1701" s="14">
        <f t="shared" si="126"/>
        <v>240</v>
      </c>
      <c r="K1701" s="10">
        <f t="shared" si="129"/>
        <v>4000000</v>
      </c>
    </row>
    <row r="1702" spans="2:11" x14ac:dyDescent="0.25">
      <c r="B1702">
        <f t="shared" si="128"/>
        <v>1692</v>
      </c>
      <c r="C1702" s="10" t="e">
        <f t="shared" si="130"/>
        <v>#NUM!</v>
      </c>
      <c r="D1702" s="6" t="e">
        <f>PMT(B$8,D$5-表格1[[#This Row],[期數]]+1,-表格1[[#This Row],[本金餘額]],0)</f>
        <v>#NUM!</v>
      </c>
      <c r="E1702" s="5" t="e">
        <f>表格1[[#This Row],[本金餘額]]*表格1[[#This Row],[月利率]]</f>
        <v>#NUM!</v>
      </c>
      <c r="F1702" s="5" t="e">
        <f>表格1[[#This Row],[月付金額]]-表格1[[#This Row],[利息支付]]</f>
        <v>#NUM!</v>
      </c>
      <c r="H1702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702" s="2">
        <f t="shared" si="127"/>
        <v>2.5000000000000001E-3</v>
      </c>
      <c r="J1702" s="14">
        <f t="shared" ref="J1702:J1765" si="131">J1701</f>
        <v>240</v>
      </c>
      <c r="K1702" s="10">
        <f t="shared" si="129"/>
        <v>4000000</v>
      </c>
    </row>
    <row r="1703" spans="2:11" x14ac:dyDescent="0.25">
      <c r="B1703">
        <f t="shared" si="128"/>
        <v>1693</v>
      </c>
      <c r="C1703" s="10" t="e">
        <f t="shared" si="130"/>
        <v>#NUM!</v>
      </c>
      <c r="D1703" s="6" t="e">
        <f>PMT(B$8,D$5-表格1[[#This Row],[期數]]+1,-表格1[[#This Row],[本金餘額]],0)</f>
        <v>#NUM!</v>
      </c>
      <c r="E1703" s="5" t="e">
        <f>表格1[[#This Row],[本金餘額]]*表格1[[#This Row],[月利率]]</f>
        <v>#NUM!</v>
      </c>
      <c r="F1703" s="5" t="e">
        <f>表格1[[#This Row],[月付金額]]-表格1[[#This Row],[利息支付]]</f>
        <v>#NUM!</v>
      </c>
      <c r="H1703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703" s="2">
        <f t="shared" ref="I1703:I1766" si="132">I1702</f>
        <v>2.5000000000000001E-3</v>
      </c>
      <c r="J1703" s="14">
        <f t="shared" si="131"/>
        <v>240</v>
      </c>
      <c r="K1703" s="10">
        <f t="shared" si="129"/>
        <v>4000000</v>
      </c>
    </row>
    <row r="1704" spans="2:11" x14ac:dyDescent="0.25">
      <c r="B1704">
        <f t="shared" si="128"/>
        <v>1694</v>
      </c>
      <c r="C1704" s="10" t="e">
        <f t="shared" si="130"/>
        <v>#NUM!</v>
      </c>
      <c r="D1704" s="6" t="e">
        <f>PMT(B$8,D$5-表格1[[#This Row],[期數]]+1,-表格1[[#This Row],[本金餘額]],0)</f>
        <v>#NUM!</v>
      </c>
      <c r="E1704" s="5" t="e">
        <f>表格1[[#This Row],[本金餘額]]*表格1[[#This Row],[月利率]]</f>
        <v>#NUM!</v>
      </c>
      <c r="F1704" s="5" t="e">
        <f>表格1[[#This Row],[月付金額]]-表格1[[#This Row],[利息支付]]</f>
        <v>#NUM!</v>
      </c>
      <c r="H1704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704" s="2">
        <f t="shared" si="132"/>
        <v>2.5000000000000001E-3</v>
      </c>
      <c r="J1704" s="14">
        <f t="shared" si="131"/>
        <v>240</v>
      </c>
      <c r="K1704" s="10">
        <f t="shared" si="129"/>
        <v>4000000</v>
      </c>
    </row>
    <row r="1705" spans="2:11" x14ac:dyDescent="0.25">
      <c r="B1705">
        <f t="shared" si="128"/>
        <v>1695</v>
      </c>
      <c r="C1705" s="10" t="e">
        <f t="shared" si="130"/>
        <v>#NUM!</v>
      </c>
      <c r="D1705" s="6" t="e">
        <f>PMT(B$8,D$5-表格1[[#This Row],[期數]]+1,-表格1[[#This Row],[本金餘額]],0)</f>
        <v>#NUM!</v>
      </c>
      <c r="E1705" s="5" t="e">
        <f>表格1[[#This Row],[本金餘額]]*表格1[[#This Row],[月利率]]</f>
        <v>#NUM!</v>
      </c>
      <c r="F1705" s="5" t="e">
        <f>表格1[[#This Row],[月付金額]]-表格1[[#This Row],[利息支付]]</f>
        <v>#NUM!</v>
      </c>
      <c r="H1705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705" s="2">
        <f t="shared" si="132"/>
        <v>2.5000000000000001E-3</v>
      </c>
      <c r="J1705" s="14">
        <f t="shared" si="131"/>
        <v>240</v>
      </c>
      <c r="K1705" s="10">
        <f t="shared" si="129"/>
        <v>4000000</v>
      </c>
    </row>
    <row r="1706" spans="2:11" x14ac:dyDescent="0.25">
      <c r="B1706">
        <f t="shared" si="128"/>
        <v>1696</v>
      </c>
      <c r="C1706" s="10" t="e">
        <f t="shared" si="130"/>
        <v>#NUM!</v>
      </c>
      <c r="D1706" s="6" t="e">
        <f>PMT(B$8,D$5-表格1[[#This Row],[期數]]+1,-表格1[[#This Row],[本金餘額]],0)</f>
        <v>#NUM!</v>
      </c>
      <c r="E1706" s="5" t="e">
        <f>表格1[[#This Row],[本金餘額]]*表格1[[#This Row],[月利率]]</f>
        <v>#NUM!</v>
      </c>
      <c r="F1706" s="5" t="e">
        <f>表格1[[#This Row],[月付金額]]-表格1[[#This Row],[利息支付]]</f>
        <v>#NUM!</v>
      </c>
      <c r="H1706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706" s="2">
        <f t="shared" si="132"/>
        <v>2.5000000000000001E-3</v>
      </c>
      <c r="J1706" s="14">
        <f t="shared" si="131"/>
        <v>240</v>
      </c>
      <c r="K1706" s="10">
        <f t="shared" si="129"/>
        <v>4000000</v>
      </c>
    </row>
    <row r="1707" spans="2:11" x14ac:dyDescent="0.25">
      <c r="B1707">
        <f t="shared" ref="B1707:B1770" si="133">B1706+1</f>
        <v>1697</v>
      </c>
      <c r="C1707" s="10" t="e">
        <f t="shared" si="130"/>
        <v>#NUM!</v>
      </c>
      <c r="D1707" s="6" t="e">
        <f>PMT(B$8,D$5-表格1[[#This Row],[期數]]+1,-表格1[[#This Row],[本金餘額]],0)</f>
        <v>#NUM!</v>
      </c>
      <c r="E1707" s="5" t="e">
        <f>表格1[[#This Row],[本金餘額]]*表格1[[#This Row],[月利率]]</f>
        <v>#NUM!</v>
      </c>
      <c r="F1707" s="5" t="e">
        <f>表格1[[#This Row],[月付金額]]-表格1[[#This Row],[利息支付]]</f>
        <v>#NUM!</v>
      </c>
      <c r="H1707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707" s="2">
        <f t="shared" si="132"/>
        <v>2.5000000000000001E-3</v>
      </c>
      <c r="J1707" s="14">
        <f t="shared" si="131"/>
        <v>240</v>
      </c>
      <c r="K1707" s="10">
        <f t="shared" si="129"/>
        <v>4000000</v>
      </c>
    </row>
    <row r="1708" spans="2:11" x14ac:dyDescent="0.25">
      <c r="B1708">
        <f t="shared" si="133"/>
        <v>1698</v>
      </c>
      <c r="C1708" s="10" t="e">
        <f t="shared" si="130"/>
        <v>#NUM!</v>
      </c>
      <c r="D1708" s="6" t="e">
        <f>PMT(B$8,D$5-表格1[[#This Row],[期數]]+1,-表格1[[#This Row],[本金餘額]],0)</f>
        <v>#NUM!</v>
      </c>
      <c r="E1708" s="5" t="e">
        <f>表格1[[#This Row],[本金餘額]]*表格1[[#This Row],[月利率]]</f>
        <v>#NUM!</v>
      </c>
      <c r="F1708" s="5" t="e">
        <f>表格1[[#This Row],[月付金額]]-表格1[[#This Row],[利息支付]]</f>
        <v>#NUM!</v>
      </c>
      <c r="H1708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708" s="2">
        <f t="shared" si="132"/>
        <v>2.5000000000000001E-3</v>
      </c>
      <c r="J1708" s="14">
        <f t="shared" si="131"/>
        <v>240</v>
      </c>
      <c r="K1708" s="10">
        <f t="shared" si="129"/>
        <v>4000000</v>
      </c>
    </row>
    <row r="1709" spans="2:11" x14ac:dyDescent="0.25">
      <c r="B1709">
        <f t="shared" si="133"/>
        <v>1699</v>
      </c>
      <c r="C1709" s="10" t="e">
        <f t="shared" si="130"/>
        <v>#NUM!</v>
      </c>
      <c r="D1709" s="6" t="e">
        <f>PMT(B$8,D$5-表格1[[#This Row],[期數]]+1,-表格1[[#This Row],[本金餘額]],0)</f>
        <v>#NUM!</v>
      </c>
      <c r="E1709" s="5" t="e">
        <f>表格1[[#This Row],[本金餘額]]*表格1[[#This Row],[月利率]]</f>
        <v>#NUM!</v>
      </c>
      <c r="F1709" s="5" t="e">
        <f>表格1[[#This Row],[月付金額]]-表格1[[#This Row],[利息支付]]</f>
        <v>#NUM!</v>
      </c>
      <c r="H1709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709" s="2">
        <f t="shared" si="132"/>
        <v>2.5000000000000001E-3</v>
      </c>
      <c r="J1709" s="14">
        <f t="shared" si="131"/>
        <v>240</v>
      </c>
      <c r="K1709" s="10">
        <f t="shared" si="129"/>
        <v>4000000</v>
      </c>
    </row>
    <row r="1710" spans="2:11" x14ac:dyDescent="0.25">
      <c r="B1710">
        <f t="shared" si="133"/>
        <v>1700</v>
      </c>
      <c r="C1710" s="10" t="e">
        <f t="shared" si="130"/>
        <v>#NUM!</v>
      </c>
      <c r="D1710" s="6" t="e">
        <f>PMT(B$8,D$5-表格1[[#This Row],[期數]]+1,-表格1[[#This Row],[本金餘額]],0)</f>
        <v>#NUM!</v>
      </c>
      <c r="E1710" s="5" t="e">
        <f>表格1[[#This Row],[本金餘額]]*表格1[[#This Row],[月利率]]</f>
        <v>#NUM!</v>
      </c>
      <c r="F1710" s="5" t="e">
        <f>表格1[[#This Row],[月付金額]]-表格1[[#This Row],[利息支付]]</f>
        <v>#NUM!</v>
      </c>
      <c r="H1710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710" s="2">
        <f t="shared" si="132"/>
        <v>2.5000000000000001E-3</v>
      </c>
      <c r="J1710" s="14">
        <f t="shared" si="131"/>
        <v>240</v>
      </c>
      <c r="K1710" s="10">
        <f t="shared" si="129"/>
        <v>4000000</v>
      </c>
    </row>
    <row r="1711" spans="2:11" x14ac:dyDescent="0.25">
      <c r="B1711">
        <f t="shared" si="133"/>
        <v>1701</v>
      </c>
      <c r="C1711" s="10" t="e">
        <f t="shared" si="130"/>
        <v>#NUM!</v>
      </c>
      <c r="D1711" s="6" t="e">
        <f>PMT(B$8,D$5-表格1[[#This Row],[期數]]+1,-表格1[[#This Row],[本金餘額]],0)</f>
        <v>#NUM!</v>
      </c>
      <c r="E1711" s="5" t="e">
        <f>表格1[[#This Row],[本金餘額]]*表格1[[#This Row],[月利率]]</f>
        <v>#NUM!</v>
      </c>
      <c r="F1711" s="5" t="e">
        <f>表格1[[#This Row],[月付金額]]-表格1[[#This Row],[利息支付]]</f>
        <v>#NUM!</v>
      </c>
      <c r="H1711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711" s="2">
        <f t="shared" si="132"/>
        <v>2.5000000000000001E-3</v>
      </c>
      <c r="J1711" s="14">
        <f t="shared" si="131"/>
        <v>240</v>
      </c>
      <c r="K1711" s="10">
        <f t="shared" si="129"/>
        <v>4000000</v>
      </c>
    </row>
    <row r="1712" spans="2:11" x14ac:dyDescent="0.25">
      <c r="B1712">
        <f t="shared" si="133"/>
        <v>1702</v>
      </c>
      <c r="C1712" s="10" t="e">
        <f t="shared" si="130"/>
        <v>#NUM!</v>
      </c>
      <c r="D1712" s="6" t="e">
        <f>PMT(B$8,D$5-表格1[[#This Row],[期數]]+1,-表格1[[#This Row],[本金餘額]],0)</f>
        <v>#NUM!</v>
      </c>
      <c r="E1712" s="5" t="e">
        <f>表格1[[#This Row],[本金餘額]]*表格1[[#This Row],[月利率]]</f>
        <v>#NUM!</v>
      </c>
      <c r="F1712" s="5" t="e">
        <f>表格1[[#This Row],[月付金額]]-表格1[[#This Row],[利息支付]]</f>
        <v>#NUM!</v>
      </c>
      <c r="H1712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712" s="2">
        <f t="shared" si="132"/>
        <v>2.5000000000000001E-3</v>
      </c>
      <c r="J1712" s="14">
        <f t="shared" si="131"/>
        <v>240</v>
      </c>
      <c r="K1712" s="10">
        <f t="shared" si="129"/>
        <v>4000000</v>
      </c>
    </row>
    <row r="1713" spans="2:11" x14ac:dyDescent="0.25">
      <c r="B1713">
        <f t="shared" si="133"/>
        <v>1703</v>
      </c>
      <c r="C1713" s="10" t="e">
        <f t="shared" si="130"/>
        <v>#NUM!</v>
      </c>
      <c r="D1713" s="6" t="e">
        <f>PMT(B$8,D$5-表格1[[#This Row],[期數]]+1,-表格1[[#This Row],[本金餘額]],0)</f>
        <v>#NUM!</v>
      </c>
      <c r="E1713" s="5" t="e">
        <f>表格1[[#This Row],[本金餘額]]*表格1[[#This Row],[月利率]]</f>
        <v>#NUM!</v>
      </c>
      <c r="F1713" s="5" t="e">
        <f>表格1[[#This Row],[月付金額]]-表格1[[#This Row],[利息支付]]</f>
        <v>#NUM!</v>
      </c>
      <c r="H1713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713" s="2">
        <f t="shared" si="132"/>
        <v>2.5000000000000001E-3</v>
      </c>
      <c r="J1713" s="14">
        <f t="shared" si="131"/>
        <v>240</v>
      </c>
      <c r="K1713" s="10">
        <f t="shared" si="129"/>
        <v>4000000</v>
      </c>
    </row>
    <row r="1714" spans="2:11" x14ac:dyDescent="0.25">
      <c r="B1714">
        <f t="shared" si="133"/>
        <v>1704</v>
      </c>
      <c r="C1714" s="10" t="e">
        <f t="shared" si="130"/>
        <v>#NUM!</v>
      </c>
      <c r="D1714" s="6" t="e">
        <f>PMT(B$8,D$5-表格1[[#This Row],[期數]]+1,-表格1[[#This Row],[本金餘額]],0)</f>
        <v>#NUM!</v>
      </c>
      <c r="E1714" s="5" t="e">
        <f>表格1[[#This Row],[本金餘額]]*表格1[[#This Row],[月利率]]</f>
        <v>#NUM!</v>
      </c>
      <c r="F1714" s="5" t="e">
        <f>表格1[[#This Row],[月付金額]]-表格1[[#This Row],[利息支付]]</f>
        <v>#NUM!</v>
      </c>
      <c r="H1714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714" s="2">
        <f t="shared" si="132"/>
        <v>2.5000000000000001E-3</v>
      </c>
      <c r="J1714" s="14">
        <f t="shared" si="131"/>
        <v>240</v>
      </c>
      <c r="K1714" s="10">
        <f t="shared" si="129"/>
        <v>4000000</v>
      </c>
    </row>
    <row r="1715" spans="2:11" x14ac:dyDescent="0.25">
      <c r="B1715">
        <f t="shared" si="133"/>
        <v>1705</v>
      </c>
      <c r="C1715" s="10" t="e">
        <f t="shared" si="130"/>
        <v>#NUM!</v>
      </c>
      <c r="D1715" s="6" t="e">
        <f>PMT(B$8,D$5-表格1[[#This Row],[期數]]+1,-表格1[[#This Row],[本金餘額]],0)</f>
        <v>#NUM!</v>
      </c>
      <c r="E1715" s="5" t="e">
        <f>表格1[[#This Row],[本金餘額]]*表格1[[#This Row],[月利率]]</f>
        <v>#NUM!</v>
      </c>
      <c r="F1715" s="5" t="e">
        <f>表格1[[#This Row],[月付金額]]-表格1[[#This Row],[利息支付]]</f>
        <v>#NUM!</v>
      </c>
      <c r="H1715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715" s="2">
        <f t="shared" si="132"/>
        <v>2.5000000000000001E-3</v>
      </c>
      <c r="J1715" s="14">
        <f t="shared" si="131"/>
        <v>240</v>
      </c>
      <c r="K1715" s="10">
        <f t="shared" si="129"/>
        <v>4000000</v>
      </c>
    </row>
    <row r="1716" spans="2:11" x14ac:dyDescent="0.25">
      <c r="B1716">
        <f t="shared" si="133"/>
        <v>1706</v>
      </c>
      <c r="C1716" s="10" t="e">
        <f t="shared" si="130"/>
        <v>#NUM!</v>
      </c>
      <c r="D1716" s="6" t="e">
        <f>PMT(B$8,D$5-表格1[[#This Row],[期數]]+1,-表格1[[#This Row],[本金餘額]],0)</f>
        <v>#NUM!</v>
      </c>
      <c r="E1716" s="5" t="e">
        <f>表格1[[#This Row],[本金餘額]]*表格1[[#This Row],[月利率]]</f>
        <v>#NUM!</v>
      </c>
      <c r="F1716" s="5" t="e">
        <f>表格1[[#This Row],[月付金額]]-表格1[[#This Row],[利息支付]]</f>
        <v>#NUM!</v>
      </c>
      <c r="H1716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716" s="2">
        <f t="shared" si="132"/>
        <v>2.5000000000000001E-3</v>
      </c>
      <c r="J1716" s="14">
        <f t="shared" si="131"/>
        <v>240</v>
      </c>
      <c r="K1716" s="10">
        <f t="shared" si="129"/>
        <v>4000000</v>
      </c>
    </row>
    <row r="1717" spans="2:11" x14ac:dyDescent="0.25">
      <c r="B1717">
        <f t="shared" si="133"/>
        <v>1707</v>
      </c>
      <c r="C1717" s="10" t="e">
        <f t="shared" si="130"/>
        <v>#NUM!</v>
      </c>
      <c r="D1717" s="6" t="e">
        <f>PMT(B$8,D$5-表格1[[#This Row],[期數]]+1,-表格1[[#This Row],[本金餘額]],0)</f>
        <v>#NUM!</v>
      </c>
      <c r="E1717" s="5" t="e">
        <f>表格1[[#This Row],[本金餘額]]*表格1[[#This Row],[月利率]]</f>
        <v>#NUM!</v>
      </c>
      <c r="F1717" s="5" t="e">
        <f>表格1[[#This Row],[月付金額]]-表格1[[#This Row],[利息支付]]</f>
        <v>#NUM!</v>
      </c>
      <c r="H1717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717" s="2">
        <f t="shared" si="132"/>
        <v>2.5000000000000001E-3</v>
      </c>
      <c r="J1717" s="14">
        <f t="shared" si="131"/>
        <v>240</v>
      </c>
      <c r="K1717" s="10">
        <f t="shared" si="129"/>
        <v>4000000</v>
      </c>
    </row>
    <row r="1718" spans="2:11" x14ac:dyDescent="0.25">
      <c r="B1718">
        <f t="shared" si="133"/>
        <v>1708</v>
      </c>
      <c r="C1718" s="10" t="e">
        <f t="shared" si="130"/>
        <v>#NUM!</v>
      </c>
      <c r="D1718" s="6" t="e">
        <f>PMT(B$8,D$5-表格1[[#This Row],[期數]]+1,-表格1[[#This Row],[本金餘額]],0)</f>
        <v>#NUM!</v>
      </c>
      <c r="E1718" s="5" t="e">
        <f>表格1[[#This Row],[本金餘額]]*表格1[[#This Row],[月利率]]</f>
        <v>#NUM!</v>
      </c>
      <c r="F1718" s="5" t="e">
        <f>表格1[[#This Row],[月付金額]]-表格1[[#This Row],[利息支付]]</f>
        <v>#NUM!</v>
      </c>
      <c r="H1718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718" s="2">
        <f t="shared" si="132"/>
        <v>2.5000000000000001E-3</v>
      </c>
      <c r="J1718" s="14">
        <f t="shared" si="131"/>
        <v>240</v>
      </c>
      <c r="K1718" s="10">
        <f t="shared" si="129"/>
        <v>4000000</v>
      </c>
    </row>
    <row r="1719" spans="2:11" x14ac:dyDescent="0.25">
      <c r="B1719">
        <f t="shared" si="133"/>
        <v>1709</v>
      </c>
      <c r="C1719" s="10" t="e">
        <f t="shared" si="130"/>
        <v>#NUM!</v>
      </c>
      <c r="D1719" s="6" t="e">
        <f>PMT(B$8,D$5-表格1[[#This Row],[期數]]+1,-表格1[[#This Row],[本金餘額]],0)</f>
        <v>#NUM!</v>
      </c>
      <c r="E1719" s="5" t="e">
        <f>表格1[[#This Row],[本金餘額]]*表格1[[#This Row],[月利率]]</f>
        <v>#NUM!</v>
      </c>
      <c r="F1719" s="5" t="e">
        <f>表格1[[#This Row],[月付金額]]-表格1[[#This Row],[利息支付]]</f>
        <v>#NUM!</v>
      </c>
      <c r="H1719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719" s="2">
        <f t="shared" si="132"/>
        <v>2.5000000000000001E-3</v>
      </c>
      <c r="J1719" s="14">
        <f t="shared" si="131"/>
        <v>240</v>
      </c>
      <c r="K1719" s="10">
        <f t="shared" si="129"/>
        <v>4000000</v>
      </c>
    </row>
    <row r="1720" spans="2:11" x14ac:dyDescent="0.25">
      <c r="B1720">
        <f t="shared" si="133"/>
        <v>1710</v>
      </c>
      <c r="C1720" s="10" t="e">
        <f t="shared" si="130"/>
        <v>#NUM!</v>
      </c>
      <c r="D1720" s="6" t="e">
        <f>PMT(B$8,D$5-表格1[[#This Row],[期數]]+1,-表格1[[#This Row],[本金餘額]],0)</f>
        <v>#NUM!</v>
      </c>
      <c r="E1720" s="5" t="e">
        <f>表格1[[#This Row],[本金餘額]]*表格1[[#This Row],[月利率]]</f>
        <v>#NUM!</v>
      </c>
      <c r="F1720" s="5" t="e">
        <f>表格1[[#This Row],[月付金額]]-表格1[[#This Row],[利息支付]]</f>
        <v>#NUM!</v>
      </c>
      <c r="H1720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720" s="2">
        <f t="shared" si="132"/>
        <v>2.5000000000000001E-3</v>
      </c>
      <c r="J1720" s="14">
        <f t="shared" si="131"/>
        <v>240</v>
      </c>
      <c r="K1720" s="10">
        <f t="shared" si="129"/>
        <v>4000000</v>
      </c>
    </row>
    <row r="1721" spans="2:11" x14ac:dyDescent="0.25">
      <c r="B1721">
        <f t="shared" si="133"/>
        <v>1711</v>
      </c>
      <c r="C1721" s="10" t="e">
        <f t="shared" si="130"/>
        <v>#NUM!</v>
      </c>
      <c r="D1721" s="6" t="e">
        <f>PMT(B$8,D$5-表格1[[#This Row],[期數]]+1,-表格1[[#This Row],[本金餘額]],0)</f>
        <v>#NUM!</v>
      </c>
      <c r="E1721" s="5" t="e">
        <f>表格1[[#This Row],[本金餘額]]*表格1[[#This Row],[月利率]]</f>
        <v>#NUM!</v>
      </c>
      <c r="F1721" s="5" t="e">
        <f>表格1[[#This Row],[月付金額]]-表格1[[#This Row],[利息支付]]</f>
        <v>#NUM!</v>
      </c>
      <c r="H1721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721" s="2">
        <f t="shared" si="132"/>
        <v>2.5000000000000001E-3</v>
      </c>
      <c r="J1721" s="14">
        <f t="shared" si="131"/>
        <v>240</v>
      </c>
      <c r="K1721" s="10">
        <f t="shared" si="129"/>
        <v>4000000</v>
      </c>
    </row>
    <row r="1722" spans="2:11" x14ac:dyDescent="0.25">
      <c r="B1722">
        <f t="shared" si="133"/>
        <v>1712</v>
      </c>
      <c r="C1722" s="10" t="e">
        <f t="shared" si="130"/>
        <v>#NUM!</v>
      </c>
      <c r="D1722" s="6" t="e">
        <f>PMT(B$8,D$5-表格1[[#This Row],[期數]]+1,-表格1[[#This Row],[本金餘額]],0)</f>
        <v>#NUM!</v>
      </c>
      <c r="E1722" s="5" t="e">
        <f>表格1[[#This Row],[本金餘額]]*表格1[[#This Row],[月利率]]</f>
        <v>#NUM!</v>
      </c>
      <c r="F1722" s="5" t="e">
        <f>表格1[[#This Row],[月付金額]]-表格1[[#This Row],[利息支付]]</f>
        <v>#NUM!</v>
      </c>
      <c r="H1722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722" s="2">
        <f t="shared" si="132"/>
        <v>2.5000000000000001E-3</v>
      </c>
      <c r="J1722" s="14">
        <f t="shared" si="131"/>
        <v>240</v>
      </c>
      <c r="K1722" s="10">
        <f t="shared" si="129"/>
        <v>4000000</v>
      </c>
    </row>
    <row r="1723" spans="2:11" x14ac:dyDescent="0.25">
      <c r="B1723">
        <f t="shared" si="133"/>
        <v>1713</v>
      </c>
      <c r="C1723" s="10" t="e">
        <f t="shared" si="130"/>
        <v>#NUM!</v>
      </c>
      <c r="D1723" s="6" t="e">
        <f>PMT(B$8,D$5-表格1[[#This Row],[期數]]+1,-表格1[[#This Row],[本金餘額]],0)</f>
        <v>#NUM!</v>
      </c>
      <c r="E1723" s="5" t="e">
        <f>表格1[[#This Row],[本金餘額]]*表格1[[#This Row],[月利率]]</f>
        <v>#NUM!</v>
      </c>
      <c r="F1723" s="5" t="e">
        <f>表格1[[#This Row],[月付金額]]-表格1[[#This Row],[利息支付]]</f>
        <v>#NUM!</v>
      </c>
      <c r="H1723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723" s="2">
        <f t="shared" si="132"/>
        <v>2.5000000000000001E-3</v>
      </c>
      <c r="J1723" s="14">
        <f t="shared" si="131"/>
        <v>240</v>
      </c>
      <c r="K1723" s="10">
        <f t="shared" si="129"/>
        <v>4000000</v>
      </c>
    </row>
    <row r="1724" spans="2:11" x14ac:dyDescent="0.25">
      <c r="B1724">
        <f t="shared" si="133"/>
        <v>1714</v>
      </c>
      <c r="C1724" s="10" t="e">
        <f t="shared" si="130"/>
        <v>#NUM!</v>
      </c>
      <c r="D1724" s="6" t="e">
        <f>PMT(B$8,D$5-表格1[[#This Row],[期數]]+1,-表格1[[#This Row],[本金餘額]],0)</f>
        <v>#NUM!</v>
      </c>
      <c r="E1724" s="5" t="e">
        <f>表格1[[#This Row],[本金餘額]]*表格1[[#This Row],[月利率]]</f>
        <v>#NUM!</v>
      </c>
      <c r="F1724" s="5" t="e">
        <f>表格1[[#This Row],[月付金額]]-表格1[[#This Row],[利息支付]]</f>
        <v>#NUM!</v>
      </c>
      <c r="H1724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724" s="2">
        <f t="shared" si="132"/>
        <v>2.5000000000000001E-3</v>
      </c>
      <c r="J1724" s="14">
        <f t="shared" si="131"/>
        <v>240</v>
      </c>
      <c r="K1724" s="10">
        <f t="shared" si="129"/>
        <v>4000000</v>
      </c>
    </row>
    <row r="1725" spans="2:11" x14ac:dyDescent="0.25">
      <c r="B1725">
        <f t="shared" si="133"/>
        <v>1715</v>
      </c>
      <c r="C1725" s="10" t="e">
        <f t="shared" si="130"/>
        <v>#NUM!</v>
      </c>
      <c r="D1725" s="6" t="e">
        <f>PMT(B$8,D$5-表格1[[#This Row],[期數]]+1,-表格1[[#This Row],[本金餘額]],0)</f>
        <v>#NUM!</v>
      </c>
      <c r="E1725" s="5" t="e">
        <f>表格1[[#This Row],[本金餘額]]*表格1[[#This Row],[月利率]]</f>
        <v>#NUM!</v>
      </c>
      <c r="F1725" s="5" t="e">
        <f>表格1[[#This Row],[月付金額]]-表格1[[#This Row],[利息支付]]</f>
        <v>#NUM!</v>
      </c>
      <c r="H1725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725" s="2">
        <f t="shared" si="132"/>
        <v>2.5000000000000001E-3</v>
      </c>
      <c r="J1725" s="14">
        <f t="shared" si="131"/>
        <v>240</v>
      </c>
      <c r="K1725" s="10">
        <f t="shared" si="129"/>
        <v>4000000</v>
      </c>
    </row>
    <row r="1726" spans="2:11" x14ac:dyDescent="0.25">
      <c r="B1726">
        <f t="shared" si="133"/>
        <v>1716</v>
      </c>
      <c r="C1726" s="10" t="e">
        <f t="shared" si="130"/>
        <v>#NUM!</v>
      </c>
      <c r="D1726" s="6" t="e">
        <f>PMT(B$8,D$5-表格1[[#This Row],[期數]]+1,-表格1[[#This Row],[本金餘額]],0)</f>
        <v>#NUM!</v>
      </c>
      <c r="E1726" s="5" t="e">
        <f>表格1[[#This Row],[本金餘額]]*表格1[[#This Row],[月利率]]</f>
        <v>#NUM!</v>
      </c>
      <c r="F1726" s="5" t="e">
        <f>表格1[[#This Row],[月付金額]]-表格1[[#This Row],[利息支付]]</f>
        <v>#NUM!</v>
      </c>
      <c r="H1726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726" s="2">
        <f t="shared" si="132"/>
        <v>2.5000000000000001E-3</v>
      </c>
      <c r="J1726" s="14">
        <f t="shared" si="131"/>
        <v>240</v>
      </c>
      <c r="K1726" s="10">
        <f t="shared" si="129"/>
        <v>4000000</v>
      </c>
    </row>
    <row r="1727" spans="2:11" x14ac:dyDescent="0.25">
      <c r="B1727">
        <f t="shared" si="133"/>
        <v>1717</v>
      </c>
      <c r="C1727" s="10" t="e">
        <f t="shared" si="130"/>
        <v>#NUM!</v>
      </c>
      <c r="D1727" s="6" t="e">
        <f>PMT(B$8,D$5-表格1[[#This Row],[期數]]+1,-表格1[[#This Row],[本金餘額]],0)</f>
        <v>#NUM!</v>
      </c>
      <c r="E1727" s="5" t="e">
        <f>表格1[[#This Row],[本金餘額]]*表格1[[#This Row],[月利率]]</f>
        <v>#NUM!</v>
      </c>
      <c r="F1727" s="5" t="e">
        <f>表格1[[#This Row],[月付金額]]-表格1[[#This Row],[利息支付]]</f>
        <v>#NUM!</v>
      </c>
      <c r="H1727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727" s="2">
        <f t="shared" si="132"/>
        <v>2.5000000000000001E-3</v>
      </c>
      <c r="J1727" s="14">
        <f t="shared" si="131"/>
        <v>240</v>
      </c>
      <c r="K1727" s="10">
        <f t="shared" si="129"/>
        <v>4000000</v>
      </c>
    </row>
    <row r="1728" spans="2:11" x14ac:dyDescent="0.25">
      <c r="B1728">
        <f t="shared" si="133"/>
        <v>1718</v>
      </c>
      <c r="C1728" s="10" t="e">
        <f t="shared" si="130"/>
        <v>#NUM!</v>
      </c>
      <c r="D1728" s="6" t="e">
        <f>PMT(B$8,D$5-表格1[[#This Row],[期數]]+1,-表格1[[#This Row],[本金餘額]],0)</f>
        <v>#NUM!</v>
      </c>
      <c r="E1728" s="5" t="e">
        <f>表格1[[#This Row],[本金餘額]]*表格1[[#This Row],[月利率]]</f>
        <v>#NUM!</v>
      </c>
      <c r="F1728" s="5" t="e">
        <f>表格1[[#This Row],[月付金額]]-表格1[[#This Row],[利息支付]]</f>
        <v>#NUM!</v>
      </c>
      <c r="H1728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728" s="2">
        <f t="shared" si="132"/>
        <v>2.5000000000000001E-3</v>
      </c>
      <c r="J1728" s="14">
        <f t="shared" si="131"/>
        <v>240</v>
      </c>
      <c r="K1728" s="10">
        <f t="shared" si="129"/>
        <v>4000000</v>
      </c>
    </row>
    <row r="1729" spans="2:11" x14ac:dyDescent="0.25">
      <c r="B1729">
        <f t="shared" si="133"/>
        <v>1719</v>
      </c>
      <c r="C1729" s="10" t="e">
        <f t="shared" si="130"/>
        <v>#NUM!</v>
      </c>
      <c r="D1729" s="6" t="e">
        <f>PMT(B$8,D$5-表格1[[#This Row],[期數]]+1,-表格1[[#This Row],[本金餘額]],0)</f>
        <v>#NUM!</v>
      </c>
      <c r="E1729" s="5" t="e">
        <f>表格1[[#This Row],[本金餘額]]*表格1[[#This Row],[月利率]]</f>
        <v>#NUM!</v>
      </c>
      <c r="F1729" s="5" t="e">
        <f>表格1[[#This Row],[月付金額]]-表格1[[#This Row],[利息支付]]</f>
        <v>#NUM!</v>
      </c>
      <c r="H1729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729" s="2">
        <f t="shared" si="132"/>
        <v>2.5000000000000001E-3</v>
      </c>
      <c r="J1729" s="14">
        <f t="shared" si="131"/>
        <v>240</v>
      </c>
      <c r="K1729" s="10">
        <f t="shared" si="129"/>
        <v>4000000</v>
      </c>
    </row>
    <row r="1730" spans="2:11" x14ac:dyDescent="0.25">
      <c r="B1730">
        <f t="shared" si="133"/>
        <v>1720</v>
      </c>
      <c r="C1730" s="10" t="e">
        <f t="shared" si="130"/>
        <v>#NUM!</v>
      </c>
      <c r="D1730" s="6" t="e">
        <f>PMT(B$8,D$5-表格1[[#This Row],[期數]]+1,-表格1[[#This Row],[本金餘額]],0)</f>
        <v>#NUM!</v>
      </c>
      <c r="E1730" s="5" t="e">
        <f>表格1[[#This Row],[本金餘額]]*表格1[[#This Row],[月利率]]</f>
        <v>#NUM!</v>
      </c>
      <c r="F1730" s="5" t="e">
        <f>表格1[[#This Row],[月付金額]]-表格1[[#This Row],[利息支付]]</f>
        <v>#NUM!</v>
      </c>
      <c r="H1730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730" s="2">
        <f t="shared" si="132"/>
        <v>2.5000000000000001E-3</v>
      </c>
      <c r="J1730" s="14">
        <f t="shared" si="131"/>
        <v>240</v>
      </c>
      <c r="K1730" s="10">
        <f t="shared" si="129"/>
        <v>4000000</v>
      </c>
    </row>
    <row r="1731" spans="2:11" x14ac:dyDescent="0.25">
      <c r="B1731">
        <f t="shared" si="133"/>
        <v>1721</v>
      </c>
      <c r="C1731" s="10" t="e">
        <f t="shared" si="130"/>
        <v>#NUM!</v>
      </c>
      <c r="D1731" s="6" t="e">
        <f>PMT(B$8,D$5-表格1[[#This Row],[期數]]+1,-表格1[[#This Row],[本金餘額]],0)</f>
        <v>#NUM!</v>
      </c>
      <c r="E1731" s="5" t="e">
        <f>表格1[[#This Row],[本金餘額]]*表格1[[#This Row],[月利率]]</f>
        <v>#NUM!</v>
      </c>
      <c r="F1731" s="5" t="e">
        <f>表格1[[#This Row],[月付金額]]-表格1[[#This Row],[利息支付]]</f>
        <v>#NUM!</v>
      </c>
      <c r="H1731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731" s="2">
        <f t="shared" si="132"/>
        <v>2.5000000000000001E-3</v>
      </c>
      <c r="J1731" s="14">
        <f t="shared" si="131"/>
        <v>240</v>
      </c>
      <c r="K1731" s="10">
        <f t="shared" si="129"/>
        <v>4000000</v>
      </c>
    </row>
    <row r="1732" spans="2:11" x14ac:dyDescent="0.25">
      <c r="B1732">
        <f t="shared" si="133"/>
        <v>1722</v>
      </c>
      <c r="C1732" s="10" t="e">
        <f t="shared" si="130"/>
        <v>#NUM!</v>
      </c>
      <c r="D1732" s="6" t="e">
        <f>PMT(B$8,D$5-表格1[[#This Row],[期數]]+1,-表格1[[#This Row],[本金餘額]],0)</f>
        <v>#NUM!</v>
      </c>
      <c r="E1732" s="5" t="e">
        <f>表格1[[#This Row],[本金餘額]]*表格1[[#This Row],[月利率]]</f>
        <v>#NUM!</v>
      </c>
      <c r="F1732" s="5" t="e">
        <f>表格1[[#This Row],[月付金額]]-表格1[[#This Row],[利息支付]]</f>
        <v>#NUM!</v>
      </c>
      <c r="H1732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732" s="2">
        <f t="shared" si="132"/>
        <v>2.5000000000000001E-3</v>
      </c>
      <c r="J1732" s="14">
        <f t="shared" si="131"/>
        <v>240</v>
      </c>
      <c r="K1732" s="10">
        <f t="shared" si="129"/>
        <v>4000000</v>
      </c>
    </row>
    <row r="1733" spans="2:11" x14ac:dyDescent="0.25">
      <c r="B1733">
        <f t="shared" si="133"/>
        <v>1723</v>
      </c>
      <c r="C1733" s="10" t="e">
        <f t="shared" si="130"/>
        <v>#NUM!</v>
      </c>
      <c r="D1733" s="6" t="e">
        <f>PMT(B$8,D$5-表格1[[#This Row],[期數]]+1,-表格1[[#This Row],[本金餘額]],0)</f>
        <v>#NUM!</v>
      </c>
      <c r="E1733" s="5" t="e">
        <f>表格1[[#This Row],[本金餘額]]*表格1[[#This Row],[月利率]]</f>
        <v>#NUM!</v>
      </c>
      <c r="F1733" s="5" t="e">
        <f>表格1[[#This Row],[月付金額]]-表格1[[#This Row],[利息支付]]</f>
        <v>#NUM!</v>
      </c>
      <c r="H1733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733" s="2">
        <f t="shared" si="132"/>
        <v>2.5000000000000001E-3</v>
      </c>
      <c r="J1733" s="14">
        <f t="shared" si="131"/>
        <v>240</v>
      </c>
      <c r="K1733" s="10">
        <f t="shared" si="129"/>
        <v>4000000</v>
      </c>
    </row>
    <row r="1734" spans="2:11" x14ac:dyDescent="0.25">
      <c r="B1734">
        <f t="shared" si="133"/>
        <v>1724</v>
      </c>
      <c r="C1734" s="10" t="e">
        <f t="shared" si="130"/>
        <v>#NUM!</v>
      </c>
      <c r="D1734" s="6" t="e">
        <f>PMT(B$8,D$5-表格1[[#This Row],[期數]]+1,-表格1[[#This Row],[本金餘額]],0)</f>
        <v>#NUM!</v>
      </c>
      <c r="E1734" s="5" t="e">
        <f>表格1[[#This Row],[本金餘額]]*表格1[[#This Row],[月利率]]</f>
        <v>#NUM!</v>
      </c>
      <c r="F1734" s="5" t="e">
        <f>表格1[[#This Row],[月付金額]]-表格1[[#This Row],[利息支付]]</f>
        <v>#NUM!</v>
      </c>
      <c r="H1734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734" s="2">
        <f t="shared" si="132"/>
        <v>2.5000000000000001E-3</v>
      </c>
      <c r="J1734" s="14">
        <f t="shared" si="131"/>
        <v>240</v>
      </c>
      <c r="K1734" s="10">
        <f t="shared" si="129"/>
        <v>4000000</v>
      </c>
    </row>
    <row r="1735" spans="2:11" x14ac:dyDescent="0.25">
      <c r="B1735">
        <f t="shared" si="133"/>
        <v>1725</v>
      </c>
      <c r="C1735" s="10" t="e">
        <f t="shared" si="130"/>
        <v>#NUM!</v>
      </c>
      <c r="D1735" s="6" t="e">
        <f>PMT(B$8,D$5-表格1[[#This Row],[期數]]+1,-表格1[[#This Row],[本金餘額]],0)</f>
        <v>#NUM!</v>
      </c>
      <c r="E1735" s="5" t="e">
        <f>表格1[[#This Row],[本金餘額]]*表格1[[#This Row],[月利率]]</f>
        <v>#NUM!</v>
      </c>
      <c r="F1735" s="5" t="e">
        <f>表格1[[#This Row],[月付金額]]-表格1[[#This Row],[利息支付]]</f>
        <v>#NUM!</v>
      </c>
      <c r="H1735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735" s="2">
        <f t="shared" si="132"/>
        <v>2.5000000000000001E-3</v>
      </c>
      <c r="J1735" s="14">
        <f t="shared" si="131"/>
        <v>240</v>
      </c>
      <c r="K1735" s="10">
        <f t="shared" si="129"/>
        <v>4000000</v>
      </c>
    </row>
    <row r="1736" spans="2:11" x14ac:dyDescent="0.25">
      <c r="B1736">
        <f t="shared" si="133"/>
        <v>1726</v>
      </c>
      <c r="C1736" s="10" t="e">
        <f t="shared" si="130"/>
        <v>#NUM!</v>
      </c>
      <c r="D1736" s="6" t="e">
        <f>PMT(B$8,D$5-表格1[[#This Row],[期數]]+1,-表格1[[#This Row],[本金餘額]],0)</f>
        <v>#NUM!</v>
      </c>
      <c r="E1736" s="5" t="e">
        <f>表格1[[#This Row],[本金餘額]]*表格1[[#This Row],[月利率]]</f>
        <v>#NUM!</v>
      </c>
      <c r="F1736" s="5" t="e">
        <f>表格1[[#This Row],[月付金額]]-表格1[[#This Row],[利息支付]]</f>
        <v>#NUM!</v>
      </c>
      <c r="H1736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736" s="2">
        <f t="shared" si="132"/>
        <v>2.5000000000000001E-3</v>
      </c>
      <c r="J1736" s="14">
        <f t="shared" si="131"/>
        <v>240</v>
      </c>
      <c r="K1736" s="10">
        <f t="shared" si="129"/>
        <v>4000000</v>
      </c>
    </row>
    <row r="1737" spans="2:11" x14ac:dyDescent="0.25">
      <c r="B1737">
        <f t="shared" si="133"/>
        <v>1727</v>
      </c>
      <c r="C1737" s="10" t="e">
        <f t="shared" si="130"/>
        <v>#NUM!</v>
      </c>
      <c r="D1737" s="6" t="e">
        <f>PMT(B$8,D$5-表格1[[#This Row],[期數]]+1,-表格1[[#This Row],[本金餘額]],0)</f>
        <v>#NUM!</v>
      </c>
      <c r="E1737" s="5" t="e">
        <f>表格1[[#This Row],[本金餘額]]*表格1[[#This Row],[月利率]]</f>
        <v>#NUM!</v>
      </c>
      <c r="F1737" s="5" t="e">
        <f>表格1[[#This Row],[月付金額]]-表格1[[#This Row],[利息支付]]</f>
        <v>#NUM!</v>
      </c>
      <c r="H1737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737" s="2">
        <f t="shared" si="132"/>
        <v>2.5000000000000001E-3</v>
      </c>
      <c r="J1737" s="14">
        <f t="shared" si="131"/>
        <v>240</v>
      </c>
      <c r="K1737" s="10">
        <f t="shared" si="129"/>
        <v>4000000</v>
      </c>
    </row>
    <row r="1738" spans="2:11" x14ac:dyDescent="0.25">
      <c r="B1738">
        <f t="shared" si="133"/>
        <v>1728</v>
      </c>
      <c r="C1738" s="10" t="e">
        <f t="shared" si="130"/>
        <v>#NUM!</v>
      </c>
      <c r="D1738" s="6" t="e">
        <f>PMT(B$8,D$5-表格1[[#This Row],[期數]]+1,-表格1[[#This Row],[本金餘額]],0)</f>
        <v>#NUM!</v>
      </c>
      <c r="E1738" s="5" t="e">
        <f>表格1[[#This Row],[本金餘額]]*表格1[[#This Row],[月利率]]</f>
        <v>#NUM!</v>
      </c>
      <c r="F1738" s="5" t="e">
        <f>表格1[[#This Row],[月付金額]]-表格1[[#This Row],[利息支付]]</f>
        <v>#NUM!</v>
      </c>
      <c r="H1738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738" s="2">
        <f t="shared" si="132"/>
        <v>2.5000000000000001E-3</v>
      </c>
      <c r="J1738" s="14">
        <f t="shared" si="131"/>
        <v>240</v>
      </c>
      <c r="K1738" s="10">
        <f t="shared" si="129"/>
        <v>4000000</v>
      </c>
    </row>
    <row r="1739" spans="2:11" x14ac:dyDescent="0.25">
      <c r="B1739">
        <f t="shared" si="133"/>
        <v>1729</v>
      </c>
      <c r="C1739" s="10" t="e">
        <f t="shared" si="130"/>
        <v>#NUM!</v>
      </c>
      <c r="D1739" s="6" t="e">
        <f>PMT(B$8,D$5-表格1[[#This Row],[期數]]+1,-表格1[[#This Row],[本金餘額]],0)</f>
        <v>#NUM!</v>
      </c>
      <c r="E1739" s="5" t="e">
        <f>表格1[[#This Row],[本金餘額]]*表格1[[#This Row],[月利率]]</f>
        <v>#NUM!</v>
      </c>
      <c r="F1739" s="5" t="e">
        <f>表格1[[#This Row],[月付金額]]-表格1[[#This Row],[利息支付]]</f>
        <v>#NUM!</v>
      </c>
      <c r="H1739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739" s="2">
        <f t="shared" si="132"/>
        <v>2.5000000000000001E-3</v>
      </c>
      <c r="J1739" s="14">
        <f t="shared" si="131"/>
        <v>240</v>
      </c>
      <c r="K1739" s="10">
        <f t="shared" si="129"/>
        <v>4000000</v>
      </c>
    </row>
    <row r="1740" spans="2:11" x14ac:dyDescent="0.25">
      <c r="B1740">
        <f t="shared" si="133"/>
        <v>1730</v>
      </c>
      <c r="C1740" s="10" t="e">
        <f t="shared" si="130"/>
        <v>#NUM!</v>
      </c>
      <c r="D1740" s="6" t="e">
        <f>PMT(B$8,D$5-表格1[[#This Row],[期數]]+1,-表格1[[#This Row],[本金餘額]],0)</f>
        <v>#NUM!</v>
      </c>
      <c r="E1740" s="5" t="e">
        <f>表格1[[#This Row],[本金餘額]]*表格1[[#This Row],[月利率]]</f>
        <v>#NUM!</v>
      </c>
      <c r="F1740" s="5" t="e">
        <f>表格1[[#This Row],[月付金額]]-表格1[[#This Row],[利息支付]]</f>
        <v>#NUM!</v>
      </c>
      <c r="H1740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740" s="2">
        <f t="shared" si="132"/>
        <v>2.5000000000000001E-3</v>
      </c>
      <c r="J1740" s="14">
        <f t="shared" si="131"/>
        <v>240</v>
      </c>
      <c r="K1740" s="10">
        <f t="shared" si="129"/>
        <v>4000000</v>
      </c>
    </row>
    <row r="1741" spans="2:11" x14ac:dyDescent="0.25">
      <c r="B1741">
        <f t="shared" si="133"/>
        <v>1731</v>
      </c>
      <c r="C1741" s="10" t="e">
        <f t="shared" si="130"/>
        <v>#NUM!</v>
      </c>
      <c r="D1741" s="6" t="e">
        <f>PMT(B$8,D$5-表格1[[#This Row],[期數]]+1,-表格1[[#This Row],[本金餘額]],0)</f>
        <v>#NUM!</v>
      </c>
      <c r="E1741" s="5" t="e">
        <f>表格1[[#This Row],[本金餘額]]*表格1[[#This Row],[月利率]]</f>
        <v>#NUM!</v>
      </c>
      <c r="F1741" s="5" t="e">
        <f>表格1[[#This Row],[月付金額]]-表格1[[#This Row],[利息支付]]</f>
        <v>#NUM!</v>
      </c>
      <c r="H1741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741" s="2">
        <f t="shared" si="132"/>
        <v>2.5000000000000001E-3</v>
      </c>
      <c r="J1741" s="14">
        <f t="shared" si="131"/>
        <v>240</v>
      </c>
      <c r="K1741" s="10">
        <f t="shared" ref="K1741:K1804" si="134">K1740</f>
        <v>4000000</v>
      </c>
    </row>
    <row r="1742" spans="2:11" x14ac:dyDescent="0.25">
      <c r="B1742">
        <f t="shared" si="133"/>
        <v>1732</v>
      </c>
      <c r="C1742" s="10" t="e">
        <f t="shared" si="130"/>
        <v>#NUM!</v>
      </c>
      <c r="D1742" s="6" t="e">
        <f>PMT(B$8,D$5-表格1[[#This Row],[期數]]+1,-表格1[[#This Row],[本金餘額]],0)</f>
        <v>#NUM!</v>
      </c>
      <c r="E1742" s="5" t="e">
        <f>表格1[[#This Row],[本金餘額]]*表格1[[#This Row],[月利率]]</f>
        <v>#NUM!</v>
      </c>
      <c r="F1742" s="5" t="e">
        <f>表格1[[#This Row],[月付金額]]-表格1[[#This Row],[利息支付]]</f>
        <v>#NUM!</v>
      </c>
      <c r="H1742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742" s="2">
        <f t="shared" si="132"/>
        <v>2.5000000000000001E-3</v>
      </c>
      <c r="J1742" s="14">
        <f t="shared" si="131"/>
        <v>240</v>
      </c>
      <c r="K1742" s="10">
        <f t="shared" si="134"/>
        <v>4000000</v>
      </c>
    </row>
    <row r="1743" spans="2:11" x14ac:dyDescent="0.25">
      <c r="B1743">
        <f t="shared" si="133"/>
        <v>1733</v>
      </c>
      <c r="C1743" s="10" t="e">
        <f t="shared" si="130"/>
        <v>#NUM!</v>
      </c>
      <c r="D1743" s="6" t="e">
        <f>PMT(B$8,D$5-表格1[[#This Row],[期數]]+1,-表格1[[#This Row],[本金餘額]],0)</f>
        <v>#NUM!</v>
      </c>
      <c r="E1743" s="5" t="e">
        <f>表格1[[#This Row],[本金餘額]]*表格1[[#This Row],[月利率]]</f>
        <v>#NUM!</v>
      </c>
      <c r="F1743" s="5" t="e">
        <f>表格1[[#This Row],[月付金額]]-表格1[[#This Row],[利息支付]]</f>
        <v>#NUM!</v>
      </c>
      <c r="H1743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743" s="2">
        <f t="shared" si="132"/>
        <v>2.5000000000000001E-3</v>
      </c>
      <c r="J1743" s="14">
        <f t="shared" si="131"/>
        <v>240</v>
      </c>
      <c r="K1743" s="10">
        <f t="shared" si="134"/>
        <v>4000000</v>
      </c>
    </row>
    <row r="1744" spans="2:11" x14ac:dyDescent="0.25">
      <c r="B1744">
        <f t="shared" si="133"/>
        <v>1734</v>
      </c>
      <c r="C1744" s="10" t="e">
        <f t="shared" ref="C1744:C1807" si="135">H1743</f>
        <v>#NUM!</v>
      </c>
      <c r="D1744" s="6" t="e">
        <f>PMT(B$8,D$5-表格1[[#This Row],[期數]]+1,-表格1[[#This Row],[本金餘額]],0)</f>
        <v>#NUM!</v>
      </c>
      <c r="E1744" s="5" t="e">
        <f>表格1[[#This Row],[本金餘額]]*表格1[[#This Row],[月利率]]</f>
        <v>#NUM!</v>
      </c>
      <c r="F1744" s="5" t="e">
        <f>表格1[[#This Row],[月付金額]]-表格1[[#This Row],[利息支付]]</f>
        <v>#NUM!</v>
      </c>
      <c r="H1744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744" s="2">
        <f t="shared" si="132"/>
        <v>2.5000000000000001E-3</v>
      </c>
      <c r="J1744" s="14">
        <f t="shared" si="131"/>
        <v>240</v>
      </c>
      <c r="K1744" s="10">
        <f t="shared" si="134"/>
        <v>4000000</v>
      </c>
    </row>
    <row r="1745" spans="2:11" x14ac:dyDescent="0.25">
      <c r="B1745">
        <f t="shared" si="133"/>
        <v>1735</v>
      </c>
      <c r="C1745" s="10" t="e">
        <f t="shared" si="135"/>
        <v>#NUM!</v>
      </c>
      <c r="D1745" s="6" t="e">
        <f>PMT(B$8,D$5-表格1[[#This Row],[期數]]+1,-表格1[[#This Row],[本金餘額]],0)</f>
        <v>#NUM!</v>
      </c>
      <c r="E1745" s="5" t="e">
        <f>表格1[[#This Row],[本金餘額]]*表格1[[#This Row],[月利率]]</f>
        <v>#NUM!</v>
      </c>
      <c r="F1745" s="5" t="e">
        <f>表格1[[#This Row],[月付金額]]-表格1[[#This Row],[利息支付]]</f>
        <v>#NUM!</v>
      </c>
      <c r="H1745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745" s="2">
        <f t="shared" si="132"/>
        <v>2.5000000000000001E-3</v>
      </c>
      <c r="J1745" s="14">
        <f t="shared" si="131"/>
        <v>240</v>
      </c>
      <c r="K1745" s="10">
        <f t="shared" si="134"/>
        <v>4000000</v>
      </c>
    </row>
    <row r="1746" spans="2:11" x14ac:dyDescent="0.25">
      <c r="B1746">
        <f t="shared" si="133"/>
        <v>1736</v>
      </c>
      <c r="C1746" s="10" t="e">
        <f t="shared" si="135"/>
        <v>#NUM!</v>
      </c>
      <c r="D1746" s="6" t="e">
        <f>PMT(B$8,D$5-表格1[[#This Row],[期數]]+1,-表格1[[#This Row],[本金餘額]],0)</f>
        <v>#NUM!</v>
      </c>
      <c r="E1746" s="5" t="e">
        <f>表格1[[#This Row],[本金餘額]]*表格1[[#This Row],[月利率]]</f>
        <v>#NUM!</v>
      </c>
      <c r="F1746" s="5" t="e">
        <f>表格1[[#This Row],[月付金額]]-表格1[[#This Row],[利息支付]]</f>
        <v>#NUM!</v>
      </c>
      <c r="H1746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746" s="2">
        <f t="shared" si="132"/>
        <v>2.5000000000000001E-3</v>
      </c>
      <c r="J1746" s="14">
        <f t="shared" si="131"/>
        <v>240</v>
      </c>
      <c r="K1746" s="10">
        <f t="shared" si="134"/>
        <v>4000000</v>
      </c>
    </row>
    <row r="1747" spans="2:11" x14ac:dyDescent="0.25">
      <c r="B1747">
        <f t="shared" si="133"/>
        <v>1737</v>
      </c>
      <c r="C1747" s="10" t="e">
        <f t="shared" si="135"/>
        <v>#NUM!</v>
      </c>
      <c r="D1747" s="6" t="e">
        <f>PMT(B$8,D$5-表格1[[#This Row],[期數]]+1,-表格1[[#This Row],[本金餘額]],0)</f>
        <v>#NUM!</v>
      </c>
      <c r="E1747" s="5" t="e">
        <f>表格1[[#This Row],[本金餘額]]*表格1[[#This Row],[月利率]]</f>
        <v>#NUM!</v>
      </c>
      <c r="F1747" s="5" t="e">
        <f>表格1[[#This Row],[月付金額]]-表格1[[#This Row],[利息支付]]</f>
        <v>#NUM!</v>
      </c>
      <c r="H1747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747" s="2">
        <f t="shared" si="132"/>
        <v>2.5000000000000001E-3</v>
      </c>
      <c r="J1747" s="14">
        <f t="shared" si="131"/>
        <v>240</v>
      </c>
      <c r="K1747" s="10">
        <f t="shared" si="134"/>
        <v>4000000</v>
      </c>
    </row>
    <row r="1748" spans="2:11" x14ac:dyDescent="0.25">
      <c r="B1748">
        <f t="shared" si="133"/>
        <v>1738</v>
      </c>
      <c r="C1748" s="10" t="e">
        <f t="shared" si="135"/>
        <v>#NUM!</v>
      </c>
      <c r="D1748" s="6" t="e">
        <f>PMT(B$8,D$5-表格1[[#This Row],[期數]]+1,-表格1[[#This Row],[本金餘額]],0)</f>
        <v>#NUM!</v>
      </c>
      <c r="E1748" s="5" t="e">
        <f>表格1[[#This Row],[本金餘額]]*表格1[[#This Row],[月利率]]</f>
        <v>#NUM!</v>
      </c>
      <c r="F1748" s="5" t="e">
        <f>表格1[[#This Row],[月付金額]]-表格1[[#This Row],[利息支付]]</f>
        <v>#NUM!</v>
      </c>
      <c r="H1748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748" s="2">
        <f t="shared" si="132"/>
        <v>2.5000000000000001E-3</v>
      </c>
      <c r="J1748" s="14">
        <f t="shared" si="131"/>
        <v>240</v>
      </c>
      <c r="K1748" s="10">
        <f t="shared" si="134"/>
        <v>4000000</v>
      </c>
    </row>
    <row r="1749" spans="2:11" x14ac:dyDescent="0.25">
      <c r="B1749">
        <f t="shared" si="133"/>
        <v>1739</v>
      </c>
      <c r="C1749" s="10" t="e">
        <f t="shared" si="135"/>
        <v>#NUM!</v>
      </c>
      <c r="D1749" s="6" t="e">
        <f>PMT(B$8,D$5-表格1[[#This Row],[期數]]+1,-表格1[[#This Row],[本金餘額]],0)</f>
        <v>#NUM!</v>
      </c>
      <c r="E1749" s="5" t="e">
        <f>表格1[[#This Row],[本金餘額]]*表格1[[#This Row],[月利率]]</f>
        <v>#NUM!</v>
      </c>
      <c r="F1749" s="5" t="e">
        <f>表格1[[#This Row],[月付金額]]-表格1[[#This Row],[利息支付]]</f>
        <v>#NUM!</v>
      </c>
      <c r="H1749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749" s="2">
        <f t="shared" si="132"/>
        <v>2.5000000000000001E-3</v>
      </c>
      <c r="J1749" s="14">
        <f t="shared" si="131"/>
        <v>240</v>
      </c>
      <c r="K1749" s="10">
        <f t="shared" si="134"/>
        <v>4000000</v>
      </c>
    </row>
    <row r="1750" spans="2:11" x14ac:dyDescent="0.25">
      <c r="B1750">
        <f t="shared" si="133"/>
        <v>1740</v>
      </c>
      <c r="C1750" s="10" t="e">
        <f t="shared" si="135"/>
        <v>#NUM!</v>
      </c>
      <c r="D1750" s="6" t="e">
        <f>PMT(B$8,D$5-表格1[[#This Row],[期數]]+1,-表格1[[#This Row],[本金餘額]],0)</f>
        <v>#NUM!</v>
      </c>
      <c r="E1750" s="5" t="e">
        <f>表格1[[#This Row],[本金餘額]]*表格1[[#This Row],[月利率]]</f>
        <v>#NUM!</v>
      </c>
      <c r="F1750" s="5" t="e">
        <f>表格1[[#This Row],[月付金額]]-表格1[[#This Row],[利息支付]]</f>
        <v>#NUM!</v>
      </c>
      <c r="H1750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750" s="2">
        <f t="shared" si="132"/>
        <v>2.5000000000000001E-3</v>
      </c>
      <c r="J1750" s="14">
        <f t="shared" si="131"/>
        <v>240</v>
      </c>
      <c r="K1750" s="10">
        <f t="shared" si="134"/>
        <v>4000000</v>
      </c>
    </row>
    <row r="1751" spans="2:11" x14ac:dyDescent="0.25">
      <c r="B1751">
        <f t="shared" si="133"/>
        <v>1741</v>
      </c>
      <c r="C1751" s="10" t="e">
        <f t="shared" si="135"/>
        <v>#NUM!</v>
      </c>
      <c r="D1751" s="6" t="e">
        <f>PMT(B$8,D$5-表格1[[#This Row],[期數]]+1,-表格1[[#This Row],[本金餘額]],0)</f>
        <v>#NUM!</v>
      </c>
      <c r="E1751" s="5" t="e">
        <f>表格1[[#This Row],[本金餘額]]*表格1[[#This Row],[月利率]]</f>
        <v>#NUM!</v>
      </c>
      <c r="F1751" s="5" t="e">
        <f>表格1[[#This Row],[月付金額]]-表格1[[#This Row],[利息支付]]</f>
        <v>#NUM!</v>
      </c>
      <c r="H1751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751" s="2">
        <f t="shared" si="132"/>
        <v>2.5000000000000001E-3</v>
      </c>
      <c r="J1751" s="14">
        <f t="shared" si="131"/>
        <v>240</v>
      </c>
      <c r="K1751" s="10">
        <f t="shared" si="134"/>
        <v>4000000</v>
      </c>
    </row>
    <row r="1752" spans="2:11" x14ac:dyDescent="0.25">
      <c r="B1752">
        <f t="shared" si="133"/>
        <v>1742</v>
      </c>
      <c r="C1752" s="10" t="e">
        <f t="shared" si="135"/>
        <v>#NUM!</v>
      </c>
      <c r="D1752" s="6" t="e">
        <f>PMT(B$8,D$5-表格1[[#This Row],[期數]]+1,-表格1[[#This Row],[本金餘額]],0)</f>
        <v>#NUM!</v>
      </c>
      <c r="E1752" s="5" t="e">
        <f>表格1[[#This Row],[本金餘額]]*表格1[[#This Row],[月利率]]</f>
        <v>#NUM!</v>
      </c>
      <c r="F1752" s="5" t="e">
        <f>表格1[[#This Row],[月付金額]]-表格1[[#This Row],[利息支付]]</f>
        <v>#NUM!</v>
      </c>
      <c r="H1752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752" s="2">
        <f t="shared" si="132"/>
        <v>2.5000000000000001E-3</v>
      </c>
      <c r="J1752" s="14">
        <f t="shared" si="131"/>
        <v>240</v>
      </c>
      <c r="K1752" s="10">
        <f t="shared" si="134"/>
        <v>4000000</v>
      </c>
    </row>
    <row r="1753" spans="2:11" x14ac:dyDescent="0.25">
      <c r="B1753">
        <f t="shared" si="133"/>
        <v>1743</v>
      </c>
      <c r="C1753" s="10" t="e">
        <f t="shared" si="135"/>
        <v>#NUM!</v>
      </c>
      <c r="D1753" s="6" t="e">
        <f>PMT(B$8,D$5-表格1[[#This Row],[期數]]+1,-表格1[[#This Row],[本金餘額]],0)</f>
        <v>#NUM!</v>
      </c>
      <c r="E1753" s="5" t="e">
        <f>表格1[[#This Row],[本金餘額]]*表格1[[#This Row],[月利率]]</f>
        <v>#NUM!</v>
      </c>
      <c r="F1753" s="5" t="e">
        <f>表格1[[#This Row],[月付金額]]-表格1[[#This Row],[利息支付]]</f>
        <v>#NUM!</v>
      </c>
      <c r="H1753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753" s="2">
        <f t="shared" si="132"/>
        <v>2.5000000000000001E-3</v>
      </c>
      <c r="J1753" s="14">
        <f t="shared" si="131"/>
        <v>240</v>
      </c>
      <c r="K1753" s="10">
        <f t="shared" si="134"/>
        <v>4000000</v>
      </c>
    </row>
    <row r="1754" spans="2:11" x14ac:dyDescent="0.25">
      <c r="B1754">
        <f t="shared" si="133"/>
        <v>1744</v>
      </c>
      <c r="C1754" s="10" t="e">
        <f t="shared" si="135"/>
        <v>#NUM!</v>
      </c>
      <c r="D1754" s="6" t="e">
        <f>PMT(B$8,D$5-表格1[[#This Row],[期數]]+1,-表格1[[#This Row],[本金餘額]],0)</f>
        <v>#NUM!</v>
      </c>
      <c r="E1754" s="5" t="e">
        <f>表格1[[#This Row],[本金餘額]]*表格1[[#This Row],[月利率]]</f>
        <v>#NUM!</v>
      </c>
      <c r="F1754" s="5" t="e">
        <f>表格1[[#This Row],[月付金額]]-表格1[[#This Row],[利息支付]]</f>
        <v>#NUM!</v>
      </c>
      <c r="H1754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754" s="2">
        <f t="shared" si="132"/>
        <v>2.5000000000000001E-3</v>
      </c>
      <c r="J1754" s="14">
        <f t="shared" si="131"/>
        <v>240</v>
      </c>
      <c r="K1754" s="10">
        <f t="shared" si="134"/>
        <v>4000000</v>
      </c>
    </row>
    <row r="1755" spans="2:11" x14ac:dyDescent="0.25">
      <c r="B1755">
        <f t="shared" si="133"/>
        <v>1745</v>
      </c>
      <c r="C1755" s="10" t="e">
        <f t="shared" si="135"/>
        <v>#NUM!</v>
      </c>
      <c r="D1755" s="6" t="e">
        <f>PMT(B$8,D$5-表格1[[#This Row],[期數]]+1,-表格1[[#This Row],[本金餘額]],0)</f>
        <v>#NUM!</v>
      </c>
      <c r="E1755" s="5" t="e">
        <f>表格1[[#This Row],[本金餘額]]*表格1[[#This Row],[月利率]]</f>
        <v>#NUM!</v>
      </c>
      <c r="F1755" s="5" t="e">
        <f>表格1[[#This Row],[月付金額]]-表格1[[#This Row],[利息支付]]</f>
        <v>#NUM!</v>
      </c>
      <c r="H1755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755" s="2">
        <f t="shared" si="132"/>
        <v>2.5000000000000001E-3</v>
      </c>
      <c r="J1755" s="14">
        <f t="shared" si="131"/>
        <v>240</v>
      </c>
      <c r="K1755" s="10">
        <f t="shared" si="134"/>
        <v>4000000</v>
      </c>
    </row>
    <row r="1756" spans="2:11" x14ac:dyDescent="0.25">
      <c r="B1756">
        <f t="shared" si="133"/>
        <v>1746</v>
      </c>
      <c r="C1756" s="10" t="e">
        <f t="shared" si="135"/>
        <v>#NUM!</v>
      </c>
      <c r="D1756" s="6" t="e">
        <f>PMT(B$8,D$5-表格1[[#This Row],[期數]]+1,-表格1[[#This Row],[本金餘額]],0)</f>
        <v>#NUM!</v>
      </c>
      <c r="E1756" s="5" t="e">
        <f>表格1[[#This Row],[本金餘額]]*表格1[[#This Row],[月利率]]</f>
        <v>#NUM!</v>
      </c>
      <c r="F1756" s="5" t="e">
        <f>表格1[[#This Row],[月付金額]]-表格1[[#This Row],[利息支付]]</f>
        <v>#NUM!</v>
      </c>
      <c r="H1756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756" s="2">
        <f t="shared" si="132"/>
        <v>2.5000000000000001E-3</v>
      </c>
      <c r="J1756" s="14">
        <f t="shared" si="131"/>
        <v>240</v>
      </c>
      <c r="K1756" s="10">
        <f t="shared" si="134"/>
        <v>4000000</v>
      </c>
    </row>
    <row r="1757" spans="2:11" x14ac:dyDescent="0.25">
      <c r="B1757">
        <f t="shared" si="133"/>
        <v>1747</v>
      </c>
      <c r="C1757" s="10" t="e">
        <f t="shared" si="135"/>
        <v>#NUM!</v>
      </c>
      <c r="D1757" s="6" t="e">
        <f>PMT(B$8,D$5-表格1[[#This Row],[期數]]+1,-表格1[[#This Row],[本金餘額]],0)</f>
        <v>#NUM!</v>
      </c>
      <c r="E1757" s="5" t="e">
        <f>表格1[[#This Row],[本金餘額]]*表格1[[#This Row],[月利率]]</f>
        <v>#NUM!</v>
      </c>
      <c r="F1757" s="5" t="e">
        <f>表格1[[#This Row],[月付金額]]-表格1[[#This Row],[利息支付]]</f>
        <v>#NUM!</v>
      </c>
      <c r="H1757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757" s="2">
        <f t="shared" si="132"/>
        <v>2.5000000000000001E-3</v>
      </c>
      <c r="J1757" s="14">
        <f t="shared" si="131"/>
        <v>240</v>
      </c>
      <c r="K1757" s="10">
        <f t="shared" si="134"/>
        <v>4000000</v>
      </c>
    </row>
    <row r="1758" spans="2:11" x14ac:dyDescent="0.25">
      <c r="B1758">
        <f t="shared" si="133"/>
        <v>1748</v>
      </c>
      <c r="C1758" s="10" t="e">
        <f t="shared" si="135"/>
        <v>#NUM!</v>
      </c>
      <c r="D1758" s="6" t="e">
        <f>PMT(B$8,D$5-表格1[[#This Row],[期數]]+1,-表格1[[#This Row],[本金餘額]],0)</f>
        <v>#NUM!</v>
      </c>
      <c r="E1758" s="5" t="e">
        <f>表格1[[#This Row],[本金餘額]]*表格1[[#This Row],[月利率]]</f>
        <v>#NUM!</v>
      </c>
      <c r="F1758" s="5" t="e">
        <f>表格1[[#This Row],[月付金額]]-表格1[[#This Row],[利息支付]]</f>
        <v>#NUM!</v>
      </c>
      <c r="H1758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758" s="2">
        <f t="shared" si="132"/>
        <v>2.5000000000000001E-3</v>
      </c>
      <c r="J1758" s="14">
        <f t="shared" si="131"/>
        <v>240</v>
      </c>
      <c r="K1758" s="10">
        <f t="shared" si="134"/>
        <v>4000000</v>
      </c>
    </row>
    <row r="1759" spans="2:11" x14ac:dyDescent="0.25">
      <c r="B1759">
        <f t="shared" si="133"/>
        <v>1749</v>
      </c>
      <c r="C1759" s="10" t="e">
        <f t="shared" si="135"/>
        <v>#NUM!</v>
      </c>
      <c r="D1759" s="6" t="e">
        <f>PMT(B$8,D$5-表格1[[#This Row],[期數]]+1,-表格1[[#This Row],[本金餘額]],0)</f>
        <v>#NUM!</v>
      </c>
      <c r="E1759" s="5" t="e">
        <f>表格1[[#This Row],[本金餘額]]*表格1[[#This Row],[月利率]]</f>
        <v>#NUM!</v>
      </c>
      <c r="F1759" s="5" t="e">
        <f>表格1[[#This Row],[月付金額]]-表格1[[#This Row],[利息支付]]</f>
        <v>#NUM!</v>
      </c>
      <c r="H1759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759" s="2">
        <f t="shared" si="132"/>
        <v>2.5000000000000001E-3</v>
      </c>
      <c r="J1759" s="14">
        <f t="shared" si="131"/>
        <v>240</v>
      </c>
      <c r="K1759" s="10">
        <f t="shared" si="134"/>
        <v>4000000</v>
      </c>
    </row>
    <row r="1760" spans="2:11" x14ac:dyDescent="0.25">
      <c r="B1760">
        <f t="shared" si="133"/>
        <v>1750</v>
      </c>
      <c r="C1760" s="10" t="e">
        <f t="shared" si="135"/>
        <v>#NUM!</v>
      </c>
      <c r="D1760" s="6" t="e">
        <f>PMT(B$8,D$5-表格1[[#This Row],[期數]]+1,-表格1[[#This Row],[本金餘額]],0)</f>
        <v>#NUM!</v>
      </c>
      <c r="E1760" s="5" t="e">
        <f>表格1[[#This Row],[本金餘額]]*表格1[[#This Row],[月利率]]</f>
        <v>#NUM!</v>
      </c>
      <c r="F1760" s="5" t="e">
        <f>表格1[[#This Row],[月付金額]]-表格1[[#This Row],[利息支付]]</f>
        <v>#NUM!</v>
      </c>
      <c r="H1760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760" s="2">
        <f t="shared" si="132"/>
        <v>2.5000000000000001E-3</v>
      </c>
      <c r="J1760" s="14">
        <f t="shared" si="131"/>
        <v>240</v>
      </c>
      <c r="K1760" s="10">
        <f t="shared" si="134"/>
        <v>4000000</v>
      </c>
    </row>
    <row r="1761" spans="2:11" x14ac:dyDescent="0.25">
      <c r="B1761">
        <f t="shared" si="133"/>
        <v>1751</v>
      </c>
      <c r="C1761" s="10" t="e">
        <f t="shared" si="135"/>
        <v>#NUM!</v>
      </c>
      <c r="D1761" s="6" t="e">
        <f>PMT(B$8,D$5-表格1[[#This Row],[期數]]+1,-表格1[[#This Row],[本金餘額]],0)</f>
        <v>#NUM!</v>
      </c>
      <c r="E1761" s="5" t="e">
        <f>表格1[[#This Row],[本金餘額]]*表格1[[#This Row],[月利率]]</f>
        <v>#NUM!</v>
      </c>
      <c r="F1761" s="5" t="e">
        <f>表格1[[#This Row],[月付金額]]-表格1[[#This Row],[利息支付]]</f>
        <v>#NUM!</v>
      </c>
      <c r="H1761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761" s="2">
        <f t="shared" si="132"/>
        <v>2.5000000000000001E-3</v>
      </c>
      <c r="J1761" s="14">
        <f t="shared" si="131"/>
        <v>240</v>
      </c>
      <c r="K1761" s="10">
        <f t="shared" si="134"/>
        <v>4000000</v>
      </c>
    </row>
    <row r="1762" spans="2:11" x14ac:dyDescent="0.25">
      <c r="B1762">
        <f t="shared" si="133"/>
        <v>1752</v>
      </c>
      <c r="C1762" s="10" t="e">
        <f t="shared" si="135"/>
        <v>#NUM!</v>
      </c>
      <c r="D1762" s="6" t="e">
        <f>PMT(B$8,D$5-表格1[[#This Row],[期數]]+1,-表格1[[#This Row],[本金餘額]],0)</f>
        <v>#NUM!</v>
      </c>
      <c r="E1762" s="5" t="e">
        <f>表格1[[#This Row],[本金餘額]]*表格1[[#This Row],[月利率]]</f>
        <v>#NUM!</v>
      </c>
      <c r="F1762" s="5" t="e">
        <f>表格1[[#This Row],[月付金額]]-表格1[[#This Row],[利息支付]]</f>
        <v>#NUM!</v>
      </c>
      <c r="H1762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762" s="2">
        <f t="shared" si="132"/>
        <v>2.5000000000000001E-3</v>
      </c>
      <c r="J1762" s="14">
        <f t="shared" si="131"/>
        <v>240</v>
      </c>
      <c r="K1762" s="10">
        <f t="shared" si="134"/>
        <v>4000000</v>
      </c>
    </row>
    <row r="1763" spans="2:11" x14ac:dyDescent="0.25">
      <c r="B1763">
        <f t="shared" si="133"/>
        <v>1753</v>
      </c>
      <c r="C1763" s="10" t="e">
        <f t="shared" si="135"/>
        <v>#NUM!</v>
      </c>
      <c r="D1763" s="6" t="e">
        <f>PMT(B$8,D$5-表格1[[#This Row],[期數]]+1,-表格1[[#This Row],[本金餘額]],0)</f>
        <v>#NUM!</v>
      </c>
      <c r="E1763" s="5" t="e">
        <f>表格1[[#This Row],[本金餘額]]*表格1[[#This Row],[月利率]]</f>
        <v>#NUM!</v>
      </c>
      <c r="F1763" s="5" t="e">
        <f>表格1[[#This Row],[月付金額]]-表格1[[#This Row],[利息支付]]</f>
        <v>#NUM!</v>
      </c>
      <c r="H1763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763" s="2">
        <f t="shared" si="132"/>
        <v>2.5000000000000001E-3</v>
      </c>
      <c r="J1763" s="14">
        <f t="shared" si="131"/>
        <v>240</v>
      </c>
      <c r="K1763" s="10">
        <f t="shared" si="134"/>
        <v>4000000</v>
      </c>
    </row>
    <row r="1764" spans="2:11" x14ac:dyDescent="0.25">
      <c r="B1764">
        <f t="shared" si="133"/>
        <v>1754</v>
      </c>
      <c r="C1764" s="10" t="e">
        <f t="shared" si="135"/>
        <v>#NUM!</v>
      </c>
      <c r="D1764" s="6" t="e">
        <f>PMT(B$8,D$5-表格1[[#This Row],[期數]]+1,-表格1[[#This Row],[本金餘額]],0)</f>
        <v>#NUM!</v>
      </c>
      <c r="E1764" s="5" t="e">
        <f>表格1[[#This Row],[本金餘額]]*表格1[[#This Row],[月利率]]</f>
        <v>#NUM!</v>
      </c>
      <c r="F1764" s="5" t="e">
        <f>表格1[[#This Row],[月付金額]]-表格1[[#This Row],[利息支付]]</f>
        <v>#NUM!</v>
      </c>
      <c r="H1764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764" s="2">
        <f t="shared" si="132"/>
        <v>2.5000000000000001E-3</v>
      </c>
      <c r="J1764" s="14">
        <f t="shared" si="131"/>
        <v>240</v>
      </c>
      <c r="K1764" s="10">
        <f t="shared" si="134"/>
        <v>4000000</v>
      </c>
    </row>
    <row r="1765" spans="2:11" x14ac:dyDescent="0.25">
      <c r="B1765">
        <f t="shared" si="133"/>
        <v>1755</v>
      </c>
      <c r="C1765" s="10" t="e">
        <f t="shared" si="135"/>
        <v>#NUM!</v>
      </c>
      <c r="D1765" s="6" t="e">
        <f>PMT(B$8,D$5-表格1[[#This Row],[期數]]+1,-表格1[[#This Row],[本金餘額]],0)</f>
        <v>#NUM!</v>
      </c>
      <c r="E1765" s="5" t="e">
        <f>表格1[[#This Row],[本金餘額]]*表格1[[#This Row],[月利率]]</f>
        <v>#NUM!</v>
      </c>
      <c r="F1765" s="5" t="e">
        <f>表格1[[#This Row],[月付金額]]-表格1[[#This Row],[利息支付]]</f>
        <v>#NUM!</v>
      </c>
      <c r="H1765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765" s="2">
        <f t="shared" si="132"/>
        <v>2.5000000000000001E-3</v>
      </c>
      <c r="J1765" s="14">
        <f t="shared" si="131"/>
        <v>240</v>
      </c>
      <c r="K1765" s="10">
        <f t="shared" si="134"/>
        <v>4000000</v>
      </c>
    </row>
    <row r="1766" spans="2:11" x14ac:dyDescent="0.25">
      <c r="B1766">
        <f t="shared" si="133"/>
        <v>1756</v>
      </c>
      <c r="C1766" s="10" t="e">
        <f t="shared" si="135"/>
        <v>#NUM!</v>
      </c>
      <c r="D1766" s="6" t="e">
        <f>PMT(B$8,D$5-表格1[[#This Row],[期數]]+1,-表格1[[#This Row],[本金餘額]],0)</f>
        <v>#NUM!</v>
      </c>
      <c r="E1766" s="5" t="e">
        <f>表格1[[#This Row],[本金餘額]]*表格1[[#This Row],[月利率]]</f>
        <v>#NUM!</v>
      </c>
      <c r="F1766" s="5" t="e">
        <f>表格1[[#This Row],[月付金額]]-表格1[[#This Row],[利息支付]]</f>
        <v>#NUM!</v>
      </c>
      <c r="H1766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766" s="2">
        <f t="shared" si="132"/>
        <v>2.5000000000000001E-3</v>
      </c>
      <c r="J1766" s="14">
        <f t="shared" ref="J1766:J1829" si="136">J1765</f>
        <v>240</v>
      </c>
      <c r="K1766" s="10">
        <f t="shared" si="134"/>
        <v>4000000</v>
      </c>
    </row>
    <row r="1767" spans="2:11" x14ac:dyDescent="0.25">
      <c r="B1767">
        <f t="shared" si="133"/>
        <v>1757</v>
      </c>
      <c r="C1767" s="10" t="e">
        <f t="shared" si="135"/>
        <v>#NUM!</v>
      </c>
      <c r="D1767" s="6" t="e">
        <f>PMT(B$8,D$5-表格1[[#This Row],[期數]]+1,-表格1[[#This Row],[本金餘額]],0)</f>
        <v>#NUM!</v>
      </c>
      <c r="E1767" s="5" t="e">
        <f>表格1[[#This Row],[本金餘額]]*表格1[[#This Row],[月利率]]</f>
        <v>#NUM!</v>
      </c>
      <c r="F1767" s="5" t="e">
        <f>表格1[[#This Row],[月付金額]]-表格1[[#This Row],[利息支付]]</f>
        <v>#NUM!</v>
      </c>
      <c r="H1767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767" s="2">
        <f t="shared" ref="I1767:I1830" si="137">I1766</f>
        <v>2.5000000000000001E-3</v>
      </c>
      <c r="J1767" s="14">
        <f t="shared" si="136"/>
        <v>240</v>
      </c>
      <c r="K1767" s="10">
        <f t="shared" si="134"/>
        <v>4000000</v>
      </c>
    </row>
    <row r="1768" spans="2:11" x14ac:dyDescent="0.25">
      <c r="B1768">
        <f t="shared" si="133"/>
        <v>1758</v>
      </c>
      <c r="C1768" s="10" t="e">
        <f t="shared" si="135"/>
        <v>#NUM!</v>
      </c>
      <c r="D1768" s="6" t="e">
        <f>PMT(B$8,D$5-表格1[[#This Row],[期數]]+1,-表格1[[#This Row],[本金餘額]],0)</f>
        <v>#NUM!</v>
      </c>
      <c r="E1768" s="5" t="e">
        <f>表格1[[#This Row],[本金餘額]]*表格1[[#This Row],[月利率]]</f>
        <v>#NUM!</v>
      </c>
      <c r="F1768" s="5" t="e">
        <f>表格1[[#This Row],[月付金額]]-表格1[[#This Row],[利息支付]]</f>
        <v>#NUM!</v>
      </c>
      <c r="H1768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768" s="2">
        <f t="shared" si="137"/>
        <v>2.5000000000000001E-3</v>
      </c>
      <c r="J1768" s="14">
        <f t="shared" si="136"/>
        <v>240</v>
      </c>
      <c r="K1768" s="10">
        <f t="shared" si="134"/>
        <v>4000000</v>
      </c>
    </row>
    <row r="1769" spans="2:11" x14ac:dyDescent="0.25">
      <c r="B1769">
        <f t="shared" si="133"/>
        <v>1759</v>
      </c>
      <c r="C1769" s="10" t="e">
        <f t="shared" si="135"/>
        <v>#NUM!</v>
      </c>
      <c r="D1769" s="6" t="e">
        <f>PMT(B$8,D$5-表格1[[#This Row],[期數]]+1,-表格1[[#This Row],[本金餘額]],0)</f>
        <v>#NUM!</v>
      </c>
      <c r="E1769" s="5" t="e">
        <f>表格1[[#This Row],[本金餘額]]*表格1[[#This Row],[月利率]]</f>
        <v>#NUM!</v>
      </c>
      <c r="F1769" s="5" t="e">
        <f>表格1[[#This Row],[月付金額]]-表格1[[#This Row],[利息支付]]</f>
        <v>#NUM!</v>
      </c>
      <c r="H1769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769" s="2">
        <f t="shared" si="137"/>
        <v>2.5000000000000001E-3</v>
      </c>
      <c r="J1769" s="14">
        <f t="shared" si="136"/>
        <v>240</v>
      </c>
      <c r="K1769" s="10">
        <f t="shared" si="134"/>
        <v>4000000</v>
      </c>
    </row>
    <row r="1770" spans="2:11" x14ac:dyDescent="0.25">
      <c r="B1770">
        <f t="shared" si="133"/>
        <v>1760</v>
      </c>
      <c r="C1770" s="10" t="e">
        <f t="shared" si="135"/>
        <v>#NUM!</v>
      </c>
      <c r="D1770" s="6" t="e">
        <f>PMT(B$8,D$5-表格1[[#This Row],[期數]]+1,-表格1[[#This Row],[本金餘額]],0)</f>
        <v>#NUM!</v>
      </c>
      <c r="E1770" s="5" t="e">
        <f>表格1[[#This Row],[本金餘額]]*表格1[[#This Row],[月利率]]</f>
        <v>#NUM!</v>
      </c>
      <c r="F1770" s="5" t="e">
        <f>表格1[[#This Row],[月付金額]]-表格1[[#This Row],[利息支付]]</f>
        <v>#NUM!</v>
      </c>
      <c r="H1770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770" s="2">
        <f t="shared" si="137"/>
        <v>2.5000000000000001E-3</v>
      </c>
      <c r="J1770" s="14">
        <f t="shared" si="136"/>
        <v>240</v>
      </c>
      <c r="K1770" s="10">
        <f t="shared" si="134"/>
        <v>4000000</v>
      </c>
    </row>
    <row r="1771" spans="2:11" x14ac:dyDescent="0.25">
      <c r="B1771">
        <f t="shared" ref="B1771:B1834" si="138">B1770+1</f>
        <v>1761</v>
      </c>
      <c r="C1771" s="10" t="e">
        <f t="shared" si="135"/>
        <v>#NUM!</v>
      </c>
      <c r="D1771" s="6" t="e">
        <f>PMT(B$8,D$5-表格1[[#This Row],[期數]]+1,-表格1[[#This Row],[本金餘額]],0)</f>
        <v>#NUM!</v>
      </c>
      <c r="E1771" s="5" t="e">
        <f>表格1[[#This Row],[本金餘額]]*表格1[[#This Row],[月利率]]</f>
        <v>#NUM!</v>
      </c>
      <c r="F1771" s="5" t="e">
        <f>表格1[[#This Row],[月付金額]]-表格1[[#This Row],[利息支付]]</f>
        <v>#NUM!</v>
      </c>
      <c r="H1771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771" s="2">
        <f t="shared" si="137"/>
        <v>2.5000000000000001E-3</v>
      </c>
      <c r="J1771" s="14">
        <f t="shared" si="136"/>
        <v>240</v>
      </c>
      <c r="K1771" s="10">
        <f t="shared" si="134"/>
        <v>4000000</v>
      </c>
    </row>
    <row r="1772" spans="2:11" x14ac:dyDescent="0.25">
      <c r="B1772">
        <f t="shared" si="138"/>
        <v>1762</v>
      </c>
      <c r="C1772" s="10" t="e">
        <f t="shared" si="135"/>
        <v>#NUM!</v>
      </c>
      <c r="D1772" s="6" t="e">
        <f>PMT(B$8,D$5-表格1[[#This Row],[期數]]+1,-表格1[[#This Row],[本金餘額]],0)</f>
        <v>#NUM!</v>
      </c>
      <c r="E1772" s="5" t="e">
        <f>表格1[[#This Row],[本金餘額]]*表格1[[#This Row],[月利率]]</f>
        <v>#NUM!</v>
      </c>
      <c r="F1772" s="5" t="e">
        <f>表格1[[#This Row],[月付金額]]-表格1[[#This Row],[利息支付]]</f>
        <v>#NUM!</v>
      </c>
      <c r="H1772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772" s="2">
        <f t="shared" si="137"/>
        <v>2.5000000000000001E-3</v>
      </c>
      <c r="J1772" s="14">
        <f t="shared" si="136"/>
        <v>240</v>
      </c>
      <c r="K1772" s="10">
        <f t="shared" si="134"/>
        <v>4000000</v>
      </c>
    </row>
    <row r="1773" spans="2:11" x14ac:dyDescent="0.25">
      <c r="B1773">
        <f t="shared" si="138"/>
        <v>1763</v>
      </c>
      <c r="C1773" s="10" t="e">
        <f t="shared" si="135"/>
        <v>#NUM!</v>
      </c>
      <c r="D1773" s="6" t="e">
        <f>PMT(B$8,D$5-表格1[[#This Row],[期數]]+1,-表格1[[#This Row],[本金餘額]],0)</f>
        <v>#NUM!</v>
      </c>
      <c r="E1773" s="5" t="e">
        <f>表格1[[#This Row],[本金餘額]]*表格1[[#This Row],[月利率]]</f>
        <v>#NUM!</v>
      </c>
      <c r="F1773" s="5" t="e">
        <f>表格1[[#This Row],[月付金額]]-表格1[[#This Row],[利息支付]]</f>
        <v>#NUM!</v>
      </c>
      <c r="H1773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773" s="2">
        <f t="shared" si="137"/>
        <v>2.5000000000000001E-3</v>
      </c>
      <c r="J1773" s="14">
        <f t="shared" si="136"/>
        <v>240</v>
      </c>
      <c r="K1773" s="10">
        <f t="shared" si="134"/>
        <v>4000000</v>
      </c>
    </row>
    <row r="1774" spans="2:11" x14ac:dyDescent="0.25">
      <c r="B1774">
        <f t="shared" si="138"/>
        <v>1764</v>
      </c>
      <c r="C1774" s="10" t="e">
        <f t="shared" si="135"/>
        <v>#NUM!</v>
      </c>
      <c r="D1774" s="6" t="e">
        <f>PMT(B$8,D$5-表格1[[#This Row],[期數]]+1,-表格1[[#This Row],[本金餘額]],0)</f>
        <v>#NUM!</v>
      </c>
      <c r="E1774" s="5" t="e">
        <f>表格1[[#This Row],[本金餘額]]*表格1[[#This Row],[月利率]]</f>
        <v>#NUM!</v>
      </c>
      <c r="F1774" s="5" t="e">
        <f>表格1[[#This Row],[月付金額]]-表格1[[#This Row],[利息支付]]</f>
        <v>#NUM!</v>
      </c>
      <c r="H1774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774" s="2">
        <f t="shared" si="137"/>
        <v>2.5000000000000001E-3</v>
      </c>
      <c r="J1774" s="14">
        <f t="shared" si="136"/>
        <v>240</v>
      </c>
      <c r="K1774" s="10">
        <f t="shared" si="134"/>
        <v>4000000</v>
      </c>
    </row>
    <row r="1775" spans="2:11" x14ac:dyDescent="0.25">
      <c r="B1775">
        <f t="shared" si="138"/>
        <v>1765</v>
      </c>
      <c r="C1775" s="10" t="e">
        <f t="shared" si="135"/>
        <v>#NUM!</v>
      </c>
      <c r="D1775" s="6" t="e">
        <f>PMT(B$8,D$5-表格1[[#This Row],[期數]]+1,-表格1[[#This Row],[本金餘額]],0)</f>
        <v>#NUM!</v>
      </c>
      <c r="E1775" s="5" t="e">
        <f>表格1[[#This Row],[本金餘額]]*表格1[[#This Row],[月利率]]</f>
        <v>#NUM!</v>
      </c>
      <c r="F1775" s="5" t="e">
        <f>表格1[[#This Row],[月付金額]]-表格1[[#This Row],[利息支付]]</f>
        <v>#NUM!</v>
      </c>
      <c r="H1775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775" s="2">
        <f t="shared" si="137"/>
        <v>2.5000000000000001E-3</v>
      </c>
      <c r="J1775" s="14">
        <f t="shared" si="136"/>
        <v>240</v>
      </c>
      <c r="K1775" s="10">
        <f t="shared" si="134"/>
        <v>4000000</v>
      </c>
    </row>
    <row r="1776" spans="2:11" x14ac:dyDescent="0.25">
      <c r="B1776">
        <f t="shared" si="138"/>
        <v>1766</v>
      </c>
      <c r="C1776" s="10" t="e">
        <f t="shared" si="135"/>
        <v>#NUM!</v>
      </c>
      <c r="D1776" s="6" t="e">
        <f>PMT(B$8,D$5-表格1[[#This Row],[期數]]+1,-表格1[[#This Row],[本金餘額]],0)</f>
        <v>#NUM!</v>
      </c>
      <c r="E1776" s="5" t="e">
        <f>表格1[[#This Row],[本金餘額]]*表格1[[#This Row],[月利率]]</f>
        <v>#NUM!</v>
      </c>
      <c r="F1776" s="5" t="e">
        <f>表格1[[#This Row],[月付金額]]-表格1[[#This Row],[利息支付]]</f>
        <v>#NUM!</v>
      </c>
      <c r="H1776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776" s="2">
        <f t="shared" si="137"/>
        <v>2.5000000000000001E-3</v>
      </c>
      <c r="J1776" s="14">
        <f t="shared" si="136"/>
        <v>240</v>
      </c>
      <c r="K1776" s="10">
        <f t="shared" si="134"/>
        <v>4000000</v>
      </c>
    </row>
    <row r="1777" spans="2:11" x14ac:dyDescent="0.25">
      <c r="B1777">
        <f t="shared" si="138"/>
        <v>1767</v>
      </c>
      <c r="C1777" s="10" t="e">
        <f t="shared" si="135"/>
        <v>#NUM!</v>
      </c>
      <c r="D1777" s="6" t="e">
        <f>PMT(B$8,D$5-表格1[[#This Row],[期數]]+1,-表格1[[#This Row],[本金餘額]],0)</f>
        <v>#NUM!</v>
      </c>
      <c r="E1777" s="5" t="e">
        <f>表格1[[#This Row],[本金餘額]]*表格1[[#This Row],[月利率]]</f>
        <v>#NUM!</v>
      </c>
      <c r="F1777" s="5" t="e">
        <f>表格1[[#This Row],[月付金額]]-表格1[[#This Row],[利息支付]]</f>
        <v>#NUM!</v>
      </c>
      <c r="H1777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777" s="2">
        <f t="shared" si="137"/>
        <v>2.5000000000000001E-3</v>
      </c>
      <c r="J1777" s="14">
        <f t="shared" si="136"/>
        <v>240</v>
      </c>
      <c r="K1777" s="10">
        <f t="shared" si="134"/>
        <v>4000000</v>
      </c>
    </row>
    <row r="1778" spans="2:11" x14ac:dyDescent="0.25">
      <c r="B1778">
        <f t="shared" si="138"/>
        <v>1768</v>
      </c>
      <c r="C1778" s="10" t="e">
        <f t="shared" si="135"/>
        <v>#NUM!</v>
      </c>
      <c r="D1778" s="6" t="e">
        <f>PMT(B$8,D$5-表格1[[#This Row],[期數]]+1,-表格1[[#This Row],[本金餘額]],0)</f>
        <v>#NUM!</v>
      </c>
      <c r="E1778" s="5" t="e">
        <f>表格1[[#This Row],[本金餘額]]*表格1[[#This Row],[月利率]]</f>
        <v>#NUM!</v>
      </c>
      <c r="F1778" s="5" t="e">
        <f>表格1[[#This Row],[月付金額]]-表格1[[#This Row],[利息支付]]</f>
        <v>#NUM!</v>
      </c>
      <c r="H1778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778" s="2">
        <f t="shared" si="137"/>
        <v>2.5000000000000001E-3</v>
      </c>
      <c r="J1778" s="14">
        <f t="shared" si="136"/>
        <v>240</v>
      </c>
      <c r="K1778" s="10">
        <f t="shared" si="134"/>
        <v>4000000</v>
      </c>
    </row>
    <row r="1779" spans="2:11" x14ac:dyDescent="0.25">
      <c r="B1779">
        <f t="shared" si="138"/>
        <v>1769</v>
      </c>
      <c r="C1779" s="10" t="e">
        <f t="shared" si="135"/>
        <v>#NUM!</v>
      </c>
      <c r="D1779" s="6" t="e">
        <f>PMT(B$8,D$5-表格1[[#This Row],[期數]]+1,-表格1[[#This Row],[本金餘額]],0)</f>
        <v>#NUM!</v>
      </c>
      <c r="E1779" s="5" t="e">
        <f>表格1[[#This Row],[本金餘額]]*表格1[[#This Row],[月利率]]</f>
        <v>#NUM!</v>
      </c>
      <c r="F1779" s="5" t="e">
        <f>表格1[[#This Row],[月付金額]]-表格1[[#This Row],[利息支付]]</f>
        <v>#NUM!</v>
      </c>
      <c r="H1779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779" s="2">
        <f t="shared" si="137"/>
        <v>2.5000000000000001E-3</v>
      </c>
      <c r="J1779" s="14">
        <f t="shared" si="136"/>
        <v>240</v>
      </c>
      <c r="K1779" s="10">
        <f t="shared" si="134"/>
        <v>4000000</v>
      </c>
    </row>
    <row r="1780" spans="2:11" x14ac:dyDescent="0.25">
      <c r="B1780">
        <f t="shared" si="138"/>
        <v>1770</v>
      </c>
      <c r="C1780" s="10" t="e">
        <f t="shared" si="135"/>
        <v>#NUM!</v>
      </c>
      <c r="D1780" s="6" t="e">
        <f>PMT(B$8,D$5-表格1[[#This Row],[期數]]+1,-表格1[[#This Row],[本金餘額]],0)</f>
        <v>#NUM!</v>
      </c>
      <c r="E1780" s="5" t="e">
        <f>表格1[[#This Row],[本金餘額]]*表格1[[#This Row],[月利率]]</f>
        <v>#NUM!</v>
      </c>
      <c r="F1780" s="5" t="e">
        <f>表格1[[#This Row],[月付金額]]-表格1[[#This Row],[利息支付]]</f>
        <v>#NUM!</v>
      </c>
      <c r="H1780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780" s="2">
        <f t="shared" si="137"/>
        <v>2.5000000000000001E-3</v>
      </c>
      <c r="J1780" s="14">
        <f t="shared" si="136"/>
        <v>240</v>
      </c>
      <c r="K1780" s="10">
        <f t="shared" si="134"/>
        <v>4000000</v>
      </c>
    </row>
    <row r="1781" spans="2:11" x14ac:dyDescent="0.25">
      <c r="B1781">
        <f t="shared" si="138"/>
        <v>1771</v>
      </c>
      <c r="C1781" s="10" t="e">
        <f t="shared" si="135"/>
        <v>#NUM!</v>
      </c>
      <c r="D1781" s="6" t="e">
        <f>PMT(B$8,D$5-表格1[[#This Row],[期數]]+1,-表格1[[#This Row],[本金餘額]],0)</f>
        <v>#NUM!</v>
      </c>
      <c r="E1781" s="5" t="e">
        <f>表格1[[#This Row],[本金餘額]]*表格1[[#This Row],[月利率]]</f>
        <v>#NUM!</v>
      </c>
      <c r="F1781" s="5" t="e">
        <f>表格1[[#This Row],[月付金額]]-表格1[[#This Row],[利息支付]]</f>
        <v>#NUM!</v>
      </c>
      <c r="H1781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781" s="2">
        <f t="shared" si="137"/>
        <v>2.5000000000000001E-3</v>
      </c>
      <c r="J1781" s="14">
        <f t="shared" si="136"/>
        <v>240</v>
      </c>
      <c r="K1781" s="10">
        <f t="shared" si="134"/>
        <v>4000000</v>
      </c>
    </row>
    <row r="1782" spans="2:11" x14ac:dyDescent="0.25">
      <c r="B1782">
        <f t="shared" si="138"/>
        <v>1772</v>
      </c>
      <c r="C1782" s="10" t="e">
        <f t="shared" si="135"/>
        <v>#NUM!</v>
      </c>
      <c r="D1782" s="6" t="e">
        <f>PMT(B$8,D$5-表格1[[#This Row],[期數]]+1,-表格1[[#This Row],[本金餘額]],0)</f>
        <v>#NUM!</v>
      </c>
      <c r="E1782" s="5" t="e">
        <f>表格1[[#This Row],[本金餘額]]*表格1[[#This Row],[月利率]]</f>
        <v>#NUM!</v>
      </c>
      <c r="F1782" s="5" t="e">
        <f>表格1[[#This Row],[月付金額]]-表格1[[#This Row],[利息支付]]</f>
        <v>#NUM!</v>
      </c>
      <c r="H1782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782" s="2">
        <f t="shared" si="137"/>
        <v>2.5000000000000001E-3</v>
      </c>
      <c r="J1782" s="14">
        <f t="shared" si="136"/>
        <v>240</v>
      </c>
      <c r="K1782" s="10">
        <f t="shared" si="134"/>
        <v>4000000</v>
      </c>
    </row>
    <row r="1783" spans="2:11" x14ac:dyDescent="0.25">
      <c r="B1783">
        <f t="shared" si="138"/>
        <v>1773</v>
      </c>
      <c r="C1783" s="10" t="e">
        <f t="shared" si="135"/>
        <v>#NUM!</v>
      </c>
      <c r="D1783" s="6" t="e">
        <f>PMT(B$8,D$5-表格1[[#This Row],[期數]]+1,-表格1[[#This Row],[本金餘額]],0)</f>
        <v>#NUM!</v>
      </c>
      <c r="E1783" s="5" t="e">
        <f>表格1[[#This Row],[本金餘額]]*表格1[[#This Row],[月利率]]</f>
        <v>#NUM!</v>
      </c>
      <c r="F1783" s="5" t="e">
        <f>表格1[[#This Row],[月付金額]]-表格1[[#This Row],[利息支付]]</f>
        <v>#NUM!</v>
      </c>
      <c r="H1783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783" s="2">
        <f t="shared" si="137"/>
        <v>2.5000000000000001E-3</v>
      </c>
      <c r="J1783" s="14">
        <f t="shared" si="136"/>
        <v>240</v>
      </c>
      <c r="K1783" s="10">
        <f t="shared" si="134"/>
        <v>4000000</v>
      </c>
    </row>
    <row r="1784" spans="2:11" x14ac:dyDescent="0.25">
      <c r="B1784">
        <f t="shared" si="138"/>
        <v>1774</v>
      </c>
      <c r="C1784" s="10" t="e">
        <f t="shared" si="135"/>
        <v>#NUM!</v>
      </c>
      <c r="D1784" s="6" t="e">
        <f>PMT(B$8,D$5-表格1[[#This Row],[期數]]+1,-表格1[[#This Row],[本金餘額]],0)</f>
        <v>#NUM!</v>
      </c>
      <c r="E1784" s="5" t="e">
        <f>表格1[[#This Row],[本金餘額]]*表格1[[#This Row],[月利率]]</f>
        <v>#NUM!</v>
      </c>
      <c r="F1784" s="5" t="e">
        <f>表格1[[#This Row],[月付金額]]-表格1[[#This Row],[利息支付]]</f>
        <v>#NUM!</v>
      </c>
      <c r="H1784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784" s="2">
        <f t="shared" si="137"/>
        <v>2.5000000000000001E-3</v>
      </c>
      <c r="J1784" s="14">
        <f t="shared" si="136"/>
        <v>240</v>
      </c>
      <c r="K1784" s="10">
        <f t="shared" si="134"/>
        <v>4000000</v>
      </c>
    </row>
    <row r="1785" spans="2:11" x14ac:dyDescent="0.25">
      <c r="B1785">
        <f t="shared" si="138"/>
        <v>1775</v>
      </c>
      <c r="C1785" s="10" t="e">
        <f t="shared" si="135"/>
        <v>#NUM!</v>
      </c>
      <c r="D1785" s="6" t="e">
        <f>PMT(B$8,D$5-表格1[[#This Row],[期數]]+1,-表格1[[#This Row],[本金餘額]],0)</f>
        <v>#NUM!</v>
      </c>
      <c r="E1785" s="5" t="e">
        <f>表格1[[#This Row],[本金餘額]]*表格1[[#This Row],[月利率]]</f>
        <v>#NUM!</v>
      </c>
      <c r="F1785" s="5" t="e">
        <f>表格1[[#This Row],[月付金額]]-表格1[[#This Row],[利息支付]]</f>
        <v>#NUM!</v>
      </c>
      <c r="H1785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785" s="2">
        <f t="shared" si="137"/>
        <v>2.5000000000000001E-3</v>
      </c>
      <c r="J1785" s="14">
        <f t="shared" si="136"/>
        <v>240</v>
      </c>
      <c r="K1785" s="10">
        <f t="shared" si="134"/>
        <v>4000000</v>
      </c>
    </row>
    <row r="1786" spans="2:11" x14ac:dyDescent="0.25">
      <c r="B1786">
        <f t="shared" si="138"/>
        <v>1776</v>
      </c>
      <c r="C1786" s="10" t="e">
        <f t="shared" si="135"/>
        <v>#NUM!</v>
      </c>
      <c r="D1786" s="6" t="e">
        <f>PMT(B$8,D$5-表格1[[#This Row],[期數]]+1,-表格1[[#This Row],[本金餘額]],0)</f>
        <v>#NUM!</v>
      </c>
      <c r="E1786" s="5" t="e">
        <f>表格1[[#This Row],[本金餘額]]*表格1[[#This Row],[月利率]]</f>
        <v>#NUM!</v>
      </c>
      <c r="F1786" s="5" t="e">
        <f>表格1[[#This Row],[月付金額]]-表格1[[#This Row],[利息支付]]</f>
        <v>#NUM!</v>
      </c>
      <c r="H1786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786" s="2">
        <f t="shared" si="137"/>
        <v>2.5000000000000001E-3</v>
      </c>
      <c r="J1786" s="14">
        <f t="shared" si="136"/>
        <v>240</v>
      </c>
      <c r="K1786" s="10">
        <f t="shared" si="134"/>
        <v>4000000</v>
      </c>
    </row>
    <row r="1787" spans="2:11" x14ac:dyDescent="0.25">
      <c r="B1787">
        <f t="shared" si="138"/>
        <v>1777</v>
      </c>
      <c r="C1787" s="10" t="e">
        <f t="shared" si="135"/>
        <v>#NUM!</v>
      </c>
      <c r="D1787" s="6" t="e">
        <f>PMT(B$8,D$5-表格1[[#This Row],[期數]]+1,-表格1[[#This Row],[本金餘額]],0)</f>
        <v>#NUM!</v>
      </c>
      <c r="E1787" s="5" t="e">
        <f>表格1[[#This Row],[本金餘額]]*表格1[[#This Row],[月利率]]</f>
        <v>#NUM!</v>
      </c>
      <c r="F1787" s="5" t="e">
        <f>表格1[[#This Row],[月付金額]]-表格1[[#This Row],[利息支付]]</f>
        <v>#NUM!</v>
      </c>
      <c r="H1787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787" s="2">
        <f t="shared" si="137"/>
        <v>2.5000000000000001E-3</v>
      </c>
      <c r="J1787" s="14">
        <f t="shared" si="136"/>
        <v>240</v>
      </c>
      <c r="K1787" s="10">
        <f t="shared" si="134"/>
        <v>4000000</v>
      </c>
    </row>
    <row r="1788" spans="2:11" x14ac:dyDescent="0.25">
      <c r="B1788">
        <f t="shared" si="138"/>
        <v>1778</v>
      </c>
      <c r="C1788" s="10" t="e">
        <f t="shared" si="135"/>
        <v>#NUM!</v>
      </c>
      <c r="D1788" s="6" t="e">
        <f>PMT(B$8,D$5-表格1[[#This Row],[期數]]+1,-表格1[[#This Row],[本金餘額]],0)</f>
        <v>#NUM!</v>
      </c>
      <c r="E1788" s="5" t="e">
        <f>表格1[[#This Row],[本金餘額]]*表格1[[#This Row],[月利率]]</f>
        <v>#NUM!</v>
      </c>
      <c r="F1788" s="5" t="e">
        <f>表格1[[#This Row],[月付金額]]-表格1[[#This Row],[利息支付]]</f>
        <v>#NUM!</v>
      </c>
      <c r="H1788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788" s="2">
        <f t="shared" si="137"/>
        <v>2.5000000000000001E-3</v>
      </c>
      <c r="J1788" s="14">
        <f t="shared" si="136"/>
        <v>240</v>
      </c>
      <c r="K1788" s="10">
        <f t="shared" si="134"/>
        <v>4000000</v>
      </c>
    </row>
    <row r="1789" spans="2:11" x14ac:dyDescent="0.25">
      <c r="B1789">
        <f t="shared" si="138"/>
        <v>1779</v>
      </c>
      <c r="C1789" s="10" t="e">
        <f t="shared" si="135"/>
        <v>#NUM!</v>
      </c>
      <c r="D1789" s="6" t="e">
        <f>PMT(B$8,D$5-表格1[[#This Row],[期數]]+1,-表格1[[#This Row],[本金餘額]],0)</f>
        <v>#NUM!</v>
      </c>
      <c r="E1789" s="5" t="e">
        <f>表格1[[#This Row],[本金餘額]]*表格1[[#This Row],[月利率]]</f>
        <v>#NUM!</v>
      </c>
      <c r="F1789" s="5" t="e">
        <f>表格1[[#This Row],[月付金額]]-表格1[[#This Row],[利息支付]]</f>
        <v>#NUM!</v>
      </c>
      <c r="H1789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789" s="2">
        <f t="shared" si="137"/>
        <v>2.5000000000000001E-3</v>
      </c>
      <c r="J1789" s="14">
        <f t="shared" si="136"/>
        <v>240</v>
      </c>
      <c r="K1789" s="10">
        <f t="shared" si="134"/>
        <v>4000000</v>
      </c>
    </row>
    <row r="1790" spans="2:11" x14ac:dyDescent="0.25">
      <c r="B1790">
        <f t="shared" si="138"/>
        <v>1780</v>
      </c>
      <c r="C1790" s="10" t="e">
        <f t="shared" si="135"/>
        <v>#NUM!</v>
      </c>
      <c r="D1790" s="6" t="e">
        <f>PMT(B$8,D$5-表格1[[#This Row],[期數]]+1,-表格1[[#This Row],[本金餘額]],0)</f>
        <v>#NUM!</v>
      </c>
      <c r="E1790" s="5" t="e">
        <f>表格1[[#This Row],[本金餘額]]*表格1[[#This Row],[月利率]]</f>
        <v>#NUM!</v>
      </c>
      <c r="F1790" s="5" t="e">
        <f>表格1[[#This Row],[月付金額]]-表格1[[#This Row],[利息支付]]</f>
        <v>#NUM!</v>
      </c>
      <c r="H1790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790" s="2">
        <f t="shared" si="137"/>
        <v>2.5000000000000001E-3</v>
      </c>
      <c r="J1790" s="14">
        <f t="shared" si="136"/>
        <v>240</v>
      </c>
      <c r="K1790" s="10">
        <f t="shared" si="134"/>
        <v>4000000</v>
      </c>
    </row>
    <row r="1791" spans="2:11" x14ac:dyDescent="0.25">
      <c r="B1791">
        <f t="shared" si="138"/>
        <v>1781</v>
      </c>
      <c r="C1791" s="10" t="e">
        <f t="shared" si="135"/>
        <v>#NUM!</v>
      </c>
      <c r="D1791" s="6" t="e">
        <f>PMT(B$8,D$5-表格1[[#This Row],[期數]]+1,-表格1[[#This Row],[本金餘額]],0)</f>
        <v>#NUM!</v>
      </c>
      <c r="E1791" s="5" t="e">
        <f>表格1[[#This Row],[本金餘額]]*表格1[[#This Row],[月利率]]</f>
        <v>#NUM!</v>
      </c>
      <c r="F1791" s="5" t="e">
        <f>表格1[[#This Row],[月付金額]]-表格1[[#This Row],[利息支付]]</f>
        <v>#NUM!</v>
      </c>
      <c r="H1791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791" s="2">
        <f t="shared" si="137"/>
        <v>2.5000000000000001E-3</v>
      </c>
      <c r="J1791" s="14">
        <f t="shared" si="136"/>
        <v>240</v>
      </c>
      <c r="K1791" s="10">
        <f t="shared" si="134"/>
        <v>4000000</v>
      </c>
    </row>
    <row r="1792" spans="2:11" x14ac:dyDescent="0.25">
      <c r="B1792">
        <f t="shared" si="138"/>
        <v>1782</v>
      </c>
      <c r="C1792" s="10" t="e">
        <f t="shared" si="135"/>
        <v>#NUM!</v>
      </c>
      <c r="D1792" s="6" t="e">
        <f>PMT(B$8,D$5-表格1[[#This Row],[期數]]+1,-表格1[[#This Row],[本金餘額]],0)</f>
        <v>#NUM!</v>
      </c>
      <c r="E1792" s="5" t="e">
        <f>表格1[[#This Row],[本金餘額]]*表格1[[#This Row],[月利率]]</f>
        <v>#NUM!</v>
      </c>
      <c r="F1792" s="5" t="e">
        <f>表格1[[#This Row],[月付金額]]-表格1[[#This Row],[利息支付]]</f>
        <v>#NUM!</v>
      </c>
      <c r="H1792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792" s="2">
        <f t="shared" si="137"/>
        <v>2.5000000000000001E-3</v>
      </c>
      <c r="J1792" s="14">
        <f t="shared" si="136"/>
        <v>240</v>
      </c>
      <c r="K1792" s="10">
        <f t="shared" si="134"/>
        <v>4000000</v>
      </c>
    </row>
    <row r="1793" spans="2:11" x14ac:dyDescent="0.25">
      <c r="B1793">
        <f t="shared" si="138"/>
        <v>1783</v>
      </c>
      <c r="C1793" s="10" t="e">
        <f t="shared" si="135"/>
        <v>#NUM!</v>
      </c>
      <c r="D1793" s="6" t="e">
        <f>PMT(B$8,D$5-表格1[[#This Row],[期數]]+1,-表格1[[#This Row],[本金餘額]],0)</f>
        <v>#NUM!</v>
      </c>
      <c r="E1793" s="5" t="e">
        <f>表格1[[#This Row],[本金餘額]]*表格1[[#This Row],[月利率]]</f>
        <v>#NUM!</v>
      </c>
      <c r="F1793" s="5" t="e">
        <f>表格1[[#This Row],[月付金額]]-表格1[[#This Row],[利息支付]]</f>
        <v>#NUM!</v>
      </c>
      <c r="H1793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793" s="2">
        <f t="shared" si="137"/>
        <v>2.5000000000000001E-3</v>
      </c>
      <c r="J1793" s="14">
        <f t="shared" si="136"/>
        <v>240</v>
      </c>
      <c r="K1793" s="10">
        <f t="shared" si="134"/>
        <v>4000000</v>
      </c>
    </row>
    <row r="1794" spans="2:11" x14ac:dyDescent="0.25">
      <c r="B1794">
        <f t="shared" si="138"/>
        <v>1784</v>
      </c>
      <c r="C1794" s="10" t="e">
        <f t="shared" si="135"/>
        <v>#NUM!</v>
      </c>
      <c r="D1794" s="6" t="e">
        <f>PMT(B$8,D$5-表格1[[#This Row],[期數]]+1,-表格1[[#This Row],[本金餘額]],0)</f>
        <v>#NUM!</v>
      </c>
      <c r="E1794" s="5" t="e">
        <f>表格1[[#This Row],[本金餘額]]*表格1[[#This Row],[月利率]]</f>
        <v>#NUM!</v>
      </c>
      <c r="F1794" s="5" t="e">
        <f>表格1[[#This Row],[月付金額]]-表格1[[#This Row],[利息支付]]</f>
        <v>#NUM!</v>
      </c>
      <c r="H1794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794" s="2">
        <f t="shared" si="137"/>
        <v>2.5000000000000001E-3</v>
      </c>
      <c r="J1794" s="14">
        <f t="shared" si="136"/>
        <v>240</v>
      </c>
      <c r="K1794" s="10">
        <f t="shared" si="134"/>
        <v>4000000</v>
      </c>
    </row>
    <row r="1795" spans="2:11" x14ac:dyDescent="0.25">
      <c r="B1795">
        <f t="shared" si="138"/>
        <v>1785</v>
      </c>
      <c r="C1795" s="10" t="e">
        <f t="shared" si="135"/>
        <v>#NUM!</v>
      </c>
      <c r="D1795" s="6" t="e">
        <f>PMT(B$8,D$5-表格1[[#This Row],[期數]]+1,-表格1[[#This Row],[本金餘額]],0)</f>
        <v>#NUM!</v>
      </c>
      <c r="E1795" s="5" t="e">
        <f>表格1[[#This Row],[本金餘額]]*表格1[[#This Row],[月利率]]</f>
        <v>#NUM!</v>
      </c>
      <c r="F1795" s="5" t="e">
        <f>表格1[[#This Row],[月付金額]]-表格1[[#This Row],[利息支付]]</f>
        <v>#NUM!</v>
      </c>
      <c r="H1795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795" s="2">
        <f t="shared" si="137"/>
        <v>2.5000000000000001E-3</v>
      </c>
      <c r="J1795" s="14">
        <f t="shared" si="136"/>
        <v>240</v>
      </c>
      <c r="K1795" s="10">
        <f t="shared" si="134"/>
        <v>4000000</v>
      </c>
    </row>
    <row r="1796" spans="2:11" x14ac:dyDescent="0.25">
      <c r="B1796">
        <f t="shared" si="138"/>
        <v>1786</v>
      </c>
      <c r="C1796" s="10" t="e">
        <f t="shared" si="135"/>
        <v>#NUM!</v>
      </c>
      <c r="D1796" s="6" t="e">
        <f>PMT(B$8,D$5-表格1[[#This Row],[期數]]+1,-表格1[[#This Row],[本金餘額]],0)</f>
        <v>#NUM!</v>
      </c>
      <c r="E1796" s="5" t="e">
        <f>表格1[[#This Row],[本金餘額]]*表格1[[#This Row],[月利率]]</f>
        <v>#NUM!</v>
      </c>
      <c r="F1796" s="5" t="e">
        <f>表格1[[#This Row],[月付金額]]-表格1[[#This Row],[利息支付]]</f>
        <v>#NUM!</v>
      </c>
      <c r="H1796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796" s="2">
        <f t="shared" si="137"/>
        <v>2.5000000000000001E-3</v>
      </c>
      <c r="J1796" s="14">
        <f t="shared" si="136"/>
        <v>240</v>
      </c>
      <c r="K1796" s="10">
        <f t="shared" si="134"/>
        <v>4000000</v>
      </c>
    </row>
    <row r="1797" spans="2:11" x14ac:dyDescent="0.25">
      <c r="B1797">
        <f t="shared" si="138"/>
        <v>1787</v>
      </c>
      <c r="C1797" s="10" t="e">
        <f t="shared" si="135"/>
        <v>#NUM!</v>
      </c>
      <c r="D1797" s="6" t="e">
        <f>PMT(B$8,D$5-表格1[[#This Row],[期數]]+1,-表格1[[#This Row],[本金餘額]],0)</f>
        <v>#NUM!</v>
      </c>
      <c r="E1797" s="5" t="e">
        <f>表格1[[#This Row],[本金餘額]]*表格1[[#This Row],[月利率]]</f>
        <v>#NUM!</v>
      </c>
      <c r="F1797" s="5" t="e">
        <f>表格1[[#This Row],[月付金額]]-表格1[[#This Row],[利息支付]]</f>
        <v>#NUM!</v>
      </c>
      <c r="H1797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797" s="2">
        <f t="shared" si="137"/>
        <v>2.5000000000000001E-3</v>
      </c>
      <c r="J1797" s="14">
        <f t="shared" si="136"/>
        <v>240</v>
      </c>
      <c r="K1797" s="10">
        <f t="shared" si="134"/>
        <v>4000000</v>
      </c>
    </row>
    <row r="1798" spans="2:11" x14ac:dyDescent="0.25">
      <c r="B1798">
        <f t="shared" si="138"/>
        <v>1788</v>
      </c>
      <c r="C1798" s="10" t="e">
        <f t="shared" si="135"/>
        <v>#NUM!</v>
      </c>
      <c r="D1798" s="6" t="e">
        <f>PMT(B$8,D$5-表格1[[#This Row],[期數]]+1,-表格1[[#This Row],[本金餘額]],0)</f>
        <v>#NUM!</v>
      </c>
      <c r="E1798" s="5" t="e">
        <f>表格1[[#This Row],[本金餘額]]*表格1[[#This Row],[月利率]]</f>
        <v>#NUM!</v>
      </c>
      <c r="F1798" s="5" t="e">
        <f>表格1[[#This Row],[月付金額]]-表格1[[#This Row],[利息支付]]</f>
        <v>#NUM!</v>
      </c>
      <c r="H1798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798" s="2">
        <f t="shared" si="137"/>
        <v>2.5000000000000001E-3</v>
      </c>
      <c r="J1798" s="14">
        <f t="shared" si="136"/>
        <v>240</v>
      </c>
      <c r="K1798" s="10">
        <f t="shared" si="134"/>
        <v>4000000</v>
      </c>
    </row>
    <row r="1799" spans="2:11" x14ac:dyDescent="0.25">
      <c r="B1799">
        <f t="shared" si="138"/>
        <v>1789</v>
      </c>
      <c r="C1799" s="10" t="e">
        <f t="shared" si="135"/>
        <v>#NUM!</v>
      </c>
      <c r="D1799" s="6" t="e">
        <f>PMT(B$8,D$5-表格1[[#This Row],[期數]]+1,-表格1[[#This Row],[本金餘額]],0)</f>
        <v>#NUM!</v>
      </c>
      <c r="E1799" s="5" t="e">
        <f>表格1[[#This Row],[本金餘額]]*表格1[[#This Row],[月利率]]</f>
        <v>#NUM!</v>
      </c>
      <c r="F1799" s="5" t="e">
        <f>表格1[[#This Row],[月付金額]]-表格1[[#This Row],[利息支付]]</f>
        <v>#NUM!</v>
      </c>
      <c r="H1799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799" s="2">
        <f t="shared" si="137"/>
        <v>2.5000000000000001E-3</v>
      </c>
      <c r="J1799" s="14">
        <f t="shared" si="136"/>
        <v>240</v>
      </c>
      <c r="K1799" s="10">
        <f t="shared" si="134"/>
        <v>4000000</v>
      </c>
    </row>
    <row r="1800" spans="2:11" x14ac:dyDescent="0.25">
      <c r="B1800">
        <f t="shared" si="138"/>
        <v>1790</v>
      </c>
      <c r="C1800" s="10" t="e">
        <f t="shared" si="135"/>
        <v>#NUM!</v>
      </c>
      <c r="D1800" s="6" t="e">
        <f>PMT(B$8,D$5-表格1[[#This Row],[期數]]+1,-表格1[[#This Row],[本金餘額]],0)</f>
        <v>#NUM!</v>
      </c>
      <c r="E1800" s="5" t="e">
        <f>表格1[[#This Row],[本金餘額]]*表格1[[#This Row],[月利率]]</f>
        <v>#NUM!</v>
      </c>
      <c r="F1800" s="5" t="e">
        <f>表格1[[#This Row],[月付金額]]-表格1[[#This Row],[利息支付]]</f>
        <v>#NUM!</v>
      </c>
      <c r="H1800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800" s="2">
        <f t="shared" si="137"/>
        <v>2.5000000000000001E-3</v>
      </c>
      <c r="J1800" s="14">
        <f t="shared" si="136"/>
        <v>240</v>
      </c>
      <c r="K1800" s="10">
        <f t="shared" si="134"/>
        <v>4000000</v>
      </c>
    </row>
    <row r="1801" spans="2:11" x14ac:dyDescent="0.25">
      <c r="B1801">
        <f t="shared" si="138"/>
        <v>1791</v>
      </c>
      <c r="C1801" s="10" t="e">
        <f t="shared" si="135"/>
        <v>#NUM!</v>
      </c>
      <c r="D1801" s="6" t="e">
        <f>PMT(B$8,D$5-表格1[[#This Row],[期數]]+1,-表格1[[#This Row],[本金餘額]],0)</f>
        <v>#NUM!</v>
      </c>
      <c r="E1801" s="5" t="e">
        <f>表格1[[#This Row],[本金餘額]]*表格1[[#This Row],[月利率]]</f>
        <v>#NUM!</v>
      </c>
      <c r="F1801" s="5" t="e">
        <f>表格1[[#This Row],[月付金額]]-表格1[[#This Row],[利息支付]]</f>
        <v>#NUM!</v>
      </c>
      <c r="H1801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801" s="2">
        <f t="shared" si="137"/>
        <v>2.5000000000000001E-3</v>
      </c>
      <c r="J1801" s="14">
        <f t="shared" si="136"/>
        <v>240</v>
      </c>
      <c r="K1801" s="10">
        <f t="shared" si="134"/>
        <v>4000000</v>
      </c>
    </row>
    <row r="1802" spans="2:11" x14ac:dyDescent="0.25">
      <c r="B1802">
        <f t="shared" si="138"/>
        <v>1792</v>
      </c>
      <c r="C1802" s="10" t="e">
        <f t="shared" si="135"/>
        <v>#NUM!</v>
      </c>
      <c r="D1802" s="6" t="e">
        <f>PMT(B$8,D$5-表格1[[#This Row],[期數]]+1,-表格1[[#This Row],[本金餘額]],0)</f>
        <v>#NUM!</v>
      </c>
      <c r="E1802" s="5" t="e">
        <f>表格1[[#This Row],[本金餘額]]*表格1[[#This Row],[月利率]]</f>
        <v>#NUM!</v>
      </c>
      <c r="F1802" s="5" t="e">
        <f>表格1[[#This Row],[月付金額]]-表格1[[#This Row],[利息支付]]</f>
        <v>#NUM!</v>
      </c>
      <c r="H1802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802" s="2">
        <f t="shared" si="137"/>
        <v>2.5000000000000001E-3</v>
      </c>
      <c r="J1802" s="14">
        <f t="shared" si="136"/>
        <v>240</v>
      </c>
      <c r="K1802" s="10">
        <f t="shared" si="134"/>
        <v>4000000</v>
      </c>
    </row>
    <row r="1803" spans="2:11" x14ac:dyDescent="0.25">
      <c r="B1803">
        <f t="shared" si="138"/>
        <v>1793</v>
      </c>
      <c r="C1803" s="10" t="e">
        <f t="shared" si="135"/>
        <v>#NUM!</v>
      </c>
      <c r="D1803" s="6" t="e">
        <f>PMT(B$8,D$5-表格1[[#This Row],[期數]]+1,-表格1[[#This Row],[本金餘額]],0)</f>
        <v>#NUM!</v>
      </c>
      <c r="E1803" s="5" t="e">
        <f>表格1[[#This Row],[本金餘額]]*表格1[[#This Row],[月利率]]</f>
        <v>#NUM!</v>
      </c>
      <c r="F1803" s="5" t="e">
        <f>表格1[[#This Row],[月付金額]]-表格1[[#This Row],[利息支付]]</f>
        <v>#NUM!</v>
      </c>
      <c r="H1803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803" s="2">
        <f t="shared" si="137"/>
        <v>2.5000000000000001E-3</v>
      </c>
      <c r="J1803" s="14">
        <f t="shared" si="136"/>
        <v>240</v>
      </c>
      <c r="K1803" s="10">
        <f t="shared" si="134"/>
        <v>4000000</v>
      </c>
    </row>
    <row r="1804" spans="2:11" x14ac:dyDescent="0.25">
      <c r="B1804">
        <f t="shared" si="138"/>
        <v>1794</v>
      </c>
      <c r="C1804" s="10" t="e">
        <f t="shared" si="135"/>
        <v>#NUM!</v>
      </c>
      <c r="D1804" s="6" t="e">
        <f>PMT(B$8,D$5-表格1[[#This Row],[期數]]+1,-表格1[[#This Row],[本金餘額]],0)</f>
        <v>#NUM!</v>
      </c>
      <c r="E1804" s="5" t="e">
        <f>表格1[[#This Row],[本金餘額]]*表格1[[#This Row],[月利率]]</f>
        <v>#NUM!</v>
      </c>
      <c r="F1804" s="5" t="e">
        <f>表格1[[#This Row],[月付金額]]-表格1[[#This Row],[利息支付]]</f>
        <v>#NUM!</v>
      </c>
      <c r="H1804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804" s="2">
        <f t="shared" si="137"/>
        <v>2.5000000000000001E-3</v>
      </c>
      <c r="J1804" s="14">
        <f t="shared" si="136"/>
        <v>240</v>
      </c>
      <c r="K1804" s="10">
        <f t="shared" si="134"/>
        <v>4000000</v>
      </c>
    </row>
    <row r="1805" spans="2:11" x14ac:dyDescent="0.25">
      <c r="B1805">
        <f t="shared" si="138"/>
        <v>1795</v>
      </c>
      <c r="C1805" s="10" t="e">
        <f t="shared" si="135"/>
        <v>#NUM!</v>
      </c>
      <c r="D1805" s="6" t="e">
        <f>PMT(B$8,D$5-表格1[[#This Row],[期數]]+1,-表格1[[#This Row],[本金餘額]],0)</f>
        <v>#NUM!</v>
      </c>
      <c r="E1805" s="5" t="e">
        <f>表格1[[#This Row],[本金餘額]]*表格1[[#This Row],[月利率]]</f>
        <v>#NUM!</v>
      </c>
      <c r="F1805" s="5" t="e">
        <f>表格1[[#This Row],[月付金額]]-表格1[[#This Row],[利息支付]]</f>
        <v>#NUM!</v>
      </c>
      <c r="H1805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805" s="2">
        <f t="shared" si="137"/>
        <v>2.5000000000000001E-3</v>
      </c>
      <c r="J1805" s="14">
        <f t="shared" si="136"/>
        <v>240</v>
      </c>
      <c r="K1805" s="10">
        <f t="shared" ref="K1805:K1868" si="139">K1804</f>
        <v>4000000</v>
      </c>
    </row>
    <row r="1806" spans="2:11" x14ac:dyDescent="0.25">
      <c r="B1806">
        <f t="shared" si="138"/>
        <v>1796</v>
      </c>
      <c r="C1806" s="10" t="e">
        <f t="shared" si="135"/>
        <v>#NUM!</v>
      </c>
      <c r="D1806" s="6" t="e">
        <f>PMT(B$8,D$5-表格1[[#This Row],[期數]]+1,-表格1[[#This Row],[本金餘額]],0)</f>
        <v>#NUM!</v>
      </c>
      <c r="E1806" s="5" t="e">
        <f>表格1[[#This Row],[本金餘額]]*表格1[[#This Row],[月利率]]</f>
        <v>#NUM!</v>
      </c>
      <c r="F1806" s="5" t="e">
        <f>表格1[[#This Row],[月付金額]]-表格1[[#This Row],[利息支付]]</f>
        <v>#NUM!</v>
      </c>
      <c r="H1806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806" s="2">
        <f t="shared" si="137"/>
        <v>2.5000000000000001E-3</v>
      </c>
      <c r="J1806" s="14">
        <f t="shared" si="136"/>
        <v>240</v>
      </c>
      <c r="K1806" s="10">
        <f t="shared" si="139"/>
        <v>4000000</v>
      </c>
    </row>
    <row r="1807" spans="2:11" x14ac:dyDescent="0.25">
      <c r="B1807">
        <f t="shared" si="138"/>
        <v>1797</v>
      </c>
      <c r="C1807" s="10" t="e">
        <f t="shared" si="135"/>
        <v>#NUM!</v>
      </c>
      <c r="D1807" s="6" t="e">
        <f>PMT(B$8,D$5-表格1[[#This Row],[期數]]+1,-表格1[[#This Row],[本金餘額]],0)</f>
        <v>#NUM!</v>
      </c>
      <c r="E1807" s="5" t="e">
        <f>表格1[[#This Row],[本金餘額]]*表格1[[#This Row],[月利率]]</f>
        <v>#NUM!</v>
      </c>
      <c r="F1807" s="5" t="e">
        <f>表格1[[#This Row],[月付金額]]-表格1[[#This Row],[利息支付]]</f>
        <v>#NUM!</v>
      </c>
      <c r="H1807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807" s="2">
        <f t="shared" si="137"/>
        <v>2.5000000000000001E-3</v>
      </c>
      <c r="J1807" s="14">
        <f t="shared" si="136"/>
        <v>240</v>
      </c>
      <c r="K1807" s="10">
        <f t="shared" si="139"/>
        <v>4000000</v>
      </c>
    </row>
    <row r="1808" spans="2:11" x14ac:dyDescent="0.25">
      <c r="B1808">
        <f t="shared" si="138"/>
        <v>1798</v>
      </c>
      <c r="C1808" s="10" t="e">
        <f t="shared" ref="C1808:C1871" si="140">H1807</f>
        <v>#NUM!</v>
      </c>
      <c r="D1808" s="6" t="e">
        <f>PMT(B$8,D$5-表格1[[#This Row],[期數]]+1,-表格1[[#This Row],[本金餘額]],0)</f>
        <v>#NUM!</v>
      </c>
      <c r="E1808" s="5" t="e">
        <f>表格1[[#This Row],[本金餘額]]*表格1[[#This Row],[月利率]]</f>
        <v>#NUM!</v>
      </c>
      <c r="F1808" s="5" t="e">
        <f>表格1[[#This Row],[月付金額]]-表格1[[#This Row],[利息支付]]</f>
        <v>#NUM!</v>
      </c>
      <c r="H1808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808" s="2">
        <f t="shared" si="137"/>
        <v>2.5000000000000001E-3</v>
      </c>
      <c r="J1808" s="14">
        <f t="shared" si="136"/>
        <v>240</v>
      </c>
      <c r="K1808" s="10">
        <f t="shared" si="139"/>
        <v>4000000</v>
      </c>
    </row>
    <row r="1809" spans="2:11" x14ac:dyDescent="0.25">
      <c r="B1809">
        <f t="shared" si="138"/>
        <v>1799</v>
      </c>
      <c r="C1809" s="10" t="e">
        <f t="shared" si="140"/>
        <v>#NUM!</v>
      </c>
      <c r="D1809" s="6" t="e">
        <f>PMT(B$8,D$5-表格1[[#This Row],[期數]]+1,-表格1[[#This Row],[本金餘額]],0)</f>
        <v>#NUM!</v>
      </c>
      <c r="E1809" s="5" t="e">
        <f>表格1[[#This Row],[本金餘額]]*表格1[[#This Row],[月利率]]</f>
        <v>#NUM!</v>
      </c>
      <c r="F1809" s="5" t="e">
        <f>表格1[[#This Row],[月付金額]]-表格1[[#This Row],[利息支付]]</f>
        <v>#NUM!</v>
      </c>
      <c r="H1809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809" s="2">
        <f t="shared" si="137"/>
        <v>2.5000000000000001E-3</v>
      </c>
      <c r="J1809" s="14">
        <f t="shared" si="136"/>
        <v>240</v>
      </c>
      <c r="K1809" s="10">
        <f t="shared" si="139"/>
        <v>4000000</v>
      </c>
    </row>
    <row r="1810" spans="2:11" x14ac:dyDescent="0.25">
      <c r="B1810">
        <f t="shared" si="138"/>
        <v>1800</v>
      </c>
      <c r="C1810" s="10" t="e">
        <f t="shared" si="140"/>
        <v>#NUM!</v>
      </c>
      <c r="D1810" s="6" t="e">
        <f>PMT(B$8,D$5-表格1[[#This Row],[期數]]+1,-表格1[[#This Row],[本金餘額]],0)</f>
        <v>#NUM!</v>
      </c>
      <c r="E1810" s="5" t="e">
        <f>表格1[[#This Row],[本金餘額]]*表格1[[#This Row],[月利率]]</f>
        <v>#NUM!</v>
      </c>
      <c r="F1810" s="5" t="e">
        <f>表格1[[#This Row],[月付金額]]-表格1[[#This Row],[利息支付]]</f>
        <v>#NUM!</v>
      </c>
      <c r="H1810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810" s="2">
        <f t="shared" si="137"/>
        <v>2.5000000000000001E-3</v>
      </c>
      <c r="J1810" s="14">
        <f t="shared" si="136"/>
        <v>240</v>
      </c>
      <c r="K1810" s="10">
        <f t="shared" si="139"/>
        <v>4000000</v>
      </c>
    </row>
    <row r="1811" spans="2:11" x14ac:dyDescent="0.25">
      <c r="B1811">
        <f t="shared" si="138"/>
        <v>1801</v>
      </c>
      <c r="C1811" s="10" t="e">
        <f t="shared" si="140"/>
        <v>#NUM!</v>
      </c>
      <c r="D1811" s="6" t="e">
        <f>PMT(B$8,D$5-表格1[[#This Row],[期數]]+1,-表格1[[#This Row],[本金餘額]],0)</f>
        <v>#NUM!</v>
      </c>
      <c r="E1811" s="5" t="e">
        <f>表格1[[#This Row],[本金餘額]]*表格1[[#This Row],[月利率]]</f>
        <v>#NUM!</v>
      </c>
      <c r="F1811" s="5" t="e">
        <f>表格1[[#This Row],[月付金額]]-表格1[[#This Row],[利息支付]]</f>
        <v>#NUM!</v>
      </c>
      <c r="H1811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811" s="2">
        <f t="shared" si="137"/>
        <v>2.5000000000000001E-3</v>
      </c>
      <c r="J1811" s="14">
        <f t="shared" si="136"/>
        <v>240</v>
      </c>
      <c r="K1811" s="10">
        <f t="shared" si="139"/>
        <v>4000000</v>
      </c>
    </row>
    <row r="1812" spans="2:11" x14ac:dyDescent="0.25">
      <c r="B1812">
        <f t="shared" si="138"/>
        <v>1802</v>
      </c>
      <c r="C1812" s="10" t="e">
        <f t="shared" si="140"/>
        <v>#NUM!</v>
      </c>
      <c r="D1812" s="6" t="e">
        <f>PMT(B$8,D$5-表格1[[#This Row],[期數]]+1,-表格1[[#This Row],[本金餘額]],0)</f>
        <v>#NUM!</v>
      </c>
      <c r="E1812" s="5" t="e">
        <f>表格1[[#This Row],[本金餘額]]*表格1[[#This Row],[月利率]]</f>
        <v>#NUM!</v>
      </c>
      <c r="F1812" s="5" t="e">
        <f>表格1[[#This Row],[月付金額]]-表格1[[#This Row],[利息支付]]</f>
        <v>#NUM!</v>
      </c>
      <c r="H1812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812" s="2">
        <f t="shared" si="137"/>
        <v>2.5000000000000001E-3</v>
      </c>
      <c r="J1812" s="14">
        <f t="shared" si="136"/>
        <v>240</v>
      </c>
      <c r="K1812" s="10">
        <f t="shared" si="139"/>
        <v>4000000</v>
      </c>
    </row>
    <row r="1813" spans="2:11" x14ac:dyDescent="0.25">
      <c r="B1813">
        <f t="shared" si="138"/>
        <v>1803</v>
      </c>
      <c r="C1813" s="10" t="e">
        <f t="shared" si="140"/>
        <v>#NUM!</v>
      </c>
      <c r="D1813" s="6" t="e">
        <f>PMT(B$8,D$5-表格1[[#This Row],[期數]]+1,-表格1[[#This Row],[本金餘額]],0)</f>
        <v>#NUM!</v>
      </c>
      <c r="E1813" s="5" t="e">
        <f>表格1[[#This Row],[本金餘額]]*表格1[[#This Row],[月利率]]</f>
        <v>#NUM!</v>
      </c>
      <c r="F1813" s="5" t="e">
        <f>表格1[[#This Row],[月付金額]]-表格1[[#This Row],[利息支付]]</f>
        <v>#NUM!</v>
      </c>
      <c r="H1813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813" s="2">
        <f t="shared" si="137"/>
        <v>2.5000000000000001E-3</v>
      </c>
      <c r="J1813" s="14">
        <f t="shared" si="136"/>
        <v>240</v>
      </c>
      <c r="K1813" s="10">
        <f t="shared" si="139"/>
        <v>4000000</v>
      </c>
    </row>
    <row r="1814" spans="2:11" x14ac:dyDescent="0.25">
      <c r="B1814">
        <f t="shared" si="138"/>
        <v>1804</v>
      </c>
      <c r="C1814" s="10" t="e">
        <f t="shared" si="140"/>
        <v>#NUM!</v>
      </c>
      <c r="D1814" s="6" t="e">
        <f>PMT(B$8,D$5-表格1[[#This Row],[期數]]+1,-表格1[[#This Row],[本金餘額]],0)</f>
        <v>#NUM!</v>
      </c>
      <c r="E1814" s="5" t="e">
        <f>表格1[[#This Row],[本金餘額]]*表格1[[#This Row],[月利率]]</f>
        <v>#NUM!</v>
      </c>
      <c r="F1814" s="5" t="e">
        <f>表格1[[#This Row],[月付金額]]-表格1[[#This Row],[利息支付]]</f>
        <v>#NUM!</v>
      </c>
      <c r="H1814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814" s="2">
        <f t="shared" si="137"/>
        <v>2.5000000000000001E-3</v>
      </c>
      <c r="J1814" s="14">
        <f t="shared" si="136"/>
        <v>240</v>
      </c>
      <c r="K1814" s="10">
        <f t="shared" si="139"/>
        <v>4000000</v>
      </c>
    </row>
    <row r="1815" spans="2:11" x14ac:dyDescent="0.25">
      <c r="B1815">
        <f t="shared" si="138"/>
        <v>1805</v>
      </c>
      <c r="C1815" s="10" t="e">
        <f t="shared" si="140"/>
        <v>#NUM!</v>
      </c>
      <c r="D1815" s="6" t="e">
        <f>PMT(B$8,D$5-表格1[[#This Row],[期數]]+1,-表格1[[#This Row],[本金餘額]],0)</f>
        <v>#NUM!</v>
      </c>
      <c r="E1815" s="5" t="e">
        <f>表格1[[#This Row],[本金餘額]]*表格1[[#This Row],[月利率]]</f>
        <v>#NUM!</v>
      </c>
      <c r="F1815" s="5" t="e">
        <f>表格1[[#This Row],[月付金額]]-表格1[[#This Row],[利息支付]]</f>
        <v>#NUM!</v>
      </c>
      <c r="H1815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815" s="2">
        <f t="shared" si="137"/>
        <v>2.5000000000000001E-3</v>
      </c>
      <c r="J1815" s="14">
        <f t="shared" si="136"/>
        <v>240</v>
      </c>
      <c r="K1815" s="10">
        <f t="shared" si="139"/>
        <v>4000000</v>
      </c>
    </row>
    <row r="1816" spans="2:11" x14ac:dyDescent="0.25">
      <c r="B1816">
        <f t="shared" si="138"/>
        <v>1806</v>
      </c>
      <c r="C1816" s="10" t="e">
        <f t="shared" si="140"/>
        <v>#NUM!</v>
      </c>
      <c r="D1816" s="6" t="e">
        <f>PMT(B$8,D$5-表格1[[#This Row],[期數]]+1,-表格1[[#This Row],[本金餘額]],0)</f>
        <v>#NUM!</v>
      </c>
      <c r="E1816" s="5" t="e">
        <f>表格1[[#This Row],[本金餘額]]*表格1[[#This Row],[月利率]]</f>
        <v>#NUM!</v>
      </c>
      <c r="F1816" s="5" t="e">
        <f>表格1[[#This Row],[月付金額]]-表格1[[#This Row],[利息支付]]</f>
        <v>#NUM!</v>
      </c>
      <c r="H1816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816" s="2">
        <f t="shared" si="137"/>
        <v>2.5000000000000001E-3</v>
      </c>
      <c r="J1816" s="14">
        <f t="shared" si="136"/>
        <v>240</v>
      </c>
      <c r="K1816" s="10">
        <f t="shared" si="139"/>
        <v>4000000</v>
      </c>
    </row>
    <row r="1817" spans="2:11" x14ac:dyDescent="0.25">
      <c r="B1817">
        <f t="shared" si="138"/>
        <v>1807</v>
      </c>
      <c r="C1817" s="10" t="e">
        <f t="shared" si="140"/>
        <v>#NUM!</v>
      </c>
      <c r="D1817" s="6" t="e">
        <f>PMT(B$8,D$5-表格1[[#This Row],[期數]]+1,-表格1[[#This Row],[本金餘額]],0)</f>
        <v>#NUM!</v>
      </c>
      <c r="E1817" s="5" t="e">
        <f>表格1[[#This Row],[本金餘額]]*表格1[[#This Row],[月利率]]</f>
        <v>#NUM!</v>
      </c>
      <c r="F1817" s="5" t="e">
        <f>表格1[[#This Row],[月付金額]]-表格1[[#This Row],[利息支付]]</f>
        <v>#NUM!</v>
      </c>
      <c r="H1817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817" s="2">
        <f t="shared" si="137"/>
        <v>2.5000000000000001E-3</v>
      </c>
      <c r="J1817" s="14">
        <f t="shared" si="136"/>
        <v>240</v>
      </c>
      <c r="K1817" s="10">
        <f t="shared" si="139"/>
        <v>4000000</v>
      </c>
    </row>
    <row r="1818" spans="2:11" x14ac:dyDescent="0.25">
      <c r="B1818">
        <f t="shared" si="138"/>
        <v>1808</v>
      </c>
      <c r="C1818" s="10" t="e">
        <f t="shared" si="140"/>
        <v>#NUM!</v>
      </c>
      <c r="D1818" s="6" t="e">
        <f>PMT(B$8,D$5-表格1[[#This Row],[期數]]+1,-表格1[[#This Row],[本金餘額]],0)</f>
        <v>#NUM!</v>
      </c>
      <c r="E1818" s="5" t="e">
        <f>表格1[[#This Row],[本金餘額]]*表格1[[#This Row],[月利率]]</f>
        <v>#NUM!</v>
      </c>
      <c r="F1818" s="5" t="e">
        <f>表格1[[#This Row],[月付金額]]-表格1[[#This Row],[利息支付]]</f>
        <v>#NUM!</v>
      </c>
      <c r="H1818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818" s="2">
        <f t="shared" si="137"/>
        <v>2.5000000000000001E-3</v>
      </c>
      <c r="J1818" s="14">
        <f t="shared" si="136"/>
        <v>240</v>
      </c>
      <c r="K1818" s="10">
        <f t="shared" si="139"/>
        <v>4000000</v>
      </c>
    </row>
    <row r="1819" spans="2:11" x14ac:dyDescent="0.25">
      <c r="B1819">
        <f t="shared" si="138"/>
        <v>1809</v>
      </c>
      <c r="C1819" s="10" t="e">
        <f t="shared" si="140"/>
        <v>#NUM!</v>
      </c>
      <c r="D1819" s="6" t="e">
        <f>PMT(B$8,D$5-表格1[[#This Row],[期數]]+1,-表格1[[#This Row],[本金餘額]],0)</f>
        <v>#NUM!</v>
      </c>
      <c r="E1819" s="5" t="e">
        <f>表格1[[#This Row],[本金餘額]]*表格1[[#This Row],[月利率]]</f>
        <v>#NUM!</v>
      </c>
      <c r="F1819" s="5" t="e">
        <f>表格1[[#This Row],[月付金額]]-表格1[[#This Row],[利息支付]]</f>
        <v>#NUM!</v>
      </c>
      <c r="H1819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819" s="2">
        <f t="shared" si="137"/>
        <v>2.5000000000000001E-3</v>
      </c>
      <c r="J1819" s="14">
        <f t="shared" si="136"/>
        <v>240</v>
      </c>
      <c r="K1819" s="10">
        <f t="shared" si="139"/>
        <v>4000000</v>
      </c>
    </row>
    <row r="1820" spans="2:11" x14ac:dyDescent="0.25">
      <c r="B1820">
        <f t="shared" si="138"/>
        <v>1810</v>
      </c>
      <c r="C1820" s="10" t="e">
        <f t="shared" si="140"/>
        <v>#NUM!</v>
      </c>
      <c r="D1820" s="6" t="e">
        <f>PMT(B$8,D$5-表格1[[#This Row],[期數]]+1,-表格1[[#This Row],[本金餘額]],0)</f>
        <v>#NUM!</v>
      </c>
      <c r="E1820" s="5" t="e">
        <f>表格1[[#This Row],[本金餘額]]*表格1[[#This Row],[月利率]]</f>
        <v>#NUM!</v>
      </c>
      <c r="F1820" s="5" t="e">
        <f>表格1[[#This Row],[月付金額]]-表格1[[#This Row],[利息支付]]</f>
        <v>#NUM!</v>
      </c>
      <c r="H1820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820" s="2">
        <f t="shared" si="137"/>
        <v>2.5000000000000001E-3</v>
      </c>
      <c r="J1820" s="14">
        <f t="shared" si="136"/>
        <v>240</v>
      </c>
      <c r="K1820" s="10">
        <f t="shared" si="139"/>
        <v>4000000</v>
      </c>
    </row>
    <row r="1821" spans="2:11" x14ac:dyDescent="0.25">
      <c r="B1821">
        <f t="shared" si="138"/>
        <v>1811</v>
      </c>
      <c r="C1821" s="10" t="e">
        <f t="shared" si="140"/>
        <v>#NUM!</v>
      </c>
      <c r="D1821" s="6" t="e">
        <f>PMT(B$8,D$5-表格1[[#This Row],[期數]]+1,-表格1[[#This Row],[本金餘額]],0)</f>
        <v>#NUM!</v>
      </c>
      <c r="E1821" s="5" t="e">
        <f>表格1[[#This Row],[本金餘額]]*表格1[[#This Row],[月利率]]</f>
        <v>#NUM!</v>
      </c>
      <c r="F1821" s="5" t="e">
        <f>表格1[[#This Row],[月付金額]]-表格1[[#This Row],[利息支付]]</f>
        <v>#NUM!</v>
      </c>
      <c r="H1821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821" s="2">
        <f t="shared" si="137"/>
        <v>2.5000000000000001E-3</v>
      </c>
      <c r="J1821" s="14">
        <f t="shared" si="136"/>
        <v>240</v>
      </c>
      <c r="K1821" s="10">
        <f t="shared" si="139"/>
        <v>4000000</v>
      </c>
    </row>
    <row r="1822" spans="2:11" x14ac:dyDescent="0.25">
      <c r="B1822">
        <f t="shared" si="138"/>
        <v>1812</v>
      </c>
      <c r="C1822" s="10" t="e">
        <f t="shared" si="140"/>
        <v>#NUM!</v>
      </c>
      <c r="D1822" s="6" t="e">
        <f>PMT(B$8,D$5-表格1[[#This Row],[期數]]+1,-表格1[[#This Row],[本金餘額]],0)</f>
        <v>#NUM!</v>
      </c>
      <c r="E1822" s="5" t="e">
        <f>表格1[[#This Row],[本金餘額]]*表格1[[#This Row],[月利率]]</f>
        <v>#NUM!</v>
      </c>
      <c r="F1822" s="5" t="e">
        <f>表格1[[#This Row],[月付金額]]-表格1[[#This Row],[利息支付]]</f>
        <v>#NUM!</v>
      </c>
      <c r="H1822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822" s="2">
        <f t="shared" si="137"/>
        <v>2.5000000000000001E-3</v>
      </c>
      <c r="J1822" s="14">
        <f t="shared" si="136"/>
        <v>240</v>
      </c>
      <c r="K1822" s="10">
        <f t="shared" si="139"/>
        <v>4000000</v>
      </c>
    </row>
    <row r="1823" spans="2:11" x14ac:dyDescent="0.25">
      <c r="B1823">
        <f t="shared" si="138"/>
        <v>1813</v>
      </c>
      <c r="C1823" s="10" t="e">
        <f t="shared" si="140"/>
        <v>#NUM!</v>
      </c>
      <c r="D1823" s="6" t="e">
        <f>PMT(B$8,D$5-表格1[[#This Row],[期數]]+1,-表格1[[#This Row],[本金餘額]],0)</f>
        <v>#NUM!</v>
      </c>
      <c r="E1823" s="5" t="e">
        <f>表格1[[#This Row],[本金餘額]]*表格1[[#This Row],[月利率]]</f>
        <v>#NUM!</v>
      </c>
      <c r="F1823" s="5" t="e">
        <f>表格1[[#This Row],[月付金額]]-表格1[[#This Row],[利息支付]]</f>
        <v>#NUM!</v>
      </c>
      <c r="H1823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823" s="2">
        <f t="shared" si="137"/>
        <v>2.5000000000000001E-3</v>
      </c>
      <c r="J1823" s="14">
        <f t="shared" si="136"/>
        <v>240</v>
      </c>
      <c r="K1823" s="10">
        <f t="shared" si="139"/>
        <v>4000000</v>
      </c>
    </row>
    <row r="1824" spans="2:11" x14ac:dyDescent="0.25">
      <c r="B1824">
        <f t="shared" si="138"/>
        <v>1814</v>
      </c>
      <c r="C1824" s="10" t="e">
        <f t="shared" si="140"/>
        <v>#NUM!</v>
      </c>
      <c r="D1824" s="6" t="e">
        <f>PMT(B$8,D$5-表格1[[#This Row],[期數]]+1,-表格1[[#This Row],[本金餘額]],0)</f>
        <v>#NUM!</v>
      </c>
      <c r="E1824" s="5" t="e">
        <f>表格1[[#This Row],[本金餘額]]*表格1[[#This Row],[月利率]]</f>
        <v>#NUM!</v>
      </c>
      <c r="F1824" s="5" t="e">
        <f>表格1[[#This Row],[月付金額]]-表格1[[#This Row],[利息支付]]</f>
        <v>#NUM!</v>
      </c>
      <c r="H1824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824" s="2">
        <f t="shared" si="137"/>
        <v>2.5000000000000001E-3</v>
      </c>
      <c r="J1824" s="14">
        <f t="shared" si="136"/>
        <v>240</v>
      </c>
      <c r="K1824" s="10">
        <f t="shared" si="139"/>
        <v>4000000</v>
      </c>
    </row>
    <row r="1825" spans="2:11" x14ac:dyDescent="0.25">
      <c r="B1825">
        <f t="shared" si="138"/>
        <v>1815</v>
      </c>
      <c r="C1825" s="10" t="e">
        <f t="shared" si="140"/>
        <v>#NUM!</v>
      </c>
      <c r="D1825" s="6" t="e">
        <f>PMT(B$8,D$5-表格1[[#This Row],[期數]]+1,-表格1[[#This Row],[本金餘額]],0)</f>
        <v>#NUM!</v>
      </c>
      <c r="E1825" s="5" t="e">
        <f>表格1[[#This Row],[本金餘額]]*表格1[[#This Row],[月利率]]</f>
        <v>#NUM!</v>
      </c>
      <c r="F1825" s="5" t="e">
        <f>表格1[[#This Row],[月付金額]]-表格1[[#This Row],[利息支付]]</f>
        <v>#NUM!</v>
      </c>
      <c r="H1825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825" s="2">
        <f t="shared" si="137"/>
        <v>2.5000000000000001E-3</v>
      </c>
      <c r="J1825" s="14">
        <f t="shared" si="136"/>
        <v>240</v>
      </c>
      <c r="K1825" s="10">
        <f t="shared" si="139"/>
        <v>4000000</v>
      </c>
    </row>
    <row r="1826" spans="2:11" x14ac:dyDescent="0.25">
      <c r="B1826">
        <f t="shared" si="138"/>
        <v>1816</v>
      </c>
      <c r="C1826" s="10" t="e">
        <f t="shared" si="140"/>
        <v>#NUM!</v>
      </c>
      <c r="D1826" s="6" t="e">
        <f>PMT(B$8,D$5-表格1[[#This Row],[期數]]+1,-表格1[[#This Row],[本金餘額]],0)</f>
        <v>#NUM!</v>
      </c>
      <c r="E1826" s="5" t="e">
        <f>表格1[[#This Row],[本金餘額]]*表格1[[#This Row],[月利率]]</f>
        <v>#NUM!</v>
      </c>
      <c r="F1826" s="5" t="e">
        <f>表格1[[#This Row],[月付金額]]-表格1[[#This Row],[利息支付]]</f>
        <v>#NUM!</v>
      </c>
      <c r="H1826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826" s="2">
        <f t="shared" si="137"/>
        <v>2.5000000000000001E-3</v>
      </c>
      <c r="J1826" s="14">
        <f t="shared" si="136"/>
        <v>240</v>
      </c>
      <c r="K1826" s="10">
        <f t="shared" si="139"/>
        <v>4000000</v>
      </c>
    </row>
    <row r="1827" spans="2:11" x14ac:dyDescent="0.25">
      <c r="B1827">
        <f t="shared" si="138"/>
        <v>1817</v>
      </c>
      <c r="C1827" s="10" t="e">
        <f t="shared" si="140"/>
        <v>#NUM!</v>
      </c>
      <c r="D1827" s="6" t="e">
        <f>PMT(B$8,D$5-表格1[[#This Row],[期數]]+1,-表格1[[#This Row],[本金餘額]],0)</f>
        <v>#NUM!</v>
      </c>
      <c r="E1827" s="5" t="e">
        <f>表格1[[#This Row],[本金餘額]]*表格1[[#This Row],[月利率]]</f>
        <v>#NUM!</v>
      </c>
      <c r="F1827" s="5" t="e">
        <f>表格1[[#This Row],[月付金額]]-表格1[[#This Row],[利息支付]]</f>
        <v>#NUM!</v>
      </c>
      <c r="H1827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827" s="2">
        <f t="shared" si="137"/>
        <v>2.5000000000000001E-3</v>
      </c>
      <c r="J1827" s="14">
        <f t="shared" si="136"/>
        <v>240</v>
      </c>
      <c r="K1827" s="10">
        <f t="shared" si="139"/>
        <v>4000000</v>
      </c>
    </row>
    <row r="1828" spans="2:11" x14ac:dyDescent="0.25">
      <c r="B1828">
        <f t="shared" si="138"/>
        <v>1818</v>
      </c>
      <c r="C1828" s="10" t="e">
        <f t="shared" si="140"/>
        <v>#NUM!</v>
      </c>
      <c r="D1828" s="6" t="e">
        <f>PMT(B$8,D$5-表格1[[#This Row],[期數]]+1,-表格1[[#This Row],[本金餘額]],0)</f>
        <v>#NUM!</v>
      </c>
      <c r="E1828" s="5" t="e">
        <f>表格1[[#This Row],[本金餘額]]*表格1[[#This Row],[月利率]]</f>
        <v>#NUM!</v>
      </c>
      <c r="F1828" s="5" t="e">
        <f>表格1[[#This Row],[月付金額]]-表格1[[#This Row],[利息支付]]</f>
        <v>#NUM!</v>
      </c>
      <c r="H1828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828" s="2">
        <f t="shared" si="137"/>
        <v>2.5000000000000001E-3</v>
      </c>
      <c r="J1828" s="14">
        <f t="shared" si="136"/>
        <v>240</v>
      </c>
      <c r="K1828" s="10">
        <f t="shared" si="139"/>
        <v>4000000</v>
      </c>
    </row>
    <row r="1829" spans="2:11" x14ac:dyDescent="0.25">
      <c r="B1829">
        <f t="shared" si="138"/>
        <v>1819</v>
      </c>
      <c r="C1829" s="10" t="e">
        <f t="shared" si="140"/>
        <v>#NUM!</v>
      </c>
      <c r="D1829" s="6" t="e">
        <f>PMT(B$8,D$5-表格1[[#This Row],[期數]]+1,-表格1[[#This Row],[本金餘額]],0)</f>
        <v>#NUM!</v>
      </c>
      <c r="E1829" s="5" t="e">
        <f>表格1[[#This Row],[本金餘額]]*表格1[[#This Row],[月利率]]</f>
        <v>#NUM!</v>
      </c>
      <c r="F1829" s="5" t="e">
        <f>表格1[[#This Row],[月付金額]]-表格1[[#This Row],[利息支付]]</f>
        <v>#NUM!</v>
      </c>
      <c r="H1829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829" s="2">
        <f t="shared" si="137"/>
        <v>2.5000000000000001E-3</v>
      </c>
      <c r="J1829" s="14">
        <f t="shared" si="136"/>
        <v>240</v>
      </c>
      <c r="K1829" s="10">
        <f t="shared" si="139"/>
        <v>4000000</v>
      </c>
    </row>
    <row r="1830" spans="2:11" x14ac:dyDescent="0.25">
      <c r="B1830">
        <f t="shared" si="138"/>
        <v>1820</v>
      </c>
      <c r="C1830" s="10" t="e">
        <f t="shared" si="140"/>
        <v>#NUM!</v>
      </c>
      <c r="D1830" s="6" t="e">
        <f>PMT(B$8,D$5-表格1[[#This Row],[期數]]+1,-表格1[[#This Row],[本金餘額]],0)</f>
        <v>#NUM!</v>
      </c>
      <c r="E1830" s="5" t="e">
        <f>表格1[[#This Row],[本金餘額]]*表格1[[#This Row],[月利率]]</f>
        <v>#NUM!</v>
      </c>
      <c r="F1830" s="5" t="e">
        <f>表格1[[#This Row],[月付金額]]-表格1[[#This Row],[利息支付]]</f>
        <v>#NUM!</v>
      </c>
      <c r="H1830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830" s="2">
        <f t="shared" si="137"/>
        <v>2.5000000000000001E-3</v>
      </c>
      <c r="J1830" s="14">
        <f t="shared" ref="J1830:J1893" si="141">J1829</f>
        <v>240</v>
      </c>
      <c r="K1830" s="10">
        <f t="shared" si="139"/>
        <v>4000000</v>
      </c>
    </row>
    <row r="1831" spans="2:11" x14ac:dyDescent="0.25">
      <c r="B1831">
        <f t="shared" si="138"/>
        <v>1821</v>
      </c>
      <c r="C1831" s="10" t="e">
        <f t="shared" si="140"/>
        <v>#NUM!</v>
      </c>
      <c r="D1831" s="6" t="e">
        <f>PMT(B$8,D$5-表格1[[#This Row],[期數]]+1,-表格1[[#This Row],[本金餘額]],0)</f>
        <v>#NUM!</v>
      </c>
      <c r="E1831" s="5" t="e">
        <f>表格1[[#This Row],[本金餘額]]*表格1[[#This Row],[月利率]]</f>
        <v>#NUM!</v>
      </c>
      <c r="F1831" s="5" t="e">
        <f>表格1[[#This Row],[月付金額]]-表格1[[#This Row],[利息支付]]</f>
        <v>#NUM!</v>
      </c>
      <c r="H1831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831" s="2">
        <f t="shared" ref="I1831:I1894" si="142">I1830</f>
        <v>2.5000000000000001E-3</v>
      </c>
      <c r="J1831" s="14">
        <f t="shared" si="141"/>
        <v>240</v>
      </c>
      <c r="K1831" s="10">
        <f t="shared" si="139"/>
        <v>4000000</v>
      </c>
    </row>
    <row r="1832" spans="2:11" x14ac:dyDescent="0.25">
      <c r="B1832">
        <f t="shared" si="138"/>
        <v>1822</v>
      </c>
      <c r="C1832" s="10" t="e">
        <f t="shared" si="140"/>
        <v>#NUM!</v>
      </c>
      <c r="D1832" s="6" t="e">
        <f>PMT(B$8,D$5-表格1[[#This Row],[期數]]+1,-表格1[[#This Row],[本金餘額]],0)</f>
        <v>#NUM!</v>
      </c>
      <c r="E1832" s="5" t="e">
        <f>表格1[[#This Row],[本金餘額]]*表格1[[#This Row],[月利率]]</f>
        <v>#NUM!</v>
      </c>
      <c r="F1832" s="5" t="e">
        <f>表格1[[#This Row],[月付金額]]-表格1[[#This Row],[利息支付]]</f>
        <v>#NUM!</v>
      </c>
      <c r="H1832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832" s="2">
        <f t="shared" si="142"/>
        <v>2.5000000000000001E-3</v>
      </c>
      <c r="J1832" s="14">
        <f t="shared" si="141"/>
        <v>240</v>
      </c>
      <c r="K1832" s="10">
        <f t="shared" si="139"/>
        <v>4000000</v>
      </c>
    </row>
    <row r="1833" spans="2:11" x14ac:dyDescent="0.25">
      <c r="B1833">
        <f t="shared" si="138"/>
        <v>1823</v>
      </c>
      <c r="C1833" s="10" t="e">
        <f t="shared" si="140"/>
        <v>#NUM!</v>
      </c>
      <c r="D1833" s="6" t="e">
        <f>PMT(B$8,D$5-表格1[[#This Row],[期數]]+1,-表格1[[#This Row],[本金餘額]],0)</f>
        <v>#NUM!</v>
      </c>
      <c r="E1833" s="5" t="e">
        <f>表格1[[#This Row],[本金餘額]]*表格1[[#This Row],[月利率]]</f>
        <v>#NUM!</v>
      </c>
      <c r="F1833" s="5" t="e">
        <f>表格1[[#This Row],[月付金額]]-表格1[[#This Row],[利息支付]]</f>
        <v>#NUM!</v>
      </c>
      <c r="H1833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833" s="2">
        <f t="shared" si="142"/>
        <v>2.5000000000000001E-3</v>
      </c>
      <c r="J1833" s="14">
        <f t="shared" si="141"/>
        <v>240</v>
      </c>
      <c r="K1833" s="10">
        <f t="shared" si="139"/>
        <v>4000000</v>
      </c>
    </row>
    <row r="1834" spans="2:11" x14ac:dyDescent="0.25">
      <c r="B1834">
        <f t="shared" si="138"/>
        <v>1824</v>
      </c>
      <c r="C1834" s="10" t="e">
        <f t="shared" si="140"/>
        <v>#NUM!</v>
      </c>
      <c r="D1834" s="6" t="e">
        <f>PMT(B$8,D$5-表格1[[#This Row],[期數]]+1,-表格1[[#This Row],[本金餘額]],0)</f>
        <v>#NUM!</v>
      </c>
      <c r="E1834" s="5" t="e">
        <f>表格1[[#This Row],[本金餘額]]*表格1[[#This Row],[月利率]]</f>
        <v>#NUM!</v>
      </c>
      <c r="F1834" s="5" t="e">
        <f>表格1[[#This Row],[月付金額]]-表格1[[#This Row],[利息支付]]</f>
        <v>#NUM!</v>
      </c>
      <c r="H1834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834" s="2">
        <f t="shared" si="142"/>
        <v>2.5000000000000001E-3</v>
      </c>
      <c r="J1834" s="14">
        <f t="shared" si="141"/>
        <v>240</v>
      </c>
      <c r="K1834" s="10">
        <f t="shared" si="139"/>
        <v>4000000</v>
      </c>
    </row>
    <row r="1835" spans="2:11" x14ac:dyDescent="0.25">
      <c r="B1835">
        <f t="shared" ref="B1835:B1898" si="143">B1834+1</f>
        <v>1825</v>
      </c>
      <c r="C1835" s="10" t="e">
        <f t="shared" si="140"/>
        <v>#NUM!</v>
      </c>
      <c r="D1835" s="6" t="e">
        <f>PMT(B$8,D$5-表格1[[#This Row],[期數]]+1,-表格1[[#This Row],[本金餘額]],0)</f>
        <v>#NUM!</v>
      </c>
      <c r="E1835" s="5" t="e">
        <f>表格1[[#This Row],[本金餘額]]*表格1[[#This Row],[月利率]]</f>
        <v>#NUM!</v>
      </c>
      <c r="F1835" s="5" t="e">
        <f>表格1[[#This Row],[月付金額]]-表格1[[#This Row],[利息支付]]</f>
        <v>#NUM!</v>
      </c>
      <c r="H1835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835" s="2">
        <f t="shared" si="142"/>
        <v>2.5000000000000001E-3</v>
      </c>
      <c r="J1835" s="14">
        <f t="shared" si="141"/>
        <v>240</v>
      </c>
      <c r="K1835" s="10">
        <f t="shared" si="139"/>
        <v>4000000</v>
      </c>
    </row>
    <row r="1836" spans="2:11" x14ac:dyDescent="0.25">
      <c r="B1836">
        <f t="shared" si="143"/>
        <v>1826</v>
      </c>
      <c r="C1836" s="10" t="e">
        <f t="shared" si="140"/>
        <v>#NUM!</v>
      </c>
      <c r="D1836" s="6" t="e">
        <f>PMT(B$8,D$5-表格1[[#This Row],[期數]]+1,-表格1[[#This Row],[本金餘額]],0)</f>
        <v>#NUM!</v>
      </c>
      <c r="E1836" s="5" t="e">
        <f>表格1[[#This Row],[本金餘額]]*表格1[[#This Row],[月利率]]</f>
        <v>#NUM!</v>
      </c>
      <c r="F1836" s="5" t="e">
        <f>表格1[[#This Row],[月付金額]]-表格1[[#This Row],[利息支付]]</f>
        <v>#NUM!</v>
      </c>
      <c r="H1836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836" s="2">
        <f t="shared" si="142"/>
        <v>2.5000000000000001E-3</v>
      </c>
      <c r="J1836" s="14">
        <f t="shared" si="141"/>
        <v>240</v>
      </c>
      <c r="K1836" s="10">
        <f t="shared" si="139"/>
        <v>4000000</v>
      </c>
    </row>
    <row r="1837" spans="2:11" x14ac:dyDescent="0.25">
      <c r="B1837">
        <f t="shared" si="143"/>
        <v>1827</v>
      </c>
      <c r="C1837" s="10" t="e">
        <f t="shared" si="140"/>
        <v>#NUM!</v>
      </c>
      <c r="D1837" s="6" t="e">
        <f>PMT(B$8,D$5-表格1[[#This Row],[期數]]+1,-表格1[[#This Row],[本金餘額]],0)</f>
        <v>#NUM!</v>
      </c>
      <c r="E1837" s="5" t="e">
        <f>表格1[[#This Row],[本金餘額]]*表格1[[#This Row],[月利率]]</f>
        <v>#NUM!</v>
      </c>
      <c r="F1837" s="5" t="e">
        <f>表格1[[#This Row],[月付金額]]-表格1[[#This Row],[利息支付]]</f>
        <v>#NUM!</v>
      </c>
      <c r="H1837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837" s="2">
        <f t="shared" si="142"/>
        <v>2.5000000000000001E-3</v>
      </c>
      <c r="J1837" s="14">
        <f t="shared" si="141"/>
        <v>240</v>
      </c>
      <c r="K1837" s="10">
        <f t="shared" si="139"/>
        <v>4000000</v>
      </c>
    </row>
    <row r="1838" spans="2:11" x14ac:dyDescent="0.25">
      <c r="B1838">
        <f t="shared" si="143"/>
        <v>1828</v>
      </c>
      <c r="C1838" s="10" t="e">
        <f t="shared" si="140"/>
        <v>#NUM!</v>
      </c>
      <c r="D1838" s="6" t="e">
        <f>PMT(B$8,D$5-表格1[[#This Row],[期數]]+1,-表格1[[#This Row],[本金餘額]],0)</f>
        <v>#NUM!</v>
      </c>
      <c r="E1838" s="5" t="e">
        <f>表格1[[#This Row],[本金餘額]]*表格1[[#This Row],[月利率]]</f>
        <v>#NUM!</v>
      </c>
      <c r="F1838" s="5" t="e">
        <f>表格1[[#This Row],[月付金額]]-表格1[[#This Row],[利息支付]]</f>
        <v>#NUM!</v>
      </c>
      <c r="H1838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838" s="2">
        <f t="shared" si="142"/>
        <v>2.5000000000000001E-3</v>
      </c>
      <c r="J1838" s="14">
        <f t="shared" si="141"/>
        <v>240</v>
      </c>
      <c r="K1838" s="10">
        <f t="shared" si="139"/>
        <v>4000000</v>
      </c>
    </row>
    <row r="1839" spans="2:11" x14ac:dyDescent="0.25">
      <c r="B1839">
        <f t="shared" si="143"/>
        <v>1829</v>
      </c>
      <c r="C1839" s="10" t="e">
        <f t="shared" si="140"/>
        <v>#NUM!</v>
      </c>
      <c r="D1839" s="6" t="e">
        <f>PMT(B$8,D$5-表格1[[#This Row],[期數]]+1,-表格1[[#This Row],[本金餘額]],0)</f>
        <v>#NUM!</v>
      </c>
      <c r="E1839" s="5" t="e">
        <f>表格1[[#This Row],[本金餘額]]*表格1[[#This Row],[月利率]]</f>
        <v>#NUM!</v>
      </c>
      <c r="F1839" s="5" t="e">
        <f>表格1[[#This Row],[月付金額]]-表格1[[#This Row],[利息支付]]</f>
        <v>#NUM!</v>
      </c>
      <c r="H1839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839" s="2">
        <f t="shared" si="142"/>
        <v>2.5000000000000001E-3</v>
      </c>
      <c r="J1839" s="14">
        <f t="shared" si="141"/>
        <v>240</v>
      </c>
      <c r="K1839" s="10">
        <f t="shared" si="139"/>
        <v>4000000</v>
      </c>
    </row>
    <row r="1840" spans="2:11" x14ac:dyDescent="0.25">
      <c r="B1840">
        <f t="shared" si="143"/>
        <v>1830</v>
      </c>
      <c r="C1840" s="10" t="e">
        <f t="shared" si="140"/>
        <v>#NUM!</v>
      </c>
      <c r="D1840" s="6" t="e">
        <f>PMT(B$8,D$5-表格1[[#This Row],[期數]]+1,-表格1[[#This Row],[本金餘額]],0)</f>
        <v>#NUM!</v>
      </c>
      <c r="E1840" s="5" t="e">
        <f>表格1[[#This Row],[本金餘額]]*表格1[[#This Row],[月利率]]</f>
        <v>#NUM!</v>
      </c>
      <c r="F1840" s="5" t="e">
        <f>表格1[[#This Row],[月付金額]]-表格1[[#This Row],[利息支付]]</f>
        <v>#NUM!</v>
      </c>
      <c r="H1840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840" s="2">
        <f t="shared" si="142"/>
        <v>2.5000000000000001E-3</v>
      </c>
      <c r="J1840" s="14">
        <f t="shared" si="141"/>
        <v>240</v>
      </c>
      <c r="K1840" s="10">
        <f t="shared" si="139"/>
        <v>4000000</v>
      </c>
    </row>
    <row r="1841" spans="2:11" x14ac:dyDescent="0.25">
      <c r="B1841">
        <f t="shared" si="143"/>
        <v>1831</v>
      </c>
      <c r="C1841" s="10" t="e">
        <f t="shared" si="140"/>
        <v>#NUM!</v>
      </c>
      <c r="D1841" s="6" t="e">
        <f>PMT(B$8,D$5-表格1[[#This Row],[期數]]+1,-表格1[[#This Row],[本金餘額]],0)</f>
        <v>#NUM!</v>
      </c>
      <c r="E1841" s="5" t="e">
        <f>表格1[[#This Row],[本金餘額]]*表格1[[#This Row],[月利率]]</f>
        <v>#NUM!</v>
      </c>
      <c r="F1841" s="5" t="e">
        <f>表格1[[#This Row],[月付金額]]-表格1[[#This Row],[利息支付]]</f>
        <v>#NUM!</v>
      </c>
      <c r="H1841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841" s="2">
        <f t="shared" si="142"/>
        <v>2.5000000000000001E-3</v>
      </c>
      <c r="J1841" s="14">
        <f t="shared" si="141"/>
        <v>240</v>
      </c>
      <c r="K1841" s="10">
        <f t="shared" si="139"/>
        <v>4000000</v>
      </c>
    </row>
    <row r="1842" spans="2:11" x14ac:dyDescent="0.25">
      <c r="B1842">
        <f t="shared" si="143"/>
        <v>1832</v>
      </c>
      <c r="C1842" s="10" t="e">
        <f t="shared" si="140"/>
        <v>#NUM!</v>
      </c>
      <c r="D1842" s="6" t="e">
        <f>PMT(B$8,D$5-表格1[[#This Row],[期數]]+1,-表格1[[#This Row],[本金餘額]],0)</f>
        <v>#NUM!</v>
      </c>
      <c r="E1842" s="5" t="e">
        <f>表格1[[#This Row],[本金餘額]]*表格1[[#This Row],[月利率]]</f>
        <v>#NUM!</v>
      </c>
      <c r="F1842" s="5" t="e">
        <f>表格1[[#This Row],[月付金額]]-表格1[[#This Row],[利息支付]]</f>
        <v>#NUM!</v>
      </c>
      <c r="H1842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842" s="2">
        <f t="shared" si="142"/>
        <v>2.5000000000000001E-3</v>
      </c>
      <c r="J1842" s="14">
        <f t="shared" si="141"/>
        <v>240</v>
      </c>
      <c r="K1842" s="10">
        <f t="shared" si="139"/>
        <v>4000000</v>
      </c>
    </row>
    <row r="1843" spans="2:11" x14ac:dyDescent="0.25">
      <c r="B1843">
        <f t="shared" si="143"/>
        <v>1833</v>
      </c>
      <c r="C1843" s="10" t="e">
        <f t="shared" si="140"/>
        <v>#NUM!</v>
      </c>
      <c r="D1843" s="6" t="e">
        <f>PMT(B$8,D$5-表格1[[#This Row],[期數]]+1,-表格1[[#This Row],[本金餘額]],0)</f>
        <v>#NUM!</v>
      </c>
      <c r="E1843" s="5" t="e">
        <f>表格1[[#This Row],[本金餘額]]*表格1[[#This Row],[月利率]]</f>
        <v>#NUM!</v>
      </c>
      <c r="F1843" s="5" t="e">
        <f>表格1[[#This Row],[月付金額]]-表格1[[#This Row],[利息支付]]</f>
        <v>#NUM!</v>
      </c>
      <c r="H1843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843" s="2">
        <f t="shared" si="142"/>
        <v>2.5000000000000001E-3</v>
      </c>
      <c r="J1843" s="14">
        <f t="shared" si="141"/>
        <v>240</v>
      </c>
      <c r="K1843" s="10">
        <f t="shared" si="139"/>
        <v>4000000</v>
      </c>
    </row>
    <row r="1844" spans="2:11" x14ac:dyDescent="0.25">
      <c r="B1844">
        <f t="shared" si="143"/>
        <v>1834</v>
      </c>
      <c r="C1844" s="10" t="e">
        <f t="shared" si="140"/>
        <v>#NUM!</v>
      </c>
      <c r="D1844" s="6" t="e">
        <f>PMT(B$8,D$5-表格1[[#This Row],[期數]]+1,-表格1[[#This Row],[本金餘額]],0)</f>
        <v>#NUM!</v>
      </c>
      <c r="E1844" s="5" t="e">
        <f>表格1[[#This Row],[本金餘額]]*表格1[[#This Row],[月利率]]</f>
        <v>#NUM!</v>
      </c>
      <c r="F1844" s="5" t="e">
        <f>表格1[[#This Row],[月付金額]]-表格1[[#This Row],[利息支付]]</f>
        <v>#NUM!</v>
      </c>
      <c r="H1844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844" s="2">
        <f t="shared" si="142"/>
        <v>2.5000000000000001E-3</v>
      </c>
      <c r="J1844" s="14">
        <f t="shared" si="141"/>
        <v>240</v>
      </c>
      <c r="K1844" s="10">
        <f t="shared" si="139"/>
        <v>4000000</v>
      </c>
    </row>
    <row r="1845" spans="2:11" x14ac:dyDescent="0.25">
      <c r="B1845">
        <f t="shared" si="143"/>
        <v>1835</v>
      </c>
      <c r="C1845" s="10" t="e">
        <f t="shared" si="140"/>
        <v>#NUM!</v>
      </c>
      <c r="D1845" s="6" t="e">
        <f>PMT(B$8,D$5-表格1[[#This Row],[期數]]+1,-表格1[[#This Row],[本金餘額]],0)</f>
        <v>#NUM!</v>
      </c>
      <c r="E1845" s="5" t="e">
        <f>表格1[[#This Row],[本金餘額]]*表格1[[#This Row],[月利率]]</f>
        <v>#NUM!</v>
      </c>
      <c r="F1845" s="5" t="e">
        <f>表格1[[#This Row],[月付金額]]-表格1[[#This Row],[利息支付]]</f>
        <v>#NUM!</v>
      </c>
      <c r="H1845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845" s="2">
        <f t="shared" si="142"/>
        <v>2.5000000000000001E-3</v>
      </c>
      <c r="J1845" s="14">
        <f t="shared" si="141"/>
        <v>240</v>
      </c>
      <c r="K1845" s="10">
        <f t="shared" si="139"/>
        <v>4000000</v>
      </c>
    </row>
    <row r="1846" spans="2:11" x14ac:dyDescent="0.25">
      <c r="B1846">
        <f t="shared" si="143"/>
        <v>1836</v>
      </c>
      <c r="C1846" s="10" t="e">
        <f t="shared" si="140"/>
        <v>#NUM!</v>
      </c>
      <c r="D1846" s="6" t="e">
        <f>PMT(B$8,D$5-表格1[[#This Row],[期數]]+1,-表格1[[#This Row],[本金餘額]],0)</f>
        <v>#NUM!</v>
      </c>
      <c r="E1846" s="5" t="e">
        <f>表格1[[#This Row],[本金餘額]]*表格1[[#This Row],[月利率]]</f>
        <v>#NUM!</v>
      </c>
      <c r="F1846" s="5" t="e">
        <f>表格1[[#This Row],[月付金額]]-表格1[[#This Row],[利息支付]]</f>
        <v>#NUM!</v>
      </c>
      <c r="H1846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846" s="2">
        <f t="shared" si="142"/>
        <v>2.5000000000000001E-3</v>
      </c>
      <c r="J1846" s="14">
        <f t="shared" si="141"/>
        <v>240</v>
      </c>
      <c r="K1846" s="10">
        <f t="shared" si="139"/>
        <v>4000000</v>
      </c>
    </row>
    <row r="1847" spans="2:11" x14ac:dyDescent="0.25">
      <c r="B1847">
        <f t="shared" si="143"/>
        <v>1837</v>
      </c>
      <c r="C1847" s="10" t="e">
        <f t="shared" si="140"/>
        <v>#NUM!</v>
      </c>
      <c r="D1847" s="6" t="e">
        <f>PMT(B$8,D$5-表格1[[#This Row],[期數]]+1,-表格1[[#This Row],[本金餘額]],0)</f>
        <v>#NUM!</v>
      </c>
      <c r="E1847" s="5" t="e">
        <f>表格1[[#This Row],[本金餘額]]*表格1[[#This Row],[月利率]]</f>
        <v>#NUM!</v>
      </c>
      <c r="F1847" s="5" t="e">
        <f>表格1[[#This Row],[月付金額]]-表格1[[#This Row],[利息支付]]</f>
        <v>#NUM!</v>
      </c>
      <c r="H1847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847" s="2">
        <f t="shared" si="142"/>
        <v>2.5000000000000001E-3</v>
      </c>
      <c r="J1847" s="14">
        <f t="shared" si="141"/>
        <v>240</v>
      </c>
      <c r="K1847" s="10">
        <f t="shared" si="139"/>
        <v>4000000</v>
      </c>
    </row>
    <row r="1848" spans="2:11" x14ac:dyDescent="0.25">
      <c r="B1848">
        <f t="shared" si="143"/>
        <v>1838</v>
      </c>
      <c r="C1848" s="10" t="e">
        <f t="shared" si="140"/>
        <v>#NUM!</v>
      </c>
      <c r="D1848" s="6" t="e">
        <f>PMT(B$8,D$5-表格1[[#This Row],[期數]]+1,-表格1[[#This Row],[本金餘額]],0)</f>
        <v>#NUM!</v>
      </c>
      <c r="E1848" s="5" t="e">
        <f>表格1[[#This Row],[本金餘額]]*表格1[[#This Row],[月利率]]</f>
        <v>#NUM!</v>
      </c>
      <c r="F1848" s="5" t="e">
        <f>表格1[[#This Row],[月付金額]]-表格1[[#This Row],[利息支付]]</f>
        <v>#NUM!</v>
      </c>
      <c r="H1848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848" s="2">
        <f t="shared" si="142"/>
        <v>2.5000000000000001E-3</v>
      </c>
      <c r="J1848" s="14">
        <f t="shared" si="141"/>
        <v>240</v>
      </c>
      <c r="K1848" s="10">
        <f t="shared" si="139"/>
        <v>4000000</v>
      </c>
    </row>
    <row r="1849" spans="2:11" x14ac:dyDescent="0.25">
      <c r="B1849">
        <f t="shared" si="143"/>
        <v>1839</v>
      </c>
      <c r="C1849" s="10" t="e">
        <f t="shared" si="140"/>
        <v>#NUM!</v>
      </c>
      <c r="D1849" s="6" t="e">
        <f>PMT(B$8,D$5-表格1[[#This Row],[期數]]+1,-表格1[[#This Row],[本金餘額]],0)</f>
        <v>#NUM!</v>
      </c>
      <c r="E1849" s="5" t="e">
        <f>表格1[[#This Row],[本金餘額]]*表格1[[#This Row],[月利率]]</f>
        <v>#NUM!</v>
      </c>
      <c r="F1849" s="5" t="e">
        <f>表格1[[#This Row],[月付金額]]-表格1[[#This Row],[利息支付]]</f>
        <v>#NUM!</v>
      </c>
      <c r="H1849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849" s="2">
        <f t="shared" si="142"/>
        <v>2.5000000000000001E-3</v>
      </c>
      <c r="J1849" s="14">
        <f t="shared" si="141"/>
        <v>240</v>
      </c>
      <c r="K1849" s="10">
        <f t="shared" si="139"/>
        <v>4000000</v>
      </c>
    </row>
    <row r="1850" spans="2:11" x14ac:dyDescent="0.25">
      <c r="B1850">
        <f t="shared" si="143"/>
        <v>1840</v>
      </c>
      <c r="C1850" s="10" t="e">
        <f t="shared" si="140"/>
        <v>#NUM!</v>
      </c>
      <c r="D1850" s="6" t="e">
        <f>PMT(B$8,D$5-表格1[[#This Row],[期數]]+1,-表格1[[#This Row],[本金餘額]],0)</f>
        <v>#NUM!</v>
      </c>
      <c r="E1850" s="5" t="e">
        <f>表格1[[#This Row],[本金餘額]]*表格1[[#This Row],[月利率]]</f>
        <v>#NUM!</v>
      </c>
      <c r="F1850" s="5" t="e">
        <f>表格1[[#This Row],[月付金額]]-表格1[[#This Row],[利息支付]]</f>
        <v>#NUM!</v>
      </c>
      <c r="H1850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850" s="2">
        <f t="shared" si="142"/>
        <v>2.5000000000000001E-3</v>
      </c>
      <c r="J1850" s="14">
        <f t="shared" si="141"/>
        <v>240</v>
      </c>
      <c r="K1850" s="10">
        <f t="shared" si="139"/>
        <v>4000000</v>
      </c>
    </row>
    <row r="1851" spans="2:11" x14ac:dyDescent="0.25">
      <c r="B1851">
        <f t="shared" si="143"/>
        <v>1841</v>
      </c>
      <c r="C1851" s="10" t="e">
        <f t="shared" si="140"/>
        <v>#NUM!</v>
      </c>
      <c r="D1851" s="6" t="e">
        <f>PMT(B$8,D$5-表格1[[#This Row],[期數]]+1,-表格1[[#This Row],[本金餘額]],0)</f>
        <v>#NUM!</v>
      </c>
      <c r="E1851" s="5" t="e">
        <f>表格1[[#This Row],[本金餘額]]*表格1[[#This Row],[月利率]]</f>
        <v>#NUM!</v>
      </c>
      <c r="F1851" s="5" t="e">
        <f>表格1[[#This Row],[月付金額]]-表格1[[#This Row],[利息支付]]</f>
        <v>#NUM!</v>
      </c>
      <c r="H1851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851" s="2">
        <f t="shared" si="142"/>
        <v>2.5000000000000001E-3</v>
      </c>
      <c r="J1851" s="14">
        <f t="shared" si="141"/>
        <v>240</v>
      </c>
      <c r="K1851" s="10">
        <f t="shared" si="139"/>
        <v>4000000</v>
      </c>
    </row>
    <row r="1852" spans="2:11" x14ac:dyDescent="0.25">
      <c r="B1852">
        <f t="shared" si="143"/>
        <v>1842</v>
      </c>
      <c r="C1852" s="10" t="e">
        <f t="shared" si="140"/>
        <v>#NUM!</v>
      </c>
      <c r="D1852" s="6" t="e">
        <f>PMT(B$8,D$5-表格1[[#This Row],[期數]]+1,-表格1[[#This Row],[本金餘額]],0)</f>
        <v>#NUM!</v>
      </c>
      <c r="E1852" s="5" t="e">
        <f>表格1[[#This Row],[本金餘額]]*表格1[[#This Row],[月利率]]</f>
        <v>#NUM!</v>
      </c>
      <c r="F1852" s="5" t="e">
        <f>表格1[[#This Row],[月付金額]]-表格1[[#This Row],[利息支付]]</f>
        <v>#NUM!</v>
      </c>
      <c r="H1852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852" s="2">
        <f t="shared" si="142"/>
        <v>2.5000000000000001E-3</v>
      </c>
      <c r="J1852" s="14">
        <f t="shared" si="141"/>
        <v>240</v>
      </c>
      <c r="K1852" s="10">
        <f t="shared" si="139"/>
        <v>4000000</v>
      </c>
    </row>
    <row r="1853" spans="2:11" x14ac:dyDescent="0.25">
      <c r="B1853">
        <f t="shared" si="143"/>
        <v>1843</v>
      </c>
      <c r="C1853" s="10" t="e">
        <f t="shared" si="140"/>
        <v>#NUM!</v>
      </c>
      <c r="D1853" s="6" t="e">
        <f>PMT(B$8,D$5-表格1[[#This Row],[期數]]+1,-表格1[[#This Row],[本金餘額]],0)</f>
        <v>#NUM!</v>
      </c>
      <c r="E1853" s="5" t="e">
        <f>表格1[[#This Row],[本金餘額]]*表格1[[#This Row],[月利率]]</f>
        <v>#NUM!</v>
      </c>
      <c r="F1853" s="5" t="e">
        <f>表格1[[#This Row],[月付金額]]-表格1[[#This Row],[利息支付]]</f>
        <v>#NUM!</v>
      </c>
      <c r="H1853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853" s="2">
        <f t="shared" si="142"/>
        <v>2.5000000000000001E-3</v>
      </c>
      <c r="J1853" s="14">
        <f t="shared" si="141"/>
        <v>240</v>
      </c>
      <c r="K1853" s="10">
        <f t="shared" si="139"/>
        <v>4000000</v>
      </c>
    </row>
    <row r="1854" spans="2:11" x14ac:dyDescent="0.25">
      <c r="B1854">
        <f t="shared" si="143"/>
        <v>1844</v>
      </c>
      <c r="C1854" s="10" t="e">
        <f t="shared" si="140"/>
        <v>#NUM!</v>
      </c>
      <c r="D1854" s="6" t="e">
        <f>PMT(B$8,D$5-表格1[[#This Row],[期數]]+1,-表格1[[#This Row],[本金餘額]],0)</f>
        <v>#NUM!</v>
      </c>
      <c r="E1854" s="5" t="e">
        <f>表格1[[#This Row],[本金餘額]]*表格1[[#This Row],[月利率]]</f>
        <v>#NUM!</v>
      </c>
      <c r="F1854" s="5" t="e">
        <f>表格1[[#This Row],[月付金額]]-表格1[[#This Row],[利息支付]]</f>
        <v>#NUM!</v>
      </c>
      <c r="H1854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854" s="2">
        <f t="shared" si="142"/>
        <v>2.5000000000000001E-3</v>
      </c>
      <c r="J1854" s="14">
        <f t="shared" si="141"/>
        <v>240</v>
      </c>
      <c r="K1854" s="10">
        <f t="shared" si="139"/>
        <v>4000000</v>
      </c>
    </row>
    <row r="1855" spans="2:11" x14ac:dyDescent="0.25">
      <c r="B1855">
        <f t="shared" si="143"/>
        <v>1845</v>
      </c>
      <c r="C1855" s="10" t="e">
        <f t="shared" si="140"/>
        <v>#NUM!</v>
      </c>
      <c r="D1855" s="6" t="e">
        <f>PMT(B$8,D$5-表格1[[#This Row],[期數]]+1,-表格1[[#This Row],[本金餘額]],0)</f>
        <v>#NUM!</v>
      </c>
      <c r="E1855" s="5" t="e">
        <f>表格1[[#This Row],[本金餘額]]*表格1[[#This Row],[月利率]]</f>
        <v>#NUM!</v>
      </c>
      <c r="F1855" s="5" t="e">
        <f>表格1[[#This Row],[月付金額]]-表格1[[#This Row],[利息支付]]</f>
        <v>#NUM!</v>
      </c>
      <c r="H1855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855" s="2">
        <f t="shared" si="142"/>
        <v>2.5000000000000001E-3</v>
      </c>
      <c r="J1855" s="14">
        <f t="shared" si="141"/>
        <v>240</v>
      </c>
      <c r="K1855" s="10">
        <f t="shared" si="139"/>
        <v>4000000</v>
      </c>
    </row>
    <row r="1856" spans="2:11" x14ac:dyDescent="0.25">
      <c r="B1856">
        <f t="shared" si="143"/>
        <v>1846</v>
      </c>
      <c r="C1856" s="10" t="e">
        <f t="shared" si="140"/>
        <v>#NUM!</v>
      </c>
      <c r="D1856" s="6" t="e">
        <f>PMT(B$8,D$5-表格1[[#This Row],[期數]]+1,-表格1[[#This Row],[本金餘額]],0)</f>
        <v>#NUM!</v>
      </c>
      <c r="E1856" s="5" t="e">
        <f>表格1[[#This Row],[本金餘額]]*表格1[[#This Row],[月利率]]</f>
        <v>#NUM!</v>
      </c>
      <c r="F1856" s="5" t="e">
        <f>表格1[[#This Row],[月付金額]]-表格1[[#This Row],[利息支付]]</f>
        <v>#NUM!</v>
      </c>
      <c r="H1856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856" s="2">
        <f t="shared" si="142"/>
        <v>2.5000000000000001E-3</v>
      </c>
      <c r="J1856" s="14">
        <f t="shared" si="141"/>
        <v>240</v>
      </c>
      <c r="K1856" s="10">
        <f t="shared" si="139"/>
        <v>4000000</v>
      </c>
    </row>
    <row r="1857" spans="2:11" x14ac:dyDescent="0.25">
      <c r="B1857">
        <f t="shared" si="143"/>
        <v>1847</v>
      </c>
      <c r="C1857" s="10" t="e">
        <f t="shared" si="140"/>
        <v>#NUM!</v>
      </c>
      <c r="D1857" s="6" t="e">
        <f>PMT(B$8,D$5-表格1[[#This Row],[期數]]+1,-表格1[[#This Row],[本金餘額]],0)</f>
        <v>#NUM!</v>
      </c>
      <c r="E1857" s="5" t="e">
        <f>表格1[[#This Row],[本金餘額]]*表格1[[#This Row],[月利率]]</f>
        <v>#NUM!</v>
      </c>
      <c r="F1857" s="5" t="e">
        <f>表格1[[#This Row],[月付金額]]-表格1[[#This Row],[利息支付]]</f>
        <v>#NUM!</v>
      </c>
      <c r="H1857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857" s="2">
        <f t="shared" si="142"/>
        <v>2.5000000000000001E-3</v>
      </c>
      <c r="J1857" s="14">
        <f t="shared" si="141"/>
        <v>240</v>
      </c>
      <c r="K1857" s="10">
        <f t="shared" si="139"/>
        <v>4000000</v>
      </c>
    </row>
    <row r="1858" spans="2:11" x14ac:dyDescent="0.25">
      <c r="B1858">
        <f t="shared" si="143"/>
        <v>1848</v>
      </c>
      <c r="C1858" s="10" t="e">
        <f t="shared" si="140"/>
        <v>#NUM!</v>
      </c>
      <c r="D1858" s="6" t="e">
        <f>PMT(B$8,D$5-表格1[[#This Row],[期數]]+1,-表格1[[#This Row],[本金餘額]],0)</f>
        <v>#NUM!</v>
      </c>
      <c r="E1858" s="5" t="e">
        <f>表格1[[#This Row],[本金餘額]]*表格1[[#This Row],[月利率]]</f>
        <v>#NUM!</v>
      </c>
      <c r="F1858" s="5" t="e">
        <f>表格1[[#This Row],[月付金額]]-表格1[[#This Row],[利息支付]]</f>
        <v>#NUM!</v>
      </c>
      <c r="H1858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858" s="2">
        <f t="shared" si="142"/>
        <v>2.5000000000000001E-3</v>
      </c>
      <c r="J1858" s="14">
        <f t="shared" si="141"/>
        <v>240</v>
      </c>
      <c r="K1858" s="10">
        <f t="shared" si="139"/>
        <v>4000000</v>
      </c>
    </row>
    <row r="1859" spans="2:11" x14ac:dyDescent="0.25">
      <c r="B1859">
        <f t="shared" si="143"/>
        <v>1849</v>
      </c>
      <c r="C1859" s="10" t="e">
        <f t="shared" si="140"/>
        <v>#NUM!</v>
      </c>
      <c r="D1859" s="6" t="e">
        <f>PMT(B$8,D$5-表格1[[#This Row],[期數]]+1,-表格1[[#This Row],[本金餘額]],0)</f>
        <v>#NUM!</v>
      </c>
      <c r="E1859" s="5" t="e">
        <f>表格1[[#This Row],[本金餘額]]*表格1[[#This Row],[月利率]]</f>
        <v>#NUM!</v>
      </c>
      <c r="F1859" s="5" t="e">
        <f>表格1[[#This Row],[月付金額]]-表格1[[#This Row],[利息支付]]</f>
        <v>#NUM!</v>
      </c>
      <c r="H1859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859" s="2">
        <f t="shared" si="142"/>
        <v>2.5000000000000001E-3</v>
      </c>
      <c r="J1859" s="14">
        <f t="shared" si="141"/>
        <v>240</v>
      </c>
      <c r="K1859" s="10">
        <f t="shared" si="139"/>
        <v>4000000</v>
      </c>
    </row>
    <row r="1860" spans="2:11" x14ac:dyDescent="0.25">
      <c r="B1860">
        <f t="shared" si="143"/>
        <v>1850</v>
      </c>
      <c r="C1860" s="10" t="e">
        <f t="shared" si="140"/>
        <v>#NUM!</v>
      </c>
      <c r="D1860" s="6" t="e">
        <f>PMT(B$8,D$5-表格1[[#This Row],[期數]]+1,-表格1[[#This Row],[本金餘額]],0)</f>
        <v>#NUM!</v>
      </c>
      <c r="E1860" s="5" t="e">
        <f>表格1[[#This Row],[本金餘額]]*表格1[[#This Row],[月利率]]</f>
        <v>#NUM!</v>
      </c>
      <c r="F1860" s="5" t="e">
        <f>表格1[[#This Row],[月付金額]]-表格1[[#This Row],[利息支付]]</f>
        <v>#NUM!</v>
      </c>
      <c r="H1860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860" s="2">
        <f t="shared" si="142"/>
        <v>2.5000000000000001E-3</v>
      </c>
      <c r="J1860" s="14">
        <f t="shared" si="141"/>
        <v>240</v>
      </c>
      <c r="K1860" s="10">
        <f t="shared" si="139"/>
        <v>4000000</v>
      </c>
    </row>
    <row r="1861" spans="2:11" x14ac:dyDescent="0.25">
      <c r="B1861">
        <f t="shared" si="143"/>
        <v>1851</v>
      </c>
      <c r="C1861" s="10" t="e">
        <f t="shared" si="140"/>
        <v>#NUM!</v>
      </c>
      <c r="D1861" s="6" t="e">
        <f>PMT(B$8,D$5-表格1[[#This Row],[期數]]+1,-表格1[[#This Row],[本金餘額]],0)</f>
        <v>#NUM!</v>
      </c>
      <c r="E1861" s="5" t="e">
        <f>表格1[[#This Row],[本金餘額]]*表格1[[#This Row],[月利率]]</f>
        <v>#NUM!</v>
      </c>
      <c r="F1861" s="5" t="e">
        <f>表格1[[#This Row],[月付金額]]-表格1[[#This Row],[利息支付]]</f>
        <v>#NUM!</v>
      </c>
      <c r="H1861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861" s="2">
        <f t="shared" si="142"/>
        <v>2.5000000000000001E-3</v>
      </c>
      <c r="J1861" s="14">
        <f t="shared" si="141"/>
        <v>240</v>
      </c>
      <c r="K1861" s="10">
        <f t="shared" si="139"/>
        <v>4000000</v>
      </c>
    </row>
    <row r="1862" spans="2:11" x14ac:dyDescent="0.25">
      <c r="B1862">
        <f t="shared" si="143"/>
        <v>1852</v>
      </c>
      <c r="C1862" s="10" t="e">
        <f t="shared" si="140"/>
        <v>#NUM!</v>
      </c>
      <c r="D1862" s="6" t="e">
        <f>PMT(B$8,D$5-表格1[[#This Row],[期數]]+1,-表格1[[#This Row],[本金餘額]],0)</f>
        <v>#NUM!</v>
      </c>
      <c r="E1862" s="5" t="e">
        <f>表格1[[#This Row],[本金餘額]]*表格1[[#This Row],[月利率]]</f>
        <v>#NUM!</v>
      </c>
      <c r="F1862" s="5" t="e">
        <f>表格1[[#This Row],[月付金額]]-表格1[[#This Row],[利息支付]]</f>
        <v>#NUM!</v>
      </c>
      <c r="H1862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862" s="2">
        <f t="shared" si="142"/>
        <v>2.5000000000000001E-3</v>
      </c>
      <c r="J1862" s="14">
        <f t="shared" si="141"/>
        <v>240</v>
      </c>
      <c r="K1862" s="10">
        <f t="shared" si="139"/>
        <v>4000000</v>
      </c>
    </row>
    <row r="1863" spans="2:11" x14ac:dyDescent="0.25">
      <c r="B1863">
        <f t="shared" si="143"/>
        <v>1853</v>
      </c>
      <c r="C1863" s="10" t="e">
        <f t="shared" si="140"/>
        <v>#NUM!</v>
      </c>
      <c r="D1863" s="6" t="e">
        <f>PMT(B$8,D$5-表格1[[#This Row],[期數]]+1,-表格1[[#This Row],[本金餘額]],0)</f>
        <v>#NUM!</v>
      </c>
      <c r="E1863" s="5" t="e">
        <f>表格1[[#This Row],[本金餘額]]*表格1[[#This Row],[月利率]]</f>
        <v>#NUM!</v>
      </c>
      <c r="F1863" s="5" t="e">
        <f>表格1[[#This Row],[月付金額]]-表格1[[#This Row],[利息支付]]</f>
        <v>#NUM!</v>
      </c>
      <c r="H1863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863" s="2">
        <f t="shared" si="142"/>
        <v>2.5000000000000001E-3</v>
      </c>
      <c r="J1863" s="14">
        <f t="shared" si="141"/>
        <v>240</v>
      </c>
      <c r="K1863" s="10">
        <f t="shared" si="139"/>
        <v>4000000</v>
      </c>
    </row>
    <row r="1864" spans="2:11" x14ac:dyDescent="0.25">
      <c r="B1864">
        <f t="shared" si="143"/>
        <v>1854</v>
      </c>
      <c r="C1864" s="10" t="e">
        <f t="shared" si="140"/>
        <v>#NUM!</v>
      </c>
      <c r="D1864" s="6" t="e">
        <f>PMT(B$8,D$5-表格1[[#This Row],[期數]]+1,-表格1[[#This Row],[本金餘額]],0)</f>
        <v>#NUM!</v>
      </c>
      <c r="E1864" s="5" t="e">
        <f>表格1[[#This Row],[本金餘額]]*表格1[[#This Row],[月利率]]</f>
        <v>#NUM!</v>
      </c>
      <c r="F1864" s="5" t="e">
        <f>表格1[[#This Row],[月付金額]]-表格1[[#This Row],[利息支付]]</f>
        <v>#NUM!</v>
      </c>
      <c r="H1864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864" s="2">
        <f t="shared" si="142"/>
        <v>2.5000000000000001E-3</v>
      </c>
      <c r="J1864" s="14">
        <f t="shared" si="141"/>
        <v>240</v>
      </c>
      <c r="K1864" s="10">
        <f t="shared" si="139"/>
        <v>4000000</v>
      </c>
    </row>
    <row r="1865" spans="2:11" x14ac:dyDescent="0.25">
      <c r="B1865">
        <f t="shared" si="143"/>
        <v>1855</v>
      </c>
      <c r="C1865" s="10" t="e">
        <f t="shared" si="140"/>
        <v>#NUM!</v>
      </c>
      <c r="D1865" s="6" t="e">
        <f>PMT(B$8,D$5-表格1[[#This Row],[期數]]+1,-表格1[[#This Row],[本金餘額]],0)</f>
        <v>#NUM!</v>
      </c>
      <c r="E1865" s="5" t="e">
        <f>表格1[[#This Row],[本金餘額]]*表格1[[#This Row],[月利率]]</f>
        <v>#NUM!</v>
      </c>
      <c r="F1865" s="5" t="e">
        <f>表格1[[#This Row],[月付金額]]-表格1[[#This Row],[利息支付]]</f>
        <v>#NUM!</v>
      </c>
      <c r="H1865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865" s="2">
        <f t="shared" si="142"/>
        <v>2.5000000000000001E-3</v>
      </c>
      <c r="J1865" s="14">
        <f t="shared" si="141"/>
        <v>240</v>
      </c>
      <c r="K1865" s="10">
        <f t="shared" si="139"/>
        <v>4000000</v>
      </c>
    </row>
    <row r="1866" spans="2:11" x14ac:dyDescent="0.25">
      <c r="B1866">
        <f t="shared" si="143"/>
        <v>1856</v>
      </c>
      <c r="C1866" s="10" t="e">
        <f t="shared" si="140"/>
        <v>#NUM!</v>
      </c>
      <c r="D1866" s="6" t="e">
        <f>PMT(B$8,D$5-表格1[[#This Row],[期數]]+1,-表格1[[#This Row],[本金餘額]],0)</f>
        <v>#NUM!</v>
      </c>
      <c r="E1866" s="5" t="e">
        <f>表格1[[#This Row],[本金餘額]]*表格1[[#This Row],[月利率]]</f>
        <v>#NUM!</v>
      </c>
      <c r="F1866" s="5" t="e">
        <f>表格1[[#This Row],[月付金額]]-表格1[[#This Row],[利息支付]]</f>
        <v>#NUM!</v>
      </c>
      <c r="H1866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866" s="2">
        <f t="shared" si="142"/>
        <v>2.5000000000000001E-3</v>
      </c>
      <c r="J1866" s="14">
        <f t="shared" si="141"/>
        <v>240</v>
      </c>
      <c r="K1866" s="10">
        <f t="shared" si="139"/>
        <v>4000000</v>
      </c>
    </row>
    <row r="1867" spans="2:11" x14ac:dyDescent="0.25">
      <c r="B1867">
        <f t="shared" si="143"/>
        <v>1857</v>
      </c>
      <c r="C1867" s="10" t="e">
        <f t="shared" si="140"/>
        <v>#NUM!</v>
      </c>
      <c r="D1867" s="6" t="e">
        <f>PMT(B$8,D$5-表格1[[#This Row],[期數]]+1,-表格1[[#This Row],[本金餘額]],0)</f>
        <v>#NUM!</v>
      </c>
      <c r="E1867" s="5" t="e">
        <f>表格1[[#This Row],[本金餘額]]*表格1[[#This Row],[月利率]]</f>
        <v>#NUM!</v>
      </c>
      <c r="F1867" s="5" t="e">
        <f>表格1[[#This Row],[月付金額]]-表格1[[#This Row],[利息支付]]</f>
        <v>#NUM!</v>
      </c>
      <c r="H1867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867" s="2">
        <f t="shared" si="142"/>
        <v>2.5000000000000001E-3</v>
      </c>
      <c r="J1867" s="14">
        <f t="shared" si="141"/>
        <v>240</v>
      </c>
      <c r="K1867" s="10">
        <f t="shared" si="139"/>
        <v>4000000</v>
      </c>
    </row>
    <row r="1868" spans="2:11" x14ac:dyDescent="0.25">
      <c r="B1868">
        <f t="shared" si="143"/>
        <v>1858</v>
      </c>
      <c r="C1868" s="10" t="e">
        <f t="shared" si="140"/>
        <v>#NUM!</v>
      </c>
      <c r="D1868" s="6" t="e">
        <f>PMT(B$8,D$5-表格1[[#This Row],[期數]]+1,-表格1[[#This Row],[本金餘額]],0)</f>
        <v>#NUM!</v>
      </c>
      <c r="E1868" s="5" t="e">
        <f>表格1[[#This Row],[本金餘額]]*表格1[[#This Row],[月利率]]</f>
        <v>#NUM!</v>
      </c>
      <c r="F1868" s="5" t="e">
        <f>表格1[[#This Row],[月付金額]]-表格1[[#This Row],[利息支付]]</f>
        <v>#NUM!</v>
      </c>
      <c r="H1868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868" s="2">
        <f t="shared" si="142"/>
        <v>2.5000000000000001E-3</v>
      </c>
      <c r="J1868" s="14">
        <f t="shared" si="141"/>
        <v>240</v>
      </c>
      <c r="K1868" s="10">
        <f t="shared" si="139"/>
        <v>4000000</v>
      </c>
    </row>
    <row r="1869" spans="2:11" x14ac:dyDescent="0.25">
      <c r="B1869">
        <f t="shared" si="143"/>
        <v>1859</v>
      </c>
      <c r="C1869" s="10" t="e">
        <f t="shared" si="140"/>
        <v>#NUM!</v>
      </c>
      <c r="D1869" s="6" t="e">
        <f>PMT(B$8,D$5-表格1[[#This Row],[期數]]+1,-表格1[[#This Row],[本金餘額]],0)</f>
        <v>#NUM!</v>
      </c>
      <c r="E1869" s="5" t="e">
        <f>表格1[[#This Row],[本金餘額]]*表格1[[#This Row],[月利率]]</f>
        <v>#NUM!</v>
      </c>
      <c r="F1869" s="5" t="e">
        <f>表格1[[#This Row],[月付金額]]-表格1[[#This Row],[利息支付]]</f>
        <v>#NUM!</v>
      </c>
      <c r="H1869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869" s="2">
        <f t="shared" si="142"/>
        <v>2.5000000000000001E-3</v>
      </c>
      <c r="J1869" s="14">
        <f t="shared" si="141"/>
        <v>240</v>
      </c>
      <c r="K1869" s="10">
        <f t="shared" ref="K1869:K1932" si="144">K1868</f>
        <v>4000000</v>
      </c>
    </row>
    <row r="1870" spans="2:11" x14ac:dyDescent="0.25">
      <c r="B1870">
        <f t="shared" si="143"/>
        <v>1860</v>
      </c>
      <c r="C1870" s="10" t="e">
        <f t="shared" si="140"/>
        <v>#NUM!</v>
      </c>
      <c r="D1870" s="6" t="e">
        <f>PMT(B$8,D$5-表格1[[#This Row],[期數]]+1,-表格1[[#This Row],[本金餘額]],0)</f>
        <v>#NUM!</v>
      </c>
      <c r="E1870" s="5" t="e">
        <f>表格1[[#This Row],[本金餘額]]*表格1[[#This Row],[月利率]]</f>
        <v>#NUM!</v>
      </c>
      <c r="F1870" s="5" t="e">
        <f>表格1[[#This Row],[月付金額]]-表格1[[#This Row],[利息支付]]</f>
        <v>#NUM!</v>
      </c>
      <c r="H1870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870" s="2">
        <f t="shared" si="142"/>
        <v>2.5000000000000001E-3</v>
      </c>
      <c r="J1870" s="14">
        <f t="shared" si="141"/>
        <v>240</v>
      </c>
      <c r="K1870" s="10">
        <f t="shared" si="144"/>
        <v>4000000</v>
      </c>
    </row>
    <row r="1871" spans="2:11" x14ac:dyDescent="0.25">
      <c r="B1871">
        <f t="shared" si="143"/>
        <v>1861</v>
      </c>
      <c r="C1871" s="10" t="e">
        <f t="shared" si="140"/>
        <v>#NUM!</v>
      </c>
      <c r="D1871" s="6" t="e">
        <f>PMT(B$8,D$5-表格1[[#This Row],[期數]]+1,-表格1[[#This Row],[本金餘額]],0)</f>
        <v>#NUM!</v>
      </c>
      <c r="E1871" s="5" t="e">
        <f>表格1[[#This Row],[本金餘額]]*表格1[[#This Row],[月利率]]</f>
        <v>#NUM!</v>
      </c>
      <c r="F1871" s="5" t="e">
        <f>表格1[[#This Row],[月付金額]]-表格1[[#This Row],[利息支付]]</f>
        <v>#NUM!</v>
      </c>
      <c r="H1871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871" s="2">
        <f t="shared" si="142"/>
        <v>2.5000000000000001E-3</v>
      </c>
      <c r="J1871" s="14">
        <f t="shared" si="141"/>
        <v>240</v>
      </c>
      <c r="K1871" s="10">
        <f t="shared" si="144"/>
        <v>4000000</v>
      </c>
    </row>
    <row r="1872" spans="2:11" x14ac:dyDescent="0.25">
      <c r="B1872">
        <f t="shared" si="143"/>
        <v>1862</v>
      </c>
      <c r="C1872" s="10" t="e">
        <f t="shared" ref="C1872:C1935" si="145">H1871</f>
        <v>#NUM!</v>
      </c>
      <c r="D1872" s="6" t="e">
        <f>PMT(B$8,D$5-表格1[[#This Row],[期數]]+1,-表格1[[#This Row],[本金餘額]],0)</f>
        <v>#NUM!</v>
      </c>
      <c r="E1872" s="5" t="e">
        <f>表格1[[#This Row],[本金餘額]]*表格1[[#This Row],[月利率]]</f>
        <v>#NUM!</v>
      </c>
      <c r="F1872" s="5" t="e">
        <f>表格1[[#This Row],[月付金額]]-表格1[[#This Row],[利息支付]]</f>
        <v>#NUM!</v>
      </c>
      <c r="H1872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872" s="2">
        <f t="shared" si="142"/>
        <v>2.5000000000000001E-3</v>
      </c>
      <c r="J1872" s="14">
        <f t="shared" si="141"/>
        <v>240</v>
      </c>
      <c r="K1872" s="10">
        <f t="shared" si="144"/>
        <v>4000000</v>
      </c>
    </row>
    <row r="1873" spans="2:11" x14ac:dyDescent="0.25">
      <c r="B1873">
        <f t="shared" si="143"/>
        <v>1863</v>
      </c>
      <c r="C1873" s="10" t="e">
        <f t="shared" si="145"/>
        <v>#NUM!</v>
      </c>
      <c r="D1873" s="6" t="e">
        <f>PMT(B$8,D$5-表格1[[#This Row],[期數]]+1,-表格1[[#This Row],[本金餘額]],0)</f>
        <v>#NUM!</v>
      </c>
      <c r="E1873" s="5" t="e">
        <f>表格1[[#This Row],[本金餘額]]*表格1[[#This Row],[月利率]]</f>
        <v>#NUM!</v>
      </c>
      <c r="F1873" s="5" t="e">
        <f>表格1[[#This Row],[月付金額]]-表格1[[#This Row],[利息支付]]</f>
        <v>#NUM!</v>
      </c>
      <c r="H1873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873" s="2">
        <f t="shared" si="142"/>
        <v>2.5000000000000001E-3</v>
      </c>
      <c r="J1873" s="14">
        <f t="shared" si="141"/>
        <v>240</v>
      </c>
      <c r="K1873" s="10">
        <f t="shared" si="144"/>
        <v>4000000</v>
      </c>
    </row>
    <row r="1874" spans="2:11" x14ac:dyDescent="0.25">
      <c r="B1874">
        <f t="shared" si="143"/>
        <v>1864</v>
      </c>
      <c r="C1874" s="10" t="e">
        <f t="shared" si="145"/>
        <v>#NUM!</v>
      </c>
      <c r="D1874" s="6" t="e">
        <f>PMT(B$8,D$5-表格1[[#This Row],[期數]]+1,-表格1[[#This Row],[本金餘額]],0)</f>
        <v>#NUM!</v>
      </c>
      <c r="E1874" s="5" t="e">
        <f>表格1[[#This Row],[本金餘額]]*表格1[[#This Row],[月利率]]</f>
        <v>#NUM!</v>
      </c>
      <c r="F1874" s="5" t="e">
        <f>表格1[[#This Row],[月付金額]]-表格1[[#This Row],[利息支付]]</f>
        <v>#NUM!</v>
      </c>
      <c r="H1874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874" s="2">
        <f t="shared" si="142"/>
        <v>2.5000000000000001E-3</v>
      </c>
      <c r="J1874" s="14">
        <f t="shared" si="141"/>
        <v>240</v>
      </c>
      <c r="K1874" s="10">
        <f t="shared" si="144"/>
        <v>4000000</v>
      </c>
    </row>
    <row r="1875" spans="2:11" x14ac:dyDescent="0.25">
      <c r="B1875">
        <f t="shared" si="143"/>
        <v>1865</v>
      </c>
      <c r="C1875" s="10" t="e">
        <f t="shared" si="145"/>
        <v>#NUM!</v>
      </c>
      <c r="D1875" s="6" t="e">
        <f>PMT(B$8,D$5-表格1[[#This Row],[期數]]+1,-表格1[[#This Row],[本金餘額]],0)</f>
        <v>#NUM!</v>
      </c>
      <c r="E1875" s="5" t="e">
        <f>表格1[[#This Row],[本金餘額]]*表格1[[#This Row],[月利率]]</f>
        <v>#NUM!</v>
      </c>
      <c r="F1875" s="5" t="e">
        <f>表格1[[#This Row],[月付金額]]-表格1[[#This Row],[利息支付]]</f>
        <v>#NUM!</v>
      </c>
      <c r="H1875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875" s="2">
        <f t="shared" si="142"/>
        <v>2.5000000000000001E-3</v>
      </c>
      <c r="J1875" s="14">
        <f t="shared" si="141"/>
        <v>240</v>
      </c>
      <c r="K1875" s="10">
        <f t="shared" si="144"/>
        <v>4000000</v>
      </c>
    </row>
    <row r="1876" spans="2:11" x14ac:dyDescent="0.25">
      <c r="B1876">
        <f t="shared" si="143"/>
        <v>1866</v>
      </c>
      <c r="C1876" s="10" t="e">
        <f t="shared" si="145"/>
        <v>#NUM!</v>
      </c>
      <c r="D1876" s="6" t="e">
        <f>PMT(B$8,D$5-表格1[[#This Row],[期數]]+1,-表格1[[#This Row],[本金餘額]],0)</f>
        <v>#NUM!</v>
      </c>
      <c r="E1876" s="5" t="e">
        <f>表格1[[#This Row],[本金餘額]]*表格1[[#This Row],[月利率]]</f>
        <v>#NUM!</v>
      </c>
      <c r="F1876" s="5" t="e">
        <f>表格1[[#This Row],[月付金額]]-表格1[[#This Row],[利息支付]]</f>
        <v>#NUM!</v>
      </c>
      <c r="H1876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876" s="2">
        <f t="shared" si="142"/>
        <v>2.5000000000000001E-3</v>
      </c>
      <c r="J1876" s="14">
        <f t="shared" si="141"/>
        <v>240</v>
      </c>
      <c r="K1876" s="10">
        <f t="shared" si="144"/>
        <v>4000000</v>
      </c>
    </row>
    <row r="1877" spans="2:11" x14ac:dyDescent="0.25">
      <c r="B1877">
        <f t="shared" si="143"/>
        <v>1867</v>
      </c>
      <c r="C1877" s="10" t="e">
        <f t="shared" si="145"/>
        <v>#NUM!</v>
      </c>
      <c r="D1877" s="6" t="e">
        <f>PMT(B$8,D$5-表格1[[#This Row],[期數]]+1,-表格1[[#This Row],[本金餘額]],0)</f>
        <v>#NUM!</v>
      </c>
      <c r="E1877" s="5" t="e">
        <f>表格1[[#This Row],[本金餘額]]*表格1[[#This Row],[月利率]]</f>
        <v>#NUM!</v>
      </c>
      <c r="F1877" s="5" t="e">
        <f>表格1[[#This Row],[月付金額]]-表格1[[#This Row],[利息支付]]</f>
        <v>#NUM!</v>
      </c>
      <c r="H1877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877" s="2">
        <f t="shared" si="142"/>
        <v>2.5000000000000001E-3</v>
      </c>
      <c r="J1877" s="14">
        <f t="shared" si="141"/>
        <v>240</v>
      </c>
      <c r="K1877" s="10">
        <f t="shared" si="144"/>
        <v>4000000</v>
      </c>
    </row>
    <row r="1878" spans="2:11" x14ac:dyDescent="0.25">
      <c r="B1878">
        <f t="shared" si="143"/>
        <v>1868</v>
      </c>
      <c r="C1878" s="10" t="e">
        <f t="shared" si="145"/>
        <v>#NUM!</v>
      </c>
      <c r="D1878" s="6" t="e">
        <f>PMT(B$8,D$5-表格1[[#This Row],[期數]]+1,-表格1[[#This Row],[本金餘額]],0)</f>
        <v>#NUM!</v>
      </c>
      <c r="E1878" s="5" t="e">
        <f>表格1[[#This Row],[本金餘額]]*表格1[[#This Row],[月利率]]</f>
        <v>#NUM!</v>
      </c>
      <c r="F1878" s="5" t="e">
        <f>表格1[[#This Row],[月付金額]]-表格1[[#This Row],[利息支付]]</f>
        <v>#NUM!</v>
      </c>
      <c r="H1878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878" s="2">
        <f t="shared" si="142"/>
        <v>2.5000000000000001E-3</v>
      </c>
      <c r="J1878" s="14">
        <f t="shared" si="141"/>
        <v>240</v>
      </c>
      <c r="K1878" s="10">
        <f t="shared" si="144"/>
        <v>4000000</v>
      </c>
    </row>
    <row r="1879" spans="2:11" x14ac:dyDescent="0.25">
      <c r="B1879">
        <f t="shared" si="143"/>
        <v>1869</v>
      </c>
      <c r="C1879" s="10" t="e">
        <f t="shared" si="145"/>
        <v>#NUM!</v>
      </c>
      <c r="D1879" s="6" t="e">
        <f>PMT(B$8,D$5-表格1[[#This Row],[期數]]+1,-表格1[[#This Row],[本金餘額]],0)</f>
        <v>#NUM!</v>
      </c>
      <c r="E1879" s="5" t="e">
        <f>表格1[[#This Row],[本金餘額]]*表格1[[#This Row],[月利率]]</f>
        <v>#NUM!</v>
      </c>
      <c r="F1879" s="5" t="e">
        <f>表格1[[#This Row],[月付金額]]-表格1[[#This Row],[利息支付]]</f>
        <v>#NUM!</v>
      </c>
      <c r="H1879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879" s="2">
        <f t="shared" si="142"/>
        <v>2.5000000000000001E-3</v>
      </c>
      <c r="J1879" s="14">
        <f t="shared" si="141"/>
        <v>240</v>
      </c>
      <c r="K1879" s="10">
        <f t="shared" si="144"/>
        <v>4000000</v>
      </c>
    </row>
    <row r="1880" spans="2:11" x14ac:dyDescent="0.25">
      <c r="B1880">
        <f t="shared" si="143"/>
        <v>1870</v>
      </c>
      <c r="C1880" s="10" t="e">
        <f t="shared" si="145"/>
        <v>#NUM!</v>
      </c>
      <c r="D1880" s="6" t="e">
        <f>PMT(B$8,D$5-表格1[[#This Row],[期數]]+1,-表格1[[#This Row],[本金餘額]],0)</f>
        <v>#NUM!</v>
      </c>
      <c r="E1880" s="5" t="e">
        <f>表格1[[#This Row],[本金餘額]]*表格1[[#This Row],[月利率]]</f>
        <v>#NUM!</v>
      </c>
      <c r="F1880" s="5" t="e">
        <f>表格1[[#This Row],[月付金額]]-表格1[[#This Row],[利息支付]]</f>
        <v>#NUM!</v>
      </c>
      <c r="H1880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880" s="2">
        <f t="shared" si="142"/>
        <v>2.5000000000000001E-3</v>
      </c>
      <c r="J1880" s="14">
        <f t="shared" si="141"/>
        <v>240</v>
      </c>
      <c r="K1880" s="10">
        <f t="shared" si="144"/>
        <v>4000000</v>
      </c>
    </row>
    <row r="1881" spans="2:11" x14ac:dyDescent="0.25">
      <c r="B1881">
        <f t="shared" si="143"/>
        <v>1871</v>
      </c>
      <c r="C1881" s="10" t="e">
        <f t="shared" si="145"/>
        <v>#NUM!</v>
      </c>
      <c r="D1881" s="6" t="e">
        <f>PMT(B$8,D$5-表格1[[#This Row],[期數]]+1,-表格1[[#This Row],[本金餘額]],0)</f>
        <v>#NUM!</v>
      </c>
      <c r="E1881" s="5" t="e">
        <f>表格1[[#This Row],[本金餘額]]*表格1[[#This Row],[月利率]]</f>
        <v>#NUM!</v>
      </c>
      <c r="F1881" s="5" t="e">
        <f>表格1[[#This Row],[月付金額]]-表格1[[#This Row],[利息支付]]</f>
        <v>#NUM!</v>
      </c>
      <c r="H1881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881" s="2">
        <f t="shared" si="142"/>
        <v>2.5000000000000001E-3</v>
      </c>
      <c r="J1881" s="14">
        <f t="shared" si="141"/>
        <v>240</v>
      </c>
      <c r="K1881" s="10">
        <f t="shared" si="144"/>
        <v>4000000</v>
      </c>
    </row>
    <row r="1882" spans="2:11" x14ac:dyDescent="0.25">
      <c r="B1882">
        <f t="shared" si="143"/>
        <v>1872</v>
      </c>
      <c r="C1882" s="10" t="e">
        <f t="shared" si="145"/>
        <v>#NUM!</v>
      </c>
      <c r="D1882" s="6" t="e">
        <f>PMT(B$8,D$5-表格1[[#This Row],[期數]]+1,-表格1[[#This Row],[本金餘額]],0)</f>
        <v>#NUM!</v>
      </c>
      <c r="E1882" s="5" t="e">
        <f>表格1[[#This Row],[本金餘額]]*表格1[[#This Row],[月利率]]</f>
        <v>#NUM!</v>
      </c>
      <c r="F1882" s="5" t="e">
        <f>表格1[[#This Row],[月付金額]]-表格1[[#This Row],[利息支付]]</f>
        <v>#NUM!</v>
      </c>
      <c r="H1882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882" s="2">
        <f t="shared" si="142"/>
        <v>2.5000000000000001E-3</v>
      </c>
      <c r="J1882" s="14">
        <f t="shared" si="141"/>
        <v>240</v>
      </c>
      <c r="K1882" s="10">
        <f t="shared" si="144"/>
        <v>4000000</v>
      </c>
    </row>
    <row r="1883" spans="2:11" x14ac:dyDescent="0.25">
      <c r="B1883">
        <f t="shared" si="143"/>
        <v>1873</v>
      </c>
      <c r="C1883" s="10" t="e">
        <f t="shared" si="145"/>
        <v>#NUM!</v>
      </c>
      <c r="D1883" s="6" t="e">
        <f>PMT(B$8,D$5-表格1[[#This Row],[期數]]+1,-表格1[[#This Row],[本金餘額]],0)</f>
        <v>#NUM!</v>
      </c>
      <c r="E1883" s="5" t="e">
        <f>表格1[[#This Row],[本金餘額]]*表格1[[#This Row],[月利率]]</f>
        <v>#NUM!</v>
      </c>
      <c r="F1883" s="5" t="e">
        <f>表格1[[#This Row],[月付金額]]-表格1[[#This Row],[利息支付]]</f>
        <v>#NUM!</v>
      </c>
      <c r="H1883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883" s="2">
        <f t="shared" si="142"/>
        <v>2.5000000000000001E-3</v>
      </c>
      <c r="J1883" s="14">
        <f t="shared" si="141"/>
        <v>240</v>
      </c>
      <c r="K1883" s="10">
        <f t="shared" si="144"/>
        <v>4000000</v>
      </c>
    </row>
    <row r="1884" spans="2:11" x14ac:dyDescent="0.25">
      <c r="B1884">
        <f t="shared" si="143"/>
        <v>1874</v>
      </c>
      <c r="C1884" s="10" t="e">
        <f t="shared" si="145"/>
        <v>#NUM!</v>
      </c>
      <c r="D1884" s="6" t="e">
        <f>PMT(B$8,D$5-表格1[[#This Row],[期數]]+1,-表格1[[#This Row],[本金餘額]],0)</f>
        <v>#NUM!</v>
      </c>
      <c r="E1884" s="5" t="e">
        <f>表格1[[#This Row],[本金餘額]]*表格1[[#This Row],[月利率]]</f>
        <v>#NUM!</v>
      </c>
      <c r="F1884" s="5" t="e">
        <f>表格1[[#This Row],[月付金額]]-表格1[[#This Row],[利息支付]]</f>
        <v>#NUM!</v>
      </c>
      <c r="H1884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884" s="2">
        <f t="shared" si="142"/>
        <v>2.5000000000000001E-3</v>
      </c>
      <c r="J1884" s="14">
        <f t="shared" si="141"/>
        <v>240</v>
      </c>
      <c r="K1884" s="10">
        <f t="shared" si="144"/>
        <v>4000000</v>
      </c>
    </row>
    <row r="1885" spans="2:11" x14ac:dyDescent="0.25">
      <c r="B1885">
        <f t="shared" si="143"/>
        <v>1875</v>
      </c>
      <c r="C1885" s="10" t="e">
        <f t="shared" si="145"/>
        <v>#NUM!</v>
      </c>
      <c r="D1885" s="6" t="e">
        <f>PMT(B$8,D$5-表格1[[#This Row],[期數]]+1,-表格1[[#This Row],[本金餘額]],0)</f>
        <v>#NUM!</v>
      </c>
      <c r="E1885" s="5" t="e">
        <f>表格1[[#This Row],[本金餘額]]*表格1[[#This Row],[月利率]]</f>
        <v>#NUM!</v>
      </c>
      <c r="F1885" s="5" t="e">
        <f>表格1[[#This Row],[月付金額]]-表格1[[#This Row],[利息支付]]</f>
        <v>#NUM!</v>
      </c>
      <c r="H1885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885" s="2">
        <f t="shared" si="142"/>
        <v>2.5000000000000001E-3</v>
      </c>
      <c r="J1885" s="14">
        <f t="shared" si="141"/>
        <v>240</v>
      </c>
      <c r="K1885" s="10">
        <f t="shared" si="144"/>
        <v>4000000</v>
      </c>
    </row>
    <row r="1886" spans="2:11" x14ac:dyDescent="0.25">
      <c r="B1886">
        <f t="shared" si="143"/>
        <v>1876</v>
      </c>
      <c r="C1886" s="10" t="e">
        <f t="shared" si="145"/>
        <v>#NUM!</v>
      </c>
      <c r="D1886" s="6" t="e">
        <f>PMT(B$8,D$5-表格1[[#This Row],[期數]]+1,-表格1[[#This Row],[本金餘額]],0)</f>
        <v>#NUM!</v>
      </c>
      <c r="E1886" s="5" t="e">
        <f>表格1[[#This Row],[本金餘額]]*表格1[[#This Row],[月利率]]</f>
        <v>#NUM!</v>
      </c>
      <c r="F1886" s="5" t="e">
        <f>表格1[[#This Row],[月付金額]]-表格1[[#This Row],[利息支付]]</f>
        <v>#NUM!</v>
      </c>
      <c r="H1886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886" s="2">
        <f t="shared" si="142"/>
        <v>2.5000000000000001E-3</v>
      </c>
      <c r="J1886" s="14">
        <f t="shared" si="141"/>
        <v>240</v>
      </c>
      <c r="K1886" s="10">
        <f t="shared" si="144"/>
        <v>4000000</v>
      </c>
    </row>
    <row r="1887" spans="2:11" x14ac:dyDescent="0.25">
      <c r="B1887">
        <f t="shared" si="143"/>
        <v>1877</v>
      </c>
      <c r="C1887" s="10" t="e">
        <f t="shared" si="145"/>
        <v>#NUM!</v>
      </c>
      <c r="D1887" s="6" t="e">
        <f>PMT(B$8,D$5-表格1[[#This Row],[期數]]+1,-表格1[[#This Row],[本金餘額]],0)</f>
        <v>#NUM!</v>
      </c>
      <c r="E1887" s="5" t="e">
        <f>表格1[[#This Row],[本金餘額]]*表格1[[#This Row],[月利率]]</f>
        <v>#NUM!</v>
      </c>
      <c r="F1887" s="5" t="e">
        <f>表格1[[#This Row],[月付金額]]-表格1[[#This Row],[利息支付]]</f>
        <v>#NUM!</v>
      </c>
      <c r="H1887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887" s="2">
        <f t="shared" si="142"/>
        <v>2.5000000000000001E-3</v>
      </c>
      <c r="J1887" s="14">
        <f t="shared" si="141"/>
        <v>240</v>
      </c>
      <c r="K1887" s="10">
        <f t="shared" si="144"/>
        <v>4000000</v>
      </c>
    </row>
    <row r="1888" spans="2:11" x14ac:dyDescent="0.25">
      <c r="B1888">
        <f t="shared" si="143"/>
        <v>1878</v>
      </c>
      <c r="C1888" s="10" t="e">
        <f t="shared" si="145"/>
        <v>#NUM!</v>
      </c>
      <c r="D1888" s="6" t="e">
        <f>PMT(B$8,D$5-表格1[[#This Row],[期數]]+1,-表格1[[#This Row],[本金餘額]],0)</f>
        <v>#NUM!</v>
      </c>
      <c r="E1888" s="5" t="e">
        <f>表格1[[#This Row],[本金餘額]]*表格1[[#This Row],[月利率]]</f>
        <v>#NUM!</v>
      </c>
      <c r="F1888" s="5" t="e">
        <f>表格1[[#This Row],[月付金額]]-表格1[[#This Row],[利息支付]]</f>
        <v>#NUM!</v>
      </c>
      <c r="H1888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888" s="2">
        <f t="shared" si="142"/>
        <v>2.5000000000000001E-3</v>
      </c>
      <c r="J1888" s="14">
        <f t="shared" si="141"/>
        <v>240</v>
      </c>
      <c r="K1888" s="10">
        <f t="shared" si="144"/>
        <v>4000000</v>
      </c>
    </row>
    <row r="1889" spans="2:11" x14ac:dyDescent="0.25">
      <c r="B1889">
        <f t="shared" si="143"/>
        <v>1879</v>
      </c>
      <c r="C1889" s="10" t="e">
        <f t="shared" si="145"/>
        <v>#NUM!</v>
      </c>
      <c r="D1889" s="6" t="e">
        <f>PMT(B$8,D$5-表格1[[#This Row],[期數]]+1,-表格1[[#This Row],[本金餘額]],0)</f>
        <v>#NUM!</v>
      </c>
      <c r="E1889" s="5" t="e">
        <f>表格1[[#This Row],[本金餘額]]*表格1[[#This Row],[月利率]]</f>
        <v>#NUM!</v>
      </c>
      <c r="F1889" s="5" t="e">
        <f>表格1[[#This Row],[月付金額]]-表格1[[#This Row],[利息支付]]</f>
        <v>#NUM!</v>
      </c>
      <c r="H1889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889" s="2">
        <f t="shared" si="142"/>
        <v>2.5000000000000001E-3</v>
      </c>
      <c r="J1889" s="14">
        <f t="shared" si="141"/>
        <v>240</v>
      </c>
      <c r="K1889" s="10">
        <f t="shared" si="144"/>
        <v>4000000</v>
      </c>
    </row>
    <row r="1890" spans="2:11" x14ac:dyDescent="0.25">
      <c r="B1890">
        <f t="shared" si="143"/>
        <v>1880</v>
      </c>
      <c r="C1890" s="10" t="e">
        <f t="shared" si="145"/>
        <v>#NUM!</v>
      </c>
      <c r="D1890" s="6" t="e">
        <f>PMT(B$8,D$5-表格1[[#This Row],[期數]]+1,-表格1[[#This Row],[本金餘額]],0)</f>
        <v>#NUM!</v>
      </c>
      <c r="E1890" s="5" t="e">
        <f>表格1[[#This Row],[本金餘額]]*表格1[[#This Row],[月利率]]</f>
        <v>#NUM!</v>
      </c>
      <c r="F1890" s="5" t="e">
        <f>表格1[[#This Row],[月付金額]]-表格1[[#This Row],[利息支付]]</f>
        <v>#NUM!</v>
      </c>
      <c r="H1890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890" s="2">
        <f t="shared" si="142"/>
        <v>2.5000000000000001E-3</v>
      </c>
      <c r="J1890" s="14">
        <f t="shared" si="141"/>
        <v>240</v>
      </c>
      <c r="K1890" s="10">
        <f t="shared" si="144"/>
        <v>4000000</v>
      </c>
    </row>
    <row r="1891" spans="2:11" x14ac:dyDescent="0.25">
      <c r="B1891">
        <f t="shared" si="143"/>
        <v>1881</v>
      </c>
      <c r="C1891" s="10" t="e">
        <f t="shared" si="145"/>
        <v>#NUM!</v>
      </c>
      <c r="D1891" s="6" t="e">
        <f>PMT(B$8,D$5-表格1[[#This Row],[期數]]+1,-表格1[[#This Row],[本金餘額]],0)</f>
        <v>#NUM!</v>
      </c>
      <c r="E1891" s="5" t="e">
        <f>表格1[[#This Row],[本金餘額]]*表格1[[#This Row],[月利率]]</f>
        <v>#NUM!</v>
      </c>
      <c r="F1891" s="5" t="e">
        <f>表格1[[#This Row],[月付金額]]-表格1[[#This Row],[利息支付]]</f>
        <v>#NUM!</v>
      </c>
      <c r="H1891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891" s="2">
        <f t="shared" si="142"/>
        <v>2.5000000000000001E-3</v>
      </c>
      <c r="J1891" s="14">
        <f t="shared" si="141"/>
        <v>240</v>
      </c>
      <c r="K1891" s="10">
        <f t="shared" si="144"/>
        <v>4000000</v>
      </c>
    </row>
    <row r="1892" spans="2:11" x14ac:dyDescent="0.25">
      <c r="B1892">
        <f t="shared" si="143"/>
        <v>1882</v>
      </c>
      <c r="C1892" s="10" t="e">
        <f t="shared" si="145"/>
        <v>#NUM!</v>
      </c>
      <c r="D1892" s="6" t="e">
        <f>PMT(B$8,D$5-表格1[[#This Row],[期數]]+1,-表格1[[#This Row],[本金餘額]],0)</f>
        <v>#NUM!</v>
      </c>
      <c r="E1892" s="5" t="e">
        <f>表格1[[#This Row],[本金餘額]]*表格1[[#This Row],[月利率]]</f>
        <v>#NUM!</v>
      </c>
      <c r="F1892" s="5" t="e">
        <f>表格1[[#This Row],[月付金額]]-表格1[[#This Row],[利息支付]]</f>
        <v>#NUM!</v>
      </c>
      <c r="H1892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892" s="2">
        <f t="shared" si="142"/>
        <v>2.5000000000000001E-3</v>
      </c>
      <c r="J1892" s="14">
        <f t="shared" si="141"/>
        <v>240</v>
      </c>
      <c r="K1892" s="10">
        <f t="shared" si="144"/>
        <v>4000000</v>
      </c>
    </row>
    <row r="1893" spans="2:11" x14ac:dyDescent="0.25">
      <c r="B1893">
        <f t="shared" si="143"/>
        <v>1883</v>
      </c>
      <c r="C1893" s="10" t="e">
        <f t="shared" si="145"/>
        <v>#NUM!</v>
      </c>
      <c r="D1893" s="6" t="e">
        <f>PMT(B$8,D$5-表格1[[#This Row],[期數]]+1,-表格1[[#This Row],[本金餘額]],0)</f>
        <v>#NUM!</v>
      </c>
      <c r="E1893" s="5" t="e">
        <f>表格1[[#This Row],[本金餘額]]*表格1[[#This Row],[月利率]]</f>
        <v>#NUM!</v>
      </c>
      <c r="F1893" s="5" t="e">
        <f>表格1[[#This Row],[月付金額]]-表格1[[#This Row],[利息支付]]</f>
        <v>#NUM!</v>
      </c>
      <c r="H1893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893" s="2">
        <f t="shared" si="142"/>
        <v>2.5000000000000001E-3</v>
      </c>
      <c r="J1893" s="14">
        <f t="shared" si="141"/>
        <v>240</v>
      </c>
      <c r="K1893" s="10">
        <f t="shared" si="144"/>
        <v>4000000</v>
      </c>
    </row>
    <row r="1894" spans="2:11" x14ac:dyDescent="0.25">
      <c r="B1894">
        <f t="shared" si="143"/>
        <v>1884</v>
      </c>
      <c r="C1894" s="10" t="e">
        <f t="shared" si="145"/>
        <v>#NUM!</v>
      </c>
      <c r="D1894" s="6" t="e">
        <f>PMT(B$8,D$5-表格1[[#This Row],[期數]]+1,-表格1[[#This Row],[本金餘額]],0)</f>
        <v>#NUM!</v>
      </c>
      <c r="E1894" s="5" t="e">
        <f>表格1[[#This Row],[本金餘額]]*表格1[[#This Row],[月利率]]</f>
        <v>#NUM!</v>
      </c>
      <c r="F1894" s="5" t="e">
        <f>表格1[[#This Row],[月付金額]]-表格1[[#This Row],[利息支付]]</f>
        <v>#NUM!</v>
      </c>
      <c r="H1894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894" s="2">
        <f t="shared" si="142"/>
        <v>2.5000000000000001E-3</v>
      </c>
      <c r="J1894" s="14">
        <f t="shared" ref="J1894:J1957" si="146">J1893</f>
        <v>240</v>
      </c>
      <c r="K1894" s="10">
        <f t="shared" si="144"/>
        <v>4000000</v>
      </c>
    </row>
    <row r="1895" spans="2:11" x14ac:dyDescent="0.25">
      <c r="B1895">
        <f t="shared" si="143"/>
        <v>1885</v>
      </c>
      <c r="C1895" s="10" t="e">
        <f t="shared" si="145"/>
        <v>#NUM!</v>
      </c>
      <c r="D1895" s="6" t="e">
        <f>PMT(B$8,D$5-表格1[[#This Row],[期數]]+1,-表格1[[#This Row],[本金餘額]],0)</f>
        <v>#NUM!</v>
      </c>
      <c r="E1895" s="5" t="e">
        <f>表格1[[#This Row],[本金餘額]]*表格1[[#This Row],[月利率]]</f>
        <v>#NUM!</v>
      </c>
      <c r="F1895" s="5" t="e">
        <f>表格1[[#This Row],[月付金額]]-表格1[[#This Row],[利息支付]]</f>
        <v>#NUM!</v>
      </c>
      <c r="H1895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895" s="2">
        <f t="shared" ref="I1895:I1958" si="147">I1894</f>
        <v>2.5000000000000001E-3</v>
      </c>
      <c r="J1895" s="14">
        <f t="shared" si="146"/>
        <v>240</v>
      </c>
      <c r="K1895" s="10">
        <f t="shared" si="144"/>
        <v>4000000</v>
      </c>
    </row>
    <row r="1896" spans="2:11" x14ac:dyDescent="0.25">
      <c r="B1896">
        <f t="shared" si="143"/>
        <v>1886</v>
      </c>
      <c r="C1896" s="10" t="e">
        <f t="shared" si="145"/>
        <v>#NUM!</v>
      </c>
      <c r="D1896" s="6" t="e">
        <f>PMT(B$8,D$5-表格1[[#This Row],[期數]]+1,-表格1[[#This Row],[本金餘額]],0)</f>
        <v>#NUM!</v>
      </c>
      <c r="E1896" s="5" t="e">
        <f>表格1[[#This Row],[本金餘額]]*表格1[[#This Row],[月利率]]</f>
        <v>#NUM!</v>
      </c>
      <c r="F1896" s="5" t="e">
        <f>表格1[[#This Row],[月付金額]]-表格1[[#This Row],[利息支付]]</f>
        <v>#NUM!</v>
      </c>
      <c r="H1896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896" s="2">
        <f t="shared" si="147"/>
        <v>2.5000000000000001E-3</v>
      </c>
      <c r="J1896" s="14">
        <f t="shared" si="146"/>
        <v>240</v>
      </c>
      <c r="K1896" s="10">
        <f t="shared" si="144"/>
        <v>4000000</v>
      </c>
    </row>
    <row r="1897" spans="2:11" x14ac:dyDescent="0.25">
      <c r="B1897">
        <f t="shared" si="143"/>
        <v>1887</v>
      </c>
      <c r="C1897" s="10" t="e">
        <f t="shared" si="145"/>
        <v>#NUM!</v>
      </c>
      <c r="D1897" s="6" t="e">
        <f>PMT(B$8,D$5-表格1[[#This Row],[期數]]+1,-表格1[[#This Row],[本金餘額]],0)</f>
        <v>#NUM!</v>
      </c>
      <c r="E1897" s="5" t="e">
        <f>表格1[[#This Row],[本金餘額]]*表格1[[#This Row],[月利率]]</f>
        <v>#NUM!</v>
      </c>
      <c r="F1897" s="5" t="e">
        <f>表格1[[#This Row],[月付金額]]-表格1[[#This Row],[利息支付]]</f>
        <v>#NUM!</v>
      </c>
      <c r="H1897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897" s="2">
        <f t="shared" si="147"/>
        <v>2.5000000000000001E-3</v>
      </c>
      <c r="J1897" s="14">
        <f t="shared" si="146"/>
        <v>240</v>
      </c>
      <c r="K1897" s="10">
        <f t="shared" si="144"/>
        <v>4000000</v>
      </c>
    </row>
    <row r="1898" spans="2:11" x14ac:dyDescent="0.25">
      <c r="B1898">
        <f t="shared" si="143"/>
        <v>1888</v>
      </c>
      <c r="C1898" s="10" t="e">
        <f t="shared" si="145"/>
        <v>#NUM!</v>
      </c>
      <c r="D1898" s="6" t="e">
        <f>PMT(B$8,D$5-表格1[[#This Row],[期數]]+1,-表格1[[#This Row],[本金餘額]],0)</f>
        <v>#NUM!</v>
      </c>
      <c r="E1898" s="5" t="e">
        <f>表格1[[#This Row],[本金餘額]]*表格1[[#This Row],[月利率]]</f>
        <v>#NUM!</v>
      </c>
      <c r="F1898" s="5" t="e">
        <f>表格1[[#This Row],[月付金額]]-表格1[[#This Row],[利息支付]]</f>
        <v>#NUM!</v>
      </c>
      <c r="H1898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898" s="2">
        <f t="shared" si="147"/>
        <v>2.5000000000000001E-3</v>
      </c>
      <c r="J1898" s="14">
        <f t="shared" si="146"/>
        <v>240</v>
      </c>
      <c r="K1898" s="10">
        <f t="shared" si="144"/>
        <v>4000000</v>
      </c>
    </row>
    <row r="1899" spans="2:11" x14ac:dyDescent="0.25">
      <c r="B1899">
        <f t="shared" ref="B1899:B1962" si="148">B1898+1</f>
        <v>1889</v>
      </c>
      <c r="C1899" s="10" t="e">
        <f t="shared" si="145"/>
        <v>#NUM!</v>
      </c>
      <c r="D1899" s="6" t="e">
        <f>PMT(B$8,D$5-表格1[[#This Row],[期數]]+1,-表格1[[#This Row],[本金餘額]],0)</f>
        <v>#NUM!</v>
      </c>
      <c r="E1899" s="5" t="e">
        <f>表格1[[#This Row],[本金餘額]]*表格1[[#This Row],[月利率]]</f>
        <v>#NUM!</v>
      </c>
      <c r="F1899" s="5" t="e">
        <f>表格1[[#This Row],[月付金額]]-表格1[[#This Row],[利息支付]]</f>
        <v>#NUM!</v>
      </c>
      <c r="H1899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899" s="2">
        <f t="shared" si="147"/>
        <v>2.5000000000000001E-3</v>
      </c>
      <c r="J1899" s="14">
        <f t="shared" si="146"/>
        <v>240</v>
      </c>
      <c r="K1899" s="10">
        <f t="shared" si="144"/>
        <v>4000000</v>
      </c>
    </row>
    <row r="1900" spans="2:11" x14ac:dyDescent="0.25">
      <c r="B1900">
        <f t="shared" si="148"/>
        <v>1890</v>
      </c>
      <c r="C1900" s="10" t="e">
        <f t="shared" si="145"/>
        <v>#NUM!</v>
      </c>
      <c r="D1900" s="6" t="e">
        <f>PMT(B$8,D$5-表格1[[#This Row],[期數]]+1,-表格1[[#This Row],[本金餘額]],0)</f>
        <v>#NUM!</v>
      </c>
      <c r="E1900" s="5" t="e">
        <f>表格1[[#This Row],[本金餘額]]*表格1[[#This Row],[月利率]]</f>
        <v>#NUM!</v>
      </c>
      <c r="F1900" s="5" t="e">
        <f>表格1[[#This Row],[月付金額]]-表格1[[#This Row],[利息支付]]</f>
        <v>#NUM!</v>
      </c>
      <c r="H1900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900" s="2">
        <f t="shared" si="147"/>
        <v>2.5000000000000001E-3</v>
      </c>
      <c r="J1900" s="14">
        <f t="shared" si="146"/>
        <v>240</v>
      </c>
      <c r="K1900" s="10">
        <f t="shared" si="144"/>
        <v>4000000</v>
      </c>
    </row>
    <row r="1901" spans="2:11" x14ac:dyDescent="0.25">
      <c r="B1901">
        <f t="shared" si="148"/>
        <v>1891</v>
      </c>
      <c r="C1901" s="10" t="e">
        <f t="shared" si="145"/>
        <v>#NUM!</v>
      </c>
      <c r="D1901" s="6" t="e">
        <f>PMT(B$8,D$5-表格1[[#This Row],[期數]]+1,-表格1[[#This Row],[本金餘額]],0)</f>
        <v>#NUM!</v>
      </c>
      <c r="E1901" s="5" t="e">
        <f>表格1[[#This Row],[本金餘額]]*表格1[[#This Row],[月利率]]</f>
        <v>#NUM!</v>
      </c>
      <c r="F1901" s="5" t="e">
        <f>表格1[[#This Row],[月付金額]]-表格1[[#This Row],[利息支付]]</f>
        <v>#NUM!</v>
      </c>
      <c r="H1901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901" s="2">
        <f t="shared" si="147"/>
        <v>2.5000000000000001E-3</v>
      </c>
      <c r="J1901" s="14">
        <f t="shared" si="146"/>
        <v>240</v>
      </c>
      <c r="K1901" s="10">
        <f t="shared" si="144"/>
        <v>4000000</v>
      </c>
    </row>
    <row r="1902" spans="2:11" x14ac:dyDescent="0.25">
      <c r="B1902">
        <f t="shared" si="148"/>
        <v>1892</v>
      </c>
      <c r="C1902" s="10" t="e">
        <f t="shared" si="145"/>
        <v>#NUM!</v>
      </c>
      <c r="D1902" s="6" t="e">
        <f>PMT(B$8,D$5-表格1[[#This Row],[期數]]+1,-表格1[[#This Row],[本金餘額]],0)</f>
        <v>#NUM!</v>
      </c>
      <c r="E1902" s="5" t="e">
        <f>表格1[[#This Row],[本金餘額]]*表格1[[#This Row],[月利率]]</f>
        <v>#NUM!</v>
      </c>
      <c r="F1902" s="5" t="e">
        <f>表格1[[#This Row],[月付金額]]-表格1[[#This Row],[利息支付]]</f>
        <v>#NUM!</v>
      </c>
      <c r="H1902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902" s="2">
        <f t="shared" si="147"/>
        <v>2.5000000000000001E-3</v>
      </c>
      <c r="J1902" s="14">
        <f t="shared" si="146"/>
        <v>240</v>
      </c>
      <c r="K1902" s="10">
        <f t="shared" si="144"/>
        <v>4000000</v>
      </c>
    </row>
    <row r="1903" spans="2:11" x14ac:dyDescent="0.25">
      <c r="B1903">
        <f t="shared" si="148"/>
        <v>1893</v>
      </c>
      <c r="C1903" s="10" t="e">
        <f t="shared" si="145"/>
        <v>#NUM!</v>
      </c>
      <c r="D1903" s="6" t="e">
        <f>PMT(B$8,D$5-表格1[[#This Row],[期數]]+1,-表格1[[#This Row],[本金餘額]],0)</f>
        <v>#NUM!</v>
      </c>
      <c r="E1903" s="5" t="e">
        <f>表格1[[#This Row],[本金餘額]]*表格1[[#This Row],[月利率]]</f>
        <v>#NUM!</v>
      </c>
      <c r="F1903" s="5" t="e">
        <f>表格1[[#This Row],[月付金額]]-表格1[[#This Row],[利息支付]]</f>
        <v>#NUM!</v>
      </c>
      <c r="H1903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903" s="2">
        <f t="shared" si="147"/>
        <v>2.5000000000000001E-3</v>
      </c>
      <c r="J1903" s="14">
        <f t="shared" si="146"/>
        <v>240</v>
      </c>
      <c r="K1903" s="10">
        <f t="shared" si="144"/>
        <v>4000000</v>
      </c>
    </row>
    <row r="1904" spans="2:11" x14ac:dyDescent="0.25">
      <c r="B1904">
        <f t="shared" si="148"/>
        <v>1894</v>
      </c>
      <c r="C1904" s="10" t="e">
        <f t="shared" si="145"/>
        <v>#NUM!</v>
      </c>
      <c r="D1904" s="6" t="e">
        <f>PMT(B$8,D$5-表格1[[#This Row],[期數]]+1,-表格1[[#This Row],[本金餘額]],0)</f>
        <v>#NUM!</v>
      </c>
      <c r="E1904" s="5" t="e">
        <f>表格1[[#This Row],[本金餘額]]*表格1[[#This Row],[月利率]]</f>
        <v>#NUM!</v>
      </c>
      <c r="F1904" s="5" t="e">
        <f>表格1[[#This Row],[月付金額]]-表格1[[#This Row],[利息支付]]</f>
        <v>#NUM!</v>
      </c>
      <c r="H1904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904" s="2">
        <f t="shared" si="147"/>
        <v>2.5000000000000001E-3</v>
      </c>
      <c r="J1904" s="14">
        <f t="shared" si="146"/>
        <v>240</v>
      </c>
      <c r="K1904" s="10">
        <f t="shared" si="144"/>
        <v>4000000</v>
      </c>
    </row>
    <row r="1905" spans="2:11" x14ac:dyDescent="0.25">
      <c r="B1905">
        <f t="shared" si="148"/>
        <v>1895</v>
      </c>
      <c r="C1905" s="10" t="e">
        <f t="shared" si="145"/>
        <v>#NUM!</v>
      </c>
      <c r="D1905" s="6" t="e">
        <f>PMT(B$8,D$5-表格1[[#This Row],[期數]]+1,-表格1[[#This Row],[本金餘額]],0)</f>
        <v>#NUM!</v>
      </c>
      <c r="E1905" s="5" t="e">
        <f>表格1[[#This Row],[本金餘額]]*表格1[[#This Row],[月利率]]</f>
        <v>#NUM!</v>
      </c>
      <c r="F1905" s="5" t="e">
        <f>表格1[[#This Row],[月付金額]]-表格1[[#This Row],[利息支付]]</f>
        <v>#NUM!</v>
      </c>
      <c r="H1905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905" s="2">
        <f t="shared" si="147"/>
        <v>2.5000000000000001E-3</v>
      </c>
      <c r="J1905" s="14">
        <f t="shared" si="146"/>
        <v>240</v>
      </c>
      <c r="K1905" s="10">
        <f t="shared" si="144"/>
        <v>4000000</v>
      </c>
    </row>
    <row r="1906" spans="2:11" x14ac:dyDescent="0.25">
      <c r="B1906">
        <f t="shared" si="148"/>
        <v>1896</v>
      </c>
      <c r="C1906" s="10" t="e">
        <f t="shared" si="145"/>
        <v>#NUM!</v>
      </c>
      <c r="D1906" s="6" t="e">
        <f>PMT(B$8,D$5-表格1[[#This Row],[期數]]+1,-表格1[[#This Row],[本金餘額]],0)</f>
        <v>#NUM!</v>
      </c>
      <c r="E1906" s="5" t="e">
        <f>表格1[[#This Row],[本金餘額]]*表格1[[#This Row],[月利率]]</f>
        <v>#NUM!</v>
      </c>
      <c r="F1906" s="5" t="e">
        <f>表格1[[#This Row],[月付金額]]-表格1[[#This Row],[利息支付]]</f>
        <v>#NUM!</v>
      </c>
      <c r="H1906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906" s="2">
        <f t="shared" si="147"/>
        <v>2.5000000000000001E-3</v>
      </c>
      <c r="J1906" s="14">
        <f t="shared" si="146"/>
        <v>240</v>
      </c>
      <c r="K1906" s="10">
        <f t="shared" si="144"/>
        <v>4000000</v>
      </c>
    </row>
    <row r="1907" spans="2:11" x14ac:dyDescent="0.25">
      <c r="B1907">
        <f t="shared" si="148"/>
        <v>1897</v>
      </c>
      <c r="C1907" s="10" t="e">
        <f t="shared" si="145"/>
        <v>#NUM!</v>
      </c>
      <c r="D1907" s="6" t="e">
        <f>PMT(B$8,D$5-表格1[[#This Row],[期數]]+1,-表格1[[#This Row],[本金餘額]],0)</f>
        <v>#NUM!</v>
      </c>
      <c r="E1907" s="5" t="e">
        <f>表格1[[#This Row],[本金餘額]]*表格1[[#This Row],[月利率]]</f>
        <v>#NUM!</v>
      </c>
      <c r="F1907" s="5" t="e">
        <f>表格1[[#This Row],[月付金額]]-表格1[[#This Row],[利息支付]]</f>
        <v>#NUM!</v>
      </c>
      <c r="H1907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907" s="2">
        <f t="shared" si="147"/>
        <v>2.5000000000000001E-3</v>
      </c>
      <c r="J1907" s="14">
        <f t="shared" si="146"/>
        <v>240</v>
      </c>
      <c r="K1907" s="10">
        <f t="shared" si="144"/>
        <v>4000000</v>
      </c>
    </row>
    <row r="1908" spans="2:11" x14ac:dyDescent="0.25">
      <c r="B1908">
        <f t="shared" si="148"/>
        <v>1898</v>
      </c>
      <c r="C1908" s="10" t="e">
        <f t="shared" si="145"/>
        <v>#NUM!</v>
      </c>
      <c r="D1908" s="6" t="e">
        <f>PMT(B$8,D$5-表格1[[#This Row],[期數]]+1,-表格1[[#This Row],[本金餘額]],0)</f>
        <v>#NUM!</v>
      </c>
      <c r="E1908" s="5" t="e">
        <f>表格1[[#This Row],[本金餘額]]*表格1[[#This Row],[月利率]]</f>
        <v>#NUM!</v>
      </c>
      <c r="F1908" s="5" t="e">
        <f>表格1[[#This Row],[月付金額]]-表格1[[#This Row],[利息支付]]</f>
        <v>#NUM!</v>
      </c>
      <c r="H1908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908" s="2">
        <f t="shared" si="147"/>
        <v>2.5000000000000001E-3</v>
      </c>
      <c r="J1908" s="14">
        <f t="shared" si="146"/>
        <v>240</v>
      </c>
      <c r="K1908" s="10">
        <f t="shared" si="144"/>
        <v>4000000</v>
      </c>
    </row>
    <row r="1909" spans="2:11" x14ac:dyDescent="0.25">
      <c r="B1909">
        <f t="shared" si="148"/>
        <v>1899</v>
      </c>
      <c r="C1909" s="10" t="e">
        <f t="shared" si="145"/>
        <v>#NUM!</v>
      </c>
      <c r="D1909" s="6" t="e">
        <f>PMT(B$8,D$5-表格1[[#This Row],[期數]]+1,-表格1[[#This Row],[本金餘額]],0)</f>
        <v>#NUM!</v>
      </c>
      <c r="E1909" s="5" t="e">
        <f>表格1[[#This Row],[本金餘額]]*表格1[[#This Row],[月利率]]</f>
        <v>#NUM!</v>
      </c>
      <c r="F1909" s="5" t="e">
        <f>表格1[[#This Row],[月付金額]]-表格1[[#This Row],[利息支付]]</f>
        <v>#NUM!</v>
      </c>
      <c r="H1909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909" s="2">
        <f t="shared" si="147"/>
        <v>2.5000000000000001E-3</v>
      </c>
      <c r="J1909" s="14">
        <f t="shared" si="146"/>
        <v>240</v>
      </c>
      <c r="K1909" s="10">
        <f t="shared" si="144"/>
        <v>4000000</v>
      </c>
    </row>
    <row r="1910" spans="2:11" x14ac:dyDescent="0.25">
      <c r="B1910">
        <f t="shared" si="148"/>
        <v>1900</v>
      </c>
      <c r="C1910" s="10" t="e">
        <f t="shared" si="145"/>
        <v>#NUM!</v>
      </c>
      <c r="D1910" s="6" t="e">
        <f>PMT(B$8,D$5-表格1[[#This Row],[期數]]+1,-表格1[[#This Row],[本金餘額]],0)</f>
        <v>#NUM!</v>
      </c>
      <c r="E1910" s="5" t="e">
        <f>表格1[[#This Row],[本金餘額]]*表格1[[#This Row],[月利率]]</f>
        <v>#NUM!</v>
      </c>
      <c r="F1910" s="5" t="e">
        <f>表格1[[#This Row],[月付金額]]-表格1[[#This Row],[利息支付]]</f>
        <v>#NUM!</v>
      </c>
      <c r="H1910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910" s="2">
        <f t="shared" si="147"/>
        <v>2.5000000000000001E-3</v>
      </c>
      <c r="J1910" s="14">
        <f t="shared" si="146"/>
        <v>240</v>
      </c>
      <c r="K1910" s="10">
        <f t="shared" si="144"/>
        <v>4000000</v>
      </c>
    </row>
    <row r="1911" spans="2:11" x14ac:dyDescent="0.25">
      <c r="B1911">
        <f t="shared" si="148"/>
        <v>1901</v>
      </c>
      <c r="C1911" s="10" t="e">
        <f t="shared" si="145"/>
        <v>#NUM!</v>
      </c>
      <c r="D1911" s="6" t="e">
        <f>PMT(B$8,D$5-表格1[[#This Row],[期數]]+1,-表格1[[#This Row],[本金餘額]],0)</f>
        <v>#NUM!</v>
      </c>
      <c r="E1911" s="5" t="e">
        <f>表格1[[#This Row],[本金餘額]]*表格1[[#This Row],[月利率]]</f>
        <v>#NUM!</v>
      </c>
      <c r="F1911" s="5" t="e">
        <f>表格1[[#This Row],[月付金額]]-表格1[[#This Row],[利息支付]]</f>
        <v>#NUM!</v>
      </c>
      <c r="H1911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911" s="2">
        <f t="shared" si="147"/>
        <v>2.5000000000000001E-3</v>
      </c>
      <c r="J1911" s="14">
        <f t="shared" si="146"/>
        <v>240</v>
      </c>
      <c r="K1911" s="10">
        <f t="shared" si="144"/>
        <v>4000000</v>
      </c>
    </row>
    <row r="1912" spans="2:11" x14ac:dyDescent="0.25">
      <c r="B1912">
        <f t="shared" si="148"/>
        <v>1902</v>
      </c>
      <c r="C1912" s="10" t="e">
        <f t="shared" si="145"/>
        <v>#NUM!</v>
      </c>
      <c r="D1912" s="6" t="e">
        <f>PMT(B$8,D$5-表格1[[#This Row],[期數]]+1,-表格1[[#This Row],[本金餘額]],0)</f>
        <v>#NUM!</v>
      </c>
      <c r="E1912" s="5" t="e">
        <f>表格1[[#This Row],[本金餘額]]*表格1[[#This Row],[月利率]]</f>
        <v>#NUM!</v>
      </c>
      <c r="F1912" s="5" t="e">
        <f>表格1[[#This Row],[月付金額]]-表格1[[#This Row],[利息支付]]</f>
        <v>#NUM!</v>
      </c>
      <c r="H1912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912" s="2">
        <f t="shared" si="147"/>
        <v>2.5000000000000001E-3</v>
      </c>
      <c r="J1912" s="14">
        <f t="shared" si="146"/>
        <v>240</v>
      </c>
      <c r="K1912" s="10">
        <f t="shared" si="144"/>
        <v>4000000</v>
      </c>
    </row>
    <row r="1913" spans="2:11" x14ac:dyDescent="0.25">
      <c r="B1913">
        <f t="shared" si="148"/>
        <v>1903</v>
      </c>
      <c r="C1913" s="10" t="e">
        <f t="shared" si="145"/>
        <v>#NUM!</v>
      </c>
      <c r="D1913" s="6" t="e">
        <f>PMT(B$8,D$5-表格1[[#This Row],[期數]]+1,-表格1[[#This Row],[本金餘額]],0)</f>
        <v>#NUM!</v>
      </c>
      <c r="E1913" s="5" t="e">
        <f>表格1[[#This Row],[本金餘額]]*表格1[[#This Row],[月利率]]</f>
        <v>#NUM!</v>
      </c>
      <c r="F1913" s="5" t="e">
        <f>表格1[[#This Row],[月付金額]]-表格1[[#This Row],[利息支付]]</f>
        <v>#NUM!</v>
      </c>
      <c r="H1913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913" s="2">
        <f t="shared" si="147"/>
        <v>2.5000000000000001E-3</v>
      </c>
      <c r="J1913" s="14">
        <f t="shared" si="146"/>
        <v>240</v>
      </c>
      <c r="K1913" s="10">
        <f t="shared" si="144"/>
        <v>4000000</v>
      </c>
    </row>
    <row r="1914" spans="2:11" x14ac:dyDescent="0.25">
      <c r="B1914">
        <f t="shared" si="148"/>
        <v>1904</v>
      </c>
      <c r="C1914" s="10" t="e">
        <f t="shared" si="145"/>
        <v>#NUM!</v>
      </c>
      <c r="D1914" s="6" t="e">
        <f>PMT(B$8,D$5-表格1[[#This Row],[期數]]+1,-表格1[[#This Row],[本金餘額]],0)</f>
        <v>#NUM!</v>
      </c>
      <c r="E1914" s="5" t="e">
        <f>表格1[[#This Row],[本金餘額]]*表格1[[#This Row],[月利率]]</f>
        <v>#NUM!</v>
      </c>
      <c r="F1914" s="5" t="e">
        <f>表格1[[#This Row],[月付金額]]-表格1[[#This Row],[利息支付]]</f>
        <v>#NUM!</v>
      </c>
      <c r="H1914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914" s="2">
        <f t="shared" si="147"/>
        <v>2.5000000000000001E-3</v>
      </c>
      <c r="J1914" s="14">
        <f t="shared" si="146"/>
        <v>240</v>
      </c>
      <c r="K1914" s="10">
        <f t="shared" si="144"/>
        <v>4000000</v>
      </c>
    </row>
    <row r="1915" spans="2:11" x14ac:dyDescent="0.25">
      <c r="B1915">
        <f t="shared" si="148"/>
        <v>1905</v>
      </c>
      <c r="C1915" s="10" t="e">
        <f t="shared" si="145"/>
        <v>#NUM!</v>
      </c>
      <c r="D1915" s="6" t="e">
        <f>PMT(B$8,D$5-表格1[[#This Row],[期數]]+1,-表格1[[#This Row],[本金餘額]],0)</f>
        <v>#NUM!</v>
      </c>
      <c r="E1915" s="5" t="e">
        <f>表格1[[#This Row],[本金餘額]]*表格1[[#This Row],[月利率]]</f>
        <v>#NUM!</v>
      </c>
      <c r="F1915" s="5" t="e">
        <f>表格1[[#This Row],[月付金額]]-表格1[[#This Row],[利息支付]]</f>
        <v>#NUM!</v>
      </c>
      <c r="H1915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915" s="2">
        <f t="shared" si="147"/>
        <v>2.5000000000000001E-3</v>
      </c>
      <c r="J1915" s="14">
        <f t="shared" si="146"/>
        <v>240</v>
      </c>
      <c r="K1915" s="10">
        <f t="shared" si="144"/>
        <v>4000000</v>
      </c>
    </row>
    <row r="1916" spans="2:11" x14ac:dyDescent="0.25">
      <c r="B1916">
        <f t="shared" si="148"/>
        <v>1906</v>
      </c>
      <c r="C1916" s="10" t="e">
        <f t="shared" si="145"/>
        <v>#NUM!</v>
      </c>
      <c r="D1916" s="6" t="e">
        <f>PMT(B$8,D$5-表格1[[#This Row],[期數]]+1,-表格1[[#This Row],[本金餘額]],0)</f>
        <v>#NUM!</v>
      </c>
      <c r="E1916" s="5" t="e">
        <f>表格1[[#This Row],[本金餘額]]*表格1[[#This Row],[月利率]]</f>
        <v>#NUM!</v>
      </c>
      <c r="F1916" s="5" t="e">
        <f>表格1[[#This Row],[月付金額]]-表格1[[#This Row],[利息支付]]</f>
        <v>#NUM!</v>
      </c>
      <c r="H1916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916" s="2">
        <f t="shared" si="147"/>
        <v>2.5000000000000001E-3</v>
      </c>
      <c r="J1916" s="14">
        <f t="shared" si="146"/>
        <v>240</v>
      </c>
      <c r="K1916" s="10">
        <f t="shared" si="144"/>
        <v>4000000</v>
      </c>
    </row>
    <row r="1917" spans="2:11" x14ac:dyDescent="0.25">
      <c r="B1917">
        <f t="shared" si="148"/>
        <v>1907</v>
      </c>
      <c r="C1917" s="10" t="e">
        <f t="shared" si="145"/>
        <v>#NUM!</v>
      </c>
      <c r="D1917" s="6" t="e">
        <f>PMT(B$8,D$5-表格1[[#This Row],[期數]]+1,-表格1[[#This Row],[本金餘額]],0)</f>
        <v>#NUM!</v>
      </c>
      <c r="E1917" s="5" t="e">
        <f>表格1[[#This Row],[本金餘額]]*表格1[[#This Row],[月利率]]</f>
        <v>#NUM!</v>
      </c>
      <c r="F1917" s="5" t="e">
        <f>表格1[[#This Row],[月付金額]]-表格1[[#This Row],[利息支付]]</f>
        <v>#NUM!</v>
      </c>
      <c r="H1917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917" s="2">
        <f t="shared" si="147"/>
        <v>2.5000000000000001E-3</v>
      </c>
      <c r="J1917" s="14">
        <f t="shared" si="146"/>
        <v>240</v>
      </c>
      <c r="K1917" s="10">
        <f t="shared" si="144"/>
        <v>4000000</v>
      </c>
    </row>
    <row r="1918" spans="2:11" x14ac:dyDescent="0.25">
      <c r="B1918">
        <f t="shared" si="148"/>
        <v>1908</v>
      </c>
      <c r="C1918" s="10" t="e">
        <f t="shared" si="145"/>
        <v>#NUM!</v>
      </c>
      <c r="D1918" s="6" t="e">
        <f>PMT(B$8,D$5-表格1[[#This Row],[期數]]+1,-表格1[[#This Row],[本金餘額]],0)</f>
        <v>#NUM!</v>
      </c>
      <c r="E1918" s="5" t="e">
        <f>表格1[[#This Row],[本金餘額]]*表格1[[#This Row],[月利率]]</f>
        <v>#NUM!</v>
      </c>
      <c r="F1918" s="5" t="e">
        <f>表格1[[#This Row],[月付金額]]-表格1[[#This Row],[利息支付]]</f>
        <v>#NUM!</v>
      </c>
      <c r="H1918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918" s="2">
        <f t="shared" si="147"/>
        <v>2.5000000000000001E-3</v>
      </c>
      <c r="J1918" s="14">
        <f t="shared" si="146"/>
        <v>240</v>
      </c>
      <c r="K1918" s="10">
        <f t="shared" si="144"/>
        <v>4000000</v>
      </c>
    </row>
    <row r="1919" spans="2:11" x14ac:dyDescent="0.25">
      <c r="B1919">
        <f t="shared" si="148"/>
        <v>1909</v>
      </c>
      <c r="C1919" s="10" t="e">
        <f t="shared" si="145"/>
        <v>#NUM!</v>
      </c>
      <c r="D1919" s="6" t="e">
        <f>PMT(B$8,D$5-表格1[[#This Row],[期數]]+1,-表格1[[#This Row],[本金餘額]],0)</f>
        <v>#NUM!</v>
      </c>
      <c r="E1919" s="5" t="e">
        <f>表格1[[#This Row],[本金餘額]]*表格1[[#This Row],[月利率]]</f>
        <v>#NUM!</v>
      </c>
      <c r="F1919" s="5" t="e">
        <f>表格1[[#This Row],[月付金額]]-表格1[[#This Row],[利息支付]]</f>
        <v>#NUM!</v>
      </c>
      <c r="H1919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919" s="2">
        <f t="shared" si="147"/>
        <v>2.5000000000000001E-3</v>
      </c>
      <c r="J1919" s="14">
        <f t="shared" si="146"/>
        <v>240</v>
      </c>
      <c r="K1919" s="10">
        <f t="shared" si="144"/>
        <v>4000000</v>
      </c>
    </row>
    <row r="1920" spans="2:11" x14ac:dyDescent="0.25">
      <c r="B1920">
        <f t="shared" si="148"/>
        <v>1910</v>
      </c>
      <c r="C1920" s="10" t="e">
        <f t="shared" si="145"/>
        <v>#NUM!</v>
      </c>
      <c r="D1920" s="6" t="e">
        <f>PMT(B$8,D$5-表格1[[#This Row],[期數]]+1,-表格1[[#This Row],[本金餘額]],0)</f>
        <v>#NUM!</v>
      </c>
      <c r="E1920" s="5" t="e">
        <f>表格1[[#This Row],[本金餘額]]*表格1[[#This Row],[月利率]]</f>
        <v>#NUM!</v>
      </c>
      <c r="F1920" s="5" t="e">
        <f>表格1[[#This Row],[月付金額]]-表格1[[#This Row],[利息支付]]</f>
        <v>#NUM!</v>
      </c>
      <c r="H1920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920" s="2">
        <f t="shared" si="147"/>
        <v>2.5000000000000001E-3</v>
      </c>
      <c r="J1920" s="14">
        <f t="shared" si="146"/>
        <v>240</v>
      </c>
      <c r="K1920" s="10">
        <f t="shared" si="144"/>
        <v>4000000</v>
      </c>
    </row>
    <row r="1921" spans="2:11" x14ac:dyDescent="0.25">
      <c r="B1921">
        <f t="shared" si="148"/>
        <v>1911</v>
      </c>
      <c r="C1921" s="10" t="e">
        <f t="shared" si="145"/>
        <v>#NUM!</v>
      </c>
      <c r="D1921" s="6" t="e">
        <f>PMT(B$8,D$5-表格1[[#This Row],[期數]]+1,-表格1[[#This Row],[本金餘額]],0)</f>
        <v>#NUM!</v>
      </c>
      <c r="E1921" s="5" t="e">
        <f>表格1[[#This Row],[本金餘額]]*表格1[[#This Row],[月利率]]</f>
        <v>#NUM!</v>
      </c>
      <c r="F1921" s="5" t="e">
        <f>表格1[[#This Row],[月付金額]]-表格1[[#This Row],[利息支付]]</f>
        <v>#NUM!</v>
      </c>
      <c r="H1921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921" s="2">
        <f t="shared" si="147"/>
        <v>2.5000000000000001E-3</v>
      </c>
      <c r="J1921" s="14">
        <f t="shared" si="146"/>
        <v>240</v>
      </c>
      <c r="K1921" s="10">
        <f t="shared" si="144"/>
        <v>4000000</v>
      </c>
    </row>
    <row r="1922" spans="2:11" x14ac:dyDescent="0.25">
      <c r="B1922">
        <f t="shared" si="148"/>
        <v>1912</v>
      </c>
      <c r="C1922" s="10" t="e">
        <f t="shared" si="145"/>
        <v>#NUM!</v>
      </c>
      <c r="D1922" s="6" t="e">
        <f>PMT(B$8,D$5-表格1[[#This Row],[期數]]+1,-表格1[[#This Row],[本金餘額]],0)</f>
        <v>#NUM!</v>
      </c>
      <c r="E1922" s="5" t="e">
        <f>表格1[[#This Row],[本金餘額]]*表格1[[#This Row],[月利率]]</f>
        <v>#NUM!</v>
      </c>
      <c r="F1922" s="5" t="e">
        <f>表格1[[#This Row],[月付金額]]-表格1[[#This Row],[利息支付]]</f>
        <v>#NUM!</v>
      </c>
      <c r="H1922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922" s="2">
        <f t="shared" si="147"/>
        <v>2.5000000000000001E-3</v>
      </c>
      <c r="J1922" s="14">
        <f t="shared" si="146"/>
        <v>240</v>
      </c>
      <c r="K1922" s="10">
        <f t="shared" si="144"/>
        <v>4000000</v>
      </c>
    </row>
    <row r="1923" spans="2:11" x14ac:dyDescent="0.25">
      <c r="B1923">
        <f t="shared" si="148"/>
        <v>1913</v>
      </c>
      <c r="C1923" s="10" t="e">
        <f t="shared" si="145"/>
        <v>#NUM!</v>
      </c>
      <c r="D1923" s="6" t="e">
        <f>PMT(B$8,D$5-表格1[[#This Row],[期數]]+1,-表格1[[#This Row],[本金餘額]],0)</f>
        <v>#NUM!</v>
      </c>
      <c r="E1923" s="5" t="e">
        <f>表格1[[#This Row],[本金餘額]]*表格1[[#This Row],[月利率]]</f>
        <v>#NUM!</v>
      </c>
      <c r="F1923" s="5" t="e">
        <f>表格1[[#This Row],[月付金額]]-表格1[[#This Row],[利息支付]]</f>
        <v>#NUM!</v>
      </c>
      <c r="H1923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923" s="2">
        <f t="shared" si="147"/>
        <v>2.5000000000000001E-3</v>
      </c>
      <c r="J1923" s="14">
        <f t="shared" si="146"/>
        <v>240</v>
      </c>
      <c r="K1923" s="10">
        <f t="shared" si="144"/>
        <v>4000000</v>
      </c>
    </row>
    <row r="1924" spans="2:11" x14ac:dyDescent="0.25">
      <c r="B1924">
        <f t="shared" si="148"/>
        <v>1914</v>
      </c>
      <c r="C1924" s="10" t="e">
        <f t="shared" si="145"/>
        <v>#NUM!</v>
      </c>
      <c r="D1924" s="6" t="e">
        <f>PMT(B$8,D$5-表格1[[#This Row],[期數]]+1,-表格1[[#This Row],[本金餘額]],0)</f>
        <v>#NUM!</v>
      </c>
      <c r="E1924" s="5" t="e">
        <f>表格1[[#This Row],[本金餘額]]*表格1[[#This Row],[月利率]]</f>
        <v>#NUM!</v>
      </c>
      <c r="F1924" s="5" t="e">
        <f>表格1[[#This Row],[月付金額]]-表格1[[#This Row],[利息支付]]</f>
        <v>#NUM!</v>
      </c>
      <c r="H1924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924" s="2">
        <f t="shared" si="147"/>
        <v>2.5000000000000001E-3</v>
      </c>
      <c r="J1924" s="14">
        <f t="shared" si="146"/>
        <v>240</v>
      </c>
      <c r="K1924" s="10">
        <f t="shared" si="144"/>
        <v>4000000</v>
      </c>
    </row>
    <row r="1925" spans="2:11" x14ac:dyDescent="0.25">
      <c r="B1925">
        <f t="shared" si="148"/>
        <v>1915</v>
      </c>
      <c r="C1925" s="10" t="e">
        <f t="shared" si="145"/>
        <v>#NUM!</v>
      </c>
      <c r="D1925" s="6" t="e">
        <f>PMT(B$8,D$5-表格1[[#This Row],[期數]]+1,-表格1[[#This Row],[本金餘額]],0)</f>
        <v>#NUM!</v>
      </c>
      <c r="E1925" s="5" t="e">
        <f>表格1[[#This Row],[本金餘額]]*表格1[[#This Row],[月利率]]</f>
        <v>#NUM!</v>
      </c>
      <c r="F1925" s="5" t="e">
        <f>表格1[[#This Row],[月付金額]]-表格1[[#This Row],[利息支付]]</f>
        <v>#NUM!</v>
      </c>
      <c r="H1925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925" s="2">
        <f t="shared" si="147"/>
        <v>2.5000000000000001E-3</v>
      </c>
      <c r="J1925" s="14">
        <f t="shared" si="146"/>
        <v>240</v>
      </c>
      <c r="K1925" s="10">
        <f t="shared" si="144"/>
        <v>4000000</v>
      </c>
    </row>
    <row r="1926" spans="2:11" x14ac:dyDescent="0.25">
      <c r="B1926">
        <f t="shared" si="148"/>
        <v>1916</v>
      </c>
      <c r="C1926" s="10" t="e">
        <f t="shared" si="145"/>
        <v>#NUM!</v>
      </c>
      <c r="D1926" s="6" t="e">
        <f>PMT(B$8,D$5-表格1[[#This Row],[期數]]+1,-表格1[[#This Row],[本金餘額]],0)</f>
        <v>#NUM!</v>
      </c>
      <c r="E1926" s="5" t="e">
        <f>表格1[[#This Row],[本金餘額]]*表格1[[#This Row],[月利率]]</f>
        <v>#NUM!</v>
      </c>
      <c r="F1926" s="5" t="e">
        <f>表格1[[#This Row],[月付金額]]-表格1[[#This Row],[利息支付]]</f>
        <v>#NUM!</v>
      </c>
      <c r="H1926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926" s="2">
        <f t="shared" si="147"/>
        <v>2.5000000000000001E-3</v>
      </c>
      <c r="J1926" s="14">
        <f t="shared" si="146"/>
        <v>240</v>
      </c>
      <c r="K1926" s="10">
        <f t="shared" si="144"/>
        <v>4000000</v>
      </c>
    </row>
    <row r="1927" spans="2:11" x14ac:dyDescent="0.25">
      <c r="B1927">
        <f t="shared" si="148"/>
        <v>1917</v>
      </c>
      <c r="C1927" s="10" t="e">
        <f t="shared" si="145"/>
        <v>#NUM!</v>
      </c>
      <c r="D1927" s="6" t="e">
        <f>PMT(B$8,D$5-表格1[[#This Row],[期數]]+1,-表格1[[#This Row],[本金餘額]],0)</f>
        <v>#NUM!</v>
      </c>
      <c r="E1927" s="5" t="e">
        <f>表格1[[#This Row],[本金餘額]]*表格1[[#This Row],[月利率]]</f>
        <v>#NUM!</v>
      </c>
      <c r="F1927" s="5" t="e">
        <f>表格1[[#This Row],[月付金額]]-表格1[[#This Row],[利息支付]]</f>
        <v>#NUM!</v>
      </c>
      <c r="H1927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927" s="2">
        <f t="shared" si="147"/>
        <v>2.5000000000000001E-3</v>
      </c>
      <c r="J1927" s="14">
        <f t="shared" si="146"/>
        <v>240</v>
      </c>
      <c r="K1927" s="10">
        <f t="shared" si="144"/>
        <v>4000000</v>
      </c>
    </row>
    <row r="1928" spans="2:11" x14ac:dyDescent="0.25">
      <c r="B1928">
        <f t="shared" si="148"/>
        <v>1918</v>
      </c>
      <c r="C1928" s="10" t="e">
        <f t="shared" si="145"/>
        <v>#NUM!</v>
      </c>
      <c r="D1928" s="6" t="e">
        <f>PMT(B$8,D$5-表格1[[#This Row],[期數]]+1,-表格1[[#This Row],[本金餘額]],0)</f>
        <v>#NUM!</v>
      </c>
      <c r="E1928" s="5" t="e">
        <f>表格1[[#This Row],[本金餘額]]*表格1[[#This Row],[月利率]]</f>
        <v>#NUM!</v>
      </c>
      <c r="F1928" s="5" t="e">
        <f>表格1[[#This Row],[月付金額]]-表格1[[#This Row],[利息支付]]</f>
        <v>#NUM!</v>
      </c>
      <c r="H1928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928" s="2">
        <f t="shared" si="147"/>
        <v>2.5000000000000001E-3</v>
      </c>
      <c r="J1928" s="14">
        <f t="shared" si="146"/>
        <v>240</v>
      </c>
      <c r="K1928" s="10">
        <f t="shared" si="144"/>
        <v>4000000</v>
      </c>
    </row>
    <row r="1929" spans="2:11" x14ac:dyDescent="0.25">
      <c r="B1929">
        <f t="shared" si="148"/>
        <v>1919</v>
      </c>
      <c r="C1929" s="10" t="e">
        <f t="shared" si="145"/>
        <v>#NUM!</v>
      </c>
      <c r="D1929" s="6" t="e">
        <f>PMT(B$8,D$5-表格1[[#This Row],[期數]]+1,-表格1[[#This Row],[本金餘額]],0)</f>
        <v>#NUM!</v>
      </c>
      <c r="E1929" s="5" t="e">
        <f>表格1[[#This Row],[本金餘額]]*表格1[[#This Row],[月利率]]</f>
        <v>#NUM!</v>
      </c>
      <c r="F1929" s="5" t="e">
        <f>表格1[[#This Row],[月付金額]]-表格1[[#This Row],[利息支付]]</f>
        <v>#NUM!</v>
      </c>
      <c r="H1929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929" s="2">
        <f t="shared" si="147"/>
        <v>2.5000000000000001E-3</v>
      </c>
      <c r="J1929" s="14">
        <f t="shared" si="146"/>
        <v>240</v>
      </c>
      <c r="K1929" s="10">
        <f t="shared" si="144"/>
        <v>4000000</v>
      </c>
    </row>
    <row r="1930" spans="2:11" x14ac:dyDescent="0.25">
      <c r="B1930">
        <f t="shared" si="148"/>
        <v>1920</v>
      </c>
      <c r="C1930" s="10" t="e">
        <f t="shared" si="145"/>
        <v>#NUM!</v>
      </c>
      <c r="D1930" s="6" t="e">
        <f>PMT(B$8,D$5-表格1[[#This Row],[期數]]+1,-表格1[[#This Row],[本金餘額]],0)</f>
        <v>#NUM!</v>
      </c>
      <c r="E1930" s="5" t="e">
        <f>表格1[[#This Row],[本金餘額]]*表格1[[#This Row],[月利率]]</f>
        <v>#NUM!</v>
      </c>
      <c r="F1930" s="5" t="e">
        <f>表格1[[#This Row],[月付金額]]-表格1[[#This Row],[利息支付]]</f>
        <v>#NUM!</v>
      </c>
      <c r="H1930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930" s="2">
        <f t="shared" si="147"/>
        <v>2.5000000000000001E-3</v>
      </c>
      <c r="J1930" s="14">
        <f t="shared" si="146"/>
        <v>240</v>
      </c>
      <c r="K1930" s="10">
        <f t="shared" si="144"/>
        <v>4000000</v>
      </c>
    </row>
    <row r="1931" spans="2:11" x14ac:dyDescent="0.25">
      <c r="B1931">
        <f t="shared" si="148"/>
        <v>1921</v>
      </c>
      <c r="C1931" s="10" t="e">
        <f t="shared" si="145"/>
        <v>#NUM!</v>
      </c>
      <c r="D1931" s="6" t="e">
        <f>PMT(B$8,D$5-表格1[[#This Row],[期數]]+1,-表格1[[#This Row],[本金餘額]],0)</f>
        <v>#NUM!</v>
      </c>
      <c r="E1931" s="5" t="e">
        <f>表格1[[#This Row],[本金餘額]]*表格1[[#This Row],[月利率]]</f>
        <v>#NUM!</v>
      </c>
      <c r="F1931" s="5" t="e">
        <f>表格1[[#This Row],[月付金額]]-表格1[[#This Row],[利息支付]]</f>
        <v>#NUM!</v>
      </c>
      <c r="H1931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931" s="2">
        <f t="shared" si="147"/>
        <v>2.5000000000000001E-3</v>
      </c>
      <c r="J1931" s="14">
        <f t="shared" si="146"/>
        <v>240</v>
      </c>
      <c r="K1931" s="10">
        <f t="shared" si="144"/>
        <v>4000000</v>
      </c>
    </row>
    <row r="1932" spans="2:11" x14ac:dyDescent="0.25">
      <c r="B1932">
        <f t="shared" si="148"/>
        <v>1922</v>
      </c>
      <c r="C1932" s="10" t="e">
        <f t="shared" si="145"/>
        <v>#NUM!</v>
      </c>
      <c r="D1932" s="6" t="e">
        <f>PMT(B$8,D$5-表格1[[#This Row],[期數]]+1,-表格1[[#This Row],[本金餘額]],0)</f>
        <v>#NUM!</v>
      </c>
      <c r="E1932" s="5" t="e">
        <f>表格1[[#This Row],[本金餘額]]*表格1[[#This Row],[月利率]]</f>
        <v>#NUM!</v>
      </c>
      <c r="F1932" s="5" t="e">
        <f>表格1[[#This Row],[月付金額]]-表格1[[#This Row],[利息支付]]</f>
        <v>#NUM!</v>
      </c>
      <c r="H1932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932" s="2">
        <f t="shared" si="147"/>
        <v>2.5000000000000001E-3</v>
      </c>
      <c r="J1932" s="14">
        <f t="shared" si="146"/>
        <v>240</v>
      </c>
      <c r="K1932" s="10">
        <f t="shared" si="144"/>
        <v>4000000</v>
      </c>
    </row>
    <row r="1933" spans="2:11" x14ac:dyDescent="0.25">
      <c r="B1933">
        <f t="shared" si="148"/>
        <v>1923</v>
      </c>
      <c r="C1933" s="10" t="e">
        <f t="shared" si="145"/>
        <v>#NUM!</v>
      </c>
      <c r="D1933" s="6" t="e">
        <f>PMT(B$8,D$5-表格1[[#This Row],[期數]]+1,-表格1[[#This Row],[本金餘額]],0)</f>
        <v>#NUM!</v>
      </c>
      <c r="E1933" s="5" t="e">
        <f>表格1[[#This Row],[本金餘額]]*表格1[[#This Row],[月利率]]</f>
        <v>#NUM!</v>
      </c>
      <c r="F1933" s="5" t="e">
        <f>表格1[[#This Row],[月付金額]]-表格1[[#This Row],[利息支付]]</f>
        <v>#NUM!</v>
      </c>
      <c r="H1933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933" s="2">
        <f t="shared" si="147"/>
        <v>2.5000000000000001E-3</v>
      </c>
      <c r="J1933" s="14">
        <f t="shared" si="146"/>
        <v>240</v>
      </c>
      <c r="K1933" s="10">
        <f t="shared" ref="K1933:K1996" si="149">K1932</f>
        <v>4000000</v>
      </c>
    </row>
    <row r="1934" spans="2:11" x14ac:dyDescent="0.25">
      <c r="B1934">
        <f t="shared" si="148"/>
        <v>1924</v>
      </c>
      <c r="C1934" s="10" t="e">
        <f t="shared" si="145"/>
        <v>#NUM!</v>
      </c>
      <c r="D1934" s="6" t="e">
        <f>PMT(B$8,D$5-表格1[[#This Row],[期數]]+1,-表格1[[#This Row],[本金餘額]],0)</f>
        <v>#NUM!</v>
      </c>
      <c r="E1934" s="5" t="e">
        <f>表格1[[#This Row],[本金餘額]]*表格1[[#This Row],[月利率]]</f>
        <v>#NUM!</v>
      </c>
      <c r="F1934" s="5" t="e">
        <f>表格1[[#This Row],[月付金額]]-表格1[[#This Row],[利息支付]]</f>
        <v>#NUM!</v>
      </c>
      <c r="H1934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934" s="2">
        <f t="shared" si="147"/>
        <v>2.5000000000000001E-3</v>
      </c>
      <c r="J1934" s="14">
        <f t="shared" si="146"/>
        <v>240</v>
      </c>
      <c r="K1934" s="10">
        <f t="shared" si="149"/>
        <v>4000000</v>
      </c>
    </row>
    <row r="1935" spans="2:11" x14ac:dyDescent="0.25">
      <c r="B1935">
        <f t="shared" si="148"/>
        <v>1925</v>
      </c>
      <c r="C1935" s="10" t="e">
        <f t="shared" si="145"/>
        <v>#NUM!</v>
      </c>
      <c r="D1935" s="6" t="e">
        <f>PMT(B$8,D$5-表格1[[#This Row],[期數]]+1,-表格1[[#This Row],[本金餘額]],0)</f>
        <v>#NUM!</v>
      </c>
      <c r="E1935" s="5" t="e">
        <f>表格1[[#This Row],[本金餘額]]*表格1[[#This Row],[月利率]]</f>
        <v>#NUM!</v>
      </c>
      <c r="F1935" s="5" t="e">
        <f>表格1[[#This Row],[月付金額]]-表格1[[#This Row],[利息支付]]</f>
        <v>#NUM!</v>
      </c>
      <c r="H1935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935" s="2">
        <f t="shared" si="147"/>
        <v>2.5000000000000001E-3</v>
      </c>
      <c r="J1935" s="14">
        <f t="shared" si="146"/>
        <v>240</v>
      </c>
      <c r="K1935" s="10">
        <f t="shared" si="149"/>
        <v>4000000</v>
      </c>
    </row>
    <row r="1936" spans="2:11" x14ac:dyDescent="0.25">
      <c r="B1936">
        <f t="shared" si="148"/>
        <v>1926</v>
      </c>
      <c r="C1936" s="10" t="e">
        <f t="shared" ref="C1936:C1999" si="150">H1935</f>
        <v>#NUM!</v>
      </c>
      <c r="D1936" s="6" t="e">
        <f>PMT(B$8,D$5-表格1[[#This Row],[期數]]+1,-表格1[[#This Row],[本金餘額]],0)</f>
        <v>#NUM!</v>
      </c>
      <c r="E1936" s="5" t="e">
        <f>表格1[[#This Row],[本金餘額]]*表格1[[#This Row],[月利率]]</f>
        <v>#NUM!</v>
      </c>
      <c r="F1936" s="5" t="e">
        <f>表格1[[#This Row],[月付金額]]-表格1[[#This Row],[利息支付]]</f>
        <v>#NUM!</v>
      </c>
      <c r="H1936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936" s="2">
        <f t="shared" si="147"/>
        <v>2.5000000000000001E-3</v>
      </c>
      <c r="J1936" s="14">
        <f t="shared" si="146"/>
        <v>240</v>
      </c>
      <c r="K1936" s="10">
        <f t="shared" si="149"/>
        <v>4000000</v>
      </c>
    </row>
    <row r="1937" spans="2:11" x14ac:dyDescent="0.25">
      <c r="B1937">
        <f t="shared" si="148"/>
        <v>1927</v>
      </c>
      <c r="C1937" s="10" t="e">
        <f t="shared" si="150"/>
        <v>#NUM!</v>
      </c>
      <c r="D1937" s="6" t="e">
        <f>PMT(B$8,D$5-表格1[[#This Row],[期數]]+1,-表格1[[#This Row],[本金餘額]],0)</f>
        <v>#NUM!</v>
      </c>
      <c r="E1937" s="5" t="e">
        <f>表格1[[#This Row],[本金餘額]]*表格1[[#This Row],[月利率]]</f>
        <v>#NUM!</v>
      </c>
      <c r="F1937" s="5" t="e">
        <f>表格1[[#This Row],[月付金額]]-表格1[[#This Row],[利息支付]]</f>
        <v>#NUM!</v>
      </c>
      <c r="H1937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937" s="2">
        <f t="shared" si="147"/>
        <v>2.5000000000000001E-3</v>
      </c>
      <c r="J1937" s="14">
        <f t="shared" si="146"/>
        <v>240</v>
      </c>
      <c r="K1937" s="10">
        <f t="shared" si="149"/>
        <v>4000000</v>
      </c>
    </row>
    <row r="1938" spans="2:11" x14ac:dyDescent="0.25">
      <c r="B1938">
        <f t="shared" si="148"/>
        <v>1928</v>
      </c>
      <c r="C1938" s="10" t="e">
        <f t="shared" si="150"/>
        <v>#NUM!</v>
      </c>
      <c r="D1938" s="6" t="e">
        <f>PMT(B$8,D$5-表格1[[#This Row],[期數]]+1,-表格1[[#This Row],[本金餘額]],0)</f>
        <v>#NUM!</v>
      </c>
      <c r="E1938" s="5" t="e">
        <f>表格1[[#This Row],[本金餘額]]*表格1[[#This Row],[月利率]]</f>
        <v>#NUM!</v>
      </c>
      <c r="F1938" s="5" t="e">
        <f>表格1[[#This Row],[月付金額]]-表格1[[#This Row],[利息支付]]</f>
        <v>#NUM!</v>
      </c>
      <c r="H1938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938" s="2">
        <f t="shared" si="147"/>
        <v>2.5000000000000001E-3</v>
      </c>
      <c r="J1938" s="14">
        <f t="shared" si="146"/>
        <v>240</v>
      </c>
      <c r="K1938" s="10">
        <f t="shared" si="149"/>
        <v>4000000</v>
      </c>
    </row>
    <row r="1939" spans="2:11" x14ac:dyDescent="0.25">
      <c r="B1939">
        <f t="shared" si="148"/>
        <v>1929</v>
      </c>
      <c r="C1939" s="10" t="e">
        <f t="shared" si="150"/>
        <v>#NUM!</v>
      </c>
      <c r="D1939" s="6" t="e">
        <f>PMT(B$8,D$5-表格1[[#This Row],[期數]]+1,-表格1[[#This Row],[本金餘額]],0)</f>
        <v>#NUM!</v>
      </c>
      <c r="E1939" s="5" t="e">
        <f>表格1[[#This Row],[本金餘額]]*表格1[[#This Row],[月利率]]</f>
        <v>#NUM!</v>
      </c>
      <c r="F1939" s="5" t="e">
        <f>表格1[[#This Row],[月付金額]]-表格1[[#This Row],[利息支付]]</f>
        <v>#NUM!</v>
      </c>
      <c r="H1939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939" s="2">
        <f t="shared" si="147"/>
        <v>2.5000000000000001E-3</v>
      </c>
      <c r="J1939" s="14">
        <f t="shared" si="146"/>
        <v>240</v>
      </c>
      <c r="K1939" s="10">
        <f t="shared" si="149"/>
        <v>4000000</v>
      </c>
    </row>
    <row r="1940" spans="2:11" x14ac:dyDescent="0.25">
      <c r="B1940">
        <f t="shared" si="148"/>
        <v>1930</v>
      </c>
      <c r="C1940" s="10" t="e">
        <f t="shared" si="150"/>
        <v>#NUM!</v>
      </c>
      <c r="D1940" s="6" t="e">
        <f>PMT(B$8,D$5-表格1[[#This Row],[期數]]+1,-表格1[[#This Row],[本金餘額]],0)</f>
        <v>#NUM!</v>
      </c>
      <c r="E1940" s="5" t="e">
        <f>表格1[[#This Row],[本金餘額]]*表格1[[#This Row],[月利率]]</f>
        <v>#NUM!</v>
      </c>
      <c r="F1940" s="5" t="e">
        <f>表格1[[#This Row],[月付金額]]-表格1[[#This Row],[利息支付]]</f>
        <v>#NUM!</v>
      </c>
      <c r="H1940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940" s="2">
        <f t="shared" si="147"/>
        <v>2.5000000000000001E-3</v>
      </c>
      <c r="J1940" s="14">
        <f t="shared" si="146"/>
        <v>240</v>
      </c>
      <c r="K1940" s="10">
        <f t="shared" si="149"/>
        <v>4000000</v>
      </c>
    </row>
    <row r="1941" spans="2:11" x14ac:dyDescent="0.25">
      <c r="B1941">
        <f t="shared" si="148"/>
        <v>1931</v>
      </c>
      <c r="C1941" s="10" t="e">
        <f t="shared" si="150"/>
        <v>#NUM!</v>
      </c>
      <c r="D1941" s="6" t="e">
        <f>PMT(B$8,D$5-表格1[[#This Row],[期數]]+1,-表格1[[#This Row],[本金餘額]],0)</f>
        <v>#NUM!</v>
      </c>
      <c r="E1941" s="5" t="e">
        <f>表格1[[#This Row],[本金餘額]]*表格1[[#This Row],[月利率]]</f>
        <v>#NUM!</v>
      </c>
      <c r="F1941" s="5" t="e">
        <f>表格1[[#This Row],[月付金額]]-表格1[[#This Row],[利息支付]]</f>
        <v>#NUM!</v>
      </c>
      <c r="H1941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941" s="2">
        <f t="shared" si="147"/>
        <v>2.5000000000000001E-3</v>
      </c>
      <c r="J1941" s="14">
        <f t="shared" si="146"/>
        <v>240</v>
      </c>
      <c r="K1941" s="10">
        <f t="shared" si="149"/>
        <v>4000000</v>
      </c>
    </row>
    <row r="1942" spans="2:11" x14ac:dyDescent="0.25">
      <c r="B1942">
        <f t="shared" si="148"/>
        <v>1932</v>
      </c>
      <c r="C1942" s="10" t="e">
        <f t="shared" si="150"/>
        <v>#NUM!</v>
      </c>
      <c r="D1942" s="6" t="e">
        <f>PMT(B$8,D$5-表格1[[#This Row],[期數]]+1,-表格1[[#This Row],[本金餘額]],0)</f>
        <v>#NUM!</v>
      </c>
      <c r="E1942" s="5" t="e">
        <f>表格1[[#This Row],[本金餘額]]*表格1[[#This Row],[月利率]]</f>
        <v>#NUM!</v>
      </c>
      <c r="F1942" s="5" t="e">
        <f>表格1[[#This Row],[月付金額]]-表格1[[#This Row],[利息支付]]</f>
        <v>#NUM!</v>
      </c>
      <c r="H1942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942" s="2">
        <f t="shared" si="147"/>
        <v>2.5000000000000001E-3</v>
      </c>
      <c r="J1942" s="14">
        <f t="shared" si="146"/>
        <v>240</v>
      </c>
      <c r="K1942" s="10">
        <f t="shared" si="149"/>
        <v>4000000</v>
      </c>
    </row>
    <row r="1943" spans="2:11" x14ac:dyDescent="0.25">
      <c r="B1943">
        <f t="shared" si="148"/>
        <v>1933</v>
      </c>
      <c r="C1943" s="10" t="e">
        <f t="shared" si="150"/>
        <v>#NUM!</v>
      </c>
      <c r="D1943" s="6" t="e">
        <f>PMT(B$8,D$5-表格1[[#This Row],[期數]]+1,-表格1[[#This Row],[本金餘額]],0)</f>
        <v>#NUM!</v>
      </c>
      <c r="E1943" s="5" t="e">
        <f>表格1[[#This Row],[本金餘額]]*表格1[[#This Row],[月利率]]</f>
        <v>#NUM!</v>
      </c>
      <c r="F1943" s="5" t="e">
        <f>表格1[[#This Row],[月付金額]]-表格1[[#This Row],[利息支付]]</f>
        <v>#NUM!</v>
      </c>
      <c r="H1943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943" s="2">
        <f t="shared" si="147"/>
        <v>2.5000000000000001E-3</v>
      </c>
      <c r="J1943" s="14">
        <f t="shared" si="146"/>
        <v>240</v>
      </c>
      <c r="K1943" s="10">
        <f t="shared" si="149"/>
        <v>4000000</v>
      </c>
    </row>
    <row r="1944" spans="2:11" x14ac:dyDescent="0.25">
      <c r="B1944">
        <f t="shared" si="148"/>
        <v>1934</v>
      </c>
      <c r="C1944" s="10" t="e">
        <f t="shared" si="150"/>
        <v>#NUM!</v>
      </c>
      <c r="D1944" s="6" t="e">
        <f>PMT(B$8,D$5-表格1[[#This Row],[期數]]+1,-表格1[[#This Row],[本金餘額]],0)</f>
        <v>#NUM!</v>
      </c>
      <c r="E1944" s="5" t="e">
        <f>表格1[[#This Row],[本金餘額]]*表格1[[#This Row],[月利率]]</f>
        <v>#NUM!</v>
      </c>
      <c r="F1944" s="5" t="e">
        <f>表格1[[#This Row],[月付金額]]-表格1[[#This Row],[利息支付]]</f>
        <v>#NUM!</v>
      </c>
      <c r="H1944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944" s="2">
        <f t="shared" si="147"/>
        <v>2.5000000000000001E-3</v>
      </c>
      <c r="J1944" s="14">
        <f t="shared" si="146"/>
        <v>240</v>
      </c>
      <c r="K1944" s="10">
        <f t="shared" si="149"/>
        <v>4000000</v>
      </c>
    </row>
    <row r="1945" spans="2:11" x14ac:dyDescent="0.25">
      <c r="B1945">
        <f t="shared" si="148"/>
        <v>1935</v>
      </c>
      <c r="C1945" s="10" t="e">
        <f t="shared" si="150"/>
        <v>#NUM!</v>
      </c>
      <c r="D1945" s="6" t="e">
        <f>PMT(B$8,D$5-表格1[[#This Row],[期數]]+1,-表格1[[#This Row],[本金餘額]],0)</f>
        <v>#NUM!</v>
      </c>
      <c r="E1945" s="5" t="e">
        <f>表格1[[#This Row],[本金餘額]]*表格1[[#This Row],[月利率]]</f>
        <v>#NUM!</v>
      </c>
      <c r="F1945" s="5" t="e">
        <f>表格1[[#This Row],[月付金額]]-表格1[[#This Row],[利息支付]]</f>
        <v>#NUM!</v>
      </c>
      <c r="H1945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945" s="2">
        <f t="shared" si="147"/>
        <v>2.5000000000000001E-3</v>
      </c>
      <c r="J1945" s="14">
        <f t="shared" si="146"/>
        <v>240</v>
      </c>
      <c r="K1945" s="10">
        <f t="shared" si="149"/>
        <v>4000000</v>
      </c>
    </row>
    <row r="1946" spans="2:11" x14ac:dyDescent="0.25">
      <c r="B1946">
        <f t="shared" si="148"/>
        <v>1936</v>
      </c>
      <c r="C1946" s="10" t="e">
        <f t="shared" si="150"/>
        <v>#NUM!</v>
      </c>
      <c r="D1946" s="6" t="e">
        <f>PMT(B$8,D$5-表格1[[#This Row],[期數]]+1,-表格1[[#This Row],[本金餘額]],0)</f>
        <v>#NUM!</v>
      </c>
      <c r="E1946" s="5" t="e">
        <f>表格1[[#This Row],[本金餘額]]*表格1[[#This Row],[月利率]]</f>
        <v>#NUM!</v>
      </c>
      <c r="F1946" s="5" t="e">
        <f>表格1[[#This Row],[月付金額]]-表格1[[#This Row],[利息支付]]</f>
        <v>#NUM!</v>
      </c>
      <c r="H1946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946" s="2">
        <f t="shared" si="147"/>
        <v>2.5000000000000001E-3</v>
      </c>
      <c r="J1946" s="14">
        <f t="shared" si="146"/>
        <v>240</v>
      </c>
      <c r="K1946" s="10">
        <f t="shared" si="149"/>
        <v>4000000</v>
      </c>
    </row>
    <row r="1947" spans="2:11" x14ac:dyDescent="0.25">
      <c r="B1947">
        <f t="shared" si="148"/>
        <v>1937</v>
      </c>
      <c r="C1947" s="10" t="e">
        <f t="shared" si="150"/>
        <v>#NUM!</v>
      </c>
      <c r="D1947" s="6" t="e">
        <f>PMT(B$8,D$5-表格1[[#This Row],[期數]]+1,-表格1[[#This Row],[本金餘額]],0)</f>
        <v>#NUM!</v>
      </c>
      <c r="E1947" s="5" t="e">
        <f>表格1[[#This Row],[本金餘額]]*表格1[[#This Row],[月利率]]</f>
        <v>#NUM!</v>
      </c>
      <c r="F1947" s="5" t="e">
        <f>表格1[[#This Row],[月付金額]]-表格1[[#This Row],[利息支付]]</f>
        <v>#NUM!</v>
      </c>
      <c r="H1947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947" s="2">
        <f t="shared" si="147"/>
        <v>2.5000000000000001E-3</v>
      </c>
      <c r="J1947" s="14">
        <f t="shared" si="146"/>
        <v>240</v>
      </c>
      <c r="K1947" s="10">
        <f t="shared" si="149"/>
        <v>4000000</v>
      </c>
    </row>
    <row r="1948" spans="2:11" x14ac:dyDescent="0.25">
      <c r="B1948">
        <f t="shared" si="148"/>
        <v>1938</v>
      </c>
      <c r="C1948" s="10" t="e">
        <f t="shared" si="150"/>
        <v>#NUM!</v>
      </c>
      <c r="D1948" s="6" t="e">
        <f>PMT(B$8,D$5-表格1[[#This Row],[期數]]+1,-表格1[[#This Row],[本金餘額]],0)</f>
        <v>#NUM!</v>
      </c>
      <c r="E1948" s="5" t="e">
        <f>表格1[[#This Row],[本金餘額]]*表格1[[#This Row],[月利率]]</f>
        <v>#NUM!</v>
      </c>
      <c r="F1948" s="5" t="e">
        <f>表格1[[#This Row],[月付金額]]-表格1[[#This Row],[利息支付]]</f>
        <v>#NUM!</v>
      </c>
      <c r="H1948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948" s="2">
        <f t="shared" si="147"/>
        <v>2.5000000000000001E-3</v>
      </c>
      <c r="J1948" s="14">
        <f t="shared" si="146"/>
        <v>240</v>
      </c>
      <c r="K1948" s="10">
        <f t="shared" si="149"/>
        <v>4000000</v>
      </c>
    </row>
    <row r="1949" spans="2:11" x14ac:dyDescent="0.25">
      <c r="B1949">
        <f t="shared" si="148"/>
        <v>1939</v>
      </c>
      <c r="C1949" s="10" t="e">
        <f t="shared" si="150"/>
        <v>#NUM!</v>
      </c>
      <c r="D1949" s="6" t="e">
        <f>PMT(B$8,D$5-表格1[[#This Row],[期數]]+1,-表格1[[#This Row],[本金餘額]],0)</f>
        <v>#NUM!</v>
      </c>
      <c r="E1949" s="5" t="e">
        <f>表格1[[#This Row],[本金餘額]]*表格1[[#This Row],[月利率]]</f>
        <v>#NUM!</v>
      </c>
      <c r="F1949" s="5" t="e">
        <f>表格1[[#This Row],[月付金額]]-表格1[[#This Row],[利息支付]]</f>
        <v>#NUM!</v>
      </c>
      <c r="H1949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949" s="2">
        <f t="shared" si="147"/>
        <v>2.5000000000000001E-3</v>
      </c>
      <c r="J1949" s="14">
        <f t="shared" si="146"/>
        <v>240</v>
      </c>
      <c r="K1949" s="10">
        <f t="shared" si="149"/>
        <v>4000000</v>
      </c>
    </row>
    <row r="1950" spans="2:11" x14ac:dyDescent="0.25">
      <c r="B1950">
        <f t="shared" si="148"/>
        <v>1940</v>
      </c>
      <c r="C1950" s="10" t="e">
        <f t="shared" si="150"/>
        <v>#NUM!</v>
      </c>
      <c r="D1950" s="6" t="e">
        <f>PMT(B$8,D$5-表格1[[#This Row],[期數]]+1,-表格1[[#This Row],[本金餘額]],0)</f>
        <v>#NUM!</v>
      </c>
      <c r="E1950" s="5" t="e">
        <f>表格1[[#This Row],[本金餘額]]*表格1[[#This Row],[月利率]]</f>
        <v>#NUM!</v>
      </c>
      <c r="F1950" s="5" t="e">
        <f>表格1[[#This Row],[月付金額]]-表格1[[#This Row],[利息支付]]</f>
        <v>#NUM!</v>
      </c>
      <c r="H1950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950" s="2">
        <f t="shared" si="147"/>
        <v>2.5000000000000001E-3</v>
      </c>
      <c r="J1950" s="14">
        <f t="shared" si="146"/>
        <v>240</v>
      </c>
      <c r="K1950" s="10">
        <f t="shared" si="149"/>
        <v>4000000</v>
      </c>
    </row>
    <row r="1951" spans="2:11" x14ac:dyDescent="0.25">
      <c r="B1951">
        <f t="shared" si="148"/>
        <v>1941</v>
      </c>
      <c r="C1951" s="10" t="e">
        <f t="shared" si="150"/>
        <v>#NUM!</v>
      </c>
      <c r="D1951" s="6" t="e">
        <f>PMT(B$8,D$5-表格1[[#This Row],[期數]]+1,-表格1[[#This Row],[本金餘額]],0)</f>
        <v>#NUM!</v>
      </c>
      <c r="E1951" s="5" t="e">
        <f>表格1[[#This Row],[本金餘額]]*表格1[[#This Row],[月利率]]</f>
        <v>#NUM!</v>
      </c>
      <c r="F1951" s="5" t="e">
        <f>表格1[[#This Row],[月付金額]]-表格1[[#This Row],[利息支付]]</f>
        <v>#NUM!</v>
      </c>
      <c r="H1951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951" s="2">
        <f t="shared" si="147"/>
        <v>2.5000000000000001E-3</v>
      </c>
      <c r="J1951" s="14">
        <f t="shared" si="146"/>
        <v>240</v>
      </c>
      <c r="K1951" s="10">
        <f t="shared" si="149"/>
        <v>4000000</v>
      </c>
    </row>
    <row r="1952" spans="2:11" x14ac:dyDescent="0.25">
      <c r="B1952">
        <f t="shared" si="148"/>
        <v>1942</v>
      </c>
      <c r="C1952" s="10" t="e">
        <f t="shared" si="150"/>
        <v>#NUM!</v>
      </c>
      <c r="D1952" s="6" t="e">
        <f>PMT(B$8,D$5-表格1[[#This Row],[期數]]+1,-表格1[[#This Row],[本金餘額]],0)</f>
        <v>#NUM!</v>
      </c>
      <c r="E1952" s="5" t="e">
        <f>表格1[[#This Row],[本金餘額]]*表格1[[#This Row],[月利率]]</f>
        <v>#NUM!</v>
      </c>
      <c r="F1952" s="5" t="e">
        <f>表格1[[#This Row],[月付金額]]-表格1[[#This Row],[利息支付]]</f>
        <v>#NUM!</v>
      </c>
      <c r="H1952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952" s="2">
        <f t="shared" si="147"/>
        <v>2.5000000000000001E-3</v>
      </c>
      <c r="J1952" s="14">
        <f t="shared" si="146"/>
        <v>240</v>
      </c>
      <c r="K1952" s="10">
        <f t="shared" si="149"/>
        <v>4000000</v>
      </c>
    </row>
    <row r="1953" spans="2:11" x14ac:dyDescent="0.25">
      <c r="B1953">
        <f t="shared" si="148"/>
        <v>1943</v>
      </c>
      <c r="C1953" s="10" t="e">
        <f t="shared" si="150"/>
        <v>#NUM!</v>
      </c>
      <c r="D1953" s="6" t="e">
        <f>PMT(B$8,D$5-表格1[[#This Row],[期數]]+1,-表格1[[#This Row],[本金餘額]],0)</f>
        <v>#NUM!</v>
      </c>
      <c r="E1953" s="5" t="e">
        <f>表格1[[#This Row],[本金餘額]]*表格1[[#This Row],[月利率]]</f>
        <v>#NUM!</v>
      </c>
      <c r="F1953" s="5" t="e">
        <f>表格1[[#This Row],[月付金額]]-表格1[[#This Row],[利息支付]]</f>
        <v>#NUM!</v>
      </c>
      <c r="H1953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953" s="2">
        <f t="shared" si="147"/>
        <v>2.5000000000000001E-3</v>
      </c>
      <c r="J1953" s="14">
        <f t="shared" si="146"/>
        <v>240</v>
      </c>
      <c r="K1953" s="10">
        <f t="shared" si="149"/>
        <v>4000000</v>
      </c>
    </row>
    <row r="1954" spans="2:11" x14ac:dyDescent="0.25">
      <c r="B1954">
        <f t="shared" si="148"/>
        <v>1944</v>
      </c>
      <c r="C1954" s="10" t="e">
        <f t="shared" si="150"/>
        <v>#NUM!</v>
      </c>
      <c r="D1954" s="6" t="e">
        <f>PMT(B$8,D$5-表格1[[#This Row],[期數]]+1,-表格1[[#This Row],[本金餘額]],0)</f>
        <v>#NUM!</v>
      </c>
      <c r="E1954" s="5" t="e">
        <f>表格1[[#This Row],[本金餘額]]*表格1[[#This Row],[月利率]]</f>
        <v>#NUM!</v>
      </c>
      <c r="F1954" s="5" t="e">
        <f>表格1[[#This Row],[月付金額]]-表格1[[#This Row],[利息支付]]</f>
        <v>#NUM!</v>
      </c>
      <c r="H1954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954" s="2">
        <f t="shared" si="147"/>
        <v>2.5000000000000001E-3</v>
      </c>
      <c r="J1954" s="14">
        <f t="shared" si="146"/>
        <v>240</v>
      </c>
      <c r="K1954" s="10">
        <f t="shared" si="149"/>
        <v>4000000</v>
      </c>
    </row>
    <row r="1955" spans="2:11" x14ac:dyDescent="0.25">
      <c r="B1955">
        <f t="shared" si="148"/>
        <v>1945</v>
      </c>
      <c r="C1955" s="10" t="e">
        <f t="shared" si="150"/>
        <v>#NUM!</v>
      </c>
      <c r="D1955" s="6" t="e">
        <f>PMT(B$8,D$5-表格1[[#This Row],[期數]]+1,-表格1[[#This Row],[本金餘額]],0)</f>
        <v>#NUM!</v>
      </c>
      <c r="E1955" s="5" t="e">
        <f>表格1[[#This Row],[本金餘額]]*表格1[[#This Row],[月利率]]</f>
        <v>#NUM!</v>
      </c>
      <c r="F1955" s="5" t="e">
        <f>表格1[[#This Row],[月付金額]]-表格1[[#This Row],[利息支付]]</f>
        <v>#NUM!</v>
      </c>
      <c r="H1955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955" s="2">
        <f t="shared" si="147"/>
        <v>2.5000000000000001E-3</v>
      </c>
      <c r="J1955" s="14">
        <f t="shared" si="146"/>
        <v>240</v>
      </c>
      <c r="K1955" s="10">
        <f t="shared" si="149"/>
        <v>4000000</v>
      </c>
    </row>
    <row r="1956" spans="2:11" x14ac:dyDescent="0.25">
      <c r="B1956">
        <f t="shared" si="148"/>
        <v>1946</v>
      </c>
      <c r="C1956" s="10" t="e">
        <f t="shared" si="150"/>
        <v>#NUM!</v>
      </c>
      <c r="D1956" s="6" t="e">
        <f>PMT(B$8,D$5-表格1[[#This Row],[期數]]+1,-表格1[[#This Row],[本金餘額]],0)</f>
        <v>#NUM!</v>
      </c>
      <c r="E1956" s="5" t="e">
        <f>表格1[[#This Row],[本金餘額]]*表格1[[#This Row],[月利率]]</f>
        <v>#NUM!</v>
      </c>
      <c r="F1956" s="5" t="e">
        <f>表格1[[#This Row],[月付金額]]-表格1[[#This Row],[利息支付]]</f>
        <v>#NUM!</v>
      </c>
      <c r="H1956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956" s="2">
        <f t="shared" si="147"/>
        <v>2.5000000000000001E-3</v>
      </c>
      <c r="J1956" s="14">
        <f t="shared" si="146"/>
        <v>240</v>
      </c>
      <c r="K1956" s="10">
        <f t="shared" si="149"/>
        <v>4000000</v>
      </c>
    </row>
    <row r="1957" spans="2:11" x14ac:dyDescent="0.25">
      <c r="B1957">
        <f t="shared" si="148"/>
        <v>1947</v>
      </c>
      <c r="C1957" s="10" t="e">
        <f t="shared" si="150"/>
        <v>#NUM!</v>
      </c>
      <c r="D1957" s="6" t="e">
        <f>PMT(B$8,D$5-表格1[[#This Row],[期數]]+1,-表格1[[#This Row],[本金餘額]],0)</f>
        <v>#NUM!</v>
      </c>
      <c r="E1957" s="5" t="e">
        <f>表格1[[#This Row],[本金餘額]]*表格1[[#This Row],[月利率]]</f>
        <v>#NUM!</v>
      </c>
      <c r="F1957" s="5" t="e">
        <f>表格1[[#This Row],[月付金額]]-表格1[[#This Row],[利息支付]]</f>
        <v>#NUM!</v>
      </c>
      <c r="H1957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957" s="2">
        <f t="shared" si="147"/>
        <v>2.5000000000000001E-3</v>
      </c>
      <c r="J1957" s="14">
        <f t="shared" si="146"/>
        <v>240</v>
      </c>
      <c r="K1957" s="10">
        <f t="shared" si="149"/>
        <v>4000000</v>
      </c>
    </row>
    <row r="1958" spans="2:11" x14ac:dyDescent="0.25">
      <c r="B1958">
        <f t="shared" si="148"/>
        <v>1948</v>
      </c>
      <c r="C1958" s="10" t="e">
        <f t="shared" si="150"/>
        <v>#NUM!</v>
      </c>
      <c r="D1958" s="6" t="e">
        <f>PMT(B$8,D$5-表格1[[#This Row],[期數]]+1,-表格1[[#This Row],[本金餘額]],0)</f>
        <v>#NUM!</v>
      </c>
      <c r="E1958" s="5" t="e">
        <f>表格1[[#This Row],[本金餘額]]*表格1[[#This Row],[月利率]]</f>
        <v>#NUM!</v>
      </c>
      <c r="F1958" s="5" t="e">
        <f>表格1[[#This Row],[月付金額]]-表格1[[#This Row],[利息支付]]</f>
        <v>#NUM!</v>
      </c>
      <c r="H1958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958" s="2">
        <f t="shared" si="147"/>
        <v>2.5000000000000001E-3</v>
      </c>
      <c r="J1958" s="14">
        <f t="shared" ref="J1958:J2021" si="151">J1957</f>
        <v>240</v>
      </c>
      <c r="K1958" s="10">
        <f t="shared" si="149"/>
        <v>4000000</v>
      </c>
    </row>
    <row r="1959" spans="2:11" x14ac:dyDescent="0.25">
      <c r="B1959">
        <f t="shared" si="148"/>
        <v>1949</v>
      </c>
      <c r="C1959" s="10" t="e">
        <f t="shared" si="150"/>
        <v>#NUM!</v>
      </c>
      <c r="D1959" s="6" t="e">
        <f>PMT(B$8,D$5-表格1[[#This Row],[期數]]+1,-表格1[[#This Row],[本金餘額]],0)</f>
        <v>#NUM!</v>
      </c>
      <c r="E1959" s="5" t="e">
        <f>表格1[[#This Row],[本金餘額]]*表格1[[#This Row],[月利率]]</f>
        <v>#NUM!</v>
      </c>
      <c r="F1959" s="5" t="e">
        <f>表格1[[#This Row],[月付金額]]-表格1[[#This Row],[利息支付]]</f>
        <v>#NUM!</v>
      </c>
      <c r="H1959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959" s="2">
        <f t="shared" ref="I1959:I2022" si="152">I1958</f>
        <v>2.5000000000000001E-3</v>
      </c>
      <c r="J1959" s="14">
        <f t="shared" si="151"/>
        <v>240</v>
      </c>
      <c r="K1959" s="10">
        <f t="shared" si="149"/>
        <v>4000000</v>
      </c>
    </row>
    <row r="1960" spans="2:11" x14ac:dyDescent="0.25">
      <c r="B1960">
        <f t="shared" si="148"/>
        <v>1950</v>
      </c>
      <c r="C1960" s="10" t="e">
        <f t="shared" si="150"/>
        <v>#NUM!</v>
      </c>
      <c r="D1960" s="6" t="e">
        <f>PMT(B$8,D$5-表格1[[#This Row],[期數]]+1,-表格1[[#This Row],[本金餘額]],0)</f>
        <v>#NUM!</v>
      </c>
      <c r="E1960" s="5" t="e">
        <f>表格1[[#This Row],[本金餘額]]*表格1[[#This Row],[月利率]]</f>
        <v>#NUM!</v>
      </c>
      <c r="F1960" s="5" t="e">
        <f>表格1[[#This Row],[月付金額]]-表格1[[#This Row],[利息支付]]</f>
        <v>#NUM!</v>
      </c>
      <c r="H1960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960" s="2">
        <f t="shared" si="152"/>
        <v>2.5000000000000001E-3</v>
      </c>
      <c r="J1960" s="14">
        <f t="shared" si="151"/>
        <v>240</v>
      </c>
      <c r="K1960" s="10">
        <f t="shared" si="149"/>
        <v>4000000</v>
      </c>
    </row>
    <row r="1961" spans="2:11" x14ac:dyDescent="0.25">
      <c r="B1961">
        <f t="shared" si="148"/>
        <v>1951</v>
      </c>
      <c r="C1961" s="10" t="e">
        <f t="shared" si="150"/>
        <v>#NUM!</v>
      </c>
      <c r="D1961" s="6" t="e">
        <f>PMT(B$8,D$5-表格1[[#This Row],[期數]]+1,-表格1[[#This Row],[本金餘額]],0)</f>
        <v>#NUM!</v>
      </c>
      <c r="E1961" s="5" t="e">
        <f>表格1[[#This Row],[本金餘額]]*表格1[[#This Row],[月利率]]</f>
        <v>#NUM!</v>
      </c>
      <c r="F1961" s="5" t="e">
        <f>表格1[[#This Row],[月付金額]]-表格1[[#This Row],[利息支付]]</f>
        <v>#NUM!</v>
      </c>
      <c r="H1961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961" s="2">
        <f t="shared" si="152"/>
        <v>2.5000000000000001E-3</v>
      </c>
      <c r="J1961" s="14">
        <f t="shared" si="151"/>
        <v>240</v>
      </c>
      <c r="K1961" s="10">
        <f t="shared" si="149"/>
        <v>4000000</v>
      </c>
    </row>
    <row r="1962" spans="2:11" x14ac:dyDescent="0.25">
      <c r="B1962">
        <f t="shared" si="148"/>
        <v>1952</v>
      </c>
      <c r="C1962" s="10" t="e">
        <f t="shared" si="150"/>
        <v>#NUM!</v>
      </c>
      <c r="D1962" s="6" t="e">
        <f>PMT(B$8,D$5-表格1[[#This Row],[期數]]+1,-表格1[[#This Row],[本金餘額]],0)</f>
        <v>#NUM!</v>
      </c>
      <c r="E1962" s="5" t="e">
        <f>表格1[[#This Row],[本金餘額]]*表格1[[#This Row],[月利率]]</f>
        <v>#NUM!</v>
      </c>
      <c r="F1962" s="5" t="e">
        <f>表格1[[#This Row],[月付金額]]-表格1[[#This Row],[利息支付]]</f>
        <v>#NUM!</v>
      </c>
      <c r="H1962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962" s="2">
        <f t="shared" si="152"/>
        <v>2.5000000000000001E-3</v>
      </c>
      <c r="J1962" s="14">
        <f t="shared" si="151"/>
        <v>240</v>
      </c>
      <c r="K1962" s="10">
        <f t="shared" si="149"/>
        <v>4000000</v>
      </c>
    </row>
    <row r="1963" spans="2:11" x14ac:dyDescent="0.25">
      <c r="B1963">
        <f t="shared" ref="B1963:B2026" si="153">B1962+1</f>
        <v>1953</v>
      </c>
      <c r="C1963" s="10" t="e">
        <f t="shared" si="150"/>
        <v>#NUM!</v>
      </c>
      <c r="D1963" s="6" t="e">
        <f>PMT(B$8,D$5-表格1[[#This Row],[期數]]+1,-表格1[[#This Row],[本金餘額]],0)</f>
        <v>#NUM!</v>
      </c>
      <c r="E1963" s="5" t="e">
        <f>表格1[[#This Row],[本金餘額]]*表格1[[#This Row],[月利率]]</f>
        <v>#NUM!</v>
      </c>
      <c r="F1963" s="5" t="e">
        <f>表格1[[#This Row],[月付金額]]-表格1[[#This Row],[利息支付]]</f>
        <v>#NUM!</v>
      </c>
      <c r="H1963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963" s="2">
        <f t="shared" si="152"/>
        <v>2.5000000000000001E-3</v>
      </c>
      <c r="J1963" s="14">
        <f t="shared" si="151"/>
        <v>240</v>
      </c>
      <c r="K1963" s="10">
        <f t="shared" si="149"/>
        <v>4000000</v>
      </c>
    </row>
    <row r="1964" spans="2:11" x14ac:dyDescent="0.25">
      <c r="B1964">
        <f t="shared" si="153"/>
        <v>1954</v>
      </c>
      <c r="C1964" s="10" t="e">
        <f t="shared" si="150"/>
        <v>#NUM!</v>
      </c>
      <c r="D1964" s="6" t="e">
        <f>PMT(B$8,D$5-表格1[[#This Row],[期數]]+1,-表格1[[#This Row],[本金餘額]],0)</f>
        <v>#NUM!</v>
      </c>
      <c r="E1964" s="5" t="e">
        <f>表格1[[#This Row],[本金餘額]]*表格1[[#This Row],[月利率]]</f>
        <v>#NUM!</v>
      </c>
      <c r="F1964" s="5" t="e">
        <f>表格1[[#This Row],[月付金額]]-表格1[[#This Row],[利息支付]]</f>
        <v>#NUM!</v>
      </c>
      <c r="H1964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964" s="2">
        <f t="shared" si="152"/>
        <v>2.5000000000000001E-3</v>
      </c>
      <c r="J1964" s="14">
        <f t="shared" si="151"/>
        <v>240</v>
      </c>
      <c r="K1964" s="10">
        <f t="shared" si="149"/>
        <v>4000000</v>
      </c>
    </row>
    <row r="1965" spans="2:11" x14ac:dyDescent="0.25">
      <c r="B1965">
        <f t="shared" si="153"/>
        <v>1955</v>
      </c>
      <c r="C1965" s="10" t="e">
        <f t="shared" si="150"/>
        <v>#NUM!</v>
      </c>
      <c r="D1965" s="6" t="e">
        <f>PMT(B$8,D$5-表格1[[#This Row],[期數]]+1,-表格1[[#This Row],[本金餘額]],0)</f>
        <v>#NUM!</v>
      </c>
      <c r="E1965" s="5" t="e">
        <f>表格1[[#This Row],[本金餘額]]*表格1[[#This Row],[月利率]]</f>
        <v>#NUM!</v>
      </c>
      <c r="F1965" s="5" t="e">
        <f>表格1[[#This Row],[月付金額]]-表格1[[#This Row],[利息支付]]</f>
        <v>#NUM!</v>
      </c>
      <c r="H1965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965" s="2">
        <f t="shared" si="152"/>
        <v>2.5000000000000001E-3</v>
      </c>
      <c r="J1965" s="14">
        <f t="shared" si="151"/>
        <v>240</v>
      </c>
      <c r="K1965" s="10">
        <f t="shared" si="149"/>
        <v>4000000</v>
      </c>
    </row>
    <row r="1966" spans="2:11" x14ac:dyDescent="0.25">
      <c r="B1966">
        <f t="shared" si="153"/>
        <v>1956</v>
      </c>
      <c r="C1966" s="10" t="e">
        <f t="shared" si="150"/>
        <v>#NUM!</v>
      </c>
      <c r="D1966" s="6" t="e">
        <f>PMT(B$8,D$5-表格1[[#This Row],[期數]]+1,-表格1[[#This Row],[本金餘額]],0)</f>
        <v>#NUM!</v>
      </c>
      <c r="E1966" s="5" t="e">
        <f>表格1[[#This Row],[本金餘額]]*表格1[[#This Row],[月利率]]</f>
        <v>#NUM!</v>
      </c>
      <c r="F1966" s="5" t="e">
        <f>表格1[[#This Row],[月付金額]]-表格1[[#This Row],[利息支付]]</f>
        <v>#NUM!</v>
      </c>
      <c r="H1966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966" s="2">
        <f t="shared" si="152"/>
        <v>2.5000000000000001E-3</v>
      </c>
      <c r="J1966" s="14">
        <f t="shared" si="151"/>
        <v>240</v>
      </c>
      <c r="K1966" s="10">
        <f t="shared" si="149"/>
        <v>4000000</v>
      </c>
    </row>
    <row r="1967" spans="2:11" x14ac:dyDescent="0.25">
      <c r="B1967">
        <f t="shared" si="153"/>
        <v>1957</v>
      </c>
      <c r="C1967" s="10" t="e">
        <f t="shared" si="150"/>
        <v>#NUM!</v>
      </c>
      <c r="D1967" s="6" t="e">
        <f>PMT(B$8,D$5-表格1[[#This Row],[期數]]+1,-表格1[[#This Row],[本金餘額]],0)</f>
        <v>#NUM!</v>
      </c>
      <c r="E1967" s="5" t="e">
        <f>表格1[[#This Row],[本金餘額]]*表格1[[#This Row],[月利率]]</f>
        <v>#NUM!</v>
      </c>
      <c r="F1967" s="5" t="e">
        <f>表格1[[#This Row],[月付金額]]-表格1[[#This Row],[利息支付]]</f>
        <v>#NUM!</v>
      </c>
      <c r="H1967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967" s="2">
        <f t="shared" si="152"/>
        <v>2.5000000000000001E-3</v>
      </c>
      <c r="J1967" s="14">
        <f t="shared" si="151"/>
        <v>240</v>
      </c>
      <c r="K1967" s="10">
        <f t="shared" si="149"/>
        <v>4000000</v>
      </c>
    </row>
    <row r="1968" spans="2:11" x14ac:dyDescent="0.25">
      <c r="B1968">
        <f t="shared" si="153"/>
        <v>1958</v>
      </c>
      <c r="C1968" s="10" t="e">
        <f t="shared" si="150"/>
        <v>#NUM!</v>
      </c>
      <c r="D1968" s="6" t="e">
        <f>PMT(B$8,D$5-表格1[[#This Row],[期數]]+1,-表格1[[#This Row],[本金餘額]],0)</f>
        <v>#NUM!</v>
      </c>
      <c r="E1968" s="5" t="e">
        <f>表格1[[#This Row],[本金餘額]]*表格1[[#This Row],[月利率]]</f>
        <v>#NUM!</v>
      </c>
      <c r="F1968" s="5" t="e">
        <f>表格1[[#This Row],[月付金額]]-表格1[[#This Row],[利息支付]]</f>
        <v>#NUM!</v>
      </c>
      <c r="H1968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968" s="2">
        <f t="shared" si="152"/>
        <v>2.5000000000000001E-3</v>
      </c>
      <c r="J1968" s="14">
        <f t="shared" si="151"/>
        <v>240</v>
      </c>
      <c r="K1968" s="10">
        <f t="shared" si="149"/>
        <v>4000000</v>
      </c>
    </row>
    <row r="1969" spans="2:11" x14ac:dyDescent="0.25">
      <c r="B1969">
        <f t="shared" si="153"/>
        <v>1959</v>
      </c>
      <c r="C1969" s="10" t="e">
        <f t="shared" si="150"/>
        <v>#NUM!</v>
      </c>
      <c r="D1969" s="6" t="e">
        <f>PMT(B$8,D$5-表格1[[#This Row],[期數]]+1,-表格1[[#This Row],[本金餘額]],0)</f>
        <v>#NUM!</v>
      </c>
      <c r="E1969" s="5" t="e">
        <f>表格1[[#This Row],[本金餘額]]*表格1[[#This Row],[月利率]]</f>
        <v>#NUM!</v>
      </c>
      <c r="F1969" s="5" t="e">
        <f>表格1[[#This Row],[月付金額]]-表格1[[#This Row],[利息支付]]</f>
        <v>#NUM!</v>
      </c>
      <c r="H1969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969" s="2">
        <f t="shared" si="152"/>
        <v>2.5000000000000001E-3</v>
      </c>
      <c r="J1969" s="14">
        <f t="shared" si="151"/>
        <v>240</v>
      </c>
      <c r="K1969" s="10">
        <f t="shared" si="149"/>
        <v>4000000</v>
      </c>
    </row>
    <row r="1970" spans="2:11" x14ac:dyDescent="0.25">
      <c r="B1970">
        <f t="shared" si="153"/>
        <v>1960</v>
      </c>
      <c r="C1970" s="10" t="e">
        <f t="shared" si="150"/>
        <v>#NUM!</v>
      </c>
      <c r="D1970" s="6" t="e">
        <f>PMT(B$8,D$5-表格1[[#This Row],[期數]]+1,-表格1[[#This Row],[本金餘額]],0)</f>
        <v>#NUM!</v>
      </c>
      <c r="E1970" s="5" t="e">
        <f>表格1[[#This Row],[本金餘額]]*表格1[[#This Row],[月利率]]</f>
        <v>#NUM!</v>
      </c>
      <c r="F1970" s="5" t="e">
        <f>表格1[[#This Row],[月付金額]]-表格1[[#This Row],[利息支付]]</f>
        <v>#NUM!</v>
      </c>
      <c r="H1970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970" s="2">
        <f t="shared" si="152"/>
        <v>2.5000000000000001E-3</v>
      </c>
      <c r="J1970" s="14">
        <f t="shared" si="151"/>
        <v>240</v>
      </c>
      <c r="K1970" s="10">
        <f t="shared" si="149"/>
        <v>4000000</v>
      </c>
    </row>
    <row r="1971" spans="2:11" x14ac:dyDescent="0.25">
      <c r="B1971">
        <f t="shared" si="153"/>
        <v>1961</v>
      </c>
      <c r="C1971" s="10" t="e">
        <f t="shared" si="150"/>
        <v>#NUM!</v>
      </c>
      <c r="D1971" s="6" t="e">
        <f>PMT(B$8,D$5-表格1[[#This Row],[期數]]+1,-表格1[[#This Row],[本金餘額]],0)</f>
        <v>#NUM!</v>
      </c>
      <c r="E1971" s="5" t="e">
        <f>表格1[[#This Row],[本金餘額]]*表格1[[#This Row],[月利率]]</f>
        <v>#NUM!</v>
      </c>
      <c r="F1971" s="5" t="e">
        <f>表格1[[#This Row],[月付金額]]-表格1[[#This Row],[利息支付]]</f>
        <v>#NUM!</v>
      </c>
      <c r="H1971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971" s="2">
        <f t="shared" si="152"/>
        <v>2.5000000000000001E-3</v>
      </c>
      <c r="J1971" s="14">
        <f t="shared" si="151"/>
        <v>240</v>
      </c>
      <c r="K1971" s="10">
        <f t="shared" si="149"/>
        <v>4000000</v>
      </c>
    </row>
    <row r="1972" spans="2:11" x14ac:dyDescent="0.25">
      <c r="B1972">
        <f t="shared" si="153"/>
        <v>1962</v>
      </c>
      <c r="C1972" s="10" t="e">
        <f t="shared" si="150"/>
        <v>#NUM!</v>
      </c>
      <c r="D1972" s="6" t="e">
        <f>PMT(B$8,D$5-表格1[[#This Row],[期數]]+1,-表格1[[#This Row],[本金餘額]],0)</f>
        <v>#NUM!</v>
      </c>
      <c r="E1972" s="5" t="e">
        <f>表格1[[#This Row],[本金餘額]]*表格1[[#This Row],[月利率]]</f>
        <v>#NUM!</v>
      </c>
      <c r="F1972" s="5" t="e">
        <f>表格1[[#This Row],[月付金額]]-表格1[[#This Row],[利息支付]]</f>
        <v>#NUM!</v>
      </c>
      <c r="H1972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972" s="2">
        <f t="shared" si="152"/>
        <v>2.5000000000000001E-3</v>
      </c>
      <c r="J1972" s="14">
        <f t="shared" si="151"/>
        <v>240</v>
      </c>
      <c r="K1972" s="10">
        <f t="shared" si="149"/>
        <v>4000000</v>
      </c>
    </row>
    <row r="1973" spans="2:11" x14ac:dyDescent="0.25">
      <c r="B1973">
        <f t="shared" si="153"/>
        <v>1963</v>
      </c>
      <c r="C1973" s="10" t="e">
        <f t="shared" si="150"/>
        <v>#NUM!</v>
      </c>
      <c r="D1973" s="6" t="e">
        <f>PMT(B$8,D$5-表格1[[#This Row],[期數]]+1,-表格1[[#This Row],[本金餘額]],0)</f>
        <v>#NUM!</v>
      </c>
      <c r="E1973" s="5" t="e">
        <f>表格1[[#This Row],[本金餘額]]*表格1[[#This Row],[月利率]]</f>
        <v>#NUM!</v>
      </c>
      <c r="F1973" s="5" t="e">
        <f>表格1[[#This Row],[月付金額]]-表格1[[#This Row],[利息支付]]</f>
        <v>#NUM!</v>
      </c>
      <c r="H1973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973" s="2">
        <f t="shared" si="152"/>
        <v>2.5000000000000001E-3</v>
      </c>
      <c r="J1973" s="14">
        <f t="shared" si="151"/>
        <v>240</v>
      </c>
      <c r="K1973" s="10">
        <f t="shared" si="149"/>
        <v>4000000</v>
      </c>
    </row>
    <row r="1974" spans="2:11" x14ac:dyDescent="0.25">
      <c r="B1974">
        <f t="shared" si="153"/>
        <v>1964</v>
      </c>
      <c r="C1974" s="10" t="e">
        <f t="shared" si="150"/>
        <v>#NUM!</v>
      </c>
      <c r="D1974" s="6" t="e">
        <f>PMT(B$8,D$5-表格1[[#This Row],[期數]]+1,-表格1[[#This Row],[本金餘額]],0)</f>
        <v>#NUM!</v>
      </c>
      <c r="E1974" s="5" t="e">
        <f>表格1[[#This Row],[本金餘額]]*表格1[[#This Row],[月利率]]</f>
        <v>#NUM!</v>
      </c>
      <c r="F1974" s="5" t="e">
        <f>表格1[[#This Row],[月付金額]]-表格1[[#This Row],[利息支付]]</f>
        <v>#NUM!</v>
      </c>
      <c r="H1974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974" s="2">
        <f t="shared" si="152"/>
        <v>2.5000000000000001E-3</v>
      </c>
      <c r="J1974" s="14">
        <f t="shared" si="151"/>
        <v>240</v>
      </c>
      <c r="K1974" s="10">
        <f t="shared" si="149"/>
        <v>4000000</v>
      </c>
    </row>
    <row r="1975" spans="2:11" x14ac:dyDescent="0.25">
      <c r="B1975">
        <f t="shared" si="153"/>
        <v>1965</v>
      </c>
      <c r="C1975" s="10" t="e">
        <f t="shared" si="150"/>
        <v>#NUM!</v>
      </c>
      <c r="D1975" s="6" t="e">
        <f>PMT(B$8,D$5-表格1[[#This Row],[期數]]+1,-表格1[[#This Row],[本金餘額]],0)</f>
        <v>#NUM!</v>
      </c>
      <c r="E1975" s="5" t="e">
        <f>表格1[[#This Row],[本金餘額]]*表格1[[#This Row],[月利率]]</f>
        <v>#NUM!</v>
      </c>
      <c r="F1975" s="5" t="e">
        <f>表格1[[#This Row],[月付金額]]-表格1[[#This Row],[利息支付]]</f>
        <v>#NUM!</v>
      </c>
      <c r="H1975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975" s="2">
        <f t="shared" si="152"/>
        <v>2.5000000000000001E-3</v>
      </c>
      <c r="J1975" s="14">
        <f t="shared" si="151"/>
        <v>240</v>
      </c>
      <c r="K1975" s="10">
        <f t="shared" si="149"/>
        <v>4000000</v>
      </c>
    </row>
    <row r="1976" spans="2:11" x14ac:dyDescent="0.25">
      <c r="B1976">
        <f t="shared" si="153"/>
        <v>1966</v>
      </c>
      <c r="C1976" s="10" t="e">
        <f t="shared" si="150"/>
        <v>#NUM!</v>
      </c>
      <c r="D1976" s="6" t="e">
        <f>PMT(B$8,D$5-表格1[[#This Row],[期數]]+1,-表格1[[#This Row],[本金餘額]],0)</f>
        <v>#NUM!</v>
      </c>
      <c r="E1976" s="5" t="e">
        <f>表格1[[#This Row],[本金餘額]]*表格1[[#This Row],[月利率]]</f>
        <v>#NUM!</v>
      </c>
      <c r="F1976" s="5" t="e">
        <f>表格1[[#This Row],[月付金額]]-表格1[[#This Row],[利息支付]]</f>
        <v>#NUM!</v>
      </c>
      <c r="H1976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976" s="2">
        <f t="shared" si="152"/>
        <v>2.5000000000000001E-3</v>
      </c>
      <c r="J1976" s="14">
        <f t="shared" si="151"/>
        <v>240</v>
      </c>
      <c r="K1976" s="10">
        <f t="shared" si="149"/>
        <v>4000000</v>
      </c>
    </row>
    <row r="1977" spans="2:11" x14ac:dyDescent="0.25">
      <c r="B1977">
        <f t="shared" si="153"/>
        <v>1967</v>
      </c>
      <c r="C1977" s="10" t="e">
        <f t="shared" si="150"/>
        <v>#NUM!</v>
      </c>
      <c r="D1977" s="6" t="e">
        <f>PMT(B$8,D$5-表格1[[#This Row],[期數]]+1,-表格1[[#This Row],[本金餘額]],0)</f>
        <v>#NUM!</v>
      </c>
      <c r="E1977" s="5" t="e">
        <f>表格1[[#This Row],[本金餘額]]*表格1[[#This Row],[月利率]]</f>
        <v>#NUM!</v>
      </c>
      <c r="F1977" s="5" t="e">
        <f>表格1[[#This Row],[月付金額]]-表格1[[#This Row],[利息支付]]</f>
        <v>#NUM!</v>
      </c>
      <c r="H1977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977" s="2">
        <f t="shared" si="152"/>
        <v>2.5000000000000001E-3</v>
      </c>
      <c r="J1977" s="14">
        <f t="shared" si="151"/>
        <v>240</v>
      </c>
      <c r="K1977" s="10">
        <f t="shared" si="149"/>
        <v>4000000</v>
      </c>
    </row>
    <row r="1978" spans="2:11" x14ac:dyDescent="0.25">
      <c r="B1978">
        <f t="shared" si="153"/>
        <v>1968</v>
      </c>
      <c r="C1978" s="10" t="e">
        <f t="shared" si="150"/>
        <v>#NUM!</v>
      </c>
      <c r="D1978" s="6" t="e">
        <f>PMT(B$8,D$5-表格1[[#This Row],[期數]]+1,-表格1[[#This Row],[本金餘額]],0)</f>
        <v>#NUM!</v>
      </c>
      <c r="E1978" s="5" t="e">
        <f>表格1[[#This Row],[本金餘額]]*表格1[[#This Row],[月利率]]</f>
        <v>#NUM!</v>
      </c>
      <c r="F1978" s="5" t="e">
        <f>表格1[[#This Row],[月付金額]]-表格1[[#This Row],[利息支付]]</f>
        <v>#NUM!</v>
      </c>
      <c r="H1978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978" s="2">
        <f t="shared" si="152"/>
        <v>2.5000000000000001E-3</v>
      </c>
      <c r="J1978" s="14">
        <f t="shared" si="151"/>
        <v>240</v>
      </c>
      <c r="K1978" s="10">
        <f t="shared" si="149"/>
        <v>4000000</v>
      </c>
    </row>
    <row r="1979" spans="2:11" x14ac:dyDescent="0.25">
      <c r="B1979">
        <f t="shared" si="153"/>
        <v>1969</v>
      </c>
      <c r="C1979" s="10" t="e">
        <f t="shared" si="150"/>
        <v>#NUM!</v>
      </c>
      <c r="D1979" s="6" t="e">
        <f>PMT(B$8,D$5-表格1[[#This Row],[期數]]+1,-表格1[[#This Row],[本金餘額]],0)</f>
        <v>#NUM!</v>
      </c>
      <c r="E1979" s="5" t="e">
        <f>表格1[[#This Row],[本金餘額]]*表格1[[#This Row],[月利率]]</f>
        <v>#NUM!</v>
      </c>
      <c r="F1979" s="5" t="e">
        <f>表格1[[#This Row],[月付金額]]-表格1[[#This Row],[利息支付]]</f>
        <v>#NUM!</v>
      </c>
      <c r="H1979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979" s="2">
        <f t="shared" si="152"/>
        <v>2.5000000000000001E-3</v>
      </c>
      <c r="J1979" s="14">
        <f t="shared" si="151"/>
        <v>240</v>
      </c>
      <c r="K1979" s="10">
        <f t="shared" si="149"/>
        <v>4000000</v>
      </c>
    </row>
    <row r="1980" spans="2:11" x14ac:dyDescent="0.25">
      <c r="B1980">
        <f t="shared" si="153"/>
        <v>1970</v>
      </c>
      <c r="C1980" s="10" t="e">
        <f t="shared" si="150"/>
        <v>#NUM!</v>
      </c>
      <c r="D1980" s="6" t="e">
        <f>PMT(B$8,D$5-表格1[[#This Row],[期數]]+1,-表格1[[#This Row],[本金餘額]],0)</f>
        <v>#NUM!</v>
      </c>
      <c r="E1980" s="5" t="e">
        <f>表格1[[#This Row],[本金餘額]]*表格1[[#This Row],[月利率]]</f>
        <v>#NUM!</v>
      </c>
      <c r="F1980" s="5" t="e">
        <f>表格1[[#This Row],[月付金額]]-表格1[[#This Row],[利息支付]]</f>
        <v>#NUM!</v>
      </c>
      <c r="H1980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980" s="2">
        <f t="shared" si="152"/>
        <v>2.5000000000000001E-3</v>
      </c>
      <c r="J1980" s="14">
        <f t="shared" si="151"/>
        <v>240</v>
      </c>
      <c r="K1980" s="10">
        <f t="shared" si="149"/>
        <v>4000000</v>
      </c>
    </row>
    <row r="1981" spans="2:11" x14ac:dyDescent="0.25">
      <c r="B1981">
        <f t="shared" si="153"/>
        <v>1971</v>
      </c>
      <c r="C1981" s="10" t="e">
        <f t="shared" si="150"/>
        <v>#NUM!</v>
      </c>
      <c r="D1981" s="6" t="e">
        <f>PMT(B$8,D$5-表格1[[#This Row],[期數]]+1,-表格1[[#This Row],[本金餘額]],0)</f>
        <v>#NUM!</v>
      </c>
      <c r="E1981" s="5" t="e">
        <f>表格1[[#This Row],[本金餘額]]*表格1[[#This Row],[月利率]]</f>
        <v>#NUM!</v>
      </c>
      <c r="F1981" s="5" t="e">
        <f>表格1[[#This Row],[月付金額]]-表格1[[#This Row],[利息支付]]</f>
        <v>#NUM!</v>
      </c>
      <c r="H1981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981" s="2">
        <f t="shared" si="152"/>
        <v>2.5000000000000001E-3</v>
      </c>
      <c r="J1981" s="14">
        <f t="shared" si="151"/>
        <v>240</v>
      </c>
      <c r="K1981" s="10">
        <f t="shared" si="149"/>
        <v>4000000</v>
      </c>
    </row>
    <row r="1982" spans="2:11" x14ac:dyDescent="0.25">
      <c r="B1982">
        <f t="shared" si="153"/>
        <v>1972</v>
      </c>
      <c r="C1982" s="10" t="e">
        <f t="shared" si="150"/>
        <v>#NUM!</v>
      </c>
      <c r="D1982" s="6" t="e">
        <f>PMT(B$8,D$5-表格1[[#This Row],[期數]]+1,-表格1[[#This Row],[本金餘額]],0)</f>
        <v>#NUM!</v>
      </c>
      <c r="E1982" s="5" t="e">
        <f>表格1[[#This Row],[本金餘額]]*表格1[[#This Row],[月利率]]</f>
        <v>#NUM!</v>
      </c>
      <c r="F1982" s="5" t="e">
        <f>表格1[[#This Row],[月付金額]]-表格1[[#This Row],[利息支付]]</f>
        <v>#NUM!</v>
      </c>
      <c r="H1982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982" s="2">
        <f t="shared" si="152"/>
        <v>2.5000000000000001E-3</v>
      </c>
      <c r="J1982" s="14">
        <f t="shared" si="151"/>
        <v>240</v>
      </c>
      <c r="K1982" s="10">
        <f t="shared" si="149"/>
        <v>4000000</v>
      </c>
    </row>
    <row r="1983" spans="2:11" x14ac:dyDescent="0.25">
      <c r="B1983">
        <f t="shared" si="153"/>
        <v>1973</v>
      </c>
      <c r="C1983" s="10" t="e">
        <f t="shared" si="150"/>
        <v>#NUM!</v>
      </c>
      <c r="D1983" s="6" t="e">
        <f>PMT(B$8,D$5-表格1[[#This Row],[期數]]+1,-表格1[[#This Row],[本金餘額]],0)</f>
        <v>#NUM!</v>
      </c>
      <c r="E1983" s="5" t="e">
        <f>表格1[[#This Row],[本金餘額]]*表格1[[#This Row],[月利率]]</f>
        <v>#NUM!</v>
      </c>
      <c r="F1983" s="5" t="e">
        <f>表格1[[#This Row],[月付金額]]-表格1[[#This Row],[利息支付]]</f>
        <v>#NUM!</v>
      </c>
      <c r="H1983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983" s="2">
        <f t="shared" si="152"/>
        <v>2.5000000000000001E-3</v>
      </c>
      <c r="J1983" s="14">
        <f t="shared" si="151"/>
        <v>240</v>
      </c>
      <c r="K1983" s="10">
        <f t="shared" si="149"/>
        <v>4000000</v>
      </c>
    </row>
    <row r="1984" spans="2:11" x14ac:dyDescent="0.25">
      <c r="B1984">
        <f t="shared" si="153"/>
        <v>1974</v>
      </c>
      <c r="C1984" s="10" t="e">
        <f t="shared" si="150"/>
        <v>#NUM!</v>
      </c>
      <c r="D1984" s="6" t="e">
        <f>PMT(B$8,D$5-表格1[[#This Row],[期數]]+1,-表格1[[#This Row],[本金餘額]],0)</f>
        <v>#NUM!</v>
      </c>
      <c r="E1984" s="5" t="e">
        <f>表格1[[#This Row],[本金餘額]]*表格1[[#This Row],[月利率]]</f>
        <v>#NUM!</v>
      </c>
      <c r="F1984" s="5" t="e">
        <f>表格1[[#This Row],[月付金額]]-表格1[[#This Row],[利息支付]]</f>
        <v>#NUM!</v>
      </c>
      <c r="H1984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984" s="2">
        <f t="shared" si="152"/>
        <v>2.5000000000000001E-3</v>
      </c>
      <c r="J1984" s="14">
        <f t="shared" si="151"/>
        <v>240</v>
      </c>
      <c r="K1984" s="10">
        <f t="shared" si="149"/>
        <v>4000000</v>
      </c>
    </row>
    <row r="1985" spans="2:11" x14ac:dyDescent="0.25">
      <c r="B1985">
        <f t="shared" si="153"/>
        <v>1975</v>
      </c>
      <c r="C1985" s="10" t="e">
        <f t="shared" si="150"/>
        <v>#NUM!</v>
      </c>
      <c r="D1985" s="6" t="e">
        <f>PMT(B$8,D$5-表格1[[#This Row],[期數]]+1,-表格1[[#This Row],[本金餘額]],0)</f>
        <v>#NUM!</v>
      </c>
      <c r="E1985" s="5" t="e">
        <f>表格1[[#This Row],[本金餘額]]*表格1[[#This Row],[月利率]]</f>
        <v>#NUM!</v>
      </c>
      <c r="F1985" s="5" t="e">
        <f>表格1[[#This Row],[月付金額]]-表格1[[#This Row],[利息支付]]</f>
        <v>#NUM!</v>
      </c>
      <c r="H1985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985" s="2">
        <f t="shared" si="152"/>
        <v>2.5000000000000001E-3</v>
      </c>
      <c r="J1985" s="14">
        <f t="shared" si="151"/>
        <v>240</v>
      </c>
      <c r="K1985" s="10">
        <f t="shared" si="149"/>
        <v>4000000</v>
      </c>
    </row>
    <row r="1986" spans="2:11" x14ac:dyDescent="0.25">
      <c r="B1986">
        <f t="shared" si="153"/>
        <v>1976</v>
      </c>
      <c r="C1986" s="10" t="e">
        <f t="shared" si="150"/>
        <v>#NUM!</v>
      </c>
      <c r="D1986" s="6" t="e">
        <f>PMT(B$8,D$5-表格1[[#This Row],[期數]]+1,-表格1[[#This Row],[本金餘額]],0)</f>
        <v>#NUM!</v>
      </c>
      <c r="E1986" s="5" t="e">
        <f>表格1[[#This Row],[本金餘額]]*表格1[[#This Row],[月利率]]</f>
        <v>#NUM!</v>
      </c>
      <c r="F1986" s="5" t="e">
        <f>表格1[[#This Row],[月付金額]]-表格1[[#This Row],[利息支付]]</f>
        <v>#NUM!</v>
      </c>
      <c r="H1986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986" s="2">
        <f t="shared" si="152"/>
        <v>2.5000000000000001E-3</v>
      </c>
      <c r="J1986" s="14">
        <f t="shared" si="151"/>
        <v>240</v>
      </c>
      <c r="K1986" s="10">
        <f t="shared" si="149"/>
        <v>4000000</v>
      </c>
    </row>
    <row r="1987" spans="2:11" x14ac:dyDescent="0.25">
      <c r="B1987">
        <f t="shared" si="153"/>
        <v>1977</v>
      </c>
      <c r="C1987" s="10" t="e">
        <f t="shared" si="150"/>
        <v>#NUM!</v>
      </c>
      <c r="D1987" s="6" t="e">
        <f>PMT(B$8,D$5-表格1[[#This Row],[期數]]+1,-表格1[[#This Row],[本金餘額]],0)</f>
        <v>#NUM!</v>
      </c>
      <c r="E1987" s="5" t="e">
        <f>表格1[[#This Row],[本金餘額]]*表格1[[#This Row],[月利率]]</f>
        <v>#NUM!</v>
      </c>
      <c r="F1987" s="5" t="e">
        <f>表格1[[#This Row],[月付金額]]-表格1[[#This Row],[利息支付]]</f>
        <v>#NUM!</v>
      </c>
      <c r="H1987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987" s="2">
        <f t="shared" si="152"/>
        <v>2.5000000000000001E-3</v>
      </c>
      <c r="J1987" s="14">
        <f t="shared" si="151"/>
        <v>240</v>
      </c>
      <c r="K1987" s="10">
        <f t="shared" si="149"/>
        <v>4000000</v>
      </c>
    </row>
    <row r="1988" spans="2:11" x14ac:dyDescent="0.25">
      <c r="B1988">
        <f t="shared" si="153"/>
        <v>1978</v>
      </c>
      <c r="C1988" s="10" t="e">
        <f t="shared" si="150"/>
        <v>#NUM!</v>
      </c>
      <c r="D1988" s="6" t="e">
        <f>PMT(B$8,D$5-表格1[[#This Row],[期數]]+1,-表格1[[#This Row],[本金餘額]],0)</f>
        <v>#NUM!</v>
      </c>
      <c r="E1988" s="5" t="e">
        <f>表格1[[#This Row],[本金餘額]]*表格1[[#This Row],[月利率]]</f>
        <v>#NUM!</v>
      </c>
      <c r="F1988" s="5" t="e">
        <f>表格1[[#This Row],[月付金額]]-表格1[[#This Row],[利息支付]]</f>
        <v>#NUM!</v>
      </c>
      <c r="H1988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988" s="2">
        <f t="shared" si="152"/>
        <v>2.5000000000000001E-3</v>
      </c>
      <c r="J1988" s="14">
        <f t="shared" si="151"/>
        <v>240</v>
      </c>
      <c r="K1988" s="10">
        <f t="shared" si="149"/>
        <v>4000000</v>
      </c>
    </row>
    <row r="1989" spans="2:11" x14ac:dyDescent="0.25">
      <c r="B1989">
        <f t="shared" si="153"/>
        <v>1979</v>
      </c>
      <c r="C1989" s="10" t="e">
        <f t="shared" si="150"/>
        <v>#NUM!</v>
      </c>
      <c r="D1989" s="6" t="e">
        <f>PMT(B$8,D$5-表格1[[#This Row],[期數]]+1,-表格1[[#This Row],[本金餘額]],0)</f>
        <v>#NUM!</v>
      </c>
      <c r="E1989" s="5" t="e">
        <f>表格1[[#This Row],[本金餘額]]*表格1[[#This Row],[月利率]]</f>
        <v>#NUM!</v>
      </c>
      <c r="F1989" s="5" t="e">
        <f>表格1[[#This Row],[月付金額]]-表格1[[#This Row],[利息支付]]</f>
        <v>#NUM!</v>
      </c>
      <c r="H1989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989" s="2">
        <f t="shared" si="152"/>
        <v>2.5000000000000001E-3</v>
      </c>
      <c r="J1989" s="14">
        <f t="shared" si="151"/>
        <v>240</v>
      </c>
      <c r="K1989" s="10">
        <f t="shared" si="149"/>
        <v>4000000</v>
      </c>
    </row>
    <row r="1990" spans="2:11" x14ac:dyDescent="0.25">
      <c r="B1990">
        <f t="shared" si="153"/>
        <v>1980</v>
      </c>
      <c r="C1990" s="10" t="e">
        <f t="shared" si="150"/>
        <v>#NUM!</v>
      </c>
      <c r="D1990" s="6" t="e">
        <f>PMT(B$8,D$5-表格1[[#This Row],[期數]]+1,-表格1[[#This Row],[本金餘額]],0)</f>
        <v>#NUM!</v>
      </c>
      <c r="E1990" s="5" t="e">
        <f>表格1[[#This Row],[本金餘額]]*表格1[[#This Row],[月利率]]</f>
        <v>#NUM!</v>
      </c>
      <c r="F1990" s="5" t="e">
        <f>表格1[[#This Row],[月付金額]]-表格1[[#This Row],[利息支付]]</f>
        <v>#NUM!</v>
      </c>
      <c r="H1990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990" s="2">
        <f t="shared" si="152"/>
        <v>2.5000000000000001E-3</v>
      </c>
      <c r="J1990" s="14">
        <f t="shared" si="151"/>
        <v>240</v>
      </c>
      <c r="K1990" s="10">
        <f t="shared" si="149"/>
        <v>4000000</v>
      </c>
    </row>
    <row r="1991" spans="2:11" x14ac:dyDescent="0.25">
      <c r="B1991">
        <f t="shared" si="153"/>
        <v>1981</v>
      </c>
      <c r="C1991" s="10" t="e">
        <f t="shared" si="150"/>
        <v>#NUM!</v>
      </c>
      <c r="D1991" s="6" t="e">
        <f>PMT(B$8,D$5-表格1[[#This Row],[期數]]+1,-表格1[[#This Row],[本金餘額]],0)</f>
        <v>#NUM!</v>
      </c>
      <c r="E1991" s="5" t="e">
        <f>表格1[[#This Row],[本金餘額]]*表格1[[#This Row],[月利率]]</f>
        <v>#NUM!</v>
      </c>
      <c r="F1991" s="5" t="e">
        <f>表格1[[#This Row],[月付金額]]-表格1[[#This Row],[利息支付]]</f>
        <v>#NUM!</v>
      </c>
      <c r="H1991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991" s="2">
        <f t="shared" si="152"/>
        <v>2.5000000000000001E-3</v>
      </c>
      <c r="J1991" s="14">
        <f t="shared" si="151"/>
        <v>240</v>
      </c>
      <c r="K1991" s="10">
        <f t="shared" si="149"/>
        <v>4000000</v>
      </c>
    </row>
    <row r="1992" spans="2:11" x14ac:dyDescent="0.25">
      <c r="B1992">
        <f t="shared" si="153"/>
        <v>1982</v>
      </c>
      <c r="C1992" s="10" t="e">
        <f t="shared" si="150"/>
        <v>#NUM!</v>
      </c>
      <c r="D1992" s="6" t="e">
        <f>PMT(B$8,D$5-表格1[[#This Row],[期數]]+1,-表格1[[#This Row],[本金餘額]],0)</f>
        <v>#NUM!</v>
      </c>
      <c r="E1992" s="5" t="e">
        <f>表格1[[#This Row],[本金餘額]]*表格1[[#This Row],[月利率]]</f>
        <v>#NUM!</v>
      </c>
      <c r="F1992" s="5" t="e">
        <f>表格1[[#This Row],[月付金額]]-表格1[[#This Row],[利息支付]]</f>
        <v>#NUM!</v>
      </c>
      <c r="H1992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992" s="2">
        <f t="shared" si="152"/>
        <v>2.5000000000000001E-3</v>
      </c>
      <c r="J1992" s="14">
        <f t="shared" si="151"/>
        <v>240</v>
      </c>
      <c r="K1992" s="10">
        <f t="shared" si="149"/>
        <v>4000000</v>
      </c>
    </row>
    <row r="1993" spans="2:11" x14ac:dyDescent="0.25">
      <c r="B1993">
        <f t="shared" si="153"/>
        <v>1983</v>
      </c>
      <c r="C1993" s="10" t="e">
        <f t="shared" si="150"/>
        <v>#NUM!</v>
      </c>
      <c r="D1993" s="6" t="e">
        <f>PMT(B$8,D$5-表格1[[#This Row],[期數]]+1,-表格1[[#This Row],[本金餘額]],0)</f>
        <v>#NUM!</v>
      </c>
      <c r="E1993" s="5" t="e">
        <f>表格1[[#This Row],[本金餘額]]*表格1[[#This Row],[月利率]]</f>
        <v>#NUM!</v>
      </c>
      <c r="F1993" s="5" t="e">
        <f>表格1[[#This Row],[月付金額]]-表格1[[#This Row],[利息支付]]</f>
        <v>#NUM!</v>
      </c>
      <c r="H1993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993" s="2">
        <f t="shared" si="152"/>
        <v>2.5000000000000001E-3</v>
      </c>
      <c r="J1993" s="14">
        <f t="shared" si="151"/>
        <v>240</v>
      </c>
      <c r="K1993" s="10">
        <f t="shared" si="149"/>
        <v>4000000</v>
      </c>
    </row>
    <row r="1994" spans="2:11" x14ac:dyDescent="0.25">
      <c r="B1994">
        <f t="shared" si="153"/>
        <v>1984</v>
      </c>
      <c r="C1994" s="10" t="e">
        <f t="shared" si="150"/>
        <v>#NUM!</v>
      </c>
      <c r="D1994" s="6" t="e">
        <f>PMT(B$8,D$5-表格1[[#This Row],[期數]]+1,-表格1[[#This Row],[本金餘額]],0)</f>
        <v>#NUM!</v>
      </c>
      <c r="E1994" s="5" t="e">
        <f>表格1[[#This Row],[本金餘額]]*表格1[[#This Row],[月利率]]</f>
        <v>#NUM!</v>
      </c>
      <c r="F1994" s="5" t="e">
        <f>表格1[[#This Row],[月付金額]]-表格1[[#This Row],[利息支付]]</f>
        <v>#NUM!</v>
      </c>
      <c r="H1994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994" s="2">
        <f t="shared" si="152"/>
        <v>2.5000000000000001E-3</v>
      </c>
      <c r="J1994" s="14">
        <f t="shared" si="151"/>
        <v>240</v>
      </c>
      <c r="K1994" s="10">
        <f t="shared" si="149"/>
        <v>4000000</v>
      </c>
    </row>
    <row r="1995" spans="2:11" x14ac:dyDescent="0.25">
      <c r="B1995">
        <f t="shared" si="153"/>
        <v>1985</v>
      </c>
      <c r="C1995" s="10" t="e">
        <f t="shared" si="150"/>
        <v>#NUM!</v>
      </c>
      <c r="D1995" s="6" t="e">
        <f>PMT(B$8,D$5-表格1[[#This Row],[期數]]+1,-表格1[[#This Row],[本金餘額]],0)</f>
        <v>#NUM!</v>
      </c>
      <c r="E1995" s="5" t="e">
        <f>表格1[[#This Row],[本金餘額]]*表格1[[#This Row],[月利率]]</f>
        <v>#NUM!</v>
      </c>
      <c r="F1995" s="5" t="e">
        <f>表格1[[#This Row],[月付金額]]-表格1[[#This Row],[利息支付]]</f>
        <v>#NUM!</v>
      </c>
      <c r="H1995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995" s="2">
        <f t="shared" si="152"/>
        <v>2.5000000000000001E-3</v>
      </c>
      <c r="J1995" s="14">
        <f t="shared" si="151"/>
        <v>240</v>
      </c>
      <c r="K1995" s="10">
        <f t="shared" si="149"/>
        <v>4000000</v>
      </c>
    </row>
    <row r="1996" spans="2:11" x14ac:dyDescent="0.25">
      <c r="B1996">
        <f t="shared" si="153"/>
        <v>1986</v>
      </c>
      <c r="C1996" s="10" t="e">
        <f t="shared" si="150"/>
        <v>#NUM!</v>
      </c>
      <c r="D1996" s="6" t="e">
        <f>PMT(B$8,D$5-表格1[[#This Row],[期數]]+1,-表格1[[#This Row],[本金餘額]],0)</f>
        <v>#NUM!</v>
      </c>
      <c r="E1996" s="5" t="e">
        <f>表格1[[#This Row],[本金餘額]]*表格1[[#This Row],[月利率]]</f>
        <v>#NUM!</v>
      </c>
      <c r="F1996" s="5" t="e">
        <f>表格1[[#This Row],[月付金額]]-表格1[[#This Row],[利息支付]]</f>
        <v>#NUM!</v>
      </c>
      <c r="H1996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996" s="2">
        <f t="shared" si="152"/>
        <v>2.5000000000000001E-3</v>
      </c>
      <c r="J1996" s="14">
        <f t="shared" si="151"/>
        <v>240</v>
      </c>
      <c r="K1996" s="10">
        <f t="shared" si="149"/>
        <v>4000000</v>
      </c>
    </row>
    <row r="1997" spans="2:11" x14ac:dyDescent="0.25">
      <c r="B1997">
        <f t="shared" si="153"/>
        <v>1987</v>
      </c>
      <c r="C1997" s="10" t="e">
        <f t="shared" si="150"/>
        <v>#NUM!</v>
      </c>
      <c r="D1997" s="6" t="e">
        <f>PMT(B$8,D$5-表格1[[#This Row],[期數]]+1,-表格1[[#This Row],[本金餘額]],0)</f>
        <v>#NUM!</v>
      </c>
      <c r="E1997" s="5" t="e">
        <f>表格1[[#This Row],[本金餘額]]*表格1[[#This Row],[月利率]]</f>
        <v>#NUM!</v>
      </c>
      <c r="F1997" s="5" t="e">
        <f>表格1[[#This Row],[月付金額]]-表格1[[#This Row],[利息支付]]</f>
        <v>#NUM!</v>
      </c>
      <c r="H1997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997" s="2">
        <f t="shared" si="152"/>
        <v>2.5000000000000001E-3</v>
      </c>
      <c r="J1997" s="14">
        <f t="shared" si="151"/>
        <v>240</v>
      </c>
      <c r="K1997" s="10">
        <f t="shared" ref="K1997:K2060" si="154">K1996</f>
        <v>4000000</v>
      </c>
    </row>
    <row r="1998" spans="2:11" x14ac:dyDescent="0.25">
      <c r="B1998">
        <f t="shared" si="153"/>
        <v>1988</v>
      </c>
      <c r="C1998" s="10" t="e">
        <f t="shared" si="150"/>
        <v>#NUM!</v>
      </c>
      <c r="D1998" s="6" t="e">
        <f>PMT(B$8,D$5-表格1[[#This Row],[期數]]+1,-表格1[[#This Row],[本金餘額]],0)</f>
        <v>#NUM!</v>
      </c>
      <c r="E1998" s="5" t="e">
        <f>表格1[[#This Row],[本金餘額]]*表格1[[#This Row],[月利率]]</f>
        <v>#NUM!</v>
      </c>
      <c r="F1998" s="5" t="e">
        <f>表格1[[#This Row],[月付金額]]-表格1[[#This Row],[利息支付]]</f>
        <v>#NUM!</v>
      </c>
      <c r="H1998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998" s="2">
        <f t="shared" si="152"/>
        <v>2.5000000000000001E-3</v>
      </c>
      <c r="J1998" s="14">
        <f t="shared" si="151"/>
        <v>240</v>
      </c>
      <c r="K1998" s="10">
        <f t="shared" si="154"/>
        <v>4000000</v>
      </c>
    </row>
    <row r="1999" spans="2:11" x14ac:dyDescent="0.25">
      <c r="B1999">
        <f t="shared" si="153"/>
        <v>1989</v>
      </c>
      <c r="C1999" s="10" t="e">
        <f t="shared" si="150"/>
        <v>#NUM!</v>
      </c>
      <c r="D1999" s="6" t="e">
        <f>PMT(B$8,D$5-表格1[[#This Row],[期數]]+1,-表格1[[#This Row],[本金餘額]],0)</f>
        <v>#NUM!</v>
      </c>
      <c r="E1999" s="5" t="e">
        <f>表格1[[#This Row],[本金餘額]]*表格1[[#This Row],[月利率]]</f>
        <v>#NUM!</v>
      </c>
      <c r="F1999" s="5" t="e">
        <f>表格1[[#This Row],[月付金額]]-表格1[[#This Row],[利息支付]]</f>
        <v>#NUM!</v>
      </c>
      <c r="H1999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1999" s="2">
        <f t="shared" si="152"/>
        <v>2.5000000000000001E-3</v>
      </c>
      <c r="J1999" s="14">
        <f t="shared" si="151"/>
        <v>240</v>
      </c>
      <c r="K1999" s="10">
        <f t="shared" si="154"/>
        <v>4000000</v>
      </c>
    </row>
    <row r="2000" spans="2:11" x14ac:dyDescent="0.25">
      <c r="B2000">
        <f t="shared" si="153"/>
        <v>1990</v>
      </c>
      <c r="C2000" s="10" t="e">
        <f t="shared" ref="C2000:C2063" si="155">H1999</f>
        <v>#NUM!</v>
      </c>
      <c r="D2000" s="6" t="e">
        <f>PMT(B$8,D$5-表格1[[#This Row],[期數]]+1,-表格1[[#This Row],[本金餘額]],0)</f>
        <v>#NUM!</v>
      </c>
      <c r="E2000" s="5" t="e">
        <f>表格1[[#This Row],[本金餘額]]*表格1[[#This Row],[月利率]]</f>
        <v>#NUM!</v>
      </c>
      <c r="F2000" s="5" t="e">
        <f>表格1[[#This Row],[月付金額]]-表格1[[#This Row],[利息支付]]</f>
        <v>#NUM!</v>
      </c>
      <c r="H2000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000" s="2">
        <f t="shared" si="152"/>
        <v>2.5000000000000001E-3</v>
      </c>
      <c r="J2000" s="14">
        <f t="shared" si="151"/>
        <v>240</v>
      </c>
      <c r="K2000" s="10">
        <f t="shared" si="154"/>
        <v>4000000</v>
      </c>
    </row>
    <row r="2001" spans="2:11" x14ac:dyDescent="0.25">
      <c r="B2001">
        <f t="shared" si="153"/>
        <v>1991</v>
      </c>
      <c r="C2001" s="10" t="e">
        <f t="shared" si="155"/>
        <v>#NUM!</v>
      </c>
      <c r="D2001" s="6" t="e">
        <f>PMT(B$8,D$5-表格1[[#This Row],[期數]]+1,-表格1[[#This Row],[本金餘額]],0)</f>
        <v>#NUM!</v>
      </c>
      <c r="E2001" s="5" t="e">
        <f>表格1[[#This Row],[本金餘額]]*表格1[[#This Row],[月利率]]</f>
        <v>#NUM!</v>
      </c>
      <c r="F2001" s="5" t="e">
        <f>表格1[[#This Row],[月付金額]]-表格1[[#This Row],[利息支付]]</f>
        <v>#NUM!</v>
      </c>
      <c r="H2001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001" s="2">
        <f t="shared" si="152"/>
        <v>2.5000000000000001E-3</v>
      </c>
      <c r="J2001" s="14">
        <f t="shared" si="151"/>
        <v>240</v>
      </c>
      <c r="K2001" s="10">
        <f t="shared" si="154"/>
        <v>4000000</v>
      </c>
    </row>
    <row r="2002" spans="2:11" x14ac:dyDescent="0.25">
      <c r="B2002">
        <f t="shared" si="153"/>
        <v>1992</v>
      </c>
      <c r="C2002" s="10" t="e">
        <f t="shared" si="155"/>
        <v>#NUM!</v>
      </c>
      <c r="D2002" s="6" t="e">
        <f>PMT(B$8,D$5-表格1[[#This Row],[期數]]+1,-表格1[[#This Row],[本金餘額]],0)</f>
        <v>#NUM!</v>
      </c>
      <c r="E2002" s="5" t="e">
        <f>表格1[[#This Row],[本金餘額]]*表格1[[#This Row],[月利率]]</f>
        <v>#NUM!</v>
      </c>
      <c r="F2002" s="5" t="e">
        <f>表格1[[#This Row],[月付金額]]-表格1[[#This Row],[利息支付]]</f>
        <v>#NUM!</v>
      </c>
      <c r="H2002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002" s="2">
        <f t="shared" si="152"/>
        <v>2.5000000000000001E-3</v>
      </c>
      <c r="J2002" s="14">
        <f t="shared" si="151"/>
        <v>240</v>
      </c>
      <c r="K2002" s="10">
        <f t="shared" si="154"/>
        <v>4000000</v>
      </c>
    </row>
    <row r="2003" spans="2:11" x14ac:dyDescent="0.25">
      <c r="B2003">
        <f t="shared" si="153"/>
        <v>1993</v>
      </c>
      <c r="C2003" s="10" t="e">
        <f t="shared" si="155"/>
        <v>#NUM!</v>
      </c>
      <c r="D2003" s="6" t="e">
        <f>PMT(B$8,D$5-表格1[[#This Row],[期數]]+1,-表格1[[#This Row],[本金餘額]],0)</f>
        <v>#NUM!</v>
      </c>
      <c r="E2003" s="5" t="e">
        <f>表格1[[#This Row],[本金餘額]]*表格1[[#This Row],[月利率]]</f>
        <v>#NUM!</v>
      </c>
      <c r="F2003" s="5" t="e">
        <f>表格1[[#This Row],[月付金額]]-表格1[[#This Row],[利息支付]]</f>
        <v>#NUM!</v>
      </c>
      <c r="H2003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003" s="2">
        <f t="shared" si="152"/>
        <v>2.5000000000000001E-3</v>
      </c>
      <c r="J2003" s="14">
        <f t="shared" si="151"/>
        <v>240</v>
      </c>
      <c r="K2003" s="10">
        <f t="shared" si="154"/>
        <v>4000000</v>
      </c>
    </row>
    <row r="2004" spans="2:11" x14ac:dyDescent="0.25">
      <c r="B2004">
        <f t="shared" si="153"/>
        <v>1994</v>
      </c>
      <c r="C2004" s="10" t="e">
        <f t="shared" si="155"/>
        <v>#NUM!</v>
      </c>
      <c r="D2004" s="6" t="e">
        <f>PMT(B$8,D$5-表格1[[#This Row],[期數]]+1,-表格1[[#This Row],[本金餘額]],0)</f>
        <v>#NUM!</v>
      </c>
      <c r="E2004" s="5" t="e">
        <f>表格1[[#This Row],[本金餘額]]*表格1[[#This Row],[月利率]]</f>
        <v>#NUM!</v>
      </c>
      <c r="F2004" s="5" t="e">
        <f>表格1[[#This Row],[月付金額]]-表格1[[#This Row],[利息支付]]</f>
        <v>#NUM!</v>
      </c>
      <c r="H2004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004" s="2">
        <f t="shared" si="152"/>
        <v>2.5000000000000001E-3</v>
      </c>
      <c r="J2004" s="14">
        <f t="shared" si="151"/>
        <v>240</v>
      </c>
      <c r="K2004" s="10">
        <f t="shared" si="154"/>
        <v>4000000</v>
      </c>
    </row>
    <row r="2005" spans="2:11" x14ac:dyDescent="0.25">
      <c r="B2005">
        <f t="shared" si="153"/>
        <v>1995</v>
      </c>
      <c r="C2005" s="10" t="e">
        <f t="shared" si="155"/>
        <v>#NUM!</v>
      </c>
      <c r="D2005" s="6" t="e">
        <f>PMT(B$8,D$5-表格1[[#This Row],[期數]]+1,-表格1[[#This Row],[本金餘額]],0)</f>
        <v>#NUM!</v>
      </c>
      <c r="E2005" s="5" t="e">
        <f>表格1[[#This Row],[本金餘額]]*表格1[[#This Row],[月利率]]</f>
        <v>#NUM!</v>
      </c>
      <c r="F2005" s="5" t="e">
        <f>表格1[[#This Row],[月付金額]]-表格1[[#This Row],[利息支付]]</f>
        <v>#NUM!</v>
      </c>
      <c r="H2005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005" s="2">
        <f t="shared" si="152"/>
        <v>2.5000000000000001E-3</v>
      </c>
      <c r="J2005" s="14">
        <f t="shared" si="151"/>
        <v>240</v>
      </c>
      <c r="K2005" s="10">
        <f t="shared" si="154"/>
        <v>4000000</v>
      </c>
    </row>
    <row r="2006" spans="2:11" x14ac:dyDescent="0.25">
      <c r="B2006">
        <f t="shared" si="153"/>
        <v>1996</v>
      </c>
      <c r="C2006" s="10" t="e">
        <f t="shared" si="155"/>
        <v>#NUM!</v>
      </c>
      <c r="D2006" s="6" t="e">
        <f>PMT(B$8,D$5-表格1[[#This Row],[期數]]+1,-表格1[[#This Row],[本金餘額]],0)</f>
        <v>#NUM!</v>
      </c>
      <c r="E2006" s="5" t="e">
        <f>表格1[[#This Row],[本金餘額]]*表格1[[#This Row],[月利率]]</f>
        <v>#NUM!</v>
      </c>
      <c r="F2006" s="5" t="e">
        <f>表格1[[#This Row],[月付金額]]-表格1[[#This Row],[利息支付]]</f>
        <v>#NUM!</v>
      </c>
      <c r="H2006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006" s="2">
        <f t="shared" si="152"/>
        <v>2.5000000000000001E-3</v>
      </c>
      <c r="J2006" s="14">
        <f t="shared" si="151"/>
        <v>240</v>
      </c>
      <c r="K2006" s="10">
        <f t="shared" si="154"/>
        <v>4000000</v>
      </c>
    </row>
    <row r="2007" spans="2:11" x14ac:dyDescent="0.25">
      <c r="B2007">
        <f t="shared" si="153"/>
        <v>1997</v>
      </c>
      <c r="C2007" s="10" t="e">
        <f t="shared" si="155"/>
        <v>#NUM!</v>
      </c>
      <c r="D2007" s="6" t="e">
        <f>PMT(B$8,D$5-表格1[[#This Row],[期數]]+1,-表格1[[#This Row],[本金餘額]],0)</f>
        <v>#NUM!</v>
      </c>
      <c r="E2007" s="5" t="e">
        <f>表格1[[#This Row],[本金餘額]]*表格1[[#This Row],[月利率]]</f>
        <v>#NUM!</v>
      </c>
      <c r="F2007" s="5" t="e">
        <f>表格1[[#This Row],[月付金額]]-表格1[[#This Row],[利息支付]]</f>
        <v>#NUM!</v>
      </c>
      <c r="H2007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007" s="2">
        <f t="shared" si="152"/>
        <v>2.5000000000000001E-3</v>
      </c>
      <c r="J2007" s="14">
        <f t="shared" si="151"/>
        <v>240</v>
      </c>
      <c r="K2007" s="10">
        <f t="shared" si="154"/>
        <v>4000000</v>
      </c>
    </row>
    <row r="2008" spans="2:11" x14ac:dyDescent="0.25">
      <c r="B2008">
        <f t="shared" si="153"/>
        <v>1998</v>
      </c>
      <c r="C2008" s="10" t="e">
        <f t="shared" si="155"/>
        <v>#NUM!</v>
      </c>
      <c r="D2008" s="6" t="e">
        <f>PMT(B$8,D$5-表格1[[#This Row],[期數]]+1,-表格1[[#This Row],[本金餘額]],0)</f>
        <v>#NUM!</v>
      </c>
      <c r="E2008" s="5" t="e">
        <f>表格1[[#This Row],[本金餘額]]*表格1[[#This Row],[月利率]]</f>
        <v>#NUM!</v>
      </c>
      <c r="F2008" s="5" t="e">
        <f>表格1[[#This Row],[月付金額]]-表格1[[#This Row],[利息支付]]</f>
        <v>#NUM!</v>
      </c>
      <c r="H2008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008" s="2">
        <f t="shared" si="152"/>
        <v>2.5000000000000001E-3</v>
      </c>
      <c r="J2008" s="14">
        <f t="shared" si="151"/>
        <v>240</v>
      </c>
      <c r="K2008" s="10">
        <f t="shared" si="154"/>
        <v>4000000</v>
      </c>
    </row>
    <row r="2009" spans="2:11" x14ac:dyDescent="0.25">
      <c r="B2009">
        <f t="shared" si="153"/>
        <v>1999</v>
      </c>
      <c r="C2009" s="10" t="e">
        <f t="shared" si="155"/>
        <v>#NUM!</v>
      </c>
      <c r="D2009" s="6" t="e">
        <f>PMT(B$8,D$5-表格1[[#This Row],[期數]]+1,-表格1[[#This Row],[本金餘額]],0)</f>
        <v>#NUM!</v>
      </c>
      <c r="E2009" s="5" t="e">
        <f>表格1[[#This Row],[本金餘額]]*表格1[[#This Row],[月利率]]</f>
        <v>#NUM!</v>
      </c>
      <c r="F2009" s="5" t="e">
        <f>表格1[[#This Row],[月付金額]]-表格1[[#This Row],[利息支付]]</f>
        <v>#NUM!</v>
      </c>
      <c r="H2009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009" s="2">
        <f t="shared" si="152"/>
        <v>2.5000000000000001E-3</v>
      </c>
      <c r="J2009" s="14">
        <f t="shared" si="151"/>
        <v>240</v>
      </c>
      <c r="K2009" s="10">
        <f t="shared" si="154"/>
        <v>4000000</v>
      </c>
    </row>
    <row r="2010" spans="2:11" x14ac:dyDescent="0.25">
      <c r="B2010">
        <f t="shared" si="153"/>
        <v>2000</v>
      </c>
      <c r="C2010" s="10" t="e">
        <f t="shared" si="155"/>
        <v>#NUM!</v>
      </c>
      <c r="D2010" s="6" t="e">
        <f>PMT(B$8,D$5-表格1[[#This Row],[期數]]+1,-表格1[[#This Row],[本金餘額]],0)</f>
        <v>#NUM!</v>
      </c>
      <c r="E2010" s="5" t="e">
        <f>表格1[[#This Row],[本金餘額]]*表格1[[#This Row],[月利率]]</f>
        <v>#NUM!</v>
      </c>
      <c r="F2010" s="5" t="e">
        <f>表格1[[#This Row],[月付金額]]-表格1[[#This Row],[利息支付]]</f>
        <v>#NUM!</v>
      </c>
      <c r="H2010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010" s="2">
        <f t="shared" si="152"/>
        <v>2.5000000000000001E-3</v>
      </c>
      <c r="J2010" s="14">
        <f t="shared" si="151"/>
        <v>240</v>
      </c>
      <c r="K2010" s="10">
        <f t="shared" si="154"/>
        <v>4000000</v>
      </c>
    </row>
    <row r="2011" spans="2:11" x14ac:dyDescent="0.25">
      <c r="B2011">
        <f t="shared" si="153"/>
        <v>2001</v>
      </c>
      <c r="C2011" s="10" t="e">
        <f t="shared" si="155"/>
        <v>#NUM!</v>
      </c>
      <c r="D2011" s="6" t="e">
        <f>PMT(B$8,D$5-表格1[[#This Row],[期數]]+1,-表格1[[#This Row],[本金餘額]],0)</f>
        <v>#NUM!</v>
      </c>
      <c r="E2011" s="5" t="e">
        <f>表格1[[#This Row],[本金餘額]]*表格1[[#This Row],[月利率]]</f>
        <v>#NUM!</v>
      </c>
      <c r="F2011" s="5" t="e">
        <f>表格1[[#This Row],[月付金額]]-表格1[[#This Row],[利息支付]]</f>
        <v>#NUM!</v>
      </c>
      <c r="H2011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011" s="2">
        <f t="shared" si="152"/>
        <v>2.5000000000000001E-3</v>
      </c>
      <c r="J2011" s="14">
        <f t="shared" si="151"/>
        <v>240</v>
      </c>
      <c r="K2011" s="10">
        <f t="shared" si="154"/>
        <v>4000000</v>
      </c>
    </row>
    <row r="2012" spans="2:11" x14ac:dyDescent="0.25">
      <c r="B2012">
        <f t="shared" si="153"/>
        <v>2002</v>
      </c>
      <c r="C2012" s="10" t="e">
        <f t="shared" si="155"/>
        <v>#NUM!</v>
      </c>
      <c r="D2012" s="6" t="e">
        <f>PMT(B$8,D$5-表格1[[#This Row],[期數]]+1,-表格1[[#This Row],[本金餘額]],0)</f>
        <v>#NUM!</v>
      </c>
      <c r="E2012" s="5" t="e">
        <f>表格1[[#This Row],[本金餘額]]*表格1[[#This Row],[月利率]]</f>
        <v>#NUM!</v>
      </c>
      <c r="F2012" s="5" t="e">
        <f>表格1[[#This Row],[月付金額]]-表格1[[#This Row],[利息支付]]</f>
        <v>#NUM!</v>
      </c>
      <c r="H2012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012" s="2">
        <f t="shared" si="152"/>
        <v>2.5000000000000001E-3</v>
      </c>
      <c r="J2012" s="14">
        <f t="shared" si="151"/>
        <v>240</v>
      </c>
      <c r="K2012" s="10">
        <f t="shared" si="154"/>
        <v>4000000</v>
      </c>
    </row>
    <row r="2013" spans="2:11" x14ac:dyDescent="0.25">
      <c r="B2013">
        <f t="shared" si="153"/>
        <v>2003</v>
      </c>
      <c r="C2013" s="10" t="e">
        <f t="shared" si="155"/>
        <v>#NUM!</v>
      </c>
      <c r="D2013" s="6" t="e">
        <f>PMT(B$8,D$5-表格1[[#This Row],[期數]]+1,-表格1[[#This Row],[本金餘額]],0)</f>
        <v>#NUM!</v>
      </c>
      <c r="E2013" s="5" t="e">
        <f>表格1[[#This Row],[本金餘額]]*表格1[[#This Row],[月利率]]</f>
        <v>#NUM!</v>
      </c>
      <c r="F2013" s="5" t="e">
        <f>表格1[[#This Row],[月付金額]]-表格1[[#This Row],[利息支付]]</f>
        <v>#NUM!</v>
      </c>
      <c r="H2013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013" s="2">
        <f t="shared" si="152"/>
        <v>2.5000000000000001E-3</v>
      </c>
      <c r="J2013" s="14">
        <f t="shared" si="151"/>
        <v>240</v>
      </c>
      <c r="K2013" s="10">
        <f t="shared" si="154"/>
        <v>4000000</v>
      </c>
    </row>
    <row r="2014" spans="2:11" x14ac:dyDescent="0.25">
      <c r="B2014">
        <f t="shared" si="153"/>
        <v>2004</v>
      </c>
      <c r="C2014" s="10" t="e">
        <f t="shared" si="155"/>
        <v>#NUM!</v>
      </c>
      <c r="D2014" s="6" t="e">
        <f>PMT(B$8,D$5-表格1[[#This Row],[期數]]+1,-表格1[[#This Row],[本金餘額]],0)</f>
        <v>#NUM!</v>
      </c>
      <c r="E2014" s="5" t="e">
        <f>表格1[[#This Row],[本金餘額]]*表格1[[#This Row],[月利率]]</f>
        <v>#NUM!</v>
      </c>
      <c r="F2014" s="5" t="e">
        <f>表格1[[#This Row],[月付金額]]-表格1[[#This Row],[利息支付]]</f>
        <v>#NUM!</v>
      </c>
      <c r="H2014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014" s="2">
        <f t="shared" si="152"/>
        <v>2.5000000000000001E-3</v>
      </c>
      <c r="J2014" s="14">
        <f t="shared" si="151"/>
        <v>240</v>
      </c>
      <c r="K2014" s="10">
        <f t="shared" si="154"/>
        <v>4000000</v>
      </c>
    </row>
    <row r="2015" spans="2:11" x14ac:dyDescent="0.25">
      <c r="B2015">
        <f t="shared" si="153"/>
        <v>2005</v>
      </c>
      <c r="C2015" s="10" t="e">
        <f t="shared" si="155"/>
        <v>#NUM!</v>
      </c>
      <c r="D2015" s="6" t="e">
        <f>PMT(B$8,D$5-表格1[[#This Row],[期數]]+1,-表格1[[#This Row],[本金餘額]],0)</f>
        <v>#NUM!</v>
      </c>
      <c r="E2015" s="5" t="e">
        <f>表格1[[#This Row],[本金餘額]]*表格1[[#This Row],[月利率]]</f>
        <v>#NUM!</v>
      </c>
      <c r="F2015" s="5" t="e">
        <f>表格1[[#This Row],[月付金額]]-表格1[[#This Row],[利息支付]]</f>
        <v>#NUM!</v>
      </c>
      <c r="H2015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015" s="2">
        <f t="shared" si="152"/>
        <v>2.5000000000000001E-3</v>
      </c>
      <c r="J2015" s="14">
        <f t="shared" si="151"/>
        <v>240</v>
      </c>
      <c r="K2015" s="10">
        <f t="shared" si="154"/>
        <v>4000000</v>
      </c>
    </row>
    <row r="2016" spans="2:11" x14ac:dyDescent="0.25">
      <c r="B2016">
        <f t="shared" si="153"/>
        <v>2006</v>
      </c>
      <c r="C2016" s="10" t="e">
        <f t="shared" si="155"/>
        <v>#NUM!</v>
      </c>
      <c r="D2016" s="6" t="e">
        <f>PMT(B$8,D$5-表格1[[#This Row],[期數]]+1,-表格1[[#This Row],[本金餘額]],0)</f>
        <v>#NUM!</v>
      </c>
      <c r="E2016" s="5" t="e">
        <f>表格1[[#This Row],[本金餘額]]*表格1[[#This Row],[月利率]]</f>
        <v>#NUM!</v>
      </c>
      <c r="F2016" s="5" t="e">
        <f>表格1[[#This Row],[月付金額]]-表格1[[#This Row],[利息支付]]</f>
        <v>#NUM!</v>
      </c>
      <c r="H2016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016" s="2">
        <f t="shared" si="152"/>
        <v>2.5000000000000001E-3</v>
      </c>
      <c r="J2016" s="14">
        <f t="shared" si="151"/>
        <v>240</v>
      </c>
      <c r="K2016" s="10">
        <f t="shared" si="154"/>
        <v>4000000</v>
      </c>
    </row>
    <row r="2017" spans="2:11" x14ac:dyDescent="0.25">
      <c r="B2017">
        <f t="shared" si="153"/>
        <v>2007</v>
      </c>
      <c r="C2017" s="10" t="e">
        <f t="shared" si="155"/>
        <v>#NUM!</v>
      </c>
      <c r="D2017" s="6" t="e">
        <f>PMT(B$8,D$5-表格1[[#This Row],[期數]]+1,-表格1[[#This Row],[本金餘額]],0)</f>
        <v>#NUM!</v>
      </c>
      <c r="E2017" s="5" t="e">
        <f>表格1[[#This Row],[本金餘額]]*表格1[[#This Row],[月利率]]</f>
        <v>#NUM!</v>
      </c>
      <c r="F2017" s="5" t="e">
        <f>表格1[[#This Row],[月付金額]]-表格1[[#This Row],[利息支付]]</f>
        <v>#NUM!</v>
      </c>
      <c r="H2017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017" s="2">
        <f t="shared" si="152"/>
        <v>2.5000000000000001E-3</v>
      </c>
      <c r="J2017" s="14">
        <f t="shared" si="151"/>
        <v>240</v>
      </c>
      <c r="K2017" s="10">
        <f t="shared" si="154"/>
        <v>4000000</v>
      </c>
    </row>
    <row r="2018" spans="2:11" x14ac:dyDescent="0.25">
      <c r="B2018">
        <f t="shared" si="153"/>
        <v>2008</v>
      </c>
      <c r="C2018" s="10" t="e">
        <f t="shared" si="155"/>
        <v>#NUM!</v>
      </c>
      <c r="D2018" s="6" t="e">
        <f>PMT(B$8,D$5-表格1[[#This Row],[期數]]+1,-表格1[[#This Row],[本金餘額]],0)</f>
        <v>#NUM!</v>
      </c>
      <c r="E2018" s="5" t="e">
        <f>表格1[[#This Row],[本金餘額]]*表格1[[#This Row],[月利率]]</f>
        <v>#NUM!</v>
      </c>
      <c r="F2018" s="5" t="e">
        <f>表格1[[#This Row],[月付金額]]-表格1[[#This Row],[利息支付]]</f>
        <v>#NUM!</v>
      </c>
      <c r="H2018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018" s="2">
        <f t="shared" si="152"/>
        <v>2.5000000000000001E-3</v>
      </c>
      <c r="J2018" s="14">
        <f t="shared" si="151"/>
        <v>240</v>
      </c>
      <c r="K2018" s="10">
        <f t="shared" si="154"/>
        <v>4000000</v>
      </c>
    </row>
    <row r="2019" spans="2:11" x14ac:dyDescent="0.25">
      <c r="B2019">
        <f t="shared" si="153"/>
        <v>2009</v>
      </c>
      <c r="C2019" s="10" t="e">
        <f t="shared" si="155"/>
        <v>#NUM!</v>
      </c>
      <c r="D2019" s="6" t="e">
        <f>PMT(B$8,D$5-表格1[[#This Row],[期數]]+1,-表格1[[#This Row],[本金餘額]],0)</f>
        <v>#NUM!</v>
      </c>
      <c r="E2019" s="5" t="e">
        <f>表格1[[#This Row],[本金餘額]]*表格1[[#This Row],[月利率]]</f>
        <v>#NUM!</v>
      </c>
      <c r="F2019" s="5" t="e">
        <f>表格1[[#This Row],[月付金額]]-表格1[[#This Row],[利息支付]]</f>
        <v>#NUM!</v>
      </c>
      <c r="H2019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019" s="2">
        <f t="shared" si="152"/>
        <v>2.5000000000000001E-3</v>
      </c>
      <c r="J2019" s="14">
        <f t="shared" si="151"/>
        <v>240</v>
      </c>
      <c r="K2019" s="10">
        <f t="shared" si="154"/>
        <v>4000000</v>
      </c>
    </row>
    <row r="2020" spans="2:11" x14ac:dyDescent="0.25">
      <c r="B2020">
        <f t="shared" si="153"/>
        <v>2010</v>
      </c>
      <c r="C2020" s="10" t="e">
        <f t="shared" si="155"/>
        <v>#NUM!</v>
      </c>
      <c r="D2020" s="6" t="e">
        <f>PMT(B$8,D$5-表格1[[#This Row],[期數]]+1,-表格1[[#This Row],[本金餘額]],0)</f>
        <v>#NUM!</v>
      </c>
      <c r="E2020" s="5" t="e">
        <f>表格1[[#This Row],[本金餘額]]*表格1[[#This Row],[月利率]]</f>
        <v>#NUM!</v>
      </c>
      <c r="F2020" s="5" t="e">
        <f>表格1[[#This Row],[月付金額]]-表格1[[#This Row],[利息支付]]</f>
        <v>#NUM!</v>
      </c>
      <c r="H2020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020" s="2">
        <f t="shared" si="152"/>
        <v>2.5000000000000001E-3</v>
      </c>
      <c r="J2020" s="14">
        <f t="shared" si="151"/>
        <v>240</v>
      </c>
      <c r="K2020" s="10">
        <f t="shared" si="154"/>
        <v>4000000</v>
      </c>
    </row>
    <row r="2021" spans="2:11" x14ac:dyDescent="0.25">
      <c r="B2021">
        <f t="shared" si="153"/>
        <v>2011</v>
      </c>
      <c r="C2021" s="10" t="e">
        <f t="shared" si="155"/>
        <v>#NUM!</v>
      </c>
      <c r="D2021" s="6" t="e">
        <f>PMT(B$8,D$5-表格1[[#This Row],[期數]]+1,-表格1[[#This Row],[本金餘額]],0)</f>
        <v>#NUM!</v>
      </c>
      <c r="E2021" s="5" t="e">
        <f>表格1[[#This Row],[本金餘額]]*表格1[[#This Row],[月利率]]</f>
        <v>#NUM!</v>
      </c>
      <c r="F2021" s="5" t="e">
        <f>表格1[[#This Row],[月付金額]]-表格1[[#This Row],[利息支付]]</f>
        <v>#NUM!</v>
      </c>
      <c r="H2021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021" s="2">
        <f t="shared" si="152"/>
        <v>2.5000000000000001E-3</v>
      </c>
      <c r="J2021" s="14">
        <f t="shared" si="151"/>
        <v>240</v>
      </c>
      <c r="K2021" s="10">
        <f t="shared" si="154"/>
        <v>4000000</v>
      </c>
    </row>
    <row r="2022" spans="2:11" x14ac:dyDescent="0.25">
      <c r="B2022">
        <f t="shared" si="153"/>
        <v>2012</v>
      </c>
      <c r="C2022" s="10" t="e">
        <f t="shared" si="155"/>
        <v>#NUM!</v>
      </c>
      <c r="D2022" s="6" t="e">
        <f>PMT(B$8,D$5-表格1[[#This Row],[期數]]+1,-表格1[[#This Row],[本金餘額]],0)</f>
        <v>#NUM!</v>
      </c>
      <c r="E2022" s="5" t="e">
        <f>表格1[[#This Row],[本金餘額]]*表格1[[#This Row],[月利率]]</f>
        <v>#NUM!</v>
      </c>
      <c r="F2022" s="5" t="e">
        <f>表格1[[#This Row],[月付金額]]-表格1[[#This Row],[利息支付]]</f>
        <v>#NUM!</v>
      </c>
      <c r="H2022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022" s="2">
        <f t="shared" si="152"/>
        <v>2.5000000000000001E-3</v>
      </c>
      <c r="J2022" s="14">
        <f t="shared" ref="J2022:J2085" si="156">J2021</f>
        <v>240</v>
      </c>
      <c r="K2022" s="10">
        <f t="shared" si="154"/>
        <v>4000000</v>
      </c>
    </row>
    <row r="2023" spans="2:11" x14ac:dyDescent="0.25">
      <c r="B2023">
        <f t="shared" si="153"/>
        <v>2013</v>
      </c>
      <c r="C2023" s="10" t="e">
        <f t="shared" si="155"/>
        <v>#NUM!</v>
      </c>
      <c r="D2023" s="6" t="e">
        <f>PMT(B$8,D$5-表格1[[#This Row],[期數]]+1,-表格1[[#This Row],[本金餘額]],0)</f>
        <v>#NUM!</v>
      </c>
      <c r="E2023" s="5" t="e">
        <f>表格1[[#This Row],[本金餘額]]*表格1[[#This Row],[月利率]]</f>
        <v>#NUM!</v>
      </c>
      <c r="F2023" s="5" t="e">
        <f>表格1[[#This Row],[月付金額]]-表格1[[#This Row],[利息支付]]</f>
        <v>#NUM!</v>
      </c>
      <c r="H2023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023" s="2">
        <f t="shared" ref="I2023:I2086" si="157">I2022</f>
        <v>2.5000000000000001E-3</v>
      </c>
      <c r="J2023" s="14">
        <f t="shared" si="156"/>
        <v>240</v>
      </c>
      <c r="K2023" s="10">
        <f t="shared" si="154"/>
        <v>4000000</v>
      </c>
    </row>
    <row r="2024" spans="2:11" x14ac:dyDescent="0.25">
      <c r="B2024">
        <f t="shared" si="153"/>
        <v>2014</v>
      </c>
      <c r="C2024" s="10" t="e">
        <f t="shared" si="155"/>
        <v>#NUM!</v>
      </c>
      <c r="D2024" s="6" t="e">
        <f>PMT(B$8,D$5-表格1[[#This Row],[期數]]+1,-表格1[[#This Row],[本金餘額]],0)</f>
        <v>#NUM!</v>
      </c>
      <c r="E2024" s="5" t="e">
        <f>表格1[[#This Row],[本金餘額]]*表格1[[#This Row],[月利率]]</f>
        <v>#NUM!</v>
      </c>
      <c r="F2024" s="5" t="e">
        <f>表格1[[#This Row],[月付金額]]-表格1[[#This Row],[利息支付]]</f>
        <v>#NUM!</v>
      </c>
      <c r="H2024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024" s="2">
        <f t="shared" si="157"/>
        <v>2.5000000000000001E-3</v>
      </c>
      <c r="J2024" s="14">
        <f t="shared" si="156"/>
        <v>240</v>
      </c>
      <c r="K2024" s="10">
        <f t="shared" si="154"/>
        <v>4000000</v>
      </c>
    </row>
    <row r="2025" spans="2:11" x14ac:dyDescent="0.25">
      <c r="B2025">
        <f t="shared" si="153"/>
        <v>2015</v>
      </c>
      <c r="C2025" s="10" t="e">
        <f t="shared" si="155"/>
        <v>#NUM!</v>
      </c>
      <c r="D2025" s="6" t="e">
        <f>PMT(B$8,D$5-表格1[[#This Row],[期數]]+1,-表格1[[#This Row],[本金餘額]],0)</f>
        <v>#NUM!</v>
      </c>
      <c r="E2025" s="5" t="e">
        <f>表格1[[#This Row],[本金餘額]]*表格1[[#This Row],[月利率]]</f>
        <v>#NUM!</v>
      </c>
      <c r="F2025" s="5" t="e">
        <f>表格1[[#This Row],[月付金額]]-表格1[[#This Row],[利息支付]]</f>
        <v>#NUM!</v>
      </c>
      <c r="H2025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025" s="2">
        <f t="shared" si="157"/>
        <v>2.5000000000000001E-3</v>
      </c>
      <c r="J2025" s="14">
        <f t="shared" si="156"/>
        <v>240</v>
      </c>
      <c r="K2025" s="10">
        <f t="shared" si="154"/>
        <v>4000000</v>
      </c>
    </row>
    <row r="2026" spans="2:11" x14ac:dyDescent="0.25">
      <c r="B2026">
        <f t="shared" si="153"/>
        <v>2016</v>
      </c>
      <c r="C2026" s="10" t="e">
        <f t="shared" si="155"/>
        <v>#NUM!</v>
      </c>
      <c r="D2026" s="6" t="e">
        <f>PMT(B$8,D$5-表格1[[#This Row],[期數]]+1,-表格1[[#This Row],[本金餘額]],0)</f>
        <v>#NUM!</v>
      </c>
      <c r="E2026" s="5" t="e">
        <f>表格1[[#This Row],[本金餘額]]*表格1[[#This Row],[月利率]]</f>
        <v>#NUM!</v>
      </c>
      <c r="F2026" s="5" t="e">
        <f>表格1[[#This Row],[月付金額]]-表格1[[#This Row],[利息支付]]</f>
        <v>#NUM!</v>
      </c>
      <c r="H2026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026" s="2">
        <f t="shared" si="157"/>
        <v>2.5000000000000001E-3</v>
      </c>
      <c r="J2026" s="14">
        <f t="shared" si="156"/>
        <v>240</v>
      </c>
      <c r="K2026" s="10">
        <f t="shared" si="154"/>
        <v>4000000</v>
      </c>
    </row>
    <row r="2027" spans="2:11" x14ac:dyDescent="0.25">
      <c r="B2027">
        <f t="shared" ref="B2027:B2090" si="158">B2026+1</f>
        <v>2017</v>
      </c>
      <c r="C2027" s="10" t="e">
        <f t="shared" si="155"/>
        <v>#NUM!</v>
      </c>
      <c r="D2027" s="6" t="e">
        <f>PMT(B$8,D$5-表格1[[#This Row],[期數]]+1,-表格1[[#This Row],[本金餘額]],0)</f>
        <v>#NUM!</v>
      </c>
      <c r="E2027" s="5" t="e">
        <f>表格1[[#This Row],[本金餘額]]*表格1[[#This Row],[月利率]]</f>
        <v>#NUM!</v>
      </c>
      <c r="F2027" s="5" t="e">
        <f>表格1[[#This Row],[月付金額]]-表格1[[#This Row],[利息支付]]</f>
        <v>#NUM!</v>
      </c>
      <c r="H2027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027" s="2">
        <f t="shared" si="157"/>
        <v>2.5000000000000001E-3</v>
      </c>
      <c r="J2027" s="14">
        <f t="shared" si="156"/>
        <v>240</v>
      </c>
      <c r="K2027" s="10">
        <f t="shared" si="154"/>
        <v>4000000</v>
      </c>
    </row>
    <row r="2028" spans="2:11" x14ac:dyDescent="0.25">
      <c r="B2028">
        <f t="shared" si="158"/>
        <v>2018</v>
      </c>
      <c r="C2028" s="10" t="e">
        <f t="shared" si="155"/>
        <v>#NUM!</v>
      </c>
      <c r="D2028" s="6" t="e">
        <f>PMT(B$8,D$5-表格1[[#This Row],[期數]]+1,-表格1[[#This Row],[本金餘額]],0)</f>
        <v>#NUM!</v>
      </c>
      <c r="E2028" s="5" t="e">
        <f>表格1[[#This Row],[本金餘額]]*表格1[[#This Row],[月利率]]</f>
        <v>#NUM!</v>
      </c>
      <c r="F2028" s="5" t="e">
        <f>表格1[[#This Row],[月付金額]]-表格1[[#This Row],[利息支付]]</f>
        <v>#NUM!</v>
      </c>
      <c r="H2028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028" s="2">
        <f t="shared" si="157"/>
        <v>2.5000000000000001E-3</v>
      </c>
      <c r="J2028" s="14">
        <f t="shared" si="156"/>
        <v>240</v>
      </c>
      <c r="K2028" s="10">
        <f t="shared" si="154"/>
        <v>4000000</v>
      </c>
    </row>
    <row r="2029" spans="2:11" x14ac:dyDescent="0.25">
      <c r="B2029">
        <f t="shared" si="158"/>
        <v>2019</v>
      </c>
      <c r="C2029" s="10" t="e">
        <f t="shared" si="155"/>
        <v>#NUM!</v>
      </c>
      <c r="D2029" s="6" t="e">
        <f>PMT(B$8,D$5-表格1[[#This Row],[期數]]+1,-表格1[[#This Row],[本金餘額]],0)</f>
        <v>#NUM!</v>
      </c>
      <c r="E2029" s="5" t="e">
        <f>表格1[[#This Row],[本金餘額]]*表格1[[#This Row],[月利率]]</f>
        <v>#NUM!</v>
      </c>
      <c r="F2029" s="5" t="e">
        <f>表格1[[#This Row],[月付金額]]-表格1[[#This Row],[利息支付]]</f>
        <v>#NUM!</v>
      </c>
      <c r="H2029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029" s="2">
        <f t="shared" si="157"/>
        <v>2.5000000000000001E-3</v>
      </c>
      <c r="J2029" s="14">
        <f t="shared" si="156"/>
        <v>240</v>
      </c>
      <c r="K2029" s="10">
        <f t="shared" si="154"/>
        <v>4000000</v>
      </c>
    </row>
    <row r="2030" spans="2:11" x14ac:dyDescent="0.25">
      <c r="B2030">
        <f t="shared" si="158"/>
        <v>2020</v>
      </c>
      <c r="C2030" s="10" t="e">
        <f t="shared" si="155"/>
        <v>#NUM!</v>
      </c>
      <c r="D2030" s="6" t="e">
        <f>PMT(B$8,D$5-表格1[[#This Row],[期數]]+1,-表格1[[#This Row],[本金餘額]],0)</f>
        <v>#NUM!</v>
      </c>
      <c r="E2030" s="5" t="e">
        <f>表格1[[#This Row],[本金餘額]]*表格1[[#This Row],[月利率]]</f>
        <v>#NUM!</v>
      </c>
      <c r="F2030" s="5" t="e">
        <f>表格1[[#This Row],[月付金額]]-表格1[[#This Row],[利息支付]]</f>
        <v>#NUM!</v>
      </c>
      <c r="H2030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030" s="2">
        <f t="shared" si="157"/>
        <v>2.5000000000000001E-3</v>
      </c>
      <c r="J2030" s="14">
        <f t="shared" si="156"/>
        <v>240</v>
      </c>
      <c r="K2030" s="10">
        <f t="shared" si="154"/>
        <v>4000000</v>
      </c>
    </row>
    <row r="2031" spans="2:11" x14ac:dyDescent="0.25">
      <c r="B2031">
        <f t="shared" si="158"/>
        <v>2021</v>
      </c>
      <c r="C2031" s="10" t="e">
        <f t="shared" si="155"/>
        <v>#NUM!</v>
      </c>
      <c r="D2031" s="6" t="e">
        <f>PMT(B$8,D$5-表格1[[#This Row],[期數]]+1,-表格1[[#This Row],[本金餘額]],0)</f>
        <v>#NUM!</v>
      </c>
      <c r="E2031" s="5" t="e">
        <f>表格1[[#This Row],[本金餘額]]*表格1[[#This Row],[月利率]]</f>
        <v>#NUM!</v>
      </c>
      <c r="F2031" s="5" t="e">
        <f>表格1[[#This Row],[月付金額]]-表格1[[#This Row],[利息支付]]</f>
        <v>#NUM!</v>
      </c>
      <c r="H2031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031" s="2">
        <f t="shared" si="157"/>
        <v>2.5000000000000001E-3</v>
      </c>
      <c r="J2031" s="14">
        <f t="shared" si="156"/>
        <v>240</v>
      </c>
      <c r="K2031" s="10">
        <f t="shared" si="154"/>
        <v>4000000</v>
      </c>
    </row>
    <row r="2032" spans="2:11" x14ac:dyDescent="0.25">
      <c r="B2032">
        <f t="shared" si="158"/>
        <v>2022</v>
      </c>
      <c r="C2032" s="10" t="e">
        <f t="shared" si="155"/>
        <v>#NUM!</v>
      </c>
      <c r="D2032" s="6" t="e">
        <f>PMT(B$8,D$5-表格1[[#This Row],[期數]]+1,-表格1[[#This Row],[本金餘額]],0)</f>
        <v>#NUM!</v>
      </c>
      <c r="E2032" s="5" t="e">
        <f>表格1[[#This Row],[本金餘額]]*表格1[[#This Row],[月利率]]</f>
        <v>#NUM!</v>
      </c>
      <c r="F2032" s="5" t="e">
        <f>表格1[[#This Row],[月付金額]]-表格1[[#This Row],[利息支付]]</f>
        <v>#NUM!</v>
      </c>
      <c r="H2032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032" s="2">
        <f t="shared" si="157"/>
        <v>2.5000000000000001E-3</v>
      </c>
      <c r="J2032" s="14">
        <f t="shared" si="156"/>
        <v>240</v>
      </c>
      <c r="K2032" s="10">
        <f t="shared" si="154"/>
        <v>4000000</v>
      </c>
    </row>
    <row r="2033" spans="2:11" x14ac:dyDescent="0.25">
      <c r="B2033">
        <f t="shared" si="158"/>
        <v>2023</v>
      </c>
      <c r="C2033" s="10" t="e">
        <f t="shared" si="155"/>
        <v>#NUM!</v>
      </c>
      <c r="D2033" s="6" t="e">
        <f>PMT(B$8,D$5-表格1[[#This Row],[期數]]+1,-表格1[[#This Row],[本金餘額]],0)</f>
        <v>#NUM!</v>
      </c>
      <c r="E2033" s="5" t="e">
        <f>表格1[[#This Row],[本金餘額]]*表格1[[#This Row],[月利率]]</f>
        <v>#NUM!</v>
      </c>
      <c r="F2033" s="5" t="e">
        <f>表格1[[#This Row],[月付金額]]-表格1[[#This Row],[利息支付]]</f>
        <v>#NUM!</v>
      </c>
      <c r="H2033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033" s="2">
        <f t="shared" si="157"/>
        <v>2.5000000000000001E-3</v>
      </c>
      <c r="J2033" s="14">
        <f t="shared" si="156"/>
        <v>240</v>
      </c>
      <c r="K2033" s="10">
        <f t="shared" si="154"/>
        <v>4000000</v>
      </c>
    </row>
    <row r="2034" spans="2:11" x14ac:dyDescent="0.25">
      <c r="B2034">
        <f t="shared" si="158"/>
        <v>2024</v>
      </c>
      <c r="C2034" s="10" t="e">
        <f t="shared" si="155"/>
        <v>#NUM!</v>
      </c>
      <c r="D2034" s="6" t="e">
        <f>PMT(B$8,D$5-表格1[[#This Row],[期數]]+1,-表格1[[#This Row],[本金餘額]],0)</f>
        <v>#NUM!</v>
      </c>
      <c r="E2034" s="5" t="e">
        <f>表格1[[#This Row],[本金餘額]]*表格1[[#This Row],[月利率]]</f>
        <v>#NUM!</v>
      </c>
      <c r="F2034" s="5" t="e">
        <f>表格1[[#This Row],[月付金額]]-表格1[[#This Row],[利息支付]]</f>
        <v>#NUM!</v>
      </c>
      <c r="H2034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034" s="2">
        <f t="shared" si="157"/>
        <v>2.5000000000000001E-3</v>
      </c>
      <c r="J2034" s="14">
        <f t="shared" si="156"/>
        <v>240</v>
      </c>
      <c r="K2034" s="10">
        <f t="shared" si="154"/>
        <v>4000000</v>
      </c>
    </row>
    <row r="2035" spans="2:11" x14ac:dyDescent="0.25">
      <c r="B2035">
        <f t="shared" si="158"/>
        <v>2025</v>
      </c>
      <c r="C2035" s="10" t="e">
        <f t="shared" si="155"/>
        <v>#NUM!</v>
      </c>
      <c r="D2035" s="6" t="e">
        <f>PMT(B$8,D$5-表格1[[#This Row],[期數]]+1,-表格1[[#This Row],[本金餘額]],0)</f>
        <v>#NUM!</v>
      </c>
      <c r="E2035" s="5" t="e">
        <f>表格1[[#This Row],[本金餘額]]*表格1[[#This Row],[月利率]]</f>
        <v>#NUM!</v>
      </c>
      <c r="F2035" s="5" t="e">
        <f>表格1[[#This Row],[月付金額]]-表格1[[#This Row],[利息支付]]</f>
        <v>#NUM!</v>
      </c>
      <c r="H2035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035" s="2">
        <f t="shared" si="157"/>
        <v>2.5000000000000001E-3</v>
      </c>
      <c r="J2035" s="14">
        <f t="shared" si="156"/>
        <v>240</v>
      </c>
      <c r="K2035" s="10">
        <f t="shared" si="154"/>
        <v>4000000</v>
      </c>
    </row>
    <row r="2036" spans="2:11" x14ac:dyDescent="0.25">
      <c r="B2036">
        <f t="shared" si="158"/>
        <v>2026</v>
      </c>
      <c r="C2036" s="10" t="e">
        <f t="shared" si="155"/>
        <v>#NUM!</v>
      </c>
      <c r="D2036" s="6" t="e">
        <f>PMT(B$8,D$5-表格1[[#This Row],[期數]]+1,-表格1[[#This Row],[本金餘額]],0)</f>
        <v>#NUM!</v>
      </c>
      <c r="E2036" s="5" t="e">
        <f>表格1[[#This Row],[本金餘額]]*表格1[[#This Row],[月利率]]</f>
        <v>#NUM!</v>
      </c>
      <c r="F2036" s="5" t="e">
        <f>表格1[[#This Row],[月付金額]]-表格1[[#This Row],[利息支付]]</f>
        <v>#NUM!</v>
      </c>
      <c r="H2036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036" s="2">
        <f t="shared" si="157"/>
        <v>2.5000000000000001E-3</v>
      </c>
      <c r="J2036" s="14">
        <f t="shared" si="156"/>
        <v>240</v>
      </c>
      <c r="K2036" s="10">
        <f t="shared" si="154"/>
        <v>4000000</v>
      </c>
    </row>
    <row r="2037" spans="2:11" x14ac:dyDescent="0.25">
      <c r="B2037">
        <f t="shared" si="158"/>
        <v>2027</v>
      </c>
      <c r="C2037" s="10" t="e">
        <f t="shared" si="155"/>
        <v>#NUM!</v>
      </c>
      <c r="D2037" s="6" t="e">
        <f>PMT(B$8,D$5-表格1[[#This Row],[期數]]+1,-表格1[[#This Row],[本金餘額]],0)</f>
        <v>#NUM!</v>
      </c>
      <c r="E2037" s="5" t="e">
        <f>表格1[[#This Row],[本金餘額]]*表格1[[#This Row],[月利率]]</f>
        <v>#NUM!</v>
      </c>
      <c r="F2037" s="5" t="e">
        <f>表格1[[#This Row],[月付金額]]-表格1[[#This Row],[利息支付]]</f>
        <v>#NUM!</v>
      </c>
      <c r="H2037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037" s="2">
        <f t="shared" si="157"/>
        <v>2.5000000000000001E-3</v>
      </c>
      <c r="J2037" s="14">
        <f t="shared" si="156"/>
        <v>240</v>
      </c>
      <c r="K2037" s="10">
        <f t="shared" si="154"/>
        <v>4000000</v>
      </c>
    </row>
    <row r="2038" spans="2:11" x14ac:dyDescent="0.25">
      <c r="B2038">
        <f t="shared" si="158"/>
        <v>2028</v>
      </c>
      <c r="C2038" s="10" t="e">
        <f t="shared" si="155"/>
        <v>#NUM!</v>
      </c>
      <c r="D2038" s="6" t="e">
        <f>PMT(B$8,D$5-表格1[[#This Row],[期數]]+1,-表格1[[#This Row],[本金餘額]],0)</f>
        <v>#NUM!</v>
      </c>
      <c r="E2038" s="5" t="e">
        <f>表格1[[#This Row],[本金餘額]]*表格1[[#This Row],[月利率]]</f>
        <v>#NUM!</v>
      </c>
      <c r="F2038" s="5" t="e">
        <f>表格1[[#This Row],[月付金額]]-表格1[[#This Row],[利息支付]]</f>
        <v>#NUM!</v>
      </c>
      <c r="H2038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038" s="2">
        <f t="shared" si="157"/>
        <v>2.5000000000000001E-3</v>
      </c>
      <c r="J2038" s="14">
        <f t="shared" si="156"/>
        <v>240</v>
      </c>
      <c r="K2038" s="10">
        <f t="shared" si="154"/>
        <v>4000000</v>
      </c>
    </row>
    <row r="2039" spans="2:11" x14ac:dyDescent="0.25">
      <c r="B2039">
        <f t="shared" si="158"/>
        <v>2029</v>
      </c>
      <c r="C2039" s="10" t="e">
        <f t="shared" si="155"/>
        <v>#NUM!</v>
      </c>
      <c r="D2039" s="6" t="e">
        <f>PMT(B$8,D$5-表格1[[#This Row],[期數]]+1,-表格1[[#This Row],[本金餘額]],0)</f>
        <v>#NUM!</v>
      </c>
      <c r="E2039" s="5" t="e">
        <f>表格1[[#This Row],[本金餘額]]*表格1[[#This Row],[月利率]]</f>
        <v>#NUM!</v>
      </c>
      <c r="F2039" s="5" t="e">
        <f>表格1[[#This Row],[月付金額]]-表格1[[#This Row],[利息支付]]</f>
        <v>#NUM!</v>
      </c>
      <c r="H2039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039" s="2">
        <f t="shared" si="157"/>
        <v>2.5000000000000001E-3</v>
      </c>
      <c r="J2039" s="14">
        <f t="shared" si="156"/>
        <v>240</v>
      </c>
      <c r="K2039" s="10">
        <f t="shared" si="154"/>
        <v>4000000</v>
      </c>
    </row>
    <row r="2040" spans="2:11" x14ac:dyDescent="0.25">
      <c r="B2040">
        <f t="shared" si="158"/>
        <v>2030</v>
      </c>
      <c r="C2040" s="10" t="e">
        <f t="shared" si="155"/>
        <v>#NUM!</v>
      </c>
      <c r="D2040" s="6" t="e">
        <f>PMT(B$8,D$5-表格1[[#This Row],[期數]]+1,-表格1[[#This Row],[本金餘額]],0)</f>
        <v>#NUM!</v>
      </c>
      <c r="E2040" s="5" t="e">
        <f>表格1[[#This Row],[本金餘額]]*表格1[[#This Row],[月利率]]</f>
        <v>#NUM!</v>
      </c>
      <c r="F2040" s="5" t="e">
        <f>表格1[[#This Row],[月付金額]]-表格1[[#This Row],[利息支付]]</f>
        <v>#NUM!</v>
      </c>
      <c r="H2040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040" s="2">
        <f t="shared" si="157"/>
        <v>2.5000000000000001E-3</v>
      </c>
      <c r="J2040" s="14">
        <f t="shared" si="156"/>
        <v>240</v>
      </c>
      <c r="K2040" s="10">
        <f t="shared" si="154"/>
        <v>4000000</v>
      </c>
    </row>
    <row r="2041" spans="2:11" x14ac:dyDescent="0.25">
      <c r="B2041">
        <f t="shared" si="158"/>
        <v>2031</v>
      </c>
      <c r="C2041" s="10" t="e">
        <f t="shared" si="155"/>
        <v>#NUM!</v>
      </c>
      <c r="D2041" s="6" t="e">
        <f>PMT(B$8,D$5-表格1[[#This Row],[期數]]+1,-表格1[[#This Row],[本金餘額]],0)</f>
        <v>#NUM!</v>
      </c>
      <c r="E2041" s="5" t="e">
        <f>表格1[[#This Row],[本金餘額]]*表格1[[#This Row],[月利率]]</f>
        <v>#NUM!</v>
      </c>
      <c r="F2041" s="5" t="e">
        <f>表格1[[#This Row],[月付金額]]-表格1[[#This Row],[利息支付]]</f>
        <v>#NUM!</v>
      </c>
      <c r="H2041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041" s="2">
        <f t="shared" si="157"/>
        <v>2.5000000000000001E-3</v>
      </c>
      <c r="J2041" s="14">
        <f t="shared" si="156"/>
        <v>240</v>
      </c>
      <c r="K2041" s="10">
        <f t="shared" si="154"/>
        <v>4000000</v>
      </c>
    </row>
    <row r="2042" spans="2:11" x14ac:dyDescent="0.25">
      <c r="B2042">
        <f t="shared" si="158"/>
        <v>2032</v>
      </c>
      <c r="C2042" s="10" t="e">
        <f t="shared" si="155"/>
        <v>#NUM!</v>
      </c>
      <c r="D2042" s="6" t="e">
        <f>PMT(B$8,D$5-表格1[[#This Row],[期數]]+1,-表格1[[#This Row],[本金餘額]],0)</f>
        <v>#NUM!</v>
      </c>
      <c r="E2042" s="5" t="e">
        <f>表格1[[#This Row],[本金餘額]]*表格1[[#This Row],[月利率]]</f>
        <v>#NUM!</v>
      </c>
      <c r="F2042" s="5" t="e">
        <f>表格1[[#This Row],[月付金額]]-表格1[[#This Row],[利息支付]]</f>
        <v>#NUM!</v>
      </c>
      <c r="H2042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042" s="2">
        <f t="shared" si="157"/>
        <v>2.5000000000000001E-3</v>
      </c>
      <c r="J2042" s="14">
        <f t="shared" si="156"/>
        <v>240</v>
      </c>
      <c r="K2042" s="10">
        <f t="shared" si="154"/>
        <v>4000000</v>
      </c>
    </row>
    <row r="2043" spans="2:11" x14ac:dyDescent="0.25">
      <c r="B2043">
        <f t="shared" si="158"/>
        <v>2033</v>
      </c>
      <c r="C2043" s="10" t="e">
        <f t="shared" si="155"/>
        <v>#NUM!</v>
      </c>
      <c r="D2043" s="6" t="e">
        <f>PMT(B$8,D$5-表格1[[#This Row],[期數]]+1,-表格1[[#This Row],[本金餘額]],0)</f>
        <v>#NUM!</v>
      </c>
      <c r="E2043" s="5" t="e">
        <f>表格1[[#This Row],[本金餘額]]*表格1[[#This Row],[月利率]]</f>
        <v>#NUM!</v>
      </c>
      <c r="F2043" s="5" t="e">
        <f>表格1[[#This Row],[月付金額]]-表格1[[#This Row],[利息支付]]</f>
        <v>#NUM!</v>
      </c>
      <c r="H2043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043" s="2">
        <f t="shared" si="157"/>
        <v>2.5000000000000001E-3</v>
      </c>
      <c r="J2043" s="14">
        <f t="shared" si="156"/>
        <v>240</v>
      </c>
      <c r="K2043" s="10">
        <f t="shared" si="154"/>
        <v>4000000</v>
      </c>
    </row>
    <row r="2044" spans="2:11" x14ac:dyDescent="0.25">
      <c r="B2044">
        <f t="shared" si="158"/>
        <v>2034</v>
      </c>
      <c r="C2044" s="10" t="e">
        <f t="shared" si="155"/>
        <v>#NUM!</v>
      </c>
      <c r="D2044" s="6" t="e">
        <f>PMT(B$8,D$5-表格1[[#This Row],[期數]]+1,-表格1[[#This Row],[本金餘額]],0)</f>
        <v>#NUM!</v>
      </c>
      <c r="E2044" s="5" t="e">
        <f>表格1[[#This Row],[本金餘額]]*表格1[[#This Row],[月利率]]</f>
        <v>#NUM!</v>
      </c>
      <c r="F2044" s="5" t="e">
        <f>表格1[[#This Row],[月付金額]]-表格1[[#This Row],[利息支付]]</f>
        <v>#NUM!</v>
      </c>
      <c r="H2044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044" s="2">
        <f t="shared" si="157"/>
        <v>2.5000000000000001E-3</v>
      </c>
      <c r="J2044" s="14">
        <f t="shared" si="156"/>
        <v>240</v>
      </c>
      <c r="K2044" s="10">
        <f t="shared" si="154"/>
        <v>4000000</v>
      </c>
    </row>
    <row r="2045" spans="2:11" x14ac:dyDescent="0.25">
      <c r="B2045">
        <f t="shared" si="158"/>
        <v>2035</v>
      </c>
      <c r="C2045" s="10" t="e">
        <f t="shared" si="155"/>
        <v>#NUM!</v>
      </c>
      <c r="D2045" s="6" t="e">
        <f>PMT(B$8,D$5-表格1[[#This Row],[期數]]+1,-表格1[[#This Row],[本金餘額]],0)</f>
        <v>#NUM!</v>
      </c>
      <c r="E2045" s="5" t="e">
        <f>表格1[[#This Row],[本金餘額]]*表格1[[#This Row],[月利率]]</f>
        <v>#NUM!</v>
      </c>
      <c r="F2045" s="5" t="e">
        <f>表格1[[#This Row],[月付金額]]-表格1[[#This Row],[利息支付]]</f>
        <v>#NUM!</v>
      </c>
      <c r="H2045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045" s="2">
        <f t="shared" si="157"/>
        <v>2.5000000000000001E-3</v>
      </c>
      <c r="J2045" s="14">
        <f t="shared" si="156"/>
        <v>240</v>
      </c>
      <c r="K2045" s="10">
        <f t="shared" si="154"/>
        <v>4000000</v>
      </c>
    </row>
    <row r="2046" spans="2:11" x14ac:dyDescent="0.25">
      <c r="B2046">
        <f t="shared" si="158"/>
        <v>2036</v>
      </c>
      <c r="C2046" s="10" t="e">
        <f t="shared" si="155"/>
        <v>#NUM!</v>
      </c>
      <c r="D2046" s="6" t="e">
        <f>PMT(B$8,D$5-表格1[[#This Row],[期數]]+1,-表格1[[#This Row],[本金餘額]],0)</f>
        <v>#NUM!</v>
      </c>
      <c r="E2046" s="5" t="e">
        <f>表格1[[#This Row],[本金餘額]]*表格1[[#This Row],[月利率]]</f>
        <v>#NUM!</v>
      </c>
      <c r="F2046" s="5" t="e">
        <f>表格1[[#This Row],[月付金額]]-表格1[[#This Row],[利息支付]]</f>
        <v>#NUM!</v>
      </c>
      <c r="H2046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046" s="2">
        <f t="shared" si="157"/>
        <v>2.5000000000000001E-3</v>
      </c>
      <c r="J2046" s="14">
        <f t="shared" si="156"/>
        <v>240</v>
      </c>
      <c r="K2046" s="10">
        <f t="shared" si="154"/>
        <v>4000000</v>
      </c>
    </row>
    <row r="2047" spans="2:11" x14ac:dyDescent="0.25">
      <c r="B2047">
        <f t="shared" si="158"/>
        <v>2037</v>
      </c>
      <c r="C2047" s="10" t="e">
        <f t="shared" si="155"/>
        <v>#NUM!</v>
      </c>
      <c r="D2047" s="6" t="e">
        <f>PMT(B$8,D$5-表格1[[#This Row],[期數]]+1,-表格1[[#This Row],[本金餘額]],0)</f>
        <v>#NUM!</v>
      </c>
      <c r="E2047" s="5" t="e">
        <f>表格1[[#This Row],[本金餘額]]*表格1[[#This Row],[月利率]]</f>
        <v>#NUM!</v>
      </c>
      <c r="F2047" s="5" t="e">
        <f>表格1[[#This Row],[月付金額]]-表格1[[#This Row],[利息支付]]</f>
        <v>#NUM!</v>
      </c>
      <c r="H2047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047" s="2">
        <f t="shared" si="157"/>
        <v>2.5000000000000001E-3</v>
      </c>
      <c r="J2047" s="14">
        <f t="shared" si="156"/>
        <v>240</v>
      </c>
      <c r="K2047" s="10">
        <f t="shared" si="154"/>
        <v>4000000</v>
      </c>
    </row>
    <row r="2048" spans="2:11" x14ac:dyDescent="0.25">
      <c r="B2048">
        <f t="shared" si="158"/>
        <v>2038</v>
      </c>
      <c r="C2048" s="10" t="e">
        <f t="shared" si="155"/>
        <v>#NUM!</v>
      </c>
      <c r="D2048" s="6" t="e">
        <f>PMT(B$8,D$5-表格1[[#This Row],[期數]]+1,-表格1[[#This Row],[本金餘額]],0)</f>
        <v>#NUM!</v>
      </c>
      <c r="E2048" s="5" t="e">
        <f>表格1[[#This Row],[本金餘額]]*表格1[[#This Row],[月利率]]</f>
        <v>#NUM!</v>
      </c>
      <c r="F2048" s="5" t="e">
        <f>表格1[[#This Row],[月付金額]]-表格1[[#This Row],[利息支付]]</f>
        <v>#NUM!</v>
      </c>
      <c r="H2048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048" s="2">
        <f t="shared" si="157"/>
        <v>2.5000000000000001E-3</v>
      </c>
      <c r="J2048" s="14">
        <f t="shared" si="156"/>
        <v>240</v>
      </c>
      <c r="K2048" s="10">
        <f t="shared" si="154"/>
        <v>4000000</v>
      </c>
    </row>
    <row r="2049" spans="2:11" x14ac:dyDescent="0.25">
      <c r="B2049">
        <f t="shared" si="158"/>
        <v>2039</v>
      </c>
      <c r="C2049" s="10" t="e">
        <f t="shared" si="155"/>
        <v>#NUM!</v>
      </c>
      <c r="D2049" s="6" t="e">
        <f>PMT(B$8,D$5-表格1[[#This Row],[期數]]+1,-表格1[[#This Row],[本金餘額]],0)</f>
        <v>#NUM!</v>
      </c>
      <c r="E2049" s="5" t="e">
        <f>表格1[[#This Row],[本金餘額]]*表格1[[#This Row],[月利率]]</f>
        <v>#NUM!</v>
      </c>
      <c r="F2049" s="5" t="e">
        <f>表格1[[#This Row],[月付金額]]-表格1[[#This Row],[利息支付]]</f>
        <v>#NUM!</v>
      </c>
      <c r="H2049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049" s="2">
        <f t="shared" si="157"/>
        <v>2.5000000000000001E-3</v>
      </c>
      <c r="J2049" s="14">
        <f t="shared" si="156"/>
        <v>240</v>
      </c>
      <c r="K2049" s="10">
        <f t="shared" si="154"/>
        <v>4000000</v>
      </c>
    </row>
    <row r="2050" spans="2:11" x14ac:dyDescent="0.25">
      <c r="B2050">
        <f t="shared" si="158"/>
        <v>2040</v>
      </c>
      <c r="C2050" s="10" t="e">
        <f t="shared" si="155"/>
        <v>#NUM!</v>
      </c>
      <c r="D2050" s="6" t="e">
        <f>PMT(B$8,D$5-表格1[[#This Row],[期數]]+1,-表格1[[#This Row],[本金餘額]],0)</f>
        <v>#NUM!</v>
      </c>
      <c r="E2050" s="5" t="e">
        <f>表格1[[#This Row],[本金餘額]]*表格1[[#This Row],[月利率]]</f>
        <v>#NUM!</v>
      </c>
      <c r="F2050" s="5" t="e">
        <f>表格1[[#This Row],[月付金額]]-表格1[[#This Row],[利息支付]]</f>
        <v>#NUM!</v>
      </c>
      <c r="H2050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050" s="2">
        <f t="shared" si="157"/>
        <v>2.5000000000000001E-3</v>
      </c>
      <c r="J2050" s="14">
        <f t="shared" si="156"/>
        <v>240</v>
      </c>
      <c r="K2050" s="10">
        <f t="shared" si="154"/>
        <v>4000000</v>
      </c>
    </row>
    <row r="2051" spans="2:11" x14ac:dyDescent="0.25">
      <c r="B2051">
        <f t="shared" si="158"/>
        <v>2041</v>
      </c>
      <c r="C2051" s="10" t="e">
        <f t="shared" si="155"/>
        <v>#NUM!</v>
      </c>
      <c r="D2051" s="6" t="e">
        <f>PMT(B$8,D$5-表格1[[#This Row],[期數]]+1,-表格1[[#This Row],[本金餘額]],0)</f>
        <v>#NUM!</v>
      </c>
      <c r="E2051" s="5" t="e">
        <f>表格1[[#This Row],[本金餘額]]*表格1[[#This Row],[月利率]]</f>
        <v>#NUM!</v>
      </c>
      <c r="F2051" s="5" t="e">
        <f>表格1[[#This Row],[月付金額]]-表格1[[#This Row],[利息支付]]</f>
        <v>#NUM!</v>
      </c>
      <c r="H2051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051" s="2">
        <f t="shared" si="157"/>
        <v>2.5000000000000001E-3</v>
      </c>
      <c r="J2051" s="14">
        <f t="shared" si="156"/>
        <v>240</v>
      </c>
      <c r="K2051" s="10">
        <f t="shared" si="154"/>
        <v>4000000</v>
      </c>
    </row>
    <row r="2052" spans="2:11" x14ac:dyDescent="0.25">
      <c r="B2052">
        <f t="shared" si="158"/>
        <v>2042</v>
      </c>
      <c r="C2052" s="10" t="e">
        <f t="shared" si="155"/>
        <v>#NUM!</v>
      </c>
      <c r="D2052" s="6" t="e">
        <f>PMT(B$8,D$5-表格1[[#This Row],[期數]]+1,-表格1[[#This Row],[本金餘額]],0)</f>
        <v>#NUM!</v>
      </c>
      <c r="E2052" s="5" t="e">
        <f>表格1[[#This Row],[本金餘額]]*表格1[[#This Row],[月利率]]</f>
        <v>#NUM!</v>
      </c>
      <c r="F2052" s="5" t="e">
        <f>表格1[[#This Row],[月付金額]]-表格1[[#This Row],[利息支付]]</f>
        <v>#NUM!</v>
      </c>
      <c r="H2052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052" s="2">
        <f t="shared" si="157"/>
        <v>2.5000000000000001E-3</v>
      </c>
      <c r="J2052" s="14">
        <f t="shared" si="156"/>
        <v>240</v>
      </c>
      <c r="K2052" s="10">
        <f t="shared" si="154"/>
        <v>4000000</v>
      </c>
    </row>
    <row r="2053" spans="2:11" x14ac:dyDescent="0.25">
      <c r="B2053">
        <f t="shared" si="158"/>
        <v>2043</v>
      </c>
      <c r="C2053" s="10" t="e">
        <f t="shared" si="155"/>
        <v>#NUM!</v>
      </c>
      <c r="D2053" s="6" t="e">
        <f>PMT(B$8,D$5-表格1[[#This Row],[期數]]+1,-表格1[[#This Row],[本金餘額]],0)</f>
        <v>#NUM!</v>
      </c>
      <c r="E2053" s="5" t="e">
        <f>表格1[[#This Row],[本金餘額]]*表格1[[#This Row],[月利率]]</f>
        <v>#NUM!</v>
      </c>
      <c r="F2053" s="5" t="e">
        <f>表格1[[#This Row],[月付金額]]-表格1[[#This Row],[利息支付]]</f>
        <v>#NUM!</v>
      </c>
      <c r="H2053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053" s="2">
        <f t="shared" si="157"/>
        <v>2.5000000000000001E-3</v>
      </c>
      <c r="J2053" s="14">
        <f t="shared" si="156"/>
        <v>240</v>
      </c>
      <c r="K2053" s="10">
        <f t="shared" si="154"/>
        <v>4000000</v>
      </c>
    </row>
    <row r="2054" spans="2:11" x14ac:dyDescent="0.25">
      <c r="B2054">
        <f t="shared" si="158"/>
        <v>2044</v>
      </c>
      <c r="C2054" s="10" t="e">
        <f t="shared" si="155"/>
        <v>#NUM!</v>
      </c>
      <c r="D2054" s="6" t="e">
        <f>PMT(B$8,D$5-表格1[[#This Row],[期數]]+1,-表格1[[#This Row],[本金餘額]],0)</f>
        <v>#NUM!</v>
      </c>
      <c r="E2054" s="5" t="e">
        <f>表格1[[#This Row],[本金餘額]]*表格1[[#This Row],[月利率]]</f>
        <v>#NUM!</v>
      </c>
      <c r="F2054" s="5" t="e">
        <f>表格1[[#This Row],[月付金額]]-表格1[[#This Row],[利息支付]]</f>
        <v>#NUM!</v>
      </c>
      <c r="H2054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054" s="2">
        <f t="shared" si="157"/>
        <v>2.5000000000000001E-3</v>
      </c>
      <c r="J2054" s="14">
        <f t="shared" si="156"/>
        <v>240</v>
      </c>
      <c r="K2054" s="10">
        <f t="shared" si="154"/>
        <v>4000000</v>
      </c>
    </row>
    <row r="2055" spans="2:11" x14ac:dyDescent="0.25">
      <c r="B2055">
        <f t="shared" si="158"/>
        <v>2045</v>
      </c>
      <c r="C2055" s="10" t="e">
        <f t="shared" si="155"/>
        <v>#NUM!</v>
      </c>
      <c r="D2055" s="6" t="e">
        <f>PMT(B$8,D$5-表格1[[#This Row],[期數]]+1,-表格1[[#This Row],[本金餘額]],0)</f>
        <v>#NUM!</v>
      </c>
      <c r="E2055" s="5" t="e">
        <f>表格1[[#This Row],[本金餘額]]*表格1[[#This Row],[月利率]]</f>
        <v>#NUM!</v>
      </c>
      <c r="F2055" s="5" t="e">
        <f>表格1[[#This Row],[月付金額]]-表格1[[#This Row],[利息支付]]</f>
        <v>#NUM!</v>
      </c>
      <c r="H2055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055" s="2">
        <f t="shared" si="157"/>
        <v>2.5000000000000001E-3</v>
      </c>
      <c r="J2055" s="14">
        <f t="shared" si="156"/>
        <v>240</v>
      </c>
      <c r="K2055" s="10">
        <f t="shared" si="154"/>
        <v>4000000</v>
      </c>
    </row>
    <row r="2056" spans="2:11" x14ac:dyDescent="0.25">
      <c r="B2056">
        <f t="shared" si="158"/>
        <v>2046</v>
      </c>
      <c r="C2056" s="10" t="e">
        <f t="shared" si="155"/>
        <v>#NUM!</v>
      </c>
      <c r="D2056" s="6" t="e">
        <f>PMT(B$8,D$5-表格1[[#This Row],[期數]]+1,-表格1[[#This Row],[本金餘額]],0)</f>
        <v>#NUM!</v>
      </c>
      <c r="E2056" s="5" t="e">
        <f>表格1[[#This Row],[本金餘額]]*表格1[[#This Row],[月利率]]</f>
        <v>#NUM!</v>
      </c>
      <c r="F2056" s="5" t="e">
        <f>表格1[[#This Row],[月付金額]]-表格1[[#This Row],[利息支付]]</f>
        <v>#NUM!</v>
      </c>
      <c r="H2056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056" s="2">
        <f t="shared" si="157"/>
        <v>2.5000000000000001E-3</v>
      </c>
      <c r="J2056" s="14">
        <f t="shared" si="156"/>
        <v>240</v>
      </c>
      <c r="K2056" s="10">
        <f t="shared" si="154"/>
        <v>4000000</v>
      </c>
    </row>
    <row r="2057" spans="2:11" x14ac:dyDescent="0.25">
      <c r="B2057">
        <f t="shared" si="158"/>
        <v>2047</v>
      </c>
      <c r="C2057" s="10" t="e">
        <f t="shared" si="155"/>
        <v>#NUM!</v>
      </c>
      <c r="D2057" s="6" t="e">
        <f>PMT(B$8,D$5-表格1[[#This Row],[期數]]+1,-表格1[[#This Row],[本金餘額]],0)</f>
        <v>#NUM!</v>
      </c>
      <c r="E2057" s="5" t="e">
        <f>表格1[[#This Row],[本金餘額]]*表格1[[#This Row],[月利率]]</f>
        <v>#NUM!</v>
      </c>
      <c r="F2057" s="5" t="e">
        <f>表格1[[#This Row],[月付金額]]-表格1[[#This Row],[利息支付]]</f>
        <v>#NUM!</v>
      </c>
      <c r="H2057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057" s="2">
        <f t="shared" si="157"/>
        <v>2.5000000000000001E-3</v>
      </c>
      <c r="J2057" s="14">
        <f t="shared" si="156"/>
        <v>240</v>
      </c>
      <c r="K2057" s="10">
        <f t="shared" si="154"/>
        <v>4000000</v>
      </c>
    </row>
    <row r="2058" spans="2:11" x14ac:dyDescent="0.25">
      <c r="B2058">
        <f t="shared" si="158"/>
        <v>2048</v>
      </c>
      <c r="C2058" s="10" t="e">
        <f t="shared" si="155"/>
        <v>#NUM!</v>
      </c>
      <c r="D2058" s="6" t="e">
        <f>PMT(B$8,D$5-表格1[[#This Row],[期數]]+1,-表格1[[#This Row],[本金餘額]],0)</f>
        <v>#NUM!</v>
      </c>
      <c r="E2058" s="5" t="e">
        <f>表格1[[#This Row],[本金餘額]]*表格1[[#This Row],[月利率]]</f>
        <v>#NUM!</v>
      </c>
      <c r="F2058" s="5" t="e">
        <f>表格1[[#This Row],[月付金額]]-表格1[[#This Row],[利息支付]]</f>
        <v>#NUM!</v>
      </c>
      <c r="H2058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058" s="2">
        <f t="shared" si="157"/>
        <v>2.5000000000000001E-3</v>
      </c>
      <c r="J2058" s="14">
        <f t="shared" si="156"/>
        <v>240</v>
      </c>
      <c r="K2058" s="10">
        <f t="shared" si="154"/>
        <v>4000000</v>
      </c>
    </row>
    <row r="2059" spans="2:11" x14ac:dyDescent="0.25">
      <c r="B2059">
        <f t="shared" si="158"/>
        <v>2049</v>
      </c>
      <c r="C2059" s="10" t="e">
        <f t="shared" si="155"/>
        <v>#NUM!</v>
      </c>
      <c r="D2059" s="6" t="e">
        <f>PMT(B$8,D$5-表格1[[#This Row],[期數]]+1,-表格1[[#This Row],[本金餘額]],0)</f>
        <v>#NUM!</v>
      </c>
      <c r="E2059" s="5" t="e">
        <f>表格1[[#This Row],[本金餘額]]*表格1[[#This Row],[月利率]]</f>
        <v>#NUM!</v>
      </c>
      <c r="F2059" s="5" t="e">
        <f>表格1[[#This Row],[月付金額]]-表格1[[#This Row],[利息支付]]</f>
        <v>#NUM!</v>
      </c>
      <c r="H2059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059" s="2">
        <f t="shared" si="157"/>
        <v>2.5000000000000001E-3</v>
      </c>
      <c r="J2059" s="14">
        <f t="shared" si="156"/>
        <v>240</v>
      </c>
      <c r="K2059" s="10">
        <f t="shared" si="154"/>
        <v>4000000</v>
      </c>
    </row>
    <row r="2060" spans="2:11" x14ac:dyDescent="0.25">
      <c r="B2060">
        <f t="shared" si="158"/>
        <v>2050</v>
      </c>
      <c r="C2060" s="10" t="e">
        <f t="shared" si="155"/>
        <v>#NUM!</v>
      </c>
      <c r="D2060" s="6" t="e">
        <f>PMT(B$8,D$5-表格1[[#This Row],[期數]]+1,-表格1[[#This Row],[本金餘額]],0)</f>
        <v>#NUM!</v>
      </c>
      <c r="E2060" s="5" t="e">
        <f>表格1[[#This Row],[本金餘額]]*表格1[[#This Row],[月利率]]</f>
        <v>#NUM!</v>
      </c>
      <c r="F2060" s="5" t="e">
        <f>表格1[[#This Row],[月付金額]]-表格1[[#This Row],[利息支付]]</f>
        <v>#NUM!</v>
      </c>
      <c r="H2060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060" s="2">
        <f t="shared" si="157"/>
        <v>2.5000000000000001E-3</v>
      </c>
      <c r="J2060" s="14">
        <f t="shared" si="156"/>
        <v>240</v>
      </c>
      <c r="K2060" s="10">
        <f t="shared" si="154"/>
        <v>4000000</v>
      </c>
    </row>
    <row r="2061" spans="2:11" x14ac:dyDescent="0.25">
      <c r="B2061">
        <f t="shared" si="158"/>
        <v>2051</v>
      </c>
      <c r="C2061" s="10" t="e">
        <f t="shared" si="155"/>
        <v>#NUM!</v>
      </c>
      <c r="D2061" s="6" t="e">
        <f>PMT(B$8,D$5-表格1[[#This Row],[期數]]+1,-表格1[[#This Row],[本金餘額]],0)</f>
        <v>#NUM!</v>
      </c>
      <c r="E2061" s="5" t="e">
        <f>表格1[[#This Row],[本金餘額]]*表格1[[#This Row],[月利率]]</f>
        <v>#NUM!</v>
      </c>
      <c r="F2061" s="5" t="e">
        <f>表格1[[#This Row],[月付金額]]-表格1[[#This Row],[利息支付]]</f>
        <v>#NUM!</v>
      </c>
      <c r="H2061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061" s="2">
        <f t="shared" si="157"/>
        <v>2.5000000000000001E-3</v>
      </c>
      <c r="J2061" s="14">
        <f t="shared" si="156"/>
        <v>240</v>
      </c>
      <c r="K2061" s="10">
        <f t="shared" ref="K2061:K2124" si="159">K2060</f>
        <v>4000000</v>
      </c>
    </row>
    <row r="2062" spans="2:11" x14ac:dyDescent="0.25">
      <c r="B2062">
        <f t="shared" si="158"/>
        <v>2052</v>
      </c>
      <c r="C2062" s="10" t="e">
        <f t="shared" si="155"/>
        <v>#NUM!</v>
      </c>
      <c r="D2062" s="6" t="e">
        <f>PMT(B$8,D$5-表格1[[#This Row],[期數]]+1,-表格1[[#This Row],[本金餘額]],0)</f>
        <v>#NUM!</v>
      </c>
      <c r="E2062" s="5" t="e">
        <f>表格1[[#This Row],[本金餘額]]*表格1[[#This Row],[月利率]]</f>
        <v>#NUM!</v>
      </c>
      <c r="F2062" s="5" t="e">
        <f>表格1[[#This Row],[月付金額]]-表格1[[#This Row],[利息支付]]</f>
        <v>#NUM!</v>
      </c>
      <c r="H2062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062" s="2">
        <f t="shared" si="157"/>
        <v>2.5000000000000001E-3</v>
      </c>
      <c r="J2062" s="14">
        <f t="shared" si="156"/>
        <v>240</v>
      </c>
      <c r="K2062" s="10">
        <f t="shared" si="159"/>
        <v>4000000</v>
      </c>
    </row>
    <row r="2063" spans="2:11" x14ac:dyDescent="0.25">
      <c r="B2063">
        <f t="shared" si="158"/>
        <v>2053</v>
      </c>
      <c r="C2063" s="10" t="e">
        <f t="shared" si="155"/>
        <v>#NUM!</v>
      </c>
      <c r="D2063" s="6" t="e">
        <f>PMT(B$8,D$5-表格1[[#This Row],[期數]]+1,-表格1[[#This Row],[本金餘額]],0)</f>
        <v>#NUM!</v>
      </c>
      <c r="E2063" s="5" t="e">
        <f>表格1[[#This Row],[本金餘額]]*表格1[[#This Row],[月利率]]</f>
        <v>#NUM!</v>
      </c>
      <c r="F2063" s="5" t="e">
        <f>表格1[[#This Row],[月付金額]]-表格1[[#This Row],[利息支付]]</f>
        <v>#NUM!</v>
      </c>
      <c r="H2063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063" s="2">
        <f t="shared" si="157"/>
        <v>2.5000000000000001E-3</v>
      </c>
      <c r="J2063" s="14">
        <f t="shared" si="156"/>
        <v>240</v>
      </c>
      <c r="K2063" s="10">
        <f t="shared" si="159"/>
        <v>4000000</v>
      </c>
    </row>
    <row r="2064" spans="2:11" x14ac:dyDescent="0.25">
      <c r="B2064">
        <f t="shared" si="158"/>
        <v>2054</v>
      </c>
      <c r="C2064" s="10" t="e">
        <f t="shared" ref="C2064:C2127" si="160">H2063</f>
        <v>#NUM!</v>
      </c>
      <c r="D2064" s="6" t="e">
        <f>PMT(B$8,D$5-表格1[[#This Row],[期數]]+1,-表格1[[#This Row],[本金餘額]],0)</f>
        <v>#NUM!</v>
      </c>
      <c r="E2064" s="5" t="e">
        <f>表格1[[#This Row],[本金餘額]]*表格1[[#This Row],[月利率]]</f>
        <v>#NUM!</v>
      </c>
      <c r="F2064" s="5" t="e">
        <f>表格1[[#This Row],[月付金額]]-表格1[[#This Row],[利息支付]]</f>
        <v>#NUM!</v>
      </c>
      <c r="H2064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064" s="2">
        <f t="shared" si="157"/>
        <v>2.5000000000000001E-3</v>
      </c>
      <c r="J2064" s="14">
        <f t="shared" si="156"/>
        <v>240</v>
      </c>
      <c r="K2064" s="10">
        <f t="shared" si="159"/>
        <v>4000000</v>
      </c>
    </row>
    <row r="2065" spans="2:11" x14ac:dyDescent="0.25">
      <c r="B2065">
        <f t="shared" si="158"/>
        <v>2055</v>
      </c>
      <c r="C2065" s="10" t="e">
        <f t="shared" si="160"/>
        <v>#NUM!</v>
      </c>
      <c r="D2065" s="6" t="e">
        <f>PMT(B$8,D$5-表格1[[#This Row],[期數]]+1,-表格1[[#This Row],[本金餘額]],0)</f>
        <v>#NUM!</v>
      </c>
      <c r="E2065" s="5" t="e">
        <f>表格1[[#This Row],[本金餘額]]*表格1[[#This Row],[月利率]]</f>
        <v>#NUM!</v>
      </c>
      <c r="F2065" s="5" t="e">
        <f>表格1[[#This Row],[月付金額]]-表格1[[#This Row],[利息支付]]</f>
        <v>#NUM!</v>
      </c>
      <c r="H2065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065" s="2">
        <f t="shared" si="157"/>
        <v>2.5000000000000001E-3</v>
      </c>
      <c r="J2065" s="14">
        <f t="shared" si="156"/>
        <v>240</v>
      </c>
      <c r="K2065" s="10">
        <f t="shared" si="159"/>
        <v>4000000</v>
      </c>
    </row>
    <row r="2066" spans="2:11" x14ac:dyDescent="0.25">
      <c r="B2066">
        <f t="shared" si="158"/>
        <v>2056</v>
      </c>
      <c r="C2066" s="10" t="e">
        <f t="shared" si="160"/>
        <v>#NUM!</v>
      </c>
      <c r="D2066" s="6" t="e">
        <f>PMT(B$8,D$5-表格1[[#This Row],[期數]]+1,-表格1[[#This Row],[本金餘額]],0)</f>
        <v>#NUM!</v>
      </c>
      <c r="E2066" s="5" t="e">
        <f>表格1[[#This Row],[本金餘額]]*表格1[[#This Row],[月利率]]</f>
        <v>#NUM!</v>
      </c>
      <c r="F2066" s="5" t="e">
        <f>表格1[[#This Row],[月付金額]]-表格1[[#This Row],[利息支付]]</f>
        <v>#NUM!</v>
      </c>
      <c r="H2066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066" s="2">
        <f t="shared" si="157"/>
        <v>2.5000000000000001E-3</v>
      </c>
      <c r="J2066" s="14">
        <f t="shared" si="156"/>
        <v>240</v>
      </c>
      <c r="K2066" s="10">
        <f t="shared" si="159"/>
        <v>4000000</v>
      </c>
    </row>
    <row r="2067" spans="2:11" x14ac:dyDescent="0.25">
      <c r="B2067">
        <f t="shared" si="158"/>
        <v>2057</v>
      </c>
      <c r="C2067" s="10" t="e">
        <f t="shared" si="160"/>
        <v>#NUM!</v>
      </c>
      <c r="D2067" s="6" t="e">
        <f>PMT(B$8,D$5-表格1[[#This Row],[期數]]+1,-表格1[[#This Row],[本金餘額]],0)</f>
        <v>#NUM!</v>
      </c>
      <c r="E2067" s="5" t="e">
        <f>表格1[[#This Row],[本金餘額]]*表格1[[#This Row],[月利率]]</f>
        <v>#NUM!</v>
      </c>
      <c r="F2067" s="5" t="e">
        <f>表格1[[#This Row],[月付金額]]-表格1[[#This Row],[利息支付]]</f>
        <v>#NUM!</v>
      </c>
      <c r="H2067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067" s="2">
        <f t="shared" si="157"/>
        <v>2.5000000000000001E-3</v>
      </c>
      <c r="J2067" s="14">
        <f t="shared" si="156"/>
        <v>240</v>
      </c>
      <c r="K2067" s="10">
        <f t="shared" si="159"/>
        <v>4000000</v>
      </c>
    </row>
    <row r="2068" spans="2:11" x14ac:dyDescent="0.25">
      <c r="B2068">
        <f t="shared" si="158"/>
        <v>2058</v>
      </c>
      <c r="C2068" s="10" t="e">
        <f t="shared" si="160"/>
        <v>#NUM!</v>
      </c>
      <c r="D2068" s="6" t="e">
        <f>PMT(B$8,D$5-表格1[[#This Row],[期數]]+1,-表格1[[#This Row],[本金餘額]],0)</f>
        <v>#NUM!</v>
      </c>
      <c r="E2068" s="5" t="e">
        <f>表格1[[#This Row],[本金餘額]]*表格1[[#This Row],[月利率]]</f>
        <v>#NUM!</v>
      </c>
      <c r="F2068" s="5" t="e">
        <f>表格1[[#This Row],[月付金額]]-表格1[[#This Row],[利息支付]]</f>
        <v>#NUM!</v>
      </c>
      <c r="H2068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068" s="2">
        <f t="shared" si="157"/>
        <v>2.5000000000000001E-3</v>
      </c>
      <c r="J2068" s="14">
        <f t="shared" si="156"/>
        <v>240</v>
      </c>
      <c r="K2068" s="10">
        <f t="shared" si="159"/>
        <v>4000000</v>
      </c>
    </row>
    <row r="2069" spans="2:11" x14ac:dyDescent="0.25">
      <c r="B2069">
        <f t="shared" si="158"/>
        <v>2059</v>
      </c>
      <c r="C2069" s="10" t="e">
        <f t="shared" si="160"/>
        <v>#NUM!</v>
      </c>
      <c r="D2069" s="6" t="e">
        <f>PMT(B$8,D$5-表格1[[#This Row],[期數]]+1,-表格1[[#This Row],[本金餘額]],0)</f>
        <v>#NUM!</v>
      </c>
      <c r="E2069" s="5" t="e">
        <f>表格1[[#This Row],[本金餘額]]*表格1[[#This Row],[月利率]]</f>
        <v>#NUM!</v>
      </c>
      <c r="F2069" s="5" t="e">
        <f>表格1[[#This Row],[月付金額]]-表格1[[#This Row],[利息支付]]</f>
        <v>#NUM!</v>
      </c>
      <c r="H2069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069" s="2">
        <f t="shared" si="157"/>
        <v>2.5000000000000001E-3</v>
      </c>
      <c r="J2069" s="14">
        <f t="shared" si="156"/>
        <v>240</v>
      </c>
      <c r="K2069" s="10">
        <f t="shared" si="159"/>
        <v>4000000</v>
      </c>
    </row>
    <row r="2070" spans="2:11" x14ac:dyDescent="0.25">
      <c r="B2070">
        <f t="shared" si="158"/>
        <v>2060</v>
      </c>
      <c r="C2070" s="10" t="e">
        <f t="shared" si="160"/>
        <v>#NUM!</v>
      </c>
      <c r="D2070" s="6" t="e">
        <f>PMT(B$8,D$5-表格1[[#This Row],[期數]]+1,-表格1[[#This Row],[本金餘額]],0)</f>
        <v>#NUM!</v>
      </c>
      <c r="E2070" s="5" t="e">
        <f>表格1[[#This Row],[本金餘額]]*表格1[[#This Row],[月利率]]</f>
        <v>#NUM!</v>
      </c>
      <c r="F2070" s="5" t="e">
        <f>表格1[[#This Row],[月付金額]]-表格1[[#This Row],[利息支付]]</f>
        <v>#NUM!</v>
      </c>
      <c r="H2070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070" s="2">
        <f t="shared" si="157"/>
        <v>2.5000000000000001E-3</v>
      </c>
      <c r="J2070" s="14">
        <f t="shared" si="156"/>
        <v>240</v>
      </c>
      <c r="K2070" s="10">
        <f t="shared" si="159"/>
        <v>4000000</v>
      </c>
    </row>
    <row r="2071" spans="2:11" x14ac:dyDescent="0.25">
      <c r="B2071">
        <f t="shared" si="158"/>
        <v>2061</v>
      </c>
      <c r="C2071" s="10" t="e">
        <f t="shared" si="160"/>
        <v>#NUM!</v>
      </c>
      <c r="D2071" s="6" t="e">
        <f>PMT(B$8,D$5-表格1[[#This Row],[期數]]+1,-表格1[[#This Row],[本金餘額]],0)</f>
        <v>#NUM!</v>
      </c>
      <c r="E2071" s="5" t="e">
        <f>表格1[[#This Row],[本金餘額]]*表格1[[#This Row],[月利率]]</f>
        <v>#NUM!</v>
      </c>
      <c r="F2071" s="5" t="e">
        <f>表格1[[#This Row],[月付金額]]-表格1[[#This Row],[利息支付]]</f>
        <v>#NUM!</v>
      </c>
      <c r="H2071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071" s="2">
        <f t="shared" si="157"/>
        <v>2.5000000000000001E-3</v>
      </c>
      <c r="J2071" s="14">
        <f t="shared" si="156"/>
        <v>240</v>
      </c>
      <c r="K2071" s="10">
        <f t="shared" si="159"/>
        <v>4000000</v>
      </c>
    </row>
    <row r="2072" spans="2:11" x14ac:dyDescent="0.25">
      <c r="B2072">
        <f t="shared" si="158"/>
        <v>2062</v>
      </c>
      <c r="C2072" s="10" t="e">
        <f t="shared" si="160"/>
        <v>#NUM!</v>
      </c>
      <c r="D2072" s="6" t="e">
        <f>PMT(B$8,D$5-表格1[[#This Row],[期數]]+1,-表格1[[#This Row],[本金餘額]],0)</f>
        <v>#NUM!</v>
      </c>
      <c r="E2072" s="5" t="e">
        <f>表格1[[#This Row],[本金餘額]]*表格1[[#This Row],[月利率]]</f>
        <v>#NUM!</v>
      </c>
      <c r="F2072" s="5" t="e">
        <f>表格1[[#This Row],[月付金額]]-表格1[[#This Row],[利息支付]]</f>
        <v>#NUM!</v>
      </c>
      <c r="H2072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072" s="2">
        <f t="shared" si="157"/>
        <v>2.5000000000000001E-3</v>
      </c>
      <c r="J2072" s="14">
        <f t="shared" si="156"/>
        <v>240</v>
      </c>
      <c r="K2072" s="10">
        <f t="shared" si="159"/>
        <v>4000000</v>
      </c>
    </row>
    <row r="2073" spans="2:11" x14ac:dyDescent="0.25">
      <c r="B2073">
        <f t="shared" si="158"/>
        <v>2063</v>
      </c>
      <c r="C2073" s="10" t="e">
        <f t="shared" si="160"/>
        <v>#NUM!</v>
      </c>
      <c r="D2073" s="6" t="e">
        <f>PMT(B$8,D$5-表格1[[#This Row],[期數]]+1,-表格1[[#This Row],[本金餘額]],0)</f>
        <v>#NUM!</v>
      </c>
      <c r="E2073" s="5" t="e">
        <f>表格1[[#This Row],[本金餘額]]*表格1[[#This Row],[月利率]]</f>
        <v>#NUM!</v>
      </c>
      <c r="F2073" s="5" t="e">
        <f>表格1[[#This Row],[月付金額]]-表格1[[#This Row],[利息支付]]</f>
        <v>#NUM!</v>
      </c>
      <c r="H2073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073" s="2">
        <f t="shared" si="157"/>
        <v>2.5000000000000001E-3</v>
      </c>
      <c r="J2073" s="14">
        <f t="shared" si="156"/>
        <v>240</v>
      </c>
      <c r="K2073" s="10">
        <f t="shared" si="159"/>
        <v>4000000</v>
      </c>
    </row>
    <row r="2074" spans="2:11" x14ac:dyDescent="0.25">
      <c r="B2074">
        <f t="shared" si="158"/>
        <v>2064</v>
      </c>
      <c r="C2074" s="10" t="e">
        <f t="shared" si="160"/>
        <v>#NUM!</v>
      </c>
      <c r="D2074" s="6" t="e">
        <f>PMT(B$8,D$5-表格1[[#This Row],[期數]]+1,-表格1[[#This Row],[本金餘額]],0)</f>
        <v>#NUM!</v>
      </c>
      <c r="E2074" s="5" t="e">
        <f>表格1[[#This Row],[本金餘額]]*表格1[[#This Row],[月利率]]</f>
        <v>#NUM!</v>
      </c>
      <c r="F2074" s="5" t="e">
        <f>表格1[[#This Row],[月付金額]]-表格1[[#This Row],[利息支付]]</f>
        <v>#NUM!</v>
      </c>
      <c r="H2074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074" s="2">
        <f t="shared" si="157"/>
        <v>2.5000000000000001E-3</v>
      </c>
      <c r="J2074" s="14">
        <f t="shared" si="156"/>
        <v>240</v>
      </c>
      <c r="K2074" s="10">
        <f t="shared" si="159"/>
        <v>4000000</v>
      </c>
    </row>
    <row r="2075" spans="2:11" x14ac:dyDescent="0.25">
      <c r="B2075">
        <f t="shared" si="158"/>
        <v>2065</v>
      </c>
      <c r="C2075" s="10" t="e">
        <f t="shared" si="160"/>
        <v>#NUM!</v>
      </c>
      <c r="D2075" s="6" t="e">
        <f>PMT(B$8,D$5-表格1[[#This Row],[期數]]+1,-表格1[[#This Row],[本金餘額]],0)</f>
        <v>#NUM!</v>
      </c>
      <c r="E2075" s="5" t="e">
        <f>表格1[[#This Row],[本金餘額]]*表格1[[#This Row],[月利率]]</f>
        <v>#NUM!</v>
      </c>
      <c r="F2075" s="5" t="e">
        <f>表格1[[#This Row],[月付金額]]-表格1[[#This Row],[利息支付]]</f>
        <v>#NUM!</v>
      </c>
      <c r="H2075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075" s="2">
        <f t="shared" si="157"/>
        <v>2.5000000000000001E-3</v>
      </c>
      <c r="J2075" s="14">
        <f t="shared" si="156"/>
        <v>240</v>
      </c>
      <c r="K2075" s="10">
        <f t="shared" si="159"/>
        <v>4000000</v>
      </c>
    </row>
    <row r="2076" spans="2:11" x14ac:dyDescent="0.25">
      <c r="B2076">
        <f t="shared" si="158"/>
        <v>2066</v>
      </c>
      <c r="C2076" s="10" t="e">
        <f t="shared" si="160"/>
        <v>#NUM!</v>
      </c>
      <c r="D2076" s="6" t="e">
        <f>PMT(B$8,D$5-表格1[[#This Row],[期數]]+1,-表格1[[#This Row],[本金餘額]],0)</f>
        <v>#NUM!</v>
      </c>
      <c r="E2076" s="5" t="e">
        <f>表格1[[#This Row],[本金餘額]]*表格1[[#This Row],[月利率]]</f>
        <v>#NUM!</v>
      </c>
      <c r="F2076" s="5" t="e">
        <f>表格1[[#This Row],[月付金額]]-表格1[[#This Row],[利息支付]]</f>
        <v>#NUM!</v>
      </c>
      <c r="H2076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076" s="2">
        <f t="shared" si="157"/>
        <v>2.5000000000000001E-3</v>
      </c>
      <c r="J2076" s="14">
        <f t="shared" si="156"/>
        <v>240</v>
      </c>
      <c r="K2076" s="10">
        <f t="shared" si="159"/>
        <v>4000000</v>
      </c>
    </row>
    <row r="2077" spans="2:11" x14ac:dyDescent="0.25">
      <c r="B2077">
        <f t="shared" si="158"/>
        <v>2067</v>
      </c>
      <c r="C2077" s="10" t="e">
        <f t="shared" si="160"/>
        <v>#NUM!</v>
      </c>
      <c r="D2077" s="6" t="e">
        <f>PMT(B$8,D$5-表格1[[#This Row],[期數]]+1,-表格1[[#This Row],[本金餘額]],0)</f>
        <v>#NUM!</v>
      </c>
      <c r="E2077" s="5" t="e">
        <f>表格1[[#This Row],[本金餘額]]*表格1[[#This Row],[月利率]]</f>
        <v>#NUM!</v>
      </c>
      <c r="F2077" s="5" t="e">
        <f>表格1[[#This Row],[月付金額]]-表格1[[#This Row],[利息支付]]</f>
        <v>#NUM!</v>
      </c>
      <c r="H2077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077" s="2">
        <f t="shared" si="157"/>
        <v>2.5000000000000001E-3</v>
      </c>
      <c r="J2077" s="14">
        <f t="shared" si="156"/>
        <v>240</v>
      </c>
      <c r="K2077" s="10">
        <f t="shared" si="159"/>
        <v>4000000</v>
      </c>
    </row>
    <row r="2078" spans="2:11" x14ac:dyDescent="0.25">
      <c r="B2078">
        <f t="shared" si="158"/>
        <v>2068</v>
      </c>
      <c r="C2078" s="10" t="e">
        <f t="shared" si="160"/>
        <v>#NUM!</v>
      </c>
      <c r="D2078" s="6" t="e">
        <f>PMT(B$8,D$5-表格1[[#This Row],[期數]]+1,-表格1[[#This Row],[本金餘額]],0)</f>
        <v>#NUM!</v>
      </c>
      <c r="E2078" s="5" t="e">
        <f>表格1[[#This Row],[本金餘額]]*表格1[[#This Row],[月利率]]</f>
        <v>#NUM!</v>
      </c>
      <c r="F2078" s="5" t="e">
        <f>表格1[[#This Row],[月付金額]]-表格1[[#This Row],[利息支付]]</f>
        <v>#NUM!</v>
      </c>
      <c r="H2078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078" s="2">
        <f t="shared" si="157"/>
        <v>2.5000000000000001E-3</v>
      </c>
      <c r="J2078" s="14">
        <f t="shared" si="156"/>
        <v>240</v>
      </c>
      <c r="K2078" s="10">
        <f t="shared" si="159"/>
        <v>4000000</v>
      </c>
    </row>
    <row r="2079" spans="2:11" x14ac:dyDescent="0.25">
      <c r="B2079">
        <f t="shared" si="158"/>
        <v>2069</v>
      </c>
      <c r="C2079" s="10" t="e">
        <f t="shared" si="160"/>
        <v>#NUM!</v>
      </c>
      <c r="D2079" s="6" t="e">
        <f>PMT(B$8,D$5-表格1[[#This Row],[期數]]+1,-表格1[[#This Row],[本金餘額]],0)</f>
        <v>#NUM!</v>
      </c>
      <c r="E2079" s="5" t="e">
        <f>表格1[[#This Row],[本金餘額]]*表格1[[#This Row],[月利率]]</f>
        <v>#NUM!</v>
      </c>
      <c r="F2079" s="5" t="e">
        <f>表格1[[#This Row],[月付金額]]-表格1[[#This Row],[利息支付]]</f>
        <v>#NUM!</v>
      </c>
      <c r="H2079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079" s="2">
        <f t="shared" si="157"/>
        <v>2.5000000000000001E-3</v>
      </c>
      <c r="J2079" s="14">
        <f t="shared" si="156"/>
        <v>240</v>
      </c>
      <c r="K2079" s="10">
        <f t="shared" si="159"/>
        <v>4000000</v>
      </c>
    </row>
    <row r="2080" spans="2:11" x14ac:dyDescent="0.25">
      <c r="B2080">
        <f t="shared" si="158"/>
        <v>2070</v>
      </c>
      <c r="C2080" s="10" t="e">
        <f t="shared" si="160"/>
        <v>#NUM!</v>
      </c>
      <c r="D2080" s="6" t="e">
        <f>PMT(B$8,D$5-表格1[[#This Row],[期數]]+1,-表格1[[#This Row],[本金餘額]],0)</f>
        <v>#NUM!</v>
      </c>
      <c r="E2080" s="5" t="e">
        <f>表格1[[#This Row],[本金餘額]]*表格1[[#This Row],[月利率]]</f>
        <v>#NUM!</v>
      </c>
      <c r="F2080" s="5" t="e">
        <f>表格1[[#This Row],[月付金額]]-表格1[[#This Row],[利息支付]]</f>
        <v>#NUM!</v>
      </c>
      <c r="H2080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080" s="2">
        <f t="shared" si="157"/>
        <v>2.5000000000000001E-3</v>
      </c>
      <c r="J2080" s="14">
        <f t="shared" si="156"/>
        <v>240</v>
      </c>
      <c r="K2080" s="10">
        <f t="shared" si="159"/>
        <v>4000000</v>
      </c>
    </row>
    <row r="2081" spans="2:11" x14ac:dyDescent="0.25">
      <c r="B2081">
        <f t="shared" si="158"/>
        <v>2071</v>
      </c>
      <c r="C2081" s="10" t="e">
        <f t="shared" si="160"/>
        <v>#NUM!</v>
      </c>
      <c r="D2081" s="6" t="e">
        <f>PMT(B$8,D$5-表格1[[#This Row],[期數]]+1,-表格1[[#This Row],[本金餘額]],0)</f>
        <v>#NUM!</v>
      </c>
      <c r="E2081" s="5" t="e">
        <f>表格1[[#This Row],[本金餘額]]*表格1[[#This Row],[月利率]]</f>
        <v>#NUM!</v>
      </c>
      <c r="F2081" s="5" t="e">
        <f>表格1[[#This Row],[月付金額]]-表格1[[#This Row],[利息支付]]</f>
        <v>#NUM!</v>
      </c>
      <c r="H2081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081" s="2">
        <f t="shared" si="157"/>
        <v>2.5000000000000001E-3</v>
      </c>
      <c r="J2081" s="14">
        <f t="shared" si="156"/>
        <v>240</v>
      </c>
      <c r="K2081" s="10">
        <f t="shared" si="159"/>
        <v>4000000</v>
      </c>
    </row>
    <row r="2082" spans="2:11" x14ac:dyDescent="0.25">
      <c r="B2082">
        <f t="shared" si="158"/>
        <v>2072</v>
      </c>
      <c r="C2082" s="10" t="e">
        <f t="shared" si="160"/>
        <v>#NUM!</v>
      </c>
      <c r="D2082" s="6" t="e">
        <f>PMT(B$8,D$5-表格1[[#This Row],[期數]]+1,-表格1[[#This Row],[本金餘額]],0)</f>
        <v>#NUM!</v>
      </c>
      <c r="E2082" s="5" t="e">
        <f>表格1[[#This Row],[本金餘額]]*表格1[[#This Row],[月利率]]</f>
        <v>#NUM!</v>
      </c>
      <c r="F2082" s="5" t="e">
        <f>表格1[[#This Row],[月付金額]]-表格1[[#This Row],[利息支付]]</f>
        <v>#NUM!</v>
      </c>
      <c r="H2082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082" s="2">
        <f t="shared" si="157"/>
        <v>2.5000000000000001E-3</v>
      </c>
      <c r="J2082" s="14">
        <f t="shared" si="156"/>
        <v>240</v>
      </c>
      <c r="K2082" s="10">
        <f t="shared" si="159"/>
        <v>4000000</v>
      </c>
    </row>
    <row r="2083" spans="2:11" x14ac:dyDescent="0.25">
      <c r="B2083">
        <f t="shared" si="158"/>
        <v>2073</v>
      </c>
      <c r="C2083" s="10" t="e">
        <f t="shared" si="160"/>
        <v>#NUM!</v>
      </c>
      <c r="D2083" s="6" t="e">
        <f>PMT(B$8,D$5-表格1[[#This Row],[期數]]+1,-表格1[[#This Row],[本金餘額]],0)</f>
        <v>#NUM!</v>
      </c>
      <c r="E2083" s="5" t="e">
        <f>表格1[[#This Row],[本金餘額]]*表格1[[#This Row],[月利率]]</f>
        <v>#NUM!</v>
      </c>
      <c r="F2083" s="5" t="e">
        <f>表格1[[#This Row],[月付金額]]-表格1[[#This Row],[利息支付]]</f>
        <v>#NUM!</v>
      </c>
      <c r="H2083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083" s="2">
        <f t="shared" si="157"/>
        <v>2.5000000000000001E-3</v>
      </c>
      <c r="J2083" s="14">
        <f t="shared" si="156"/>
        <v>240</v>
      </c>
      <c r="K2083" s="10">
        <f t="shared" si="159"/>
        <v>4000000</v>
      </c>
    </row>
    <row r="2084" spans="2:11" x14ac:dyDescent="0.25">
      <c r="B2084">
        <f t="shared" si="158"/>
        <v>2074</v>
      </c>
      <c r="C2084" s="10" t="e">
        <f t="shared" si="160"/>
        <v>#NUM!</v>
      </c>
      <c r="D2084" s="6" t="e">
        <f>PMT(B$8,D$5-表格1[[#This Row],[期數]]+1,-表格1[[#This Row],[本金餘額]],0)</f>
        <v>#NUM!</v>
      </c>
      <c r="E2084" s="5" t="e">
        <f>表格1[[#This Row],[本金餘額]]*表格1[[#This Row],[月利率]]</f>
        <v>#NUM!</v>
      </c>
      <c r="F2084" s="5" t="e">
        <f>表格1[[#This Row],[月付金額]]-表格1[[#This Row],[利息支付]]</f>
        <v>#NUM!</v>
      </c>
      <c r="H2084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084" s="2">
        <f t="shared" si="157"/>
        <v>2.5000000000000001E-3</v>
      </c>
      <c r="J2084" s="14">
        <f t="shared" si="156"/>
        <v>240</v>
      </c>
      <c r="K2084" s="10">
        <f t="shared" si="159"/>
        <v>4000000</v>
      </c>
    </row>
    <row r="2085" spans="2:11" x14ac:dyDescent="0.25">
      <c r="B2085">
        <f t="shared" si="158"/>
        <v>2075</v>
      </c>
      <c r="C2085" s="10" t="e">
        <f t="shared" si="160"/>
        <v>#NUM!</v>
      </c>
      <c r="D2085" s="6" t="e">
        <f>PMT(B$8,D$5-表格1[[#This Row],[期數]]+1,-表格1[[#This Row],[本金餘額]],0)</f>
        <v>#NUM!</v>
      </c>
      <c r="E2085" s="5" t="e">
        <f>表格1[[#This Row],[本金餘額]]*表格1[[#This Row],[月利率]]</f>
        <v>#NUM!</v>
      </c>
      <c r="F2085" s="5" t="e">
        <f>表格1[[#This Row],[月付金額]]-表格1[[#This Row],[利息支付]]</f>
        <v>#NUM!</v>
      </c>
      <c r="H2085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085" s="2">
        <f t="shared" si="157"/>
        <v>2.5000000000000001E-3</v>
      </c>
      <c r="J2085" s="14">
        <f t="shared" si="156"/>
        <v>240</v>
      </c>
      <c r="K2085" s="10">
        <f t="shared" si="159"/>
        <v>4000000</v>
      </c>
    </row>
    <row r="2086" spans="2:11" x14ac:dyDescent="0.25">
      <c r="B2086">
        <f t="shared" si="158"/>
        <v>2076</v>
      </c>
      <c r="C2086" s="10" t="e">
        <f t="shared" si="160"/>
        <v>#NUM!</v>
      </c>
      <c r="D2086" s="6" t="e">
        <f>PMT(B$8,D$5-表格1[[#This Row],[期數]]+1,-表格1[[#This Row],[本金餘額]],0)</f>
        <v>#NUM!</v>
      </c>
      <c r="E2086" s="5" t="e">
        <f>表格1[[#This Row],[本金餘額]]*表格1[[#This Row],[月利率]]</f>
        <v>#NUM!</v>
      </c>
      <c r="F2086" s="5" t="e">
        <f>表格1[[#This Row],[月付金額]]-表格1[[#This Row],[利息支付]]</f>
        <v>#NUM!</v>
      </c>
      <c r="H2086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086" s="2">
        <f t="shared" si="157"/>
        <v>2.5000000000000001E-3</v>
      </c>
      <c r="J2086" s="14">
        <f t="shared" ref="J2086:J2149" si="161">J2085</f>
        <v>240</v>
      </c>
      <c r="K2086" s="10">
        <f t="shared" si="159"/>
        <v>4000000</v>
      </c>
    </row>
    <row r="2087" spans="2:11" x14ac:dyDescent="0.25">
      <c r="B2087">
        <f t="shared" si="158"/>
        <v>2077</v>
      </c>
      <c r="C2087" s="10" t="e">
        <f t="shared" si="160"/>
        <v>#NUM!</v>
      </c>
      <c r="D2087" s="6" t="e">
        <f>PMT(B$8,D$5-表格1[[#This Row],[期數]]+1,-表格1[[#This Row],[本金餘額]],0)</f>
        <v>#NUM!</v>
      </c>
      <c r="E2087" s="5" t="e">
        <f>表格1[[#This Row],[本金餘額]]*表格1[[#This Row],[月利率]]</f>
        <v>#NUM!</v>
      </c>
      <c r="F2087" s="5" t="e">
        <f>表格1[[#This Row],[月付金額]]-表格1[[#This Row],[利息支付]]</f>
        <v>#NUM!</v>
      </c>
      <c r="H2087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087" s="2">
        <f t="shared" ref="I2087:I2150" si="162">I2086</f>
        <v>2.5000000000000001E-3</v>
      </c>
      <c r="J2087" s="14">
        <f t="shared" si="161"/>
        <v>240</v>
      </c>
      <c r="K2087" s="10">
        <f t="shared" si="159"/>
        <v>4000000</v>
      </c>
    </row>
    <row r="2088" spans="2:11" x14ac:dyDescent="0.25">
      <c r="B2088">
        <f t="shared" si="158"/>
        <v>2078</v>
      </c>
      <c r="C2088" s="10" t="e">
        <f t="shared" si="160"/>
        <v>#NUM!</v>
      </c>
      <c r="D2088" s="6" t="e">
        <f>PMT(B$8,D$5-表格1[[#This Row],[期數]]+1,-表格1[[#This Row],[本金餘額]],0)</f>
        <v>#NUM!</v>
      </c>
      <c r="E2088" s="5" t="e">
        <f>表格1[[#This Row],[本金餘額]]*表格1[[#This Row],[月利率]]</f>
        <v>#NUM!</v>
      </c>
      <c r="F2088" s="5" t="e">
        <f>表格1[[#This Row],[月付金額]]-表格1[[#This Row],[利息支付]]</f>
        <v>#NUM!</v>
      </c>
      <c r="H2088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088" s="2">
        <f t="shared" si="162"/>
        <v>2.5000000000000001E-3</v>
      </c>
      <c r="J2088" s="14">
        <f t="shared" si="161"/>
        <v>240</v>
      </c>
      <c r="K2088" s="10">
        <f t="shared" si="159"/>
        <v>4000000</v>
      </c>
    </row>
    <row r="2089" spans="2:11" x14ac:dyDescent="0.25">
      <c r="B2089">
        <f t="shared" si="158"/>
        <v>2079</v>
      </c>
      <c r="C2089" s="10" t="e">
        <f t="shared" si="160"/>
        <v>#NUM!</v>
      </c>
      <c r="D2089" s="6" t="e">
        <f>PMT(B$8,D$5-表格1[[#This Row],[期數]]+1,-表格1[[#This Row],[本金餘額]],0)</f>
        <v>#NUM!</v>
      </c>
      <c r="E2089" s="5" t="e">
        <f>表格1[[#This Row],[本金餘額]]*表格1[[#This Row],[月利率]]</f>
        <v>#NUM!</v>
      </c>
      <c r="F2089" s="5" t="e">
        <f>表格1[[#This Row],[月付金額]]-表格1[[#This Row],[利息支付]]</f>
        <v>#NUM!</v>
      </c>
      <c r="H2089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089" s="2">
        <f t="shared" si="162"/>
        <v>2.5000000000000001E-3</v>
      </c>
      <c r="J2089" s="14">
        <f t="shared" si="161"/>
        <v>240</v>
      </c>
      <c r="K2089" s="10">
        <f t="shared" si="159"/>
        <v>4000000</v>
      </c>
    </row>
    <row r="2090" spans="2:11" x14ac:dyDescent="0.25">
      <c r="B2090">
        <f t="shared" si="158"/>
        <v>2080</v>
      </c>
      <c r="C2090" s="10" t="e">
        <f t="shared" si="160"/>
        <v>#NUM!</v>
      </c>
      <c r="D2090" s="6" t="e">
        <f>PMT(B$8,D$5-表格1[[#This Row],[期數]]+1,-表格1[[#This Row],[本金餘額]],0)</f>
        <v>#NUM!</v>
      </c>
      <c r="E2090" s="5" t="e">
        <f>表格1[[#This Row],[本金餘額]]*表格1[[#This Row],[月利率]]</f>
        <v>#NUM!</v>
      </c>
      <c r="F2090" s="5" t="e">
        <f>表格1[[#This Row],[月付金額]]-表格1[[#This Row],[利息支付]]</f>
        <v>#NUM!</v>
      </c>
      <c r="H2090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090" s="2">
        <f t="shared" si="162"/>
        <v>2.5000000000000001E-3</v>
      </c>
      <c r="J2090" s="14">
        <f t="shared" si="161"/>
        <v>240</v>
      </c>
      <c r="K2090" s="10">
        <f t="shared" si="159"/>
        <v>4000000</v>
      </c>
    </row>
    <row r="2091" spans="2:11" x14ac:dyDescent="0.25">
      <c r="B2091">
        <f t="shared" ref="B2091:B2154" si="163">B2090+1</f>
        <v>2081</v>
      </c>
      <c r="C2091" s="10" t="e">
        <f t="shared" si="160"/>
        <v>#NUM!</v>
      </c>
      <c r="D2091" s="6" t="e">
        <f>PMT(B$8,D$5-表格1[[#This Row],[期數]]+1,-表格1[[#This Row],[本金餘額]],0)</f>
        <v>#NUM!</v>
      </c>
      <c r="E2091" s="5" t="e">
        <f>表格1[[#This Row],[本金餘額]]*表格1[[#This Row],[月利率]]</f>
        <v>#NUM!</v>
      </c>
      <c r="F2091" s="5" t="e">
        <f>表格1[[#This Row],[月付金額]]-表格1[[#This Row],[利息支付]]</f>
        <v>#NUM!</v>
      </c>
      <c r="H2091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091" s="2">
        <f t="shared" si="162"/>
        <v>2.5000000000000001E-3</v>
      </c>
      <c r="J2091" s="14">
        <f t="shared" si="161"/>
        <v>240</v>
      </c>
      <c r="K2091" s="10">
        <f t="shared" si="159"/>
        <v>4000000</v>
      </c>
    </row>
    <row r="2092" spans="2:11" x14ac:dyDescent="0.25">
      <c r="B2092">
        <f t="shared" si="163"/>
        <v>2082</v>
      </c>
      <c r="C2092" s="10" t="e">
        <f t="shared" si="160"/>
        <v>#NUM!</v>
      </c>
      <c r="D2092" s="6" t="e">
        <f>PMT(B$8,D$5-表格1[[#This Row],[期數]]+1,-表格1[[#This Row],[本金餘額]],0)</f>
        <v>#NUM!</v>
      </c>
      <c r="E2092" s="5" t="e">
        <f>表格1[[#This Row],[本金餘額]]*表格1[[#This Row],[月利率]]</f>
        <v>#NUM!</v>
      </c>
      <c r="F2092" s="5" t="e">
        <f>表格1[[#This Row],[月付金額]]-表格1[[#This Row],[利息支付]]</f>
        <v>#NUM!</v>
      </c>
      <c r="H2092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092" s="2">
        <f t="shared" si="162"/>
        <v>2.5000000000000001E-3</v>
      </c>
      <c r="J2092" s="14">
        <f t="shared" si="161"/>
        <v>240</v>
      </c>
      <c r="K2092" s="10">
        <f t="shared" si="159"/>
        <v>4000000</v>
      </c>
    </row>
    <row r="2093" spans="2:11" x14ac:dyDescent="0.25">
      <c r="B2093">
        <f t="shared" si="163"/>
        <v>2083</v>
      </c>
      <c r="C2093" s="10" t="e">
        <f t="shared" si="160"/>
        <v>#NUM!</v>
      </c>
      <c r="D2093" s="6" t="e">
        <f>PMT(B$8,D$5-表格1[[#This Row],[期數]]+1,-表格1[[#This Row],[本金餘額]],0)</f>
        <v>#NUM!</v>
      </c>
      <c r="E2093" s="5" t="e">
        <f>表格1[[#This Row],[本金餘額]]*表格1[[#This Row],[月利率]]</f>
        <v>#NUM!</v>
      </c>
      <c r="F2093" s="5" t="e">
        <f>表格1[[#This Row],[月付金額]]-表格1[[#This Row],[利息支付]]</f>
        <v>#NUM!</v>
      </c>
      <c r="H2093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093" s="2">
        <f t="shared" si="162"/>
        <v>2.5000000000000001E-3</v>
      </c>
      <c r="J2093" s="14">
        <f t="shared" si="161"/>
        <v>240</v>
      </c>
      <c r="K2093" s="10">
        <f t="shared" si="159"/>
        <v>4000000</v>
      </c>
    </row>
    <row r="2094" spans="2:11" x14ac:dyDescent="0.25">
      <c r="B2094">
        <f t="shared" si="163"/>
        <v>2084</v>
      </c>
      <c r="C2094" s="10" t="e">
        <f t="shared" si="160"/>
        <v>#NUM!</v>
      </c>
      <c r="D2094" s="6" t="e">
        <f>PMT(B$8,D$5-表格1[[#This Row],[期數]]+1,-表格1[[#This Row],[本金餘額]],0)</f>
        <v>#NUM!</v>
      </c>
      <c r="E2094" s="5" t="e">
        <f>表格1[[#This Row],[本金餘額]]*表格1[[#This Row],[月利率]]</f>
        <v>#NUM!</v>
      </c>
      <c r="F2094" s="5" t="e">
        <f>表格1[[#This Row],[月付金額]]-表格1[[#This Row],[利息支付]]</f>
        <v>#NUM!</v>
      </c>
      <c r="H2094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094" s="2">
        <f t="shared" si="162"/>
        <v>2.5000000000000001E-3</v>
      </c>
      <c r="J2094" s="14">
        <f t="shared" si="161"/>
        <v>240</v>
      </c>
      <c r="K2094" s="10">
        <f t="shared" si="159"/>
        <v>4000000</v>
      </c>
    </row>
    <row r="2095" spans="2:11" x14ac:dyDescent="0.25">
      <c r="B2095">
        <f t="shared" si="163"/>
        <v>2085</v>
      </c>
      <c r="C2095" s="10" t="e">
        <f t="shared" si="160"/>
        <v>#NUM!</v>
      </c>
      <c r="D2095" s="6" t="e">
        <f>PMT(B$8,D$5-表格1[[#This Row],[期數]]+1,-表格1[[#This Row],[本金餘額]],0)</f>
        <v>#NUM!</v>
      </c>
      <c r="E2095" s="5" t="e">
        <f>表格1[[#This Row],[本金餘額]]*表格1[[#This Row],[月利率]]</f>
        <v>#NUM!</v>
      </c>
      <c r="F2095" s="5" t="e">
        <f>表格1[[#This Row],[月付金額]]-表格1[[#This Row],[利息支付]]</f>
        <v>#NUM!</v>
      </c>
      <c r="H2095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095" s="2">
        <f t="shared" si="162"/>
        <v>2.5000000000000001E-3</v>
      </c>
      <c r="J2095" s="14">
        <f t="shared" si="161"/>
        <v>240</v>
      </c>
      <c r="K2095" s="10">
        <f t="shared" si="159"/>
        <v>4000000</v>
      </c>
    </row>
    <row r="2096" spans="2:11" x14ac:dyDescent="0.25">
      <c r="B2096">
        <f t="shared" si="163"/>
        <v>2086</v>
      </c>
      <c r="C2096" s="10" t="e">
        <f t="shared" si="160"/>
        <v>#NUM!</v>
      </c>
      <c r="D2096" s="6" t="e">
        <f>PMT(B$8,D$5-表格1[[#This Row],[期數]]+1,-表格1[[#This Row],[本金餘額]],0)</f>
        <v>#NUM!</v>
      </c>
      <c r="E2096" s="5" t="e">
        <f>表格1[[#This Row],[本金餘額]]*表格1[[#This Row],[月利率]]</f>
        <v>#NUM!</v>
      </c>
      <c r="F2096" s="5" t="e">
        <f>表格1[[#This Row],[月付金額]]-表格1[[#This Row],[利息支付]]</f>
        <v>#NUM!</v>
      </c>
      <c r="H2096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096" s="2">
        <f t="shared" si="162"/>
        <v>2.5000000000000001E-3</v>
      </c>
      <c r="J2096" s="14">
        <f t="shared" si="161"/>
        <v>240</v>
      </c>
      <c r="K2096" s="10">
        <f t="shared" si="159"/>
        <v>4000000</v>
      </c>
    </row>
    <row r="2097" spans="2:11" x14ac:dyDescent="0.25">
      <c r="B2097">
        <f t="shared" si="163"/>
        <v>2087</v>
      </c>
      <c r="C2097" s="10" t="e">
        <f t="shared" si="160"/>
        <v>#NUM!</v>
      </c>
      <c r="D2097" s="6" t="e">
        <f>PMT(B$8,D$5-表格1[[#This Row],[期數]]+1,-表格1[[#This Row],[本金餘額]],0)</f>
        <v>#NUM!</v>
      </c>
      <c r="E2097" s="5" t="e">
        <f>表格1[[#This Row],[本金餘額]]*表格1[[#This Row],[月利率]]</f>
        <v>#NUM!</v>
      </c>
      <c r="F2097" s="5" t="e">
        <f>表格1[[#This Row],[月付金額]]-表格1[[#This Row],[利息支付]]</f>
        <v>#NUM!</v>
      </c>
      <c r="H2097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097" s="2">
        <f t="shared" si="162"/>
        <v>2.5000000000000001E-3</v>
      </c>
      <c r="J2097" s="14">
        <f t="shared" si="161"/>
        <v>240</v>
      </c>
      <c r="K2097" s="10">
        <f t="shared" si="159"/>
        <v>4000000</v>
      </c>
    </row>
    <row r="2098" spans="2:11" x14ac:dyDescent="0.25">
      <c r="B2098">
        <f t="shared" si="163"/>
        <v>2088</v>
      </c>
      <c r="C2098" s="10" t="e">
        <f t="shared" si="160"/>
        <v>#NUM!</v>
      </c>
      <c r="D2098" s="6" t="e">
        <f>PMT(B$8,D$5-表格1[[#This Row],[期數]]+1,-表格1[[#This Row],[本金餘額]],0)</f>
        <v>#NUM!</v>
      </c>
      <c r="E2098" s="5" t="e">
        <f>表格1[[#This Row],[本金餘額]]*表格1[[#This Row],[月利率]]</f>
        <v>#NUM!</v>
      </c>
      <c r="F2098" s="5" t="e">
        <f>表格1[[#This Row],[月付金額]]-表格1[[#This Row],[利息支付]]</f>
        <v>#NUM!</v>
      </c>
      <c r="H2098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098" s="2">
        <f t="shared" si="162"/>
        <v>2.5000000000000001E-3</v>
      </c>
      <c r="J2098" s="14">
        <f t="shared" si="161"/>
        <v>240</v>
      </c>
      <c r="K2098" s="10">
        <f t="shared" si="159"/>
        <v>4000000</v>
      </c>
    </row>
    <row r="2099" spans="2:11" x14ac:dyDescent="0.25">
      <c r="B2099">
        <f t="shared" si="163"/>
        <v>2089</v>
      </c>
      <c r="C2099" s="10" t="e">
        <f t="shared" si="160"/>
        <v>#NUM!</v>
      </c>
      <c r="D2099" s="6" t="e">
        <f>PMT(B$8,D$5-表格1[[#This Row],[期數]]+1,-表格1[[#This Row],[本金餘額]],0)</f>
        <v>#NUM!</v>
      </c>
      <c r="E2099" s="5" t="e">
        <f>表格1[[#This Row],[本金餘額]]*表格1[[#This Row],[月利率]]</f>
        <v>#NUM!</v>
      </c>
      <c r="F2099" s="5" t="e">
        <f>表格1[[#This Row],[月付金額]]-表格1[[#This Row],[利息支付]]</f>
        <v>#NUM!</v>
      </c>
      <c r="H2099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099" s="2">
        <f t="shared" si="162"/>
        <v>2.5000000000000001E-3</v>
      </c>
      <c r="J2099" s="14">
        <f t="shared" si="161"/>
        <v>240</v>
      </c>
      <c r="K2099" s="10">
        <f t="shared" si="159"/>
        <v>4000000</v>
      </c>
    </row>
    <row r="2100" spans="2:11" x14ac:dyDescent="0.25">
      <c r="B2100">
        <f t="shared" si="163"/>
        <v>2090</v>
      </c>
      <c r="C2100" s="10" t="e">
        <f t="shared" si="160"/>
        <v>#NUM!</v>
      </c>
      <c r="D2100" s="6" t="e">
        <f>PMT(B$8,D$5-表格1[[#This Row],[期數]]+1,-表格1[[#This Row],[本金餘額]],0)</f>
        <v>#NUM!</v>
      </c>
      <c r="E2100" s="5" t="e">
        <f>表格1[[#This Row],[本金餘額]]*表格1[[#This Row],[月利率]]</f>
        <v>#NUM!</v>
      </c>
      <c r="F2100" s="5" t="e">
        <f>表格1[[#This Row],[月付金額]]-表格1[[#This Row],[利息支付]]</f>
        <v>#NUM!</v>
      </c>
      <c r="H2100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100" s="2">
        <f t="shared" si="162"/>
        <v>2.5000000000000001E-3</v>
      </c>
      <c r="J2100" s="14">
        <f t="shared" si="161"/>
        <v>240</v>
      </c>
      <c r="K2100" s="10">
        <f t="shared" si="159"/>
        <v>4000000</v>
      </c>
    </row>
    <row r="2101" spans="2:11" x14ac:dyDescent="0.25">
      <c r="B2101">
        <f t="shared" si="163"/>
        <v>2091</v>
      </c>
      <c r="C2101" s="10" t="e">
        <f t="shared" si="160"/>
        <v>#NUM!</v>
      </c>
      <c r="D2101" s="6" t="e">
        <f>PMT(B$8,D$5-表格1[[#This Row],[期數]]+1,-表格1[[#This Row],[本金餘額]],0)</f>
        <v>#NUM!</v>
      </c>
      <c r="E2101" s="5" t="e">
        <f>表格1[[#This Row],[本金餘額]]*表格1[[#This Row],[月利率]]</f>
        <v>#NUM!</v>
      </c>
      <c r="F2101" s="5" t="e">
        <f>表格1[[#This Row],[月付金額]]-表格1[[#This Row],[利息支付]]</f>
        <v>#NUM!</v>
      </c>
      <c r="H2101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101" s="2">
        <f t="shared" si="162"/>
        <v>2.5000000000000001E-3</v>
      </c>
      <c r="J2101" s="14">
        <f t="shared" si="161"/>
        <v>240</v>
      </c>
      <c r="K2101" s="10">
        <f t="shared" si="159"/>
        <v>4000000</v>
      </c>
    </row>
    <row r="2102" spans="2:11" x14ac:dyDescent="0.25">
      <c r="B2102">
        <f t="shared" si="163"/>
        <v>2092</v>
      </c>
      <c r="C2102" s="10" t="e">
        <f t="shared" si="160"/>
        <v>#NUM!</v>
      </c>
      <c r="D2102" s="6" t="e">
        <f>PMT(B$8,D$5-表格1[[#This Row],[期數]]+1,-表格1[[#This Row],[本金餘額]],0)</f>
        <v>#NUM!</v>
      </c>
      <c r="E2102" s="5" t="e">
        <f>表格1[[#This Row],[本金餘額]]*表格1[[#This Row],[月利率]]</f>
        <v>#NUM!</v>
      </c>
      <c r="F2102" s="5" t="e">
        <f>表格1[[#This Row],[月付金額]]-表格1[[#This Row],[利息支付]]</f>
        <v>#NUM!</v>
      </c>
      <c r="H2102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102" s="2">
        <f t="shared" si="162"/>
        <v>2.5000000000000001E-3</v>
      </c>
      <c r="J2102" s="14">
        <f t="shared" si="161"/>
        <v>240</v>
      </c>
      <c r="K2102" s="10">
        <f t="shared" si="159"/>
        <v>4000000</v>
      </c>
    </row>
    <row r="2103" spans="2:11" x14ac:dyDescent="0.25">
      <c r="B2103">
        <f t="shared" si="163"/>
        <v>2093</v>
      </c>
      <c r="C2103" s="10" t="e">
        <f t="shared" si="160"/>
        <v>#NUM!</v>
      </c>
      <c r="D2103" s="6" t="e">
        <f>PMT(B$8,D$5-表格1[[#This Row],[期數]]+1,-表格1[[#This Row],[本金餘額]],0)</f>
        <v>#NUM!</v>
      </c>
      <c r="E2103" s="5" t="e">
        <f>表格1[[#This Row],[本金餘額]]*表格1[[#This Row],[月利率]]</f>
        <v>#NUM!</v>
      </c>
      <c r="F2103" s="5" t="e">
        <f>表格1[[#This Row],[月付金額]]-表格1[[#This Row],[利息支付]]</f>
        <v>#NUM!</v>
      </c>
      <c r="H2103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103" s="2">
        <f t="shared" si="162"/>
        <v>2.5000000000000001E-3</v>
      </c>
      <c r="J2103" s="14">
        <f t="shared" si="161"/>
        <v>240</v>
      </c>
      <c r="K2103" s="10">
        <f t="shared" si="159"/>
        <v>4000000</v>
      </c>
    </row>
    <row r="2104" spans="2:11" x14ac:dyDescent="0.25">
      <c r="B2104">
        <f t="shared" si="163"/>
        <v>2094</v>
      </c>
      <c r="C2104" s="10" t="e">
        <f t="shared" si="160"/>
        <v>#NUM!</v>
      </c>
      <c r="D2104" s="6" t="e">
        <f>PMT(B$8,D$5-表格1[[#This Row],[期數]]+1,-表格1[[#This Row],[本金餘額]],0)</f>
        <v>#NUM!</v>
      </c>
      <c r="E2104" s="5" t="e">
        <f>表格1[[#This Row],[本金餘額]]*表格1[[#This Row],[月利率]]</f>
        <v>#NUM!</v>
      </c>
      <c r="F2104" s="5" t="e">
        <f>表格1[[#This Row],[月付金額]]-表格1[[#This Row],[利息支付]]</f>
        <v>#NUM!</v>
      </c>
      <c r="H2104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104" s="2">
        <f t="shared" si="162"/>
        <v>2.5000000000000001E-3</v>
      </c>
      <c r="J2104" s="14">
        <f t="shared" si="161"/>
        <v>240</v>
      </c>
      <c r="K2104" s="10">
        <f t="shared" si="159"/>
        <v>4000000</v>
      </c>
    </row>
    <row r="2105" spans="2:11" x14ac:dyDescent="0.25">
      <c r="B2105">
        <f t="shared" si="163"/>
        <v>2095</v>
      </c>
      <c r="C2105" s="10" t="e">
        <f t="shared" si="160"/>
        <v>#NUM!</v>
      </c>
      <c r="D2105" s="6" t="e">
        <f>PMT(B$8,D$5-表格1[[#This Row],[期數]]+1,-表格1[[#This Row],[本金餘額]],0)</f>
        <v>#NUM!</v>
      </c>
      <c r="E2105" s="5" t="e">
        <f>表格1[[#This Row],[本金餘額]]*表格1[[#This Row],[月利率]]</f>
        <v>#NUM!</v>
      </c>
      <c r="F2105" s="5" t="e">
        <f>表格1[[#This Row],[月付金額]]-表格1[[#This Row],[利息支付]]</f>
        <v>#NUM!</v>
      </c>
      <c r="H2105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105" s="2">
        <f t="shared" si="162"/>
        <v>2.5000000000000001E-3</v>
      </c>
      <c r="J2105" s="14">
        <f t="shared" si="161"/>
        <v>240</v>
      </c>
      <c r="K2105" s="10">
        <f t="shared" si="159"/>
        <v>4000000</v>
      </c>
    </row>
    <row r="2106" spans="2:11" x14ac:dyDescent="0.25">
      <c r="B2106">
        <f t="shared" si="163"/>
        <v>2096</v>
      </c>
      <c r="C2106" s="10" t="e">
        <f t="shared" si="160"/>
        <v>#NUM!</v>
      </c>
      <c r="D2106" s="6" t="e">
        <f>PMT(B$8,D$5-表格1[[#This Row],[期數]]+1,-表格1[[#This Row],[本金餘額]],0)</f>
        <v>#NUM!</v>
      </c>
      <c r="E2106" s="5" t="e">
        <f>表格1[[#This Row],[本金餘額]]*表格1[[#This Row],[月利率]]</f>
        <v>#NUM!</v>
      </c>
      <c r="F2106" s="5" t="e">
        <f>表格1[[#This Row],[月付金額]]-表格1[[#This Row],[利息支付]]</f>
        <v>#NUM!</v>
      </c>
      <c r="H2106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106" s="2">
        <f t="shared" si="162"/>
        <v>2.5000000000000001E-3</v>
      </c>
      <c r="J2106" s="14">
        <f t="shared" si="161"/>
        <v>240</v>
      </c>
      <c r="K2106" s="10">
        <f t="shared" si="159"/>
        <v>4000000</v>
      </c>
    </row>
    <row r="2107" spans="2:11" x14ac:dyDescent="0.25">
      <c r="B2107">
        <f t="shared" si="163"/>
        <v>2097</v>
      </c>
      <c r="C2107" s="10" t="e">
        <f t="shared" si="160"/>
        <v>#NUM!</v>
      </c>
      <c r="D2107" s="6" t="e">
        <f>PMT(B$8,D$5-表格1[[#This Row],[期數]]+1,-表格1[[#This Row],[本金餘額]],0)</f>
        <v>#NUM!</v>
      </c>
      <c r="E2107" s="5" t="e">
        <f>表格1[[#This Row],[本金餘額]]*表格1[[#This Row],[月利率]]</f>
        <v>#NUM!</v>
      </c>
      <c r="F2107" s="5" t="e">
        <f>表格1[[#This Row],[月付金額]]-表格1[[#This Row],[利息支付]]</f>
        <v>#NUM!</v>
      </c>
      <c r="H2107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107" s="2">
        <f t="shared" si="162"/>
        <v>2.5000000000000001E-3</v>
      </c>
      <c r="J2107" s="14">
        <f t="shared" si="161"/>
        <v>240</v>
      </c>
      <c r="K2107" s="10">
        <f t="shared" si="159"/>
        <v>4000000</v>
      </c>
    </row>
    <row r="2108" spans="2:11" x14ac:dyDescent="0.25">
      <c r="B2108">
        <f t="shared" si="163"/>
        <v>2098</v>
      </c>
      <c r="C2108" s="10" t="e">
        <f t="shared" si="160"/>
        <v>#NUM!</v>
      </c>
      <c r="D2108" s="6" t="e">
        <f>PMT(B$8,D$5-表格1[[#This Row],[期數]]+1,-表格1[[#This Row],[本金餘額]],0)</f>
        <v>#NUM!</v>
      </c>
      <c r="E2108" s="5" t="e">
        <f>表格1[[#This Row],[本金餘額]]*表格1[[#This Row],[月利率]]</f>
        <v>#NUM!</v>
      </c>
      <c r="F2108" s="5" t="e">
        <f>表格1[[#This Row],[月付金額]]-表格1[[#This Row],[利息支付]]</f>
        <v>#NUM!</v>
      </c>
      <c r="H2108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108" s="2">
        <f t="shared" si="162"/>
        <v>2.5000000000000001E-3</v>
      </c>
      <c r="J2108" s="14">
        <f t="shared" si="161"/>
        <v>240</v>
      </c>
      <c r="K2108" s="10">
        <f t="shared" si="159"/>
        <v>4000000</v>
      </c>
    </row>
    <row r="2109" spans="2:11" x14ac:dyDescent="0.25">
      <c r="B2109">
        <f t="shared" si="163"/>
        <v>2099</v>
      </c>
      <c r="C2109" s="10" t="e">
        <f t="shared" si="160"/>
        <v>#NUM!</v>
      </c>
      <c r="D2109" s="6" t="e">
        <f>PMT(B$8,D$5-表格1[[#This Row],[期數]]+1,-表格1[[#This Row],[本金餘額]],0)</f>
        <v>#NUM!</v>
      </c>
      <c r="E2109" s="5" t="e">
        <f>表格1[[#This Row],[本金餘額]]*表格1[[#This Row],[月利率]]</f>
        <v>#NUM!</v>
      </c>
      <c r="F2109" s="5" t="e">
        <f>表格1[[#This Row],[月付金額]]-表格1[[#This Row],[利息支付]]</f>
        <v>#NUM!</v>
      </c>
      <c r="H2109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109" s="2">
        <f t="shared" si="162"/>
        <v>2.5000000000000001E-3</v>
      </c>
      <c r="J2109" s="14">
        <f t="shared" si="161"/>
        <v>240</v>
      </c>
      <c r="K2109" s="10">
        <f t="shared" si="159"/>
        <v>4000000</v>
      </c>
    </row>
    <row r="2110" spans="2:11" x14ac:dyDescent="0.25">
      <c r="B2110">
        <f t="shared" si="163"/>
        <v>2100</v>
      </c>
      <c r="C2110" s="10" t="e">
        <f t="shared" si="160"/>
        <v>#NUM!</v>
      </c>
      <c r="D2110" s="6" t="e">
        <f>PMT(B$8,D$5-表格1[[#This Row],[期數]]+1,-表格1[[#This Row],[本金餘額]],0)</f>
        <v>#NUM!</v>
      </c>
      <c r="E2110" s="5" t="e">
        <f>表格1[[#This Row],[本金餘額]]*表格1[[#This Row],[月利率]]</f>
        <v>#NUM!</v>
      </c>
      <c r="F2110" s="5" t="e">
        <f>表格1[[#This Row],[月付金額]]-表格1[[#This Row],[利息支付]]</f>
        <v>#NUM!</v>
      </c>
      <c r="H2110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110" s="2">
        <f t="shared" si="162"/>
        <v>2.5000000000000001E-3</v>
      </c>
      <c r="J2110" s="14">
        <f t="shared" si="161"/>
        <v>240</v>
      </c>
      <c r="K2110" s="10">
        <f t="shared" si="159"/>
        <v>4000000</v>
      </c>
    </row>
    <row r="2111" spans="2:11" x14ac:dyDescent="0.25">
      <c r="B2111">
        <f t="shared" si="163"/>
        <v>2101</v>
      </c>
      <c r="C2111" s="10" t="e">
        <f t="shared" si="160"/>
        <v>#NUM!</v>
      </c>
      <c r="D2111" s="6" t="e">
        <f>PMT(B$8,D$5-表格1[[#This Row],[期數]]+1,-表格1[[#This Row],[本金餘額]],0)</f>
        <v>#NUM!</v>
      </c>
      <c r="E2111" s="5" t="e">
        <f>表格1[[#This Row],[本金餘額]]*表格1[[#This Row],[月利率]]</f>
        <v>#NUM!</v>
      </c>
      <c r="F2111" s="5" t="e">
        <f>表格1[[#This Row],[月付金額]]-表格1[[#This Row],[利息支付]]</f>
        <v>#NUM!</v>
      </c>
      <c r="H2111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111" s="2">
        <f t="shared" si="162"/>
        <v>2.5000000000000001E-3</v>
      </c>
      <c r="J2111" s="14">
        <f t="shared" si="161"/>
        <v>240</v>
      </c>
      <c r="K2111" s="10">
        <f t="shared" si="159"/>
        <v>4000000</v>
      </c>
    </row>
    <row r="2112" spans="2:11" x14ac:dyDescent="0.25">
      <c r="B2112">
        <f t="shared" si="163"/>
        <v>2102</v>
      </c>
      <c r="C2112" s="10" t="e">
        <f t="shared" si="160"/>
        <v>#NUM!</v>
      </c>
      <c r="D2112" s="6" t="e">
        <f>PMT(B$8,D$5-表格1[[#This Row],[期數]]+1,-表格1[[#This Row],[本金餘額]],0)</f>
        <v>#NUM!</v>
      </c>
      <c r="E2112" s="5" t="e">
        <f>表格1[[#This Row],[本金餘額]]*表格1[[#This Row],[月利率]]</f>
        <v>#NUM!</v>
      </c>
      <c r="F2112" s="5" t="e">
        <f>表格1[[#This Row],[月付金額]]-表格1[[#This Row],[利息支付]]</f>
        <v>#NUM!</v>
      </c>
      <c r="H2112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112" s="2">
        <f t="shared" si="162"/>
        <v>2.5000000000000001E-3</v>
      </c>
      <c r="J2112" s="14">
        <f t="shared" si="161"/>
        <v>240</v>
      </c>
      <c r="K2112" s="10">
        <f t="shared" si="159"/>
        <v>4000000</v>
      </c>
    </row>
    <row r="2113" spans="2:11" x14ac:dyDescent="0.25">
      <c r="B2113">
        <f t="shared" si="163"/>
        <v>2103</v>
      </c>
      <c r="C2113" s="10" t="e">
        <f t="shared" si="160"/>
        <v>#NUM!</v>
      </c>
      <c r="D2113" s="6" t="e">
        <f>PMT(B$8,D$5-表格1[[#This Row],[期數]]+1,-表格1[[#This Row],[本金餘額]],0)</f>
        <v>#NUM!</v>
      </c>
      <c r="E2113" s="5" t="e">
        <f>表格1[[#This Row],[本金餘額]]*表格1[[#This Row],[月利率]]</f>
        <v>#NUM!</v>
      </c>
      <c r="F2113" s="5" t="e">
        <f>表格1[[#This Row],[月付金額]]-表格1[[#This Row],[利息支付]]</f>
        <v>#NUM!</v>
      </c>
      <c r="H2113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113" s="2">
        <f t="shared" si="162"/>
        <v>2.5000000000000001E-3</v>
      </c>
      <c r="J2113" s="14">
        <f t="shared" si="161"/>
        <v>240</v>
      </c>
      <c r="K2113" s="10">
        <f t="shared" si="159"/>
        <v>4000000</v>
      </c>
    </row>
    <row r="2114" spans="2:11" x14ac:dyDescent="0.25">
      <c r="B2114">
        <f t="shared" si="163"/>
        <v>2104</v>
      </c>
      <c r="C2114" s="10" t="e">
        <f t="shared" si="160"/>
        <v>#NUM!</v>
      </c>
      <c r="D2114" s="6" t="e">
        <f>PMT(B$8,D$5-表格1[[#This Row],[期數]]+1,-表格1[[#This Row],[本金餘額]],0)</f>
        <v>#NUM!</v>
      </c>
      <c r="E2114" s="5" t="e">
        <f>表格1[[#This Row],[本金餘額]]*表格1[[#This Row],[月利率]]</f>
        <v>#NUM!</v>
      </c>
      <c r="F2114" s="5" t="e">
        <f>表格1[[#This Row],[月付金額]]-表格1[[#This Row],[利息支付]]</f>
        <v>#NUM!</v>
      </c>
      <c r="H2114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114" s="2">
        <f t="shared" si="162"/>
        <v>2.5000000000000001E-3</v>
      </c>
      <c r="J2114" s="14">
        <f t="shared" si="161"/>
        <v>240</v>
      </c>
      <c r="K2114" s="10">
        <f t="shared" si="159"/>
        <v>4000000</v>
      </c>
    </row>
    <row r="2115" spans="2:11" x14ac:dyDescent="0.25">
      <c r="B2115">
        <f t="shared" si="163"/>
        <v>2105</v>
      </c>
      <c r="C2115" s="10" t="e">
        <f t="shared" si="160"/>
        <v>#NUM!</v>
      </c>
      <c r="D2115" s="6" t="e">
        <f>PMT(B$8,D$5-表格1[[#This Row],[期數]]+1,-表格1[[#This Row],[本金餘額]],0)</f>
        <v>#NUM!</v>
      </c>
      <c r="E2115" s="5" t="e">
        <f>表格1[[#This Row],[本金餘額]]*表格1[[#This Row],[月利率]]</f>
        <v>#NUM!</v>
      </c>
      <c r="F2115" s="5" t="e">
        <f>表格1[[#This Row],[月付金額]]-表格1[[#This Row],[利息支付]]</f>
        <v>#NUM!</v>
      </c>
      <c r="H2115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115" s="2">
        <f t="shared" si="162"/>
        <v>2.5000000000000001E-3</v>
      </c>
      <c r="J2115" s="14">
        <f t="shared" si="161"/>
        <v>240</v>
      </c>
      <c r="K2115" s="10">
        <f t="shared" si="159"/>
        <v>4000000</v>
      </c>
    </row>
    <row r="2116" spans="2:11" x14ac:dyDescent="0.25">
      <c r="B2116">
        <f t="shared" si="163"/>
        <v>2106</v>
      </c>
      <c r="C2116" s="10" t="e">
        <f t="shared" si="160"/>
        <v>#NUM!</v>
      </c>
      <c r="D2116" s="6" t="e">
        <f>PMT(B$8,D$5-表格1[[#This Row],[期數]]+1,-表格1[[#This Row],[本金餘額]],0)</f>
        <v>#NUM!</v>
      </c>
      <c r="E2116" s="5" t="e">
        <f>表格1[[#This Row],[本金餘額]]*表格1[[#This Row],[月利率]]</f>
        <v>#NUM!</v>
      </c>
      <c r="F2116" s="5" t="e">
        <f>表格1[[#This Row],[月付金額]]-表格1[[#This Row],[利息支付]]</f>
        <v>#NUM!</v>
      </c>
      <c r="H2116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116" s="2">
        <f t="shared" si="162"/>
        <v>2.5000000000000001E-3</v>
      </c>
      <c r="J2116" s="14">
        <f t="shared" si="161"/>
        <v>240</v>
      </c>
      <c r="K2116" s="10">
        <f t="shared" si="159"/>
        <v>4000000</v>
      </c>
    </row>
    <row r="2117" spans="2:11" x14ac:dyDescent="0.25">
      <c r="B2117">
        <f t="shared" si="163"/>
        <v>2107</v>
      </c>
      <c r="C2117" s="10" t="e">
        <f t="shared" si="160"/>
        <v>#NUM!</v>
      </c>
      <c r="D2117" s="6" t="e">
        <f>PMT(B$8,D$5-表格1[[#This Row],[期數]]+1,-表格1[[#This Row],[本金餘額]],0)</f>
        <v>#NUM!</v>
      </c>
      <c r="E2117" s="5" t="e">
        <f>表格1[[#This Row],[本金餘額]]*表格1[[#This Row],[月利率]]</f>
        <v>#NUM!</v>
      </c>
      <c r="F2117" s="5" t="e">
        <f>表格1[[#This Row],[月付金額]]-表格1[[#This Row],[利息支付]]</f>
        <v>#NUM!</v>
      </c>
      <c r="H2117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117" s="2">
        <f t="shared" si="162"/>
        <v>2.5000000000000001E-3</v>
      </c>
      <c r="J2117" s="14">
        <f t="shared" si="161"/>
        <v>240</v>
      </c>
      <c r="K2117" s="10">
        <f t="shared" si="159"/>
        <v>4000000</v>
      </c>
    </row>
    <row r="2118" spans="2:11" x14ac:dyDescent="0.25">
      <c r="B2118">
        <f t="shared" si="163"/>
        <v>2108</v>
      </c>
      <c r="C2118" s="10" t="e">
        <f t="shared" si="160"/>
        <v>#NUM!</v>
      </c>
      <c r="D2118" s="6" t="e">
        <f>PMT(B$8,D$5-表格1[[#This Row],[期數]]+1,-表格1[[#This Row],[本金餘額]],0)</f>
        <v>#NUM!</v>
      </c>
      <c r="E2118" s="5" t="e">
        <f>表格1[[#This Row],[本金餘額]]*表格1[[#This Row],[月利率]]</f>
        <v>#NUM!</v>
      </c>
      <c r="F2118" s="5" t="e">
        <f>表格1[[#This Row],[月付金額]]-表格1[[#This Row],[利息支付]]</f>
        <v>#NUM!</v>
      </c>
      <c r="H2118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118" s="2">
        <f t="shared" si="162"/>
        <v>2.5000000000000001E-3</v>
      </c>
      <c r="J2118" s="14">
        <f t="shared" si="161"/>
        <v>240</v>
      </c>
      <c r="K2118" s="10">
        <f t="shared" si="159"/>
        <v>4000000</v>
      </c>
    </row>
    <row r="2119" spans="2:11" x14ac:dyDescent="0.25">
      <c r="B2119">
        <f t="shared" si="163"/>
        <v>2109</v>
      </c>
      <c r="C2119" s="10" t="e">
        <f t="shared" si="160"/>
        <v>#NUM!</v>
      </c>
      <c r="D2119" s="6" t="e">
        <f>PMT(B$8,D$5-表格1[[#This Row],[期數]]+1,-表格1[[#This Row],[本金餘額]],0)</f>
        <v>#NUM!</v>
      </c>
      <c r="E2119" s="5" t="e">
        <f>表格1[[#This Row],[本金餘額]]*表格1[[#This Row],[月利率]]</f>
        <v>#NUM!</v>
      </c>
      <c r="F2119" s="5" t="e">
        <f>表格1[[#This Row],[月付金額]]-表格1[[#This Row],[利息支付]]</f>
        <v>#NUM!</v>
      </c>
      <c r="H2119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119" s="2">
        <f t="shared" si="162"/>
        <v>2.5000000000000001E-3</v>
      </c>
      <c r="J2119" s="14">
        <f t="shared" si="161"/>
        <v>240</v>
      </c>
      <c r="K2119" s="10">
        <f t="shared" si="159"/>
        <v>4000000</v>
      </c>
    </row>
    <row r="2120" spans="2:11" x14ac:dyDescent="0.25">
      <c r="B2120">
        <f t="shared" si="163"/>
        <v>2110</v>
      </c>
      <c r="C2120" s="10" t="e">
        <f t="shared" si="160"/>
        <v>#NUM!</v>
      </c>
      <c r="D2120" s="6" t="e">
        <f>PMT(B$8,D$5-表格1[[#This Row],[期數]]+1,-表格1[[#This Row],[本金餘額]],0)</f>
        <v>#NUM!</v>
      </c>
      <c r="E2120" s="5" t="e">
        <f>表格1[[#This Row],[本金餘額]]*表格1[[#This Row],[月利率]]</f>
        <v>#NUM!</v>
      </c>
      <c r="F2120" s="5" t="e">
        <f>表格1[[#This Row],[月付金額]]-表格1[[#This Row],[利息支付]]</f>
        <v>#NUM!</v>
      </c>
      <c r="H2120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120" s="2">
        <f t="shared" si="162"/>
        <v>2.5000000000000001E-3</v>
      </c>
      <c r="J2120" s="14">
        <f t="shared" si="161"/>
        <v>240</v>
      </c>
      <c r="K2120" s="10">
        <f t="shared" si="159"/>
        <v>4000000</v>
      </c>
    </row>
    <row r="2121" spans="2:11" x14ac:dyDescent="0.25">
      <c r="B2121">
        <f t="shared" si="163"/>
        <v>2111</v>
      </c>
      <c r="C2121" s="10" t="e">
        <f t="shared" si="160"/>
        <v>#NUM!</v>
      </c>
      <c r="D2121" s="6" t="e">
        <f>PMT(B$8,D$5-表格1[[#This Row],[期數]]+1,-表格1[[#This Row],[本金餘額]],0)</f>
        <v>#NUM!</v>
      </c>
      <c r="E2121" s="5" t="e">
        <f>表格1[[#This Row],[本金餘額]]*表格1[[#This Row],[月利率]]</f>
        <v>#NUM!</v>
      </c>
      <c r="F2121" s="5" t="e">
        <f>表格1[[#This Row],[月付金額]]-表格1[[#This Row],[利息支付]]</f>
        <v>#NUM!</v>
      </c>
      <c r="H2121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121" s="2">
        <f t="shared" si="162"/>
        <v>2.5000000000000001E-3</v>
      </c>
      <c r="J2121" s="14">
        <f t="shared" si="161"/>
        <v>240</v>
      </c>
      <c r="K2121" s="10">
        <f t="shared" si="159"/>
        <v>4000000</v>
      </c>
    </row>
    <row r="2122" spans="2:11" x14ac:dyDescent="0.25">
      <c r="B2122">
        <f t="shared" si="163"/>
        <v>2112</v>
      </c>
      <c r="C2122" s="10" t="e">
        <f t="shared" si="160"/>
        <v>#NUM!</v>
      </c>
      <c r="D2122" s="6" t="e">
        <f>PMT(B$8,D$5-表格1[[#This Row],[期數]]+1,-表格1[[#This Row],[本金餘額]],0)</f>
        <v>#NUM!</v>
      </c>
      <c r="E2122" s="5" t="e">
        <f>表格1[[#This Row],[本金餘額]]*表格1[[#This Row],[月利率]]</f>
        <v>#NUM!</v>
      </c>
      <c r="F2122" s="5" t="e">
        <f>表格1[[#This Row],[月付金額]]-表格1[[#This Row],[利息支付]]</f>
        <v>#NUM!</v>
      </c>
      <c r="H2122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122" s="2">
        <f t="shared" si="162"/>
        <v>2.5000000000000001E-3</v>
      </c>
      <c r="J2122" s="14">
        <f t="shared" si="161"/>
        <v>240</v>
      </c>
      <c r="K2122" s="10">
        <f t="shared" si="159"/>
        <v>4000000</v>
      </c>
    </row>
    <row r="2123" spans="2:11" x14ac:dyDescent="0.25">
      <c r="B2123">
        <f t="shared" si="163"/>
        <v>2113</v>
      </c>
      <c r="C2123" s="10" t="e">
        <f t="shared" si="160"/>
        <v>#NUM!</v>
      </c>
      <c r="D2123" s="6" t="e">
        <f>PMT(B$8,D$5-表格1[[#This Row],[期數]]+1,-表格1[[#This Row],[本金餘額]],0)</f>
        <v>#NUM!</v>
      </c>
      <c r="E2123" s="5" t="e">
        <f>表格1[[#This Row],[本金餘額]]*表格1[[#This Row],[月利率]]</f>
        <v>#NUM!</v>
      </c>
      <c r="F2123" s="5" t="e">
        <f>表格1[[#This Row],[月付金額]]-表格1[[#This Row],[利息支付]]</f>
        <v>#NUM!</v>
      </c>
      <c r="H2123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123" s="2">
        <f t="shared" si="162"/>
        <v>2.5000000000000001E-3</v>
      </c>
      <c r="J2123" s="14">
        <f t="shared" si="161"/>
        <v>240</v>
      </c>
      <c r="K2123" s="10">
        <f t="shared" si="159"/>
        <v>4000000</v>
      </c>
    </row>
    <row r="2124" spans="2:11" x14ac:dyDescent="0.25">
      <c r="B2124">
        <f t="shared" si="163"/>
        <v>2114</v>
      </c>
      <c r="C2124" s="10" t="e">
        <f t="shared" si="160"/>
        <v>#NUM!</v>
      </c>
      <c r="D2124" s="6" t="e">
        <f>PMT(B$8,D$5-表格1[[#This Row],[期數]]+1,-表格1[[#This Row],[本金餘額]],0)</f>
        <v>#NUM!</v>
      </c>
      <c r="E2124" s="5" t="e">
        <f>表格1[[#This Row],[本金餘額]]*表格1[[#This Row],[月利率]]</f>
        <v>#NUM!</v>
      </c>
      <c r="F2124" s="5" t="e">
        <f>表格1[[#This Row],[月付金額]]-表格1[[#This Row],[利息支付]]</f>
        <v>#NUM!</v>
      </c>
      <c r="H2124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124" s="2">
        <f t="shared" si="162"/>
        <v>2.5000000000000001E-3</v>
      </c>
      <c r="J2124" s="14">
        <f t="shared" si="161"/>
        <v>240</v>
      </c>
      <c r="K2124" s="10">
        <f t="shared" si="159"/>
        <v>4000000</v>
      </c>
    </row>
    <row r="2125" spans="2:11" x14ac:dyDescent="0.25">
      <c r="B2125">
        <f t="shared" si="163"/>
        <v>2115</v>
      </c>
      <c r="C2125" s="10" t="e">
        <f t="shared" si="160"/>
        <v>#NUM!</v>
      </c>
      <c r="D2125" s="6" t="e">
        <f>PMT(B$8,D$5-表格1[[#This Row],[期數]]+1,-表格1[[#This Row],[本金餘額]],0)</f>
        <v>#NUM!</v>
      </c>
      <c r="E2125" s="5" t="e">
        <f>表格1[[#This Row],[本金餘額]]*表格1[[#This Row],[月利率]]</f>
        <v>#NUM!</v>
      </c>
      <c r="F2125" s="5" t="e">
        <f>表格1[[#This Row],[月付金額]]-表格1[[#This Row],[利息支付]]</f>
        <v>#NUM!</v>
      </c>
      <c r="H2125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125" s="2">
        <f t="shared" si="162"/>
        <v>2.5000000000000001E-3</v>
      </c>
      <c r="J2125" s="14">
        <f t="shared" si="161"/>
        <v>240</v>
      </c>
      <c r="K2125" s="10">
        <f t="shared" ref="K2125:K2188" si="164">K2124</f>
        <v>4000000</v>
      </c>
    </row>
    <row r="2126" spans="2:11" x14ac:dyDescent="0.25">
      <c r="B2126">
        <f t="shared" si="163"/>
        <v>2116</v>
      </c>
      <c r="C2126" s="10" t="e">
        <f t="shared" si="160"/>
        <v>#NUM!</v>
      </c>
      <c r="D2126" s="6" t="e">
        <f>PMT(B$8,D$5-表格1[[#This Row],[期數]]+1,-表格1[[#This Row],[本金餘額]],0)</f>
        <v>#NUM!</v>
      </c>
      <c r="E2126" s="5" t="e">
        <f>表格1[[#This Row],[本金餘額]]*表格1[[#This Row],[月利率]]</f>
        <v>#NUM!</v>
      </c>
      <c r="F2126" s="5" t="e">
        <f>表格1[[#This Row],[月付金額]]-表格1[[#This Row],[利息支付]]</f>
        <v>#NUM!</v>
      </c>
      <c r="H2126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126" s="2">
        <f t="shared" si="162"/>
        <v>2.5000000000000001E-3</v>
      </c>
      <c r="J2126" s="14">
        <f t="shared" si="161"/>
        <v>240</v>
      </c>
      <c r="K2126" s="10">
        <f t="shared" si="164"/>
        <v>4000000</v>
      </c>
    </row>
    <row r="2127" spans="2:11" x14ac:dyDescent="0.25">
      <c r="B2127">
        <f t="shared" si="163"/>
        <v>2117</v>
      </c>
      <c r="C2127" s="10" t="e">
        <f t="shared" si="160"/>
        <v>#NUM!</v>
      </c>
      <c r="D2127" s="6" t="e">
        <f>PMT(B$8,D$5-表格1[[#This Row],[期數]]+1,-表格1[[#This Row],[本金餘額]],0)</f>
        <v>#NUM!</v>
      </c>
      <c r="E2127" s="5" t="e">
        <f>表格1[[#This Row],[本金餘額]]*表格1[[#This Row],[月利率]]</f>
        <v>#NUM!</v>
      </c>
      <c r="F2127" s="5" t="e">
        <f>表格1[[#This Row],[月付金額]]-表格1[[#This Row],[利息支付]]</f>
        <v>#NUM!</v>
      </c>
      <c r="H2127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127" s="2">
        <f t="shared" si="162"/>
        <v>2.5000000000000001E-3</v>
      </c>
      <c r="J2127" s="14">
        <f t="shared" si="161"/>
        <v>240</v>
      </c>
      <c r="K2127" s="10">
        <f t="shared" si="164"/>
        <v>4000000</v>
      </c>
    </row>
    <row r="2128" spans="2:11" x14ac:dyDescent="0.25">
      <c r="B2128">
        <f t="shared" si="163"/>
        <v>2118</v>
      </c>
      <c r="C2128" s="10" t="e">
        <f t="shared" ref="C2128:C2191" si="165">H2127</f>
        <v>#NUM!</v>
      </c>
      <c r="D2128" s="6" t="e">
        <f>PMT(B$8,D$5-表格1[[#This Row],[期數]]+1,-表格1[[#This Row],[本金餘額]],0)</f>
        <v>#NUM!</v>
      </c>
      <c r="E2128" s="5" t="e">
        <f>表格1[[#This Row],[本金餘額]]*表格1[[#This Row],[月利率]]</f>
        <v>#NUM!</v>
      </c>
      <c r="F2128" s="5" t="e">
        <f>表格1[[#This Row],[月付金額]]-表格1[[#This Row],[利息支付]]</f>
        <v>#NUM!</v>
      </c>
      <c r="H2128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128" s="2">
        <f t="shared" si="162"/>
        <v>2.5000000000000001E-3</v>
      </c>
      <c r="J2128" s="14">
        <f t="shared" si="161"/>
        <v>240</v>
      </c>
      <c r="K2128" s="10">
        <f t="shared" si="164"/>
        <v>4000000</v>
      </c>
    </row>
    <row r="2129" spans="2:11" x14ac:dyDescent="0.25">
      <c r="B2129">
        <f t="shared" si="163"/>
        <v>2119</v>
      </c>
      <c r="C2129" s="10" t="e">
        <f t="shared" si="165"/>
        <v>#NUM!</v>
      </c>
      <c r="D2129" s="6" t="e">
        <f>PMT(B$8,D$5-表格1[[#This Row],[期數]]+1,-表格1[[#This Row],[本金餘額]],0)</f>
        <v>#NUM!</v>
      </c>
      <c r="E2129" s="5" t="e">
        <f>表格1[[#This Row],[本金餘額]]*表格1[[#This Row],[月利率]]</f>
        <v>#NUM!</v>
      </c>
      <c r="F2129" s="5" t="e">
        <f>表格1[[#This Row],[月付金額]]-表格1[[#This Row],[利息支付]]</f>
        <v>#NUM!</v>
      </c>
      <c r="H2129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129" s="2">
        <f t="shared" si="162"/>
        <v>2.5000000000000001E-3</v>
      </c>
      <c r="J2129" s="14">
        <f t="shared" si="161"/>
        <v>240</v>
      </c>
      <c r="K2129" s="10">
        <f t="shared" si="164"/>
        <v>4000000</v>
      </c>
    </row>
    <row r="2130" spans="2:11" x14ac:dyDescent="0.25">
      <c r="B2130">
        <f t="shared" si="163"/>
        <v>2120</v>
      </c>
      <c r="C2130" s="10" t="e">
        <f t="shared" si="165"/>
        <v>#NUM!</v>
      </c>
      <c r="D2130" s="6" t="e">
        <f>PMT(B$8,D$5-表格1[[#This Row],[期數]]+1,-表格1[[#This Row],[本金餘額]],0)</f>
        <v>#NUM!</v>
      </c>
      <c r="E2130" s="5" t="e">
        <f>表格1[[#This Row],[本金餘額]]*表格1[[#This Row],[月利率]]</f>
        <v>#NUM!</v>
      </c>
      <c r="F2130" s="5" t="e">
        <f>表格1[[#This Row],[月付金額]]-表格1[[#This Row],[利息支付]]</f>
        <v>#NUM!</v>
      </c>
      <c r="H2130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130" s="2">
        <f t="shared" si="162"/>
        <v>2.5000000000000001E-3</v>
      </c>
      <c r="J2130" s="14">
        <f t="shared" si="161"/>
        <v>240</v>
      </c>
      <c r="K2130" s="10">
        <f t="shared" si="164"/>
        <v>4000000</v>
      </c>
    </row>
    <row r="2131" spans="2:11" x14ac:dyDescent="0.25">
      <c r="B2131">
        <f t="shared" si="163"/>
        <v>2121</v>
      </c>
      <c r="C2131" s="10" t="e">
        <f t="shared" si="165"/>
        <v>#NUM!</v>
      </c>
      <c r="D2131" s="6" t="e">
        <f>PMT(B$8,D$5-表格1[[#This Row],[期數]]+1,-表格1[[#This Row],[本金餘額]],0)</f>
        <v>#NUM!</v>
      </c>
      <c r="E2131" s="5" t="e">
        <f>表格1[[#This Row],[本金餘額]]*表格1[[#This Row],[月利率]]</f>
        <v>#NUM!</v>
      </c>
      <c r="F2131" s="5" t="e">
        <f>表格1[[#This Row],[月付金額]]-表格1[[#This Row],[利息支付]]</f>
        <v>#NUM!</v>
      </c>
      <c r="H2131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131" s="2">
        <f t="shared" si="162"/>
        <v>2.5000000000000001E-3</v>
      </c>
      <c r="J2131" s="14">
        <f t="shared" si="161"/>
        <v>240</v>
      </c>
      <c r="K2131" s="10">
        <f t="shared" si="164"/>
        <v>4000000</v>
      </c>
    </row>
    <row r="2132" spans="2:11" x14ac:dyDescent="0.25">
      <c r="B2132">
        <f t="shared" si="163"/>
        <v>2122</v>
      </c>
      <c r="C2132" s="10" t="e">
        <f t="shared" si="165"/>
        <v>#NUM!</v>
      </c>
      <c r="D2132" s="6" t="e">
        <f>PMT(B$8,D$5-表格1[[#This Row],[期數]]+1,-表格1[[#This Row],[本金餘額]],0)</f>
        <v>#NUM!</v>
      </c>
      <c r="E2132" s="5" t="e">
        <f>表格1[[#This Row],[本金餘額]]*表格1[[#This Row],[月利率]]</f>
        <v>#NUM!</v>
      </c>
      <c r="F2132" s="5" t="e">
        <f>表格1[[#This Row],[月付金額]]-表格1[[#This Row],[利息支付]]</f>
        <v>#NUM!</v>
      </c>
      <c r="H2132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132" s="2">
        <f t="shared" si="162"/>
        <v>2.5000000000000001E-3</v>
      </c>
      <c r="J2132" s="14">
        <f t="shared" si="161"/>
        <v>240</v>
      </c>
      <c r="K2132" s="10">
        <f t="shared" si="164"/>
        <v>4000000</v>
      </c>
    </row>
    <row r="2133" spans="2:11" x14ac:dyDescent="0.25">
      <c r="B2133">
        <f t="shared" si="163"/>
        <v>2123</v>
      </c>
      <c r="C2133" s="10" t="e">
        <f t="shared" si="165"/>
        <v>#NUM!</v>
      </c>
      <c r="D2133" s="6" t="e">
        <f>PMT(B$8,D$5-表格1[[#This Row],[期數]]+1,-表格1[[#This Row],[本金餘額]],0)</f>
        <v>#NUM!</v>
      </c>
      <c r="E2133" s="5" t="e">
        <f>表格1[[#This Row],[本金餘額]]*表格1[[#This Row],[月利率]]</f>
        <v>#NUM!</v>
      </c>
      <c r="F2133" s="5" t="e">
        <f>表格1[[#This Row],[月付金額]]-表格1[[#This Row],[利息支付]]</f>
        <v>#NUM!</v>
      </c>
      <c r="H2133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133" s="2">
        <f t="shared" si="162"/>
        <v>2.5000000000000001E-3</v>
      </c>
      <c r="J2133" s="14">
        <f t="shared" si="161"/>
        <v>240</v>
      </c>
      <c r="K2133" s="10">
        <f t="shared" si="164"/>
        <v>4000000</v>
      </c>
    </row>
    <row r="2134" spans="2:11" x14ac:dyDescent="0.25">
      <c r="B2134">
        <f t="shared" si="163"/>
        <v>2124</v>
      </c>
      <c r="C2134" s="10" t="e">
        <f t="shared" si="165"/>
        <v>#NUM!</v>
      </c>
      <c r="D2134" s="6" t="e">
        <f>PMT(B$8,D$5-表格1[[#This Row],[期數]]+1,-表格1[[#This Row],[本金餘額]],0)</f>
        <v>#NUM!</v>
      </c>
      <c r="E2134" s="5" t="e">
        <f>表格1[[#This Row],[本金餘額]]*表格1[[#This Row],[月利率]]</f>
        <v>#NUM!</v>
      </c>
      <c r="F2134" s="5" t="e">
        <f>表格1[[#This Row],[月付金額]]-表格1[[#This Row],[利息支付]]</f>
        <v>#NUM!</v>
      </c>
      <c r="H2134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134" s="2">
        <f t="shared" si="162"/>
        <v>2.5000000000000001E-3</v>
      </c>
      <c r="J2134" s="14">
        <f t="shared" si="161"/>
        <v>240</v>
      </c>
      <c r="K2134" s="10">
        <f t="shared" si="164"/>
        <v>4000000</v>
      </c>
    </row>
    <row r="2135" spans="2:11" x14ac:dyDescent="0.25">
      <c r="B2135">
        <f t="shared" si="163"/>
        <v>2125</v>
      </c>
      <c r="C2135" s="10" t="e">
        <f t="shared" si="165"/>
        <v>#NUM!</v>
      </c>
      <c r="D2135" s="6" t="e">
        <f>PMT(B$8,D$5-表格1[[#This Row],[期數]]+1,-表格1[[#This Row],[本金餘額]],0)</f>
        <v>#NUM!</v>
      </c>
      <c r="E2135" s="5" t="e">
        <f>表格1[[#This Row],[本金餘額]]*表格1[[#This Row],[月利率]]</f>
        <v>#NUM!</v>
      </c>
      <c r="F2135" s="5" t="e">
        <f>表格1[[#This Row],[月付金額]]-表格1[[#This Row],[利息支付]]</f>
        <v>#NUM!</v>
      </c>
      <c r="H2135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135" s="2">
        <f t="shared" si="162"/>
        <v>2.5000000000000001E-3</v>
      </c>
      <c r="J2135" s="14">
        <f t="shared" si="161"/>
        <v>240</v>
      </c>
      <c r="K2135" s="10">
        <f t="shared" si="164"/>
        <v>4000000</v>
      </c>
    </row>
    <row r="2136" spans="2:11" x14ac:dyDescent="0.25">
      <c r="B2136">
        <f t="shared" si="163"/>
        <v>2126</v>
      </c>
      <c r="C2136" s="10" t="e">
        <f t="shared" si="165"/>
        <v>#NUM!</v>
      </c>
      <c r="D2136" s="6" t="e">
        <f>PMT(B$8,D$5-表格1[[#This Row],[期數]]+1,-表格1[[#This Row],[本金餘額]],0)</f>
        <v>#NUM!</v>
      </c>
      <c r="E2136" s="5" t="e">
        <f>表格1[[#This Row],[本金餘額]]*表格1[[#This Row],[月利率]]</f>
        <v>#NUM!</v>
      </c>
      <c r="F2136" s="5" t="e">
        <f>表格1[[#This Row],[月付金額]]-表格1[[#This Row],[利息支付]]</f>
        <v>#NUM!</v>
      </c>
      <c r="H2136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136" s="2">
        <f t="shared" si="162"/>
        <v>2.5000000000000001E-3</v>
      </c>
      <c r="J2136" s="14">
        <f t="shared" si="161"/>
        <v>240</v>
      </c>
      <c r="K2136" s="10">
        <f t="shared" si="164"/>
        <v>4000000</v>
      </c>
    </row>
    <row r="2137" spans="2:11" x14ac:dyDescent="0.25">
      <c r="B2137">
        <f t="shared" si="163"/>
        <v>2127</v>
      </c>
      <c r="C2137" s="10" t="e">
        <f t="shared" si="165"/>
        <v>#NUM!</v>
      </c>
      <c r="D2137" s="6" t="e">
        <f>PMT(B$8,D$5-表格1[[#This Row],[期數]]+1,-表格1[[#This Row],[本金餘額]],0)</f>
        <v>#NUM!</v>
      </c>
      <c r="E2137" s="5" t="e">
        <f>表格1[[#This Row],[本金餘額]]*表格1[[#This Row],[月利率]]</f>
        <v>#NUM!</v>
      </c>
      <c r="F2137" s="5" t="e">
        <f>表格1[[#This Row],[月付金額]]-表格1[[#This Row],[利息支付]]</f>
        <v>#NUM!</v>
      </c>
      <c r="H2137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137" s="2">
        <f t="shared" si="162"/>
        <v>2.5000000000000001E-3</v>
      </c>
      <c r="J2137" s="14">
        <f t="shared" si="161"/>
        <v>240</v>
      </c>
      <c r="K2137" s="10">
        <f t="shared" si="164"/>
        <v>4000000</v>
      </c>
    </row>
    <row r="2138" spans="2:11" x14ac:dyDescent="0.25">
      <c r="B2138">
        <f t="shared" si="163"/>
        <v>2128</v>
      </c>
      <c r="C2138" s="10" t="e">
        <f t="shared" si="165"/>
        <v>#NUM!</v>
      </c>
      <c r="D2138" s="6" t="e">
        <f>PMT(B$8,D$5-表格1[[#This Row],[期數]]+1,-表格1[[#This Row],[本金餘額]],0)</f>
        <v>#NUM!</v>
      </c>
      <c r="E2138" s="5" t="e">
        <f>表格1[[#This Row],[本金餘額]]*表格1[[#This Row],[月利率]]</f>
        <v>#NUM!</v>
      </c>
      <c r="F2138" s="5" t="e">
        <f>表格1[[#This Row],[月付金額]]-表格1[[#This Row],[利息支付]]</f>
        <v>#NUM!</v>
      </c>
      <c r="H2138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138" s="2">
        <f t="shared" si="162"/>
        <v>2.5000000000000001E-3</v>
      </c>
      <c r="J2138" s="14">
        <f t="shared" si="161"/>
        <v>240</v>
      </c>
      <c r="K2138" s="10">
        <f t="shared" si="164"/>
        <v>4000000</v>
      </c>
    </row>
    <row r="2139" spans="2:11" x14ac:dyDescent="0.25">
      <c r="B2139">
        <f t="shared" si="163"/>
        <v>2129</v>
      </c>
      <c r="C2139" s="10" t="e">
        <f t="shared" si="165"/>
        <v>#NUM!</v>
      </c>
      <c r="D2139" s="6" t="e">
        <f>PMT(B$8,D$5-表格1[[#This Row],[期數]]+1,-表格1[[#This Row],[本金餘額]],0)</f>
        <v>#NUM!</v>
      </c>
      <c r="E2139" s="5" t="e">
        <f>表格1[[#This Row],[本金餘額]]*表格1[[#This Row],[月利率]]</f>
        <v>#NUM!</v>
      </c>
      <c r="F2139" s="5" t="e">
        <f>表格1[[#This Row],[月付金額]]-表格1[[#This Row],[利息支付]]</f>
        <v>#NUM!</v>
      </c>
      <c r="H2139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139" s="2">
        <f t="shared" si="162"/>
        <v>2.5000000000000001E-3</v>
      </c>
      <c r="J2139" s="14">
        <f t="shared" si="161"/>
        <v>240</v>
      </c>
      <c r="K2139" s="10">
        <f t="shared" si="164"/>
        <v>4000000</v>
      </c>
    </row>
    <row r="2140" spans="2:11" x14ac:dyDescent="0.25">
      <c r="B2140">
        <f t="shared" si="163"/>
        <v>2130</v>
      </c>
      <c r="C2140" s="10" t="e">
        <f t="shared" si="165"/>
        <v>#NUM!</v>
      </c>
      <c r="D2140" s="6" t="e">
        <f>PMT(B$8,D$5-表格1[[#This Row],[期數]]+1,-表格1[[#This Row],[本金餘額]],0)</f>
        <v>#NUM!</v>
      </c>
      <c r="E2140" s="5" t="e">
        <f>表格1[[#This Row],[本金餘額]]*表格1[[#This Row],[月利率]]</f>
        <v>#NUM!</v>
      </c>
      <c r="F2140" s="5" t="e">
        <f>表格1[[#This Row],[月付金額]]-表格1[[#This Row],[利息支付]]</f>
        <v>#NUM!</v>
      </c>
      <c r="H2140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140" s="2">
        <f t="shared" si="162"/>
        <v>2.5000000000000001E-3</v>
      </c>
      <c r="J2140" s="14">
        <f t="shared" si="161"/>
        <v>240</v>
      </c>
      <c r="K2140" s="10">
        <f t="shared" si="164"/>
        <v>4000000</v>
      </c>
    </row>
    <row r="2141" spans="2:11" x14ac:dyDescent="0.25">
      <c r="B2141">
        <f t="shared" si="163"/>
        <v>2131</v>
      </c>
      <c r="C2141" s="10" t="e">
        <f t="shared" si="165"/>
        <v>#NUM!</v>
      </c>
      <c r="D2141" s="6" t="e">
        <f>PMT(B$8,D$5-表格1[[#This Row],[期數]]+1,-表格1[[#This Row],[本金餘額]],0)</f>
        <v>#NUM!</v>
      </c>
      <c r="E2141" s="5" t="e">
        <f>表格1[[#This Row],[本金餘額]]*表格1[[#This Row],[月利率]]</f>
        <v>#NUM!</v>
      </c>
      <c r="F2141" s="5" t="e">
        <f>表格1[[#This Row],[月付金額]]-表格1[[#This Row],[利息支付]]</f>
        <v>#NUM!</v>
      </c>
      <c r="H2141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141" s="2">
        <f t="shared" si="162"/>
        <v>2.5000000000000001E-3</v>
      </c>
      <c r="J2141" s="14">
        <f t="shared" si="161"/>
        <v>240</v>
      </c>
      <c r="K2141" s="10">
        <f t="shared" si="164"/>
        <v>4000000</v>
      </c>
    </row>
    <row r="2142" spans="2:11" x14ac:dyDescent="0.25">
      <c r="B2142">
        <f t="shared" si="163"/>
        <v>2132</v>
      </c>
      <c r="C2142" s="10" t="e">
        <f t="shared" si="165"/>
        <v>#NUM!</v>
      </c>
      <c r="D2142" s="6" t="e">
        <f>PMT(B$8,D$5-表格1[[#This Row],[期數]]+1,-表格1[[#This Row],[本金餘額]],0)</f>
        <v>#NUM!</v>
      </c>
      <c r="E2142" s="5" t="e">
        <f>表格1[[#This Row],[本金餘額]]*表格1[[#This Row],[月利率]]</f>
        <v>#NUM!</v>
      </c>
      <c r="F2142" s="5" t="e">
        <f>表格1[[#This Row],[月付金額]]-表格1[[#This Row],[利息支付]]</f>
        <v>#NUM!</v>
      </c>
      <c r="H2142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142" s="2">
        <f t="shared" si="162"/>
        <v>2.5000000000000001E-3</v>
      </c>
      <c r="J2142" s="14">
        <f t="shared" si="161"/>
        <v>240</v>
      </c>
      <c r="K2142" s="10">
        <f t="shared" si="164"/>
        <v>4000000</v>
      </c>
    </row>
    <row r="2143" spans="2:11" x14ac:dyDescent="0.25">
      <c r="B2143">
        <f t="shared" si="163"/>
        <v>2133</v>
      </c>
      <c r="C2143" s="10" t="e">
        <f t="shared" si="165"/>
        <v>#NUM!</v>
      </c>
      <c r="D2143" s="6" t="e">
        <f>PMT(B$8,D$5-表格1[[#This Row],[期數]]+1,-表格1[[#This Row],[本金餘額]],0)</f>
        <v>#NUM!</v>
      </c>
      <c r="E2143" s="5" t="e">
        <f>表格1[[#This Row],[本金餘額]]*表格1[[#This Row],[月利率]]</f>
        <v>#NUM!</v>
      </c>
      <c r="F2143" s="5" t="e">
        <f>表格1[[#This Row],[月付金額]]-表格1[[#This Row],[利息支付]]</f>
        <v>#NUM!</v>
      </c>
      <c r="H2143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143" s="2">
        <f t="shared" si="162"/>
        <v>2.5000000000000001E-3</v>
      </c>
      <c r="J2143" s="14">
        <f t="shared" si="161"/>
        <v>240</v>
      </c>
      <c r="K2143" s="10">
        <f t="shared" si="164"/>
        <v>4000000</v>
      </c>
    </row>
    <row r="2144" spans="2:11" x14ac:dyDescent="0.25">
      <c r="B2144">
        <f t="shared" si="163"/>
        <v>2134</v>
      </c>
      <c r="C2144" s="10" t="e">
        <f t="shared" si="165"/>
        <v>#NUM!</v>
      </c>
      <c r="D2144" s="6" t="e">
        <f>PMT(B$8,D$5-表格1[[#This Row],[期數]]+1,-表格1[[#This Row],[本金餘額]],0)</f>
        <v>#NUM!</v>
      </c>
      <c r="E2144" s="5" t="e">
        <f>表格1[[#This Row],[本金餘額]]*表格1[[#This Row],[月利率]]</f>
        <v>#NUM!</v>
      </c>
      <c r="F2144" s="5" t="e">
        <f>表格1[[#This Row],[月付金額]]-表格1[[#This Row],[利息支付]]</f>
        <v>#NUM!</v>
      </c>
      <c r="H2144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144" s="2">
        <f t="shared" si="162"/>
        <v>2.5000000000000001E-3</v>
      </c>
      <c r="J2144" s="14">
        <f t="shared" si="161"/>
        <v>240</v>
      </c>
      <c r="K2144" s="10">
        <f t="shared" si="164"/>
        <v>4000000</v>
      </c>
    </row>
    <row r="2145" spans="2:11" x14ac:dyDescent="0.25">
      <c r="B2145">
        <f t="shared" si="163"/>
        <v>2135</v>
      </c>
      <c r="C2145" s="10" t="e">
        <f t="shared" si="165"/>
        <v>#NUM!</v>
      </c>
      <c r="D2145" s="6" t="e">
        <f>PMT(B$8,D$5-表格1[[#This Row],[期數]]+1,-表格1[[#This Row],[本金餘額]],0)</f>
        <v>#NUM!</v>
      </c>
      <c r="E2145" s="5" t="e">
        <f>表格1[[#This Row],[本金餘額]]*表格1[[#This Row],[月利率]]</f>
        <v>#NUM!</v>
      </c>
      <c r="F2145" s="5" t="e">
        <f>表格1[[#This Row],[月付金額]]-表格1[[#This Row],[利息支付]]</f>
        <v>#NUM!</v>
      </c>
      <c r="H2145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145" s="2">
        <f t="shared" si="162"/>
        <v>2.5000000000000001E-3</v>
      </c>
      <c r="J2145" s="14">
        <f t="shared" si="161"/>
        <v>240</v>
      </c>
      <c r="K2145" s="10">
        <f t="shared" si="164"/>
        <v>4000000</v>
      </c>
    </row>
    <row r="2146" spans="2:11" x14ac:dyDescent="0.25">
      <c r="B2146">
        <f t="shared" si="163"/>
        <v>2136</v>
      </c>
      <c r="C2146" s="10" t="e">
        <f t="shared" si="165"/>
        <v>#NUM!</v>
      </c>
      <c r="D2146" s="6" t="e">
        <f>PMT(B$8,D$5-表格1[[#This Row],[期數]]+1,-表格1[[#This Row],[本金餘額]],0)</f>
        <v>#NUM!</v>
      </c>
      <c r="E2146" s="5" t="e">
        <f>表格1[[#This Row],[本金餘額]]*表格1[[#This Row],[月利率]]</f>
        <v>#NUM!</v>
      </c>
      <c r="F2146" s="5" t="e">
        <f>表格1[[#This Row],[月付金額]]-表格1[[#This Row],[利息支付]]</f>
        <v>#NUM!</v>
      </c>
      <c r="H2146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146" s="2">
        <f t="shared" si="162"/>
        <v>2.5000000000000001E-3</v>
      </c>
      <c r="J2146" s="14">
        <f t="shared" si="161"/>
        <v>240</v>
      </c>
      <c r="K2146" s="10">
        <f t="shared" si="164"/>
        <v>4000000</v>
      </c>
    </row>
    <row r="2147" spans="2:11" x14ac:dyDescent="0.25">
      <c r="B2147">
        <f t="shared" si="163"/>
        <v>2137</v>
      </c>
      <c r="C2147" s="10" t="e">
        <f t="shared" si="165"/>
        <v>#NUM!</v>
      </c>
      <c r="D2147" s="6" t="e">
        <f>PMT(B$8,D$5-表格1[[#This Row],[期數]]+1,-表格1[[#This Row],[本金餘額]],0)</f>
        <v>#NUM!</v>
      </c>
      <c r="E2147" s="5" t="e">
        <f>表格1[[#This Row],[本金餘額]]*表格1[[#This Row],[月利率]]</f>
        <v>#NUM!</v>
      </c>
      <c r="F2147" s="5" t="e">
        <f>表格1[[#This Row],[月付金額]]-表格1[[#This Row],[利息支付]]</f>
        <v>#NUM!</v>
      </c>
      <c r="H2147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147" s="2">
        <f t="shared" si="162"/>
        <v>2.5000000000000001E-3</v>
      </c>
      <c r="J2147" s="14">
        <f t="shared" si="161"/>
        <v>240</v>
      </c>
      <c r="K2147" s="10">
        <f t="shared" si="164"/>
        <v>4000000</v>
      </c>
    </row>
    <row r="2148" spans="2:11" x14ac:dyDescent="0.25">
      <c r="B2148">
        <f t="shared" si="163"/>
        <v>2138</v>
      </c>
      <c r="C2148" s="10" t="e">
        <f t="shared" si="165"/>
        <v>#NUM!</v>
      </c>
      <c r="D2148" s="6" t="e">
        <f>PMT(B$8,D$5-表格1[[#This Row],[期數]]+1,-表格1[[#This Row],[本金餘額]],0)</f>
        <v>#NUM!</v>
      </c>
      <c r="E2148" s="5" t="e">
        <f>表格1[[#This Row],[本金餘額]]*表格1[[#This Row],[月利率]]</f>
        <v>#NUM!</v>
      </c>
      <c r="F2148" s="5" t="e">
        <f>表格1[[#This Row],[月付金額]]-表格1[[#This Row],[利息支付]]</f>
        <v>#NUM!</v>
      </c>
      <c r="H2148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148" s="2">
        <f t="shared" si="162"/>
        <v>2.5000000000000001E-3</v>
      </c>
      <c r="J2148" s="14">
        <f t="shared" si="161"/>
        <v>240</v>
      </c>
      <c r="K2148" s="10">
        <f t="shared" si="164"/>
        <v>4000000</v>
      </c>
    </row>
    <row r="2149" spans="2:11" x14ac:dyDescent="0.25">
      <c r="B2149">
        <f t="shared" si="163"/>
        <v>2139</v>
      </c>
      <c r="C2149" s="10" t="e">
        <f t="shared" si="165"/>
        <v>#NUM!</v>
      </c>
      <c r="D2149" s="6" t="e">
        <f>PMT(B$8,D$5-表格1[[#This Row],[期數]]+1,-表格1[[#This Row],[本金餘額]],0)</f>
        <v>#NUM!</v>
      </c>
      <c r="E2149" s="5" t="e">
        <f>表格1[[#This Row],[本金餘額]]*表格1[[#This Row],[月利率]]</f>
        <v>#NUM!</v>
      </c>
      <c r="F2149" s="5" t="e">
        <f>表格1[[#This Row],[月付金額]]-表格1[[#This Row],[利息支付]]</f>
        <v>#NUM!</v>
      </c>
      <c r="H2149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149" s="2">
        <f t="shared" si="162"/>
        <v>2.5000000000000001E-3</v>
      </c>
      <c r="J2149" s="14">
        <f t="shared" si="161"/>
        <v>240</v>
      </c>
      <c r="K2149" s="10">
        <f t="shared" si="164"/>
        <v>4000000</v>
      </c>
    </row>
    <row r="2150" spans="2:11" x14ac:dyDescent="0.25">
      <c r="B2150">
        <f t="shared" si="163"/>
        <v>2140</v>
      </c>
      <c r="C2150" s="10" t="e">
        <f t="shared" si="165"/>
        <v>#NUM!</v>
      </c>
      <c r="D2150" s="6" t="e">
        <f>PMT(B$8,D$5-表格1[[#This Row],[期數]]+1,-表格1[[#This Row],[本金餘額]],0)</f>
        <v>#NUM!</v>
      </c>
      <c r="E2150" s="5" t="e">
        <f>表格1[[#This Row],[本金餘額]]*表格1[[#This Row],[月利率]]</f>
        <v>#NUM!</v>
      </c>
      <c r="F2150" s="5" t="e">
        <f>表格1[[#This Row],[月付金額]]-表格1[[#This Row],[利息支付]]</f>
        <v>#NUM!</v>
      </c>
      <c r="H2150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150" s="2">
        <f t="shared" si="162"/>
        <v>2.5000000000000001E-3</v>
      </c>
      <c r="J2150" s="14">
        <f t="shared" ref="J2150:J2213" si="166">J2149</f>
        <v>240</v>
      </c>
      <c r="K2150" s="10">
        <f t="shared" si="164"/>
        <v>4000000</v>
      </c>
    </row>
    <row r="2151" spans="2:11" x14ac:dyDescent="0.25">
      <c r="B2151">
        <f t="shared" si="163"/>
        <v>2141</v>
      </c>
      <c r="C2151" s="10" t="e">
        <f t="shared" si="165"/>
        <v>#NUM!</v>
      </c>
      <c r="D2151" s="6" t="e">
        <f>PMT(B$8,D$5-表格1[[#This Row],[期數]]+1,-表格1[[#This Row],[本金餘額]],0)</f>
        <v>#NUM!</v>
      </c>
      <c r="E2151" s="5" t="e">
        <f>表格1[[#This Row],[本金餘額]]*表格1[[#This Row],[月利率]]</f>
        <v>#NUM!</v>
      </c>
      <c r="F2151" s="5" t="e">
        <f>表格1[[#This Row],[月付金額]]-表格1[[#This Row],[利息支付]]</f>
        <v>#NUM!</v>
      </c>
      <c r="H2151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151" s="2">
        <f t="shared" ref="I2151:I2214" si="167">I2150</f>
        <v>2.5000000000000001E-3</v>
      </c>
      <c r="J2151" s="14">
        <f t="shared" si="166"/>
        <v>240</v>
      </c>
      <c r="K2151" s="10">
        <f t="shared" si="164"/>
        <v>4000000</v>
      </c>
    </row>
    <row r="2152" spans="2:11" x14ac:dyDescent="0.25">
      <c r="B2152">
        <f t="shared" si="163"/>
        <v>2142</v>
      </c>
      <c r="C2152" s="10" t="e">
        <f t="shared" si="165"/>
        <v>#NUM!</v>
      </c>
      <c r="D2152" s="6" t="e">
        <f>PMT(B$8,D$5-表格1[[#This Row],[期數]]+1,-表格1[[#This Row],[本金餘額]],0)</f>
        <v>#NUM!</v>
      </c>
      <c r="E2152" s="5" t="e">
        <f>表格1[[#This Row],[本金餘額]]*表格1[[#This Row],[月利率]]</f>
        <v>#NUM!</v>
      </c>
      <c r="F2152" s="5" t="e">
        <f>表格1[[#This Row],[月付金額]]-表格1[[#This Row],[利息支付]]</f>
        <v>#NUM!</v>
      </c>
      <c r="H2152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152" s="2">
        <f t="shared" si="167"/>
        <v>2.5000000000000001E-3</v>
      </c>
      <c r="J2152" s="14">
        <f t="shared" si="166"/>
        <v>240</v>
      </c>
      <c r="K2152" s="10">
        <f t="shared" si="164"/>
        <v>4000000</v>
      </c>
    </row>
    <row r="2153" spans="2:11" x14ac:dyDescent="0.25">
      <c r="B2153">
        <f t="shared" si="163"/>
        <v>2143</v>
      </c>
      <c r="C2153" s="10" t="e">
        <f t="shared" si="165"/>
        <v>#NUM!</v>
      </c>
      <c r="D2153" s="6" t="e">
        <f>PMT(B$8,D$5-表格1[[#This Row],[期數]]+1,-表格1[[#This Row],[本金餘額]],0)</f>
        <v>#NUM!</v>
      </c>
      <c r="E2153" s="5" t="e">
        <f>表格1[[#This Row],[本金餘額]]*表格1[[#This Row],[月利率]]</f>
        <v>#NUM!</v>
      </c>
      <c r="F2153" s="5" t="e">
        <f>表格1[[#This Row],[月付金額]]-表格1[[#This Row],[利息支付]]</f>
        <v>#NUM!</v>
      </c>
      <c r="H2153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153" s="2">
        <f t="shared" si="167"/>
        <v>2.5000000000000001E-3</v>
      </c>
      <c r="J2153" s="14">
        <f t="shared" si="166"/>
        <v>240</v>
      </c>
      <c r="K2153" s="10">
        <f t="shared" si="164"/>
        <v>4000000</v>
      </c>
    </row>
    <row r="2154" spans="2:11" x14ac:dyDescent="0.25">
      <c r="B2154">
        <f t="shared" si="163"/>
        <v>2144</v>
      </c>
      <c r="C2154" s="10" t="e">
        <f t="shared" si="165"/>
        <v>#NUM!</v>
      </c>
      <c r="D2154" s="6" t="e">
        <f>PMT(B$8,D$5-表格1[[#This Row],[期數]]+1,-表格1[[#This Row],[本金餘額]],0)</f>
        <v>#NUM!</v>
      </c>
      <c r="E2154" s="5" t="e">
        <f>表格1[[#This Row],[本金餘額]]*表格1[[#This Row],[月利率]]</f>
        <v>#NUM!</v>
      </c>
      <c r="F2154" s="5" t="e">
        <f>表格1[[#This Row],[月付金額]]-表格1[[#This Row],[利息支付]]</f>
        <v>#NUM!</v>
      </c>
      <c r="H2154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154" s="2">
        <f t="shared" si="167"/>
        <v>2.5000000000000001E-3</v>
      </c>
      <c r="J2154" s="14">
        <f t="shared" si="166"/>
        <v>240</v>
      </c>
      <c r="K2154" s="10">
        <f t="shared" si="164"/>
        <v>4000000</v>
      </c>
    </row>
    <row r="2155" spans="2:11" x14ac:dyDescent="0.25">
      <c r="B2155">
        <f t="shared" ref="B2155:B2218" si="168">B2154+1</f>
        <v>2145</v>
      </c>
      <c r="C2155" s="10" t="e">
        <f t="shared" si="165"/>
        <v>#NUM!</v>
      </c>
      <c r="D2155" s="6" t="e">
        <f>PMT(B$8,D$5-表格1[[#This Row],[期數]]+1,-表格1[[#This Row],[本金餘額]],0)</f>
        <v>#NUM!</v>
      </c>
      <c r="E2155" s="5" t="e">
        <f>表格1[[#This Row],[本金餘額]]*表格1[[#This Row],[月利率]]</f>
        <v>#NUM!</v>
      </c>
      <c r="F2155" s="5" t="e">
        <f>表格1[[#This Row],[月付金額]]-表格1[[#This Row],[利息支付]]</f>
        <v>#NUM!</v>
      </c>
      <c r="H2155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155" s="2">
        <f t="shared" si="167"/>
        <v>2.5000000000000001E-3</v>
      </c>
      <c r="J2155" s="14">
        <f t="shared" si="166"/>
        <v>240</v>
      </c>
      <c r="K2155" s="10">
        <f t="shared" si="164"/>
        <v>4000000</v>
      </c>
    </row>
    <row r="2156" spans="2:11" x14ac:dyDescent="0.25">
      <c r="B2156">
        <f t="shared" si="168"/>
        <v>2146</v>
      </c>
      <c r="C2156" s="10" t="e">
        <f t="shared" si="165"/>
        <v>#NUM!</v>
      </c>
      <c r="D2156" s="6" t="e">
        <f>PMT(B$8,D$5-表格1[[#This Row],[期數]]+1,-表格1[[#This Row],[本金餘額]],0)</f>
        <v>#NUM!</v>
      </c>
      <c r="E2156" s="5" t="e">
        <f>表格1[[#This Row],[本金餘額]]*表格1[[#This Row],[月利率]]</f>
        <v>#NUM!</v>
      </c>
      <c r="F2156" s="5" t="e">
        <f>表格1[[#This Row],[月付金額]]-表格1[[#This Row],[利息支付]]</f>
        <v>#NUM!</v>
      </c>
      <c r="H2156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156" s="2">
        <f t="shared" si="167"/>
        <v>2.5000000000000001E-3</v>
      </c>
      <c r="J2156" s="14">
        <f t="shared" si="166"/>
        <v>240</v>
      </c>
      <c r="K2156" s="10">
        <f t="shared" si="164"/>
        <v>4000000</v>
      </c>
    </row>
    <row r="2157" spans="2:11" x14ac:dyDescent="0.25">
      <c r="B2157">
        <f t="shared" si="168"/>
        <v>2147</v>
      </c>
      <c r="C2157" s="10" t="e">
        <f t="shared" si="165"/>
        <v>#NUM!</v>
      </c>
      <c r="D2157" s="6" t="e">
        <f>PMT(B$8,D$5-表格1[[#This Row],[期數]]+1,-表格1[[#This Row],[本金餘額]],0)</f>
        <v>#NUM!</v>
      </c>
      <c r="E2157" s="5" t="e">
        <f>表格1[[#This Row],[本金餘額]]*表格1[[#This Row],[月利率]]</f>
        <v>#NUM!</v>
      </c>
      <c r="F2157" s="5" t="e">
        <f>表格1[[#This Row],[月付金額]]-表格1[[#This Row],[利息支付]]</f>
        <v>#NUM!</v>
      </c>
      <c r="H2157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157" s="2">
        <f t="shared" si="167"/>
        <v>2.5000000000000001E-3</v>
      </c>
      <c r="J2157" s="14">
        <f t="shared" si="166"/>
        <v>240</v>
      </c>
      <c r="K2157" s="10">
        <f t="shared" si="164"/>
        <v>4000000</v>
      </c>
    </row>
    <row r="2158" spans="2:11" x14ac:dyDescent="0.25">
      <c r="B2158">
        <f t="shared" si="168"/>
        <v>2148</v>
      </c>
      <c r="C2158" s="10" t="e">
        <f t="shared" si="165"/>
        <v>#NUM!</v>
      </c>
      <c r="D2158" s="6" t="e">
        <f>PMT(B$8,D$5-表格1[[#This Row],[期數]]+1,-表格1[[#This Row],[本金餘額]],0)</f>
        <v>#NUM!</v>
      </c>
      <c r="E2158" s="5" t="e">
        <f>表格1[[#This Row],[本金餘額]]*表格1[[#This Row],[月利率]]</f>
        <v>#NUM!</v>
      </c>
      <c r="F2158" s="5" t="e">
        <f>表格1[[#This Row],[月付金額]]-表格1[[#This Row],[利息支付]]</f>
        <v>#NUM!</v>
      </c>
      <c r="H2158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158" s="2">
        <f t="shared" si="167"/>
        <v>2.5000000000000001E-3</v>
      </c>
      <c r="J2158" s="14">
        <f t="shared" si="166"/>
        <v>240</v>
      </c>
      <c r="K2158" s="10">
        <f t="shared" si="164"/>
        <v>4000000</v>
      </c>
    </row>
    <row r="2159" spans="2:11" x14ac:dyDescent="0.25">
      <c r="B2159">
        <f t="shared" si="168"/>
        <v>2149</v>
      </c>
      <c r="C2159" s="10" t="e">
        <f t="shared" si="165"/>
        <v>#NUM!</v>
      </c>
      <c r="D2159" s="6" t="e">
        <f>PMT(B$8,D$5-表格1[[#This Row],[期數]]+1,-表格1[[#This Row],[本金餘額]],0)</f>
        <v>#NUM!</v>
      </c>
      <c r="E2159" s="5" t="e">
        <f>表格1[[#This Row],[本金餘額]]*表格1[[#This Row],[月利率]]</f>
        <v>#NUM!</v>
      </c>
      <c r="F2159" s="5" t="e">
        <f>表格1[[#This Row],[月付金額]]-表格1[[#This Row],[利息支付]]</f>
        <v>#NUM!</v>
      </c>
      <c r="H2159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159" s="2">
        <f t="shared" si="167"/>
        <v>2.5000000000000001E-3</v>
      </c>
      <c r="J2159" s="14">
        <f t="shared" si="166"/>
        <v>240</v>
      </c>
      <c r="K2159" s="10">
        <f t="shared" si="164"/>
        <v>4000000</v>
      </c>
    </row>
    <row r="2160" spans="2:11" x14ac:dyDescent="0.25">
      <c r="B2160">
        <f t="shared" si="168"/>
        <v>2150</v>
      </c>
      <c r="C2160" s="10" t="e">
        <f t="shared" si="165"/>
        <v>#NUM!</v>
      </c>
      <c r="D2160" s="6" t="e">
        <f>PMT(B$8,D$5-表格1[[#This Row],[期數]]+1,-表格1[[#This Row],[本金餘額]],0)</f>
        <v>#NUM!</v>
      </c>
      <c r="E2160" s="5" t="e">
        <f>表格1[[#This Row],[本金餘額]]*表格1[[#This Row],[月利率]]</f>
        <v>#NUM!</v>
      </c>
      <c r="F2160" s="5" t="e">
        <f>表格1[[#This Row],[月付金額]]-表格1[[#This Row],[利息支付]]</f>
        <v>#NUM!</v>
      </c>
      <c r="H2160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160" s="2">
        <f t="shared" si="167"/>
        <v>2.5000000000000001E-3</v>
      </c>
      <c r="J2160" s="14">
        <f t="shared" si="166"/>
        <v>240</v>
      </c>
      <c r="K2160" s="10">
        <f t="shared" si="164"/>
        <v>4000000</v>
      </c>
    </row>
    <row r="2161" spans="2:11" x14ac:dyDescent="0.25">
      <c r="B2161">
        <f t="shared" si="168"/>
        <v>2151</v>
      </c>
      <c r="C2161" s="10" t="e">
        <f t="shared" si="165"/>
        <v>#NUM!</v>
      </c>
      <c r="D2161" s="6" t="e">
        <f>PMT(B$8,D$5-表格1[[#This Row],[期數]]+1,-表格1[[#This Row],[本金餘額]],0)</f>
        <v>#NUM!</v>
      </c>
      <c r="E2161" s="5" t="e">
        <f>表格1[[#This Row],[本金餘額]]*表格1[[#This Row],[月利率]]</f>
        <v>#NUM!</v>
      </c>
      <c r="F2161" s="5" t="e">
        <f>表格1[[#This Row],[月付金額]]-表格1[[#This Row],[利息支付]]</f>
        <v>#NUM!</v>
      </c>
      <c r="H2161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161" s="2">
        <f t="shared" si="167"/>
        <v>2.5000000000000001E-3</v>
      </c>
      <c r="J2161" s="14">
        <f t="shared" si="166"/>
        <v>240</v>
      </c>
      <c r="K2161" s="10">
        <f t="shared" si="164"/>
        <v>4000000</v>
      </c>
    </row>
    <row r="2162" spans="2:11" x14ac:dyDescent="0.25">
      <c r="B2162">
        <f t="shared" si="168"/>
        <v>2152</v>
      </c>
      <c r="C2162" s="10" t="e">
        <f t="shared" si="165"/>
        <v>#NUM!</v>
      </c>
      <c r="D2162" s="6" t="e">
        <f>PMT(B$8,D$5-表格1[[#This Row],[期數]]+1,-表格1[[#This Row],[本金餘額]],0)</f>
        <v>#NUM!</v>
      </c>
      <c r="E2162" s="5" t="e">
        <f>表格1[[#This Row],[本金餘額]]*表格1[[#This Row],[月利率]]</f>
        <v>#NUM!</v>
      </c>
      <c r="F2162" s="5" t="e">
        <f>表格1[[#This Row],[月付金額]]-表格1[[#This Row],[利息支付]]</f>
        <v>#NUM!</v>
      </c>
      <c r="H2162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162" s="2">
        <f t="shared" si="167"/>
        <v>2.5000000000000001E-3</v>
      </c>
      <c r="J2162" s="14">
        <f t="shared" si="166"/>
        <v>240</v>
      </c>
      <c r="K2162" s="10">
        <f t="shared" si="164"/>
        <v>4000000</v>
      </c>
    </row>
    <row r="2163" spans="2:11" x14ac:dyDescent="0.25">
      <c r="B2163">
        <f t="shared" si="168"/>
        <v>2153</v>
      </c>
      <c r="C2163" s="10" t="e">
        <f t="shared" si="165"/>
        <v>#NUM!</v>
      </c>
      <c r="D2163" s="6" t="e">
        <f>PMT(B$8,D$5-表格1[[#This Row],[期數]]+1,-表格1[[#This Row],[本金餘額]],0)</f>
        <v>#NUM!</v>
      </c>
      <c r="E2163" s="5" t="e">
        <f>表格1[[#This Row],[本金餘額]]*表格1[[#This Row],[月利率]]</f>
        <v>#NUM!</v>
      </c>
      <c r="F2163" s="5" t="e">
        <f>表格1[[#This Row],[月付金額]]-表格1[[#This Row],[利息支付]]</f>
        <v>#NUM!</v>
      </c>
      <c r="H2163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163" s="2">
        <f t="shared" si="167"/>
        <v>2.5000000000000001E-3</v>
      </c>
      <c r="J2163" s="14">
        <f t="shared" si="166"/>
        <v>240</v>
      </c>
      <c r="K2163" s="10">
        <f t="shared" si="164"/>
        <v>4000000</v>
      </c>
    </row>
    <row r="2164" spans="2:11" x14ac:dyDescent="0.25">
      <c r="B2164">
        <f t="shared" si="168"/>
        <v>2154</v>
      </c>
      <c r="C2164" s="10" t="e">
        <f t="shared" si="165"/>
        <v>#NUM!</v>
      </c>
      <c r="D2164" s="6" t="e">
        <f>PMT(B$8,D$5-表格1[[#This Row],[期數]]+1,-表格1[[#This Row],[本金餘額]],0)</f>
        <v>#NUM!</v>
      </c>
      <c r="E2164" s="5" t="e">
        <f>表格1[[#This Row],[本金餘額]]*表格1[[#This Row],[月利率]]</f>
        <v>#NUM!</v>
      </c>
      <c r="F2164" s="5" t="e">
        <f>表格1[[#This Row],[月付金額]]-表格1[[#This Row],[利息支付]]</f>
        <v>#NUM!</v>
      </c>
      <c r="H2164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164" s="2">
        <f t="shared" si="167"/>
        <v>2.5000000000000001E-3</v>
      </c>
      <c r="J2164" s="14">
        <f t="shared" si="166"/>
        <v>240</v>
      </c>
      <c r="K2164" s="10">
        <f t="shared" si="164"/>
        <v>4000000</v>
      </c>
    </row>
    <row r="2165" spans="2:11" x14ac:dyDescent="0.25">
      <c r="B2165">
        <f t="shared" si="168"/>
        <v>2155</v>
      </c>
      <c r="C2165" s="10" t="e">
        <f t="shared" si="165"/>
        <v>#NUM!</v>
      </c>
      <c r="D2165" s="6" t="e">
        <f>PMT(B$8,D$5-表格1[[#This Row],[期數]]+1,-表格1[[#This Row],[本金餘額]],0)</f>
        <v>#NUM!</v>
      </c>
      <c r="E2165" s="5" t="e">
        <f>表格1[[#This Row],[本金餘額]]*表格1[[#This Row],[月利率]]</f>
        <v>#NUM!</v>
      </c>
      <c r="F2165" s="5" t="e">
        <f>表格1[[#This Row],[月付金額]]-表格1[[#This Row],[利息支付]]</f>
        <v>#NUM!</v>
      </c>
      <c r="H2165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165" s="2">
        <f t="shared" si="167"/>
        <v>2.5000000000000001E-3</v>
      </c>
      <c r="J2165" s="14">
        <f t="shared" si="166"/>
        <v>240</v>
      </c>
      <c r="K2165" s="10">
        <f t="shared" si="164"/>
        <v>4000000</v>
      </c>
    </row>
    <row r="2166" spans="2:11" x14ac:dyDescent="0.25">
      <c r="B2166">
        <f t="shared" si="168"/>
        <v>2156</v>
      </c>
      <c r="C2166" s="10" t="e">
        <f t="shared" si="165"/>
        <v>#NUM!</v>
      </c>
      <c r="D2166" s="6" t="e">
        <f>PMT(B$8,D$5-表格1[[#This Row],[期數]]+1,-表格1[[#This Row],[本金餘額]],0)</f>
        <v>#NUM!</v>
      </c>
      <c r="E2166" s="5" t="e">
        <f>表格1[[#This Row],[本金餘額]]*表格1[[#This Row],[月利率]]</f>
        <v>#NUM!</v>
      </c>
      <c r="F2166" s="5" t="e">
        <f>表格1[[#This Row],[月付金額]]-表格1[[#This Row],[利息支付]]</f>
        <v>#NUM!</v>
      </c>
      <c r="H2166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166" s="2">
        <f t="shared" si="167"/>
        <v>2.5000000000000001E-3</v>
      </c>
      <c r="J2166" s="14">
        <f t="shared" si="166"/>
        <v>240</v>
      </c>
      <c r="K2166" s="10">
        <f t="shared" si="164"/>
        <v>4000000</v>
      </c>
    </row>
    <row r="2167" spans="2:11" x14ac:dyDescent="0.25">
      <c r="B2167">
        <f t="shared" si="168"/>
        <v>2157</v>
      </c>
      <c r="C2167" s="10" t="e">
        <f t="shared" si="165"/>
        <v>#NUM!</v>
      </c>
      <c r="D2167" s="6" t="e">
        <f>PMT(B$8,D$5-表格1[[#This Row],[期數]]+1,-表格1[[#This Row],[本金餘額]],0)</f>
        <v>#NUM!</v>
      </c>
      <c r="E2167" s="5" t="e">
        <f>表格1[[#This Row],[本金餘額]]*表格1[[#This Row],[月利率]]</f>
        <v>#NUM!</v>
      </c>
      <c r="F2167" s="5" t="e">
        <f>表格1[[#This Row],[月付金額]]-表格1[[#This Row],[利息支付]]</f>
        <v>#NUM!</v>
      </c>
      <c r="H2167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167" s="2">
        <f t="shared" si="167"/>
        <v>2.5000000000000001E-3</v>
      </c>
      <c r="J2167" s="14">
        <f t="shared" si="166"/>
        <v>240</v>
      </c>
      <c r="K2167" s="10">
        <f t="shared" si="164"/>
        <v>4000000</v>
      </c>
    </row>
    <row r="2168" spans="2:11" x14ac:dyDescent="0.25">
      <c r="B2168">
        <f t="shared" si="168"/>
        <v>2158</v>
      </c>
      <c r="C2168" s="10" t="e">
        <f t="shared" si="165"/>
        <v>#NUM!</v>
      </c>
      <c r="D2168" s="6" t="e">
        <f>PMT(B$8,D$5-表格1[[#This Row],[期數]]+1,-表格1[[#This Row],[本金餘額]],0)</f>
        <v>#NUM!</v>
      </c>
      <c r="E2168" s="5" t="e">
        <f>表格1[[#This Row],[本金餘額]]*表格1[[#This Row],[月利率]]</f>
        <v>#NUM!</v>
      </c>
      <c r="F2168" s="5" t="e">
        <f>表格1[[#This Row],[月付金額]]-表格1[[#This Row],[利息支付]]</f>
        <v>#NUM!</v>
      </c>
      <c r="H2168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168" s="2">
        <f t="shared" si="167"/>
        <v>2.5000000000000001E-3</v>
      </c>
      <c r="J2168" s="14">
        <f t="shared" si="166"/>
        <v>240</v>
      </c>
      <c r="K2168" s="10">
        <f t="shared" si="164"/>
        <v>4000000</v>
      </c>
    </row>
    <row r="2169" spans="2:11" x14ac:dyDescent="0.25">
      <c r="B2169">
        <f t="shared" si="168"/>
        <v>2159</v>
      </c>
      <c r="C2169" s="10" t="e">
        <f t="shared" si="165"/>
        <v>#NUM!</v>
      </c>
      <c r="D2169" s="6" t="e">
        <f>PMT(B$8,D$5-表格1[[#This Row],[期數]]+1,-表格1[[#This Row],[本金餘額]],0)</f>
        <v>#NUM!</v>
      </c>
      <c r="E2169" s="5" t="e">
        <f>表格1[[#This Row],[本金餘額]]*表格1[[#This Row],[月利率]]</f>
        <v>#NUM!</v>
      </c>
      <c r="F2169" s="5" t="e">
        <f>表格1[[#This Row],[月付金額]]-表格1[[#This Row],[利息支付]]</f>
        <v>#NUM!</v>
      </c>
      <c r="H2169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169" s="2">
        <f t="shared" si="167"/>
        <v>2.5000000000000001E-3</v>
      </c>
      <c r="J2169" s="14">
        <f t="shared" si="166"/>
        <v>240</v>
      </c>
      <c r="K2169" s="10">
        <f t="shared" si="164"/>
        <v>4000000</v>
      </c>
    </row>
    <row r="2170" spans="2:11" x14ac:dyDescent="0.25">
      <c r="B2170">
        <f t="shared" si="168"/>
        <v>2160</v>
      </c>
      <c r="C2170" s="10" t="e">
        <f t="shared" si="165"/>
        <v>#NUM!</v>
      </c>
      <c r="D2170" s="6" t="e">
        <f>PMT(B$8,D$5-表格1[[#This Row],[期數]]+1,-表格1[[#This Row],[本金餘額]],0)</f>
        <v>#NUM!</v>
      </c>
      <c r="E2170" s="5" t="e">
        <f>表格1[[#This Row],[本金餘額]]*表格1[[#This Row],[月利率]]</f>
        <v>#NUM!</v>
      </c>
      <c r="F2170" s="5" t="e">
        <f>表格1[[#This Row],[月付金額]]-表格1[[#This Row],[利息支付]]</f>
        <v>#NUM!</v>
      </c>
      <c r="H2170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170" s="2">
        <f t="shared" si="167"/>
        <v>2.5000000000000001E-3</v>
      </c>
      <c r="J2170" s="14">
        <f t="shared" si="166"/>
        <v>240</v>
      </c>
      <c r="K2170" s="10">
        <f t="shared" si="164"/>
        <v>4000000</v>
      </c>
    </row>
    <row r="2171" spans="2:11" x14ac:dyDescent="0.25">
      <c r="B2171">
        <f t="shared" si="168"/>
        <v>2161</v>
      </c>
      <c r="C2171" s="10" t="e">
        <f t="shared" si="165"/>
        <v>#NUM!</v>
      </c>
      <c r="D2171" s="6" t="e">
        <f>PMT(B$8,D$5-表格1[[#This Row],[期數]]+1,-表格1[[#This Row],[本金餘額]],0)</f>
        <v>#NUM!</v>
      </c>
      <c r="E2171" s="5" t="e">
        <f>表格1[[#This Row],[本金餘額]]*表格1[[#This Row],[月利率]]</f>
        <v>#NUM!</v>
      </c>
      <c r="F2171" s="5" t="e">
        <f>表格1[[#This Row],[月付金額]]-表格1[[#This Row],[利息支付]]</f>
        <v>#NUM!</v>
      </c>
      <c r="H2171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171" s="2">
        <f t="shared" si="167"/>
        <v>2.5000000000000001E-3</v>
      </c>
      <c r="J2171" s="14">
        <f t="shared" si="166"/>
        <v>240</v>
      </c>
      <c r="K2171" s="10">
        <f t="shared" si="164"/>
        <v>4000000</v>
      </c>
    </row>
    <row r="2172" spans="2:11" x14ac:dyDescent="0.25">
      <c r="B2172">
        <f t="shared" si="168"/>
        <v>2162</v>
      </c>
      <c r="C2172" s="10" t="e">
        <f t="shared" si="165"/>
        <v>#NUM!</v>
      </c>
      <c r="D2172" s="6" t="e">
        <f>PMT(B$8,D$5-表格1[[#This Row],[期數]]+1,-表格1[[#This Row],[本金餘額]],0)</f>
        <v>#NUM!</v>
      </c>
      <c r="E2172" s="5" t="e">
        <f>表格1[[#This Row],[本金餘額]]*表格1[[#This Row],[月利率]]</f>
        <v>#NUM!</v>
      </c>
      <c r="F2172" s="5" t="e">
        <f>表格1[[#This Row],[月付金額]]-表格1[[#This Row],[利息支付]]</f>
        <v>#NUM!</v>
      </c>
      <c r="H2172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172" s="2">
        <f t="shared" si="167"/>
        <v>2.5000000000000001E-3</v>
      </c>
      <c r="J2172" s="14">
        <f t="shared" si="166"/>
        <v>240</v>
      </c>
      <c r="K2172" s="10">
        <f t="shared" si="164"/>
        <v>4000000</v>
      </c>
    </row>
    <row r="2173" spans="2:11" x14ac:dyDescent="0.25">
      <c r="B2173">
        <f t="shared" si="168"/>
        <v>2163</v>
      </c>
      <c r="C2173" s="10" t="e">
        <f t="shared" si="165"/>
        <v>#NUM!</v>
      </c>
      <c r="D2173" s="6" t="e">
        <f>PMT(B$8,D$5-表格1[[#This Row],[期數]]+1,-表格1[[#This Row],[本金餘額]],0)</f>
        <v>#NUM!</v>
      </c>
      <c r="E2173" s="5" t="e">
        <f>表格1[[#This Row],[本金餘額]]*表格1[[#This Row],[月利率]]</f>
        <v>#NUM!</v>
      </c>
      <c r="F2173" s="5" t="e">
        <f>表格1[[#This Row],[月付金額]]-表格1[[#This Row],[利息支付]]</f>
        <v>#NUM!</v>
      </c>
      <c r="H2173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173" s="2">
        <f t="shared" si="167"/>
        <v>2.5000000000000001E-3</v>
      </c>
      <c r="J2173" s="14">
        <f t="shared" si="166"/>
        <v>240</v>
      </c>
      <c r="K2173" s="10">
        <f t="shared" si="164"/>
        <v>4000000</v>
      </c>
    </row>
    <row r="2174" spans="2:11" x14ac:dyDescent="0.25">
      <c r="B2174">
        <f t="shared" si="168"/>
        <v>2164</v>
      </c>
      <c r="C2174" s="10" t="e">
        <f t="shared" si="165"/>
        <v>#NUM!</v>
      </c>
      <c r="D2174" s="6" t="e">
        <f>PMT(B$8,D$5-表格1[[#This Row],[期數]]+1,-表格1[[#This Row],[本金餘額]],0)</f>
        <v>#NUM!</v>
      </c>
      <c r="E2174" s="5" t="e">
        <f>表格1[[#This Row],[本金餘額]]*表格1[[#This Row],[月利率]]</f>
        <v>#NUM!</v>
      </c>
      <c r="F2174" s="5" t="e">
        <f>表格1[[#This Row],[月付金額]]-表格1[[#This Row],[利息支付]]</f>
        <v>#NUM!</v>
      </c>
      <c r="H2174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174" s="2">
        <f t="shared" si="167"/>
        <v>2.5000000000000001E-3</v>
      </c>
      <c r="J2174" s="14">
        <f t="shared" si="166"/>
        <v>240</v>
      </c>
      <c r="K2174" s="10">
        <f t="shared" si="164"/>
        <v>4000000</v>
      </c>
    </row>
    <row r="2175" spans="2:11" x14ac:dyDescent="0.25">
      <c r="B2175">
        <f t="shared" si="168"/>
        <v>2165</v>
      </c>
      <c r="C2175" s="10" t="e">
        <f t="shared" si="165"/>
        <v>#NUM!</v>
      </c>
      <c r="D2175" s="6" t="e">
        <f>PMT(B$8,D$5-表格1[[#This Row],[期數]]+1,-表格1[[#This Row],[本金餘額]],0)</f>
        <v>#NUM!</v>
      </c>
      <c r="E2175" s="5" t="e">
        <f>表格1[[#This Row],[本金餘額]]*表格1[[#This Row],[月利率]]</f>
        <v>#NUM!</v>
      </c>
      <c r="F2175" s="5" t="e">
        <f>表格1[[#This Row],[月付金額]]-表格1[[#This Row],[利息支付]]</f>
        <v>#NUM!</v>
      </c>
      <c r="H2175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175" s="2">
        <f t="shared" si="167"/>
        <v>2.5000000000000001E-3</v>
      </c>
      <c r="J2175" s="14">
        <f t="shared" si="166"/>
        <v>240</v>
      </c>
      <c r="K2175" s="10">
        <f t="shared" si="164"/>
        <v>4000000</v>
      </c>
    </row>
    <row r="2176" spans="2:11" x14ac:dyDescent="0.25">
      <c r="B2176">
        <f t="shared" si="168"/>
        <v>2166</v>
      </c>
      <c r="C2176" s="10" t="e">
        <f t="shared" si="165"/>
        <v>#NUM!</v>
      </c>
      <c r="D2176" s="6" t="e">
        <f>PMT(B$8,D$5-表格1[[#This Row],[期數]]+1,-表格1[[#This Row],[本金餘額]],0)</f>
        <v>#NUM!</v>
      </c>
      <c r="E2176" s="5" t="e">
        <f>表格1[[#This Row],[本金餘額]]*表格1[[#This Row],[月利率]]</f>
        <v>#NUM!</v>
      </c>
      <c r="F2176" s="5" t="e">
        <f>表格1[[#This Row],[月付金額]]-表格1[[#This Row],[利息支付]]</f>
        <v>#NUM!</v>
      </c>
      <c r="H2176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176" s="2">
        <f t="shared" si="167"/>
        <v>2.5000000000000001E-3</v>
      </c>
      <c r="J2176" s="14">
        <f t="shared" si="166"/>
        <v>240</v>
      </c>
      <c r="K2176" s="10">
        <f t="shared" si="164"/>
        <v>4000000</v>
      </c>
    </row>
    <row r="2177" spans="2:11" x14ac:dyDescent="0.25">
      <c r="B2177">
        <f t="shared" si="168"/>
        <v>2167</v>
      </c>
      <c r="C2177" s="10" t="e">
        <f t="shared" si="165"/>
        <v>#NUM!</v>
      </c>
      <c r="D2177" s="6" t="e">
        <f>PMT(B$8,D$5-表格1[[#This Row],[期數]]+1,-表格1[[#This Row],[本金餘額]],0)</f>
        <v>#NUM!</v>
      </c>
      <c r="E2177" s="5" t="e">
        <f>表格1[[#This Row],[本金餘額]]*表格1[[#This Row],[月利率]]</f>
        <v>#NUM!</v>
      </c>
      <c r="F2177" s="5" t="e">
        <f>表格1[[#This Row],[月付金額]]-表格1[[#This Row],[利息支付]]</f>
        <v>#NUM!</v>
      </c>
      <c r="H2177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177" s="2">
        <f t="shared" si="167"/>
        <v>2.5000000000000001E-3</v>
      </c>
      <c r="J2177" s="14">
        <f t="shared" si="166"/>
        <v>240</v>
      </c>
      <c r="K2177" s="10">
        <f t="shared" si="164"/>
        <v>4000000</v>
      </c>
    </row>
    <row r="2178" spans="2:11" x14ac:dyDescent="0.25">
      <c r="B2178">
        <f t="shared" si="168"/>
        <v>2168</v>
      </c>
      <c r="C2178" s="10" t="e">
        <f t="shared" si="165"/>
        <v>#NUM!</v>
      </c>
      <c r="D2178" s="6" t="e">
        <f>PMT(B$8,D$5-表格1[[#This Row],[期數]]+1,-表格1[[#This Row],[本金餘額]],0)</f>
        <v>#NUM!</v>
      </c>
      <c r="E2178" s="5" t="e">
        <f>表格1[[#This Row],[本金餘額]]*表格1[[#This Row],[月利率]]</f>
        <v>#NUM!</v>
      </c>
      <c r="F2178" s="5" t="e">
        <f>表格1[[#This Row],[月付金額]]-表格1[[#This Row],[利息支付]]</f>
        <v>#NUM!</v>
      </c>
      <c r="H2178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178" s="2">
        <f t="shared" si="167"/>
        <v>2.5000000000000001E-3</v>
      </c>
      <c r="J2178" s="14">
        <f t="shared" si="166"/>
        <v>240</v>
      </c>
      <c r="K2178" s="10">
        <f t="shared" si="164"/>
        <v>4000000</v>
      </c>
    </row>
    <row r="2179" spans="2:11" x14ac:dyDescent="0.25">
      <c r="B2179">
        <f t="shared" si="168"/>
        <v>2169</v>
      </c>
      <c r="C2179" s="10" t="e">
        <f t="shared" si="165"/>
        <v>#NUM!</v>
      </c>
      <c r="D2179" s="6" t="e">
        <f>PMT(B$8,D$5-表格1[[#This Row],[期數]]+1,-表格1[[#This Row],[本金餘額]],0)</f>
        <v>#NUM!</v>
      </c>
      <c r="E2179" s="5" t="e">
        <f>表格1[[#This Row],[本金餘額]]*表格1[[#This Row],[月利率]]</f>
        <v>#NUM!</v>
      </c>
      <c r="F2179" s="5" t="e">
        <f>表格1[[#This Row],[月付金額]]-表格1[[#This Row],[利息支付]]</f>
        <v>#NUM!</v>
      </c>
      <c r="H2179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179" s="2">
        <f t="shared" si="167"/>
        <v>2.5000000000000001E-3</v>
      </c>
      <c r="J2179" s="14">
        <f t="shared" si="166"/>
        <v>240</v>
      </c>
      <c r="K2179" s="10">
        <f t="shared" si="164"/>
        <v>4000000</v>
      </c>
    </row>
    <row r="2180" spans="2:11" x14ac:dyDescent="0.25">
      <c r="B2180">
        <f t="shared" si="168"/>
        <v>2170</v>
      </c>
      <c r="C2180" s="10" t="e">
        <f t="shared" si="165"/>
        <v>#NUM!</v>
      </c>
      <c r="D2180" s="6" t="e">
        <f>PMT(B$8,D$5-表格1[[#This Row],[期數]]+1,-表格1[[#This Row],[本金餘額]],0)</f>
        <v>#NUM!</v>
      </c>
      <c r="E2180" s="5" t="e">
        <f>表格1[[#This Row],[本金餘額]]*表格1[[#This Row],[月利率]]</f>
        <v>#NUM!</v>
      </c>
      <c r="F2180" s="5" t="e">
        <f>表格1[[#This Row],[月付金額]]-表格1[[#This Row],[利息支付]]</f>
        <v>#NUM!</v>
      </c>
      <c r="H2180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180" s="2">
        <f t="shared" si="167"/>
        <v>2.5000000000000001E-3</v>
      </c>
      <c r="J2180" s="14">
        <f t="shared" si="166"/>
        <v>240</v>
      </c>
      <c r="K2180" s="10">
        <f t="shared" si="164"/>
        <v>4000000</v>
      </c>
    </row>
    <row r="2181" spans="2:11" x14ac:dyDescent="0.25">
      <c r="B2181">
        <f t="shared" si="168"/>
        <v>2171</v>
      </c>
      <c r="C2181" s="10" t="e">
        <f t="shared" si="165"/>
        <v>#NUM!</v>
      </c>
      <c r="D2181" s="6" t="e">
        <f>PMT(B$8,D$5-表格1[[#This Row],[期數]]+1,-表格1[[#This Row],[本金餘額]],0)</f>
        <v>#NUM!</v>
      </c>
      <c r="E2181" s="5" t="e">
        <f>表格1[[#This Row],[本金餘額]]*表格1[[#This Row],[月利率]]</f>
        <v>#NUM!</v>
      </c>
      <c r="F2181" s="5" t="e">
        <f>表格1[[#This Row],[月付金額]]-表格1[[#This Row],[利息支付]]</f>
        <v>#NUM!</v>
      </c>
      <c r="H2181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181" s="2">
        <f t="shared" si="167"/>
        <v>2.5000000000000001E-3</v>
      </c>
      <c r="J2181" s="14">
        <f t="shared" si="166"/>
        <v>240</v>
      </c>
      <c r="K2181" s="10">
        <f t="shared" si="164"/>
        <v>4000000</v>
      </c>
    </row>
    <row r="2182" spans="2:11" x14ac:dyDescent="0.25">
      <c r="B2182">
        <f t="shared" si="168"/>
        <v>2172</v>
      </c>
      <c r="C2182" s="10" t="e">
        <f t="shared" si="165"/>
        <v>#NUM!</v>
      </c>
      <c r="D2182" s="6" t="e">
        <f>PMT(B$8,D$5-表格1[[#This Row],[期數]]+1,-表格1[[#This Row],[本金餘額]],0)</f>
        <v>#NUM!</v>
      </c>
      <c r="E2182" s="5" t="e">
        <f>表格1[[#This Row],[本金餘額]]*表格1[[#This Row],[月利率]]</f>
        <v>#NUM!</v>
      </c>
      <c r="F2182" s="5" t="e">
        <f>表格1[[#This Row],[月付金額]]-表格1[[#This Row],[利息支付]]</f>
        <v>#NUM!</v>
      </c>
      <c r="H2182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182" s="2">
        <f t="shared" si="167"/>
        <v>2.5000000000000001E-3</v>
      </c>
      <c r="J2182" s="14">
        <f t="shared" si="166"/>
        <v>240</v>
      </c>
      <c r="K2182" s="10">
        <f t="shared" si="164"/>
        <v>4000000</v>
      </c>
    </row>
    <row r="2183" spans="2:11" x14ac:dyDescent="0.25">
      <c r="B2183">
        <f t="shared" si="168"/>
        <v>2173</v>
      </c>
      <c r="C2183" s="10" t="e">
        <f t="shared" si="165"/>
        <v>#NUM!</v>
      </c>
      <c r="D2183" s="6" t="e">
        <f>PMT(B$8,D$5-表格1[[#This Row],[期數]]+1,-表格1[[#This Row],[本金餘額]],0)</f>
        <v>#NUM!</v>
      </c>
      <c r="E2183" s="5" t="e">
        <f>表格1[[#This Row],[本金餘額]]*表格1[[#This Row],[月利率]]</f>
        <v>#NUM!</v>
      </c>
      <c r="F2183" s="5" t="e">
        <f>表格1[[#This Row],[月付金額]]-表格1[[#This Row],[利息支付]]</f>
        <v>#NUM!</v>
      </c>
      <c r="H2183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183" s="2">
        <f t="shared" si="167"/>
        <v>2.5000000000000001E-3</v>
      </c>
      <c r="J2183" s="14">
        <f t="shared" si="166"/>
        <v>240</v>
      </c>
      <c r="K2183" s="10">
        <f t="shared" si="164"/>
        <v>4000000</v>
      </c>
    </row>
    <row r="2184" spans="2:11" x14ac:dyDescent="0.25">
      <c r="B2184">
        <f t="shared" si="168"/>
        <v>2174</v>
      </c>
      <c r="C2184" s="10" t="e">
        <f t="shared" si="165"/>
        <v>#NUM!</v>
      </c>
      <c r="D2184" s="6" t="e">
        <f>PMT(B$8,D$5-表格1[[#This Row],[期數]]+1,-表格1[[#This Row],[本金餘額]],0)</f>
        <v>#NUM!</v>
      </c>
      <c r="E2184" s="5" t="e">
        <f>表格1[[#This Row],[本金餘額]]*表格1[[#This Row],[月利率]]</f>
        <v>#NUM!</v>
      </c>
      <c r="F2184" s="5" t="e">
        <f>表格1[[#This Row],[月付金額]]-表格1[[#This Row],[利息支付]]</f>
        <v>#NUM!</v>
      </c>
      <c r="H2184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184" s="2">
        <f t="shared" si="167"/>
        <v>2.5000000000000001E-3</v>
      </c>
      <c r="J2184" s="14">
        <f t="shared" si="166"/>
        <v>240</v>
      </c>
      <c r="K2184" s="10">
        <f t="shared" si="164"/>
        <v>4000000</v>
      </c>
    </row>
    <row r="2185" spans="2:11" x14ac:dyDescent="0.25">
      <c r="B2185">
        <f t="shared" si="168"/>
        <v>2175</v>
      </c>
      <c r="C2185" s="10" t="e">
        <f t="shared" si="165"/>
        <v>#NUM!</v>
      </c>
      <c r="D2185" s="6" t="e">
        <f>PMT(B$8,D$5-表格1[[#This Row],[期數]]+1,-表格1[[#This Row],[本金餘額]],0)</f>
        <v>#NUM!</v>
      </c>
      <c r="E2185" s="5" t="e">
        <f>表格1[[#This Row],[本金餘額]]*表格1[[#This Row],[月利率]]</f>
        <v>#NUM!</v>
      </c>
      <c r="F2185" s="5" t="e">
        <f>表格1[[#This Row],[月付金額]]-表格1[[#This Row],[利息支付]]</f>
        <v>#NUM!</v>
      </c>
      <c r="H2185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185" s="2">
        <f t="shared" si="167"/>
        <v>2.5000000000000001E-3</v>
      </c>
      <c r="J2185" s="14">
        <f t="shared" si="166"/>
        <v>240</v>
      </c>
      <c r="K2185" s="10">
        <f t="shared" si="164"/>
        <v>4000000</v>
      </c>
    </row>
    <row r="2186" spans="2:11" x14ac:dyDescent="0.25">
      <c r="B2186">
        <f t="shared" si="168"/>
        <v>2176</v>
      </c>
      <c r="C2186" s="10" t="e">
        <f t="shared" si="165"/>
        <v>#NUM!</v>
      </c>
      <c r="D2186" s="6" t="e">
        <f>PMT(B$8,D$5-表格1[[#This Row],[期數]]+1,-表格1[[#This Row],[本金餘額]],0)</f>
        <v>#NUM!</v>
      </c>
      <c r="E2186" s="5" t="e">
        <f>表格1[[#This Row],[本金餘額]]*表格1[[#This Row],[月利率]]</f>
        <v>#NUM!</v>
      </c>
      <c r="F2186" s="5" t="e">
        <f>表格1[[#This Row],[月付金額]]-表格1[[#This Row],[利息支付]]</f>
        <v>#NUM!</v>
      </c>
      <c r="H2186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186" s="2">
        <f t="shared" si="167"/>
        <v>2.5000000000000001E-3</v>
      </c>
      <c r="J2186" s="14">
        <f t="shared" si="166"/>
        <v>240</v>
      </c>
      <c r="K2186" s="10">
        <f t="shared" si="164"/>
        <v>4000000</v>
      </c>
    </row>
    <row r="2187" spans="2:11" x14ac:dyDescent="0.25">
      <c r="B2187">
        <f t="shared" si="168"/>
        <v>2177</v>
      </c>
      <c r="C2187" s="10" t="e">
        <f t="shared" si="165"/>
        <v>#NUM!</v>
      </c>
      <c r="D2187" s="6" t="e">
        <f>PMT(B$8,D$5-表格1[[#This Row],[期數]]+1,-表格1[[#This Row],[本金餘額]],0)</f>
        <v>#NUM!</v>
      </c>
      <c r="E2187" s="5" t="e">
        <f>表格1[[#This Row],[本金餘額]]*表格1[[#This Row],[月利率]]</f>
        <v>#NUM!</v>
      </c>
      <c r="F2187" s="5" t="e">
        <f>表格1[[#This Row],[月付金額]]-表格1[[#This Row],[利息支付]]</f>
        <v>#NUM!</v>
      </c>
      <c r="H2187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187" s="2">
        <f t="shared" si="167"/>
        <v>2.5000000000000001E-3</v>
      </c>
      <c r="J2187" s="14">
        <f t="shared" si="166"/>
        <v>240</v>
      </c>
      <c r="K2187" s="10">
        <f t="shared" si="164"/>
        <v>4000000</v>
      </c>
    </row>
    <row r="2188" spans="2:11" x14ac:dyDescent="0.25">
      <c r="B2188">
        <f t="shared" si="168"/>
        <v>2178</v>
      </c>
      <c r="C2188" s="10" t="e">
        <f t="shared" si="165"/>
        <v>#NUM!</v>
      </c>
      <c r="D2188" s="6" t="e">
        <f>PMT(B$8,D$5-表格1[[#This Row],[期數]]+1,-表格1[[#This Row],[本金餘額]],0)</f>
        <v>#NUM!</v>
      </c>
      <c r="E2188" s="5" t="e">
        <f>表格1[[#This Row],[本金餘額]]*表格1[[#This Row],[月利率]]</f>
        <v>#NUM!</v>
      </c>
      <c r="F2188" s="5" t="e">
        <f>表格1[[#This Row],[月付金額]]-表格1[[#This Row],[利息支付]]</f>
        <v>#NUM!</v>
      </c>
      <c r="H2188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188" s="2">
        <f t="shared" si="167"/>
        <v>2.5000000000000001E-3</v>
      </c>
      <c r="J2188" s="14">
        <f t="shared" si="166"/>
        <v>240</v>
      </c>
      <c r="K2188" s="10">
        <f t="shared" si="164"/>
        <v>4000000</v>
      </c>
    </row>
    <row r="2189" spans="2:11" x14ac:dyDescent="0.25">
      <c r="B2189">
        <f t="shared" si="168"/>
        <v>2179</v>
      </c>
      <c r="C2189" s="10" t="e">
        <f t="shared" si="165"/>
        <v>#NUM!</v>
      </c>
      <c r="D2189" s="6" t="e">
        <f>PMT(B$8,D$5-表格1[[#This Row],[期數]]+1,-表格1[[#This Row],[本金餘額]],0)</f>
        <v>#NUM!</v>
      </c>
      <c r="E2189" s="5" t="e">
        <f>表格1[[#This Row],[本金餘額]]*表格1[[#This Row],[月利率]]</f>
        <v>#NUM!</v>
      </c>
      <c r="F2189" s="5" t="e">
        <f>表格1[[#This Row],[月付金額]]-表格1[[#This Row],[利息支付]]</f>
        <v>#NUM!</v>
      </c>
      <c r="H2189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189" s="2">
        <f t="shared" si="167"/>
        <v>2.5000000000000001E-3</v>
      </c>
      <c r="J2189" s="14">
        <f t="shared" si="166"/>
        <v>240</v>
      </c>
      <c r="K2189" s="10">
        <f t="shared" ref="K2189:K2252" si="169">K2188</f>
        <v>4000000</v>
      </c>
    </row>
    <row r="2190" spans="2:11" x14ac:dyDescent="0.25">
      <c r="B2190">
        <f t="shared" si="168"/>
        <v>2180</v>
      </c>
      <c r="C2190" s="10" t="e">
        <f t="shared" si="165"/>
        <v>#NUM!</v>
      </c>
      <c r="D2190" s="6" t="e">
        <f>PMT(B$8,D$5-表格1[[#This Row],[期數]]+1,-表格1[[#This Row],[本金餘額]],0)</f>
        <v>#NUM!</v>
      </c>
      <c r="E2190" s="5" t="e">
        <f>表格1[[#This Row],[本金餘額]]*表格1[[#This Row],[月利率]]</f>
        <v>#NUM!</v>
      </c>
      <c r="F2190" s="5" t="e">
        <f>表格1[[#This Row],[月付金額]]-表格1[[#This Row],[利息支付]]</f>
        <v>#NUM!</v>
      </c>
      <c r="H2190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190" s="2">
        <f t="shared" si="167"/>
        <v>2.5000000000000001E-3</v>
      </c>
      <c r="J2190" s="14">
        <f t="shared" si="166"/>
        <v>240</v>
      </c>
      <c r="K2190" s="10">
        <f t="shared" si="169"/>
        <v>4000000</v>
      </c>
    </row>
    <row r="2191" spans="2:11" x14ac:dyDescent="0.25">
      <c r="B2191">
        <f t="shared" si="168"/>
        <v>2181</v>
      </c>
      <c r="C2191" s="10" t="e">
        <f t="shared" si="165"/>
        <v>#NUM!</v>
      </c>
      <c r="D2191" s="6" t="e">
        <f>PMT(B$8,D$5-表格1[[#This Row],[期數]]+1,-表格1[[#This Row],[本金餘額]],0)</f>
        <v>#NUM!</v>
      </c>
      <c r="E2191" s="5" t="e">
        <f>表格1[[#This Row],[本金餘額]]*表格1[[#This Row],[月利率]]</f>
        <v>#NUM!</v>
      </c>
      <c r="F2191" s="5" t="e">
        <f>表格1[[#This Row],[月付金額]]-表格1[[#This Row],[利息支付]]</f>
        <v>#NUM!</v>
      </c>
      <c r="H2191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191" s="2">
        <f t="shared" si="167"/>
        <v>2.5000000000000001E-3</v>
      </c>
      <c r="J2191" s="14">
        <f t="shared" si="166"/>
        <v>240</v>
      </c>
      <c r="K2191" s="10">
        <f t="shared" si="169"/>
        <v>4000000</v>
      </c>
    </row>
    <row r="2192" spans="2:11" x14ac:dyDescent="0.25">
      <c r="B2192">
        <f t="shared" si="168"/>
        <v>2182</v>
      </c>
      <c r="C2192" s="10" t="e">
        <f t="shared" ref="C2192:C2255" si="170">H2191</f>
        <v>#NUM!</v>
      </c>
      <c r="D2192" s="6" t="e">
        <f>PMT(B$8,D$5-表格1[[#This Row],[期數]]+1,-表格1[[#This Row],[本金餘額]],0)</f>
        <v>#NUM!</v>
      </c>
      <c r="E2192" s="5" t="e">
        <f>表格1[[#This Row],[本金餘額]]*表格1[[#This Row],[月利率]]</f>
        <v>#NUM!</v>
      </c>
      <c r="F2192" s="5" t="e">
        <f>表格1[[#This Row],[月付金額]]-表格1[[#This Row],[利息支付]]</f>
        <v>#NUM!</v>
      </c>
      <c r="H2192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192" s="2">
        <f t="shared" si="167"/>
        <v>2.5000000000000001E-3</v>
      </c>
      <c r="J2192" s="14">
        <f t="shared" si="166"/>
        <v>240</v>
      </c>
      <c r="K2192" s="10">
        <f t="shared" si="169"/>
        <v>4000000</v>
      </c>
    </row>
    <row r="2193" spans="2:11" x14ac:dyDescent="0.25">
      <c r="B2193">
        <f t="shared" si="168"/>
        <v>2183</v>
      </c>
      <c r="C2193" s="10" t="e">
        <f t="shared" si="170"/>
        <v>#NUM!</v>
      </c>
      <c r="D2193" s="6" t="e">
        <f>PMT(B$8,D$5-表格1[[#This Row],[期數]]+1,-表格1[[#This Row],[本金餘額]],0)</f>
        <v>#NUM!</v>
      </c>
      <c r="E2193" s="5" t="e">
        <f>表格1[[#This Row],[本金餘額]]*表格1[[#This Row],[月利率]]</f>
        <v>#NUM!</v>
      </c>
      <c r="F2193" s="5" t="e">
        <f>表格1[[#This Row],[月付金額]]-表格1[[#This Row],[利息支付]]</f>
        <v>#NUM!</v>
      </c>
      <c r="H2193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193" s="2">
        <f t="shared" si="167"/>
        <v>2.5000000000000001E-3</v>
      </c>
      <c r="J2193" s="14">
        <f t="shared" si="166"/>
        <v>240</v>
      </c>
      <c r="K2193" s="10">
        <f t="shared" si="169"/>
        <v>4000000</v>
      </c>
    </row>
    <row r="2194" spans="2:11" x14ac:dyDescent="0.25">
      <c r="B2194">
        <f t="shared" si="168"/>
        <v>2184</v>
      </c>
      <c r="C2194" s="10" t="e">
        <f t="shared" si="170"/>
        <v>#NUM!</v>
      </c>
      <c r="D2194" s="6" t="e">
        <f>PMT(B$8,D$5-表格1[[#This Row],[期數]]+1,-表格1[[#This Row],[本金餘額]],0)</f>
        <v>#NUM!</v>
      </c>
      <c r="E2194" s="5" t="e">
        <f>表格1[[#This Row],[本金餘額]]*表格1[[#This Row],[月利率]]</f>
        <v>#NUM!</v>
      </c>
      <c r="F2194" s="5" t="e">
        <f>表格1[[#This Row],[月付金額]]-表格1[[#This Row],[利息支付]]</f>
        <v>#NUM!</v>
      </c>
      <c r="H2194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194" s="2">
        <f t="shared" si="167"/>
        <v>2.5000000000000001E-3</v>
      </c>
      <c r="J2194" s="14">
        <f t="shared" si="166"/>
        <v>240</v>
      </c>
      <c r="K2194" s="10">
        <f t="shared" si="169"/>
        <v>4000000</v>
      </c>
    </row>
    <row r="2195" spans="2:11" x14ac:dyDescent="0.25">
      <c r="B2195">
        <f t="shared" si="168"/>
        <v>2185</v>
      </c>
      <c r="C2195" s="10" t="e">
        <f t="shared" si="170"/>
        <v>#NUM!</v>
      </c>
      <c r="D2195" s="6" t="e">
        <f>PMT(B$8,D$5-表格1[[#This Row],[期數]]+1,-表格1[[#This Row],[本金餘額]],0)</f>
        <v>#NUM!</v>
      </c>
      <c r="E2195" s="5" t="e">
        <f>表格1[[#This Row],[本金餘額]]*表格1[[#This Row],[月利率]]</f>
        <v>#NUM!</v>
      </c>
      <c r="F2195" s="5" t="e">
        <f>表格1[[#This Row],[月付金額]]-表格1[[#This Row],[利息支付]]</f>
        <v>#NUM!</v>
      </c>
      <c r="H2195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195" s="2">
        <f t="shared" si="167"/>
        <v>2.5000000000000001E-3</v>
      </c>
      <c r="J2195" s="14">
        <f t="shared" si="166"/>
        <v>240</v>
      </c>
      <c r="K2195" s="10">
        <f t="shared" si="169"/>
        <v>4000000</v>
      </c>
    </row>
    <row r="2196" spans="2:11" x14ac:dyDescent="0.25">
      <c r="B2196">
        <f t="shared" si="168"/>
        <v>2186</v>
      </c>
      <c r="C2196" s="10" t="e">
        <f t="shared" si="170"/>
        <v>#NUM!</v>
      </c>
      <c r="D2196" s="6" t="e">
        <f>PMT(B$8,D$5-表格1[[#This Row],[期數]]+1,-表格1[[#This Row],[本金餘額]],0)</f>
        <v>#NUM!</v>
      </c>
      <c r="E2196" s="5" t="e">
        <f>表格1[[#This Row],[本金餘額]]*表格1[[#This Row],[月利率]]</f>
        <v>#NUM!</v>
      </c>
      <c r="F2196" s="5" t="e">
        <f>表格1[[#This Row],[月付金額]]-表格1[[#This Row],[利息支付]]</f>
        <v>#NUM!</v>
      </c>
      <c r="H2196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196" s="2">
        <f t="shared" si="167"/>
        <v>2.5000000000000001E-3</v>
      </c>
      <c r="J2196" s="14">
        <f t="shared" si="166"/>
        <v>240</v>
      </c>
      <c r="K2196" s="10">
        <f t="shared" si="169"/>
        <v>4000000</v>
      </c>
    </row>
    <row r="2197" spans="2:11" x14ac:dyDescent="0.25">
      <c r="B2197">
        <f t="shared" si="168"/>
        <v>2187</v>
      </c>
      <c r="C2197" s="10" t="e">
        <f t="shared" si="170"/>
        <v>#NUM!</v>
      </c>
      <c r="D2197" s="6" t="e">
        <f>PMT(B$8,D$5-表格1[[#This Row],[期數]]+1,-表格1[[#This Row],[本金餘額]],0)</f>
        <v>#NUM!</v>
      </c>
      <c r="E2197" s="5" t="e">
        <f>表格1[[#This Row],[本金餘額]]*表格1[[#This Row],[月利率]]</f>
        <v>#NUM!</v>
      </c>
      <c r="F2197" s="5" t="e">
        <f>表格1[[#This Row],[月付金額]]-表格1[[#This Row],[利息支付]]</f>
        <v>#NUM!</v>
      </c>
      <c r="H2197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197" s="2">
        <f t="shared" si="167"/>
        <v>2.5000000000000001E-3</v>
      </c>
      <c r="J2197" s="14">
        <f t="shared" si="166"/>
        <v>240</v>
      </c>
      <c r="K2197" s="10">
        <f t="shared" si="169"/>
        <v>4000000</v>
      </c>
    </row>
    <row r="2198" spans="2:11" x14ac:dyDescent="0.25">
      <c r="B2198">
        <f t="shared" si="168"/>
        <v>2188</v>
      </c>
      <c r="C2198" s="10" t="e">
        <f t="shared" si="170"/>
        <v>#NUM!</v>
      </c>
      <c r="D2198" s="6" t="e">
        <f>PMT(B$8,D$5-表格1[[#This Row],[期數]]+1,-表格1[[#This Row],[本金餘額]],0)</f>
        <v>#NUM!</v>
      </c>
      <c r="E2198" s="5" t="e">
        <f>表格1[[#This Row],[本金餘額]]*表格1[[#This Row],[月利率]]</f>
        <v>#NUM!</v>
      </c>
      <c r="F2198" s="5" t="e">
        <f>表格1[[#This Row],[月付金額]]-表格1[[#This Row],[利息支付]]</f>
        <v>#NUM!</v>
      </c>
      <c r="H2198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198" s="2">
        <f t="shared" si="167"/>
        <v>2.5000000000000001E-3</v>
      </c>
      <c r="J2198" s="14">
        <f t="shared" si="166"/>
        <v>240</v>
      </c>
      <c r="K2198" s="10">
        <f t="shared" si="169"/>
        <v>4000000</v>
      </c>
    </row>
    <row r="2199" spans="2:11" x14ac:dyDescent="0.25">
      <c r="B2199">
        <f t="shared" si="168"/>
        <v>2189</v>
      </c>
      <c r="C2199" s="10" t="e">
        <f t="shared" si="170"/>
        <v>#NUM!</v>
      </c>
      <c r="D2199" s="6" t="e">
        <f>PMT(B$8,D$5-表格1[[#This Row],[期數]]+1,-表格1[[#This Row],[本金餘額]],0)</f>
        <v>#NUM!</v>
      </c>
      <c r="E2199" s="5" t="e">
        <f>表格1[[#This Row],[本金餘額]]*表格1[[#This Row],[月利率]]</f>
        <v>#NUM!</v>
      </c>
      <c r="F2199" s="5" t="e">
        <f>表格1[[#This Row],[月付金額]]-表格1[[#This Row],[利息支付]]</f>
        <v>#NUM!</v>
      </c>
      <c r="H2199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199" s="2">
        <f t="shared" si="167"/>
        <v>2.5000000000000001E-3</v>
      </c>
      <c r="J2199" s="14">
        <f t="shared" si="166"/>
        <v>240</v>
      </c>
      <c r="K2199" s="10">
        <f t="shared" si="169"/>
        <v>4000000</v>
      </c>
    </row>
    <row r="2200" spans="2:11" x14ac:dyDescent="0.25">
      <c r="B2200">
        <f t="shared" si="168"/>
        <v>2190</v>
      </c>
      <c r="C2200" s="10" t="e">
        <f t="shared" si="170"/>
        <v>#NUM!</v>
      </c>
      <c r="D2200" s="6" t="e">
        <f>PMT(B$8,D$5-表格1[[#This Row],[期數]]+1,-表格1[[#This Row],[本金餘額]],0)</f>
        <v>#NUM!</v>
      </c>
      <c r="E2200" s="5" t="e">
        <f>表格1[[#This Row],[本金餘額]]*表格1[[#This Row],[月利率]]</f>
        <v>#NUM!</v>
      </c>
      <c r="F2200" s="5" t="e">
        <f>表格1[[#This Row],[月付金額]]-表格1[[#This Row],[利息支付]]</f>
        <v>#NUM!</v>
      </c>
      <c r="H2200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200" s="2">
        <f t="shared" si="167"/>
        <v>2.5000000000000001E-3</v>
      </c>
      <c r="J2200" s="14">
        <f t="shared" si="166"/>
        <v>240</v>
      </c>
      <c r="K2200" s="10">
        <f t="shared" si="169"/>
        <v>4000000</v>
      </c>
    </row>
    <row r="2201" spans="2:11" x14ac:dyDescent="0.25">
      <c r="B2201">
        <f t="shared" si="168"/>
        <v>2191</v>
      </c>
      <c r="C2201" s="10" t="e">
        <f t="shared" si="170"/>
        <v>#NUM!</v>
      </c>
      <c r="D2201" s="6" t="e">
        <f>PMT(B$8,D$5-表格1[[#This Row],[期數]]+1,-表格1[[#This Row],[本金餘額]],0)</f>
        <v>#NUM!</v>
      </c>
      <c r="E2201" s="5" t="e">
        <f>表格1[[#This Row],[本金餘額]]*表格1[[#This Row],[月利率]]</f>
        <v>#NUM!</v>
      </c>
      <c r="F2201" s="5" t="e">
        <f>表格1[[#This Row],[月付金額]]-表格1[[#This Row],[利息支付]]</f>
        <v>#NUM!</v>
      </c>
      <c r="H2201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201" s="2">
        <f t="shared" si="167"/>
        <v>2.5000000000000001E-3</v>
      </c>
      <c r="J2201" s="14">
        <f t="shared" si="166"/>
        <v>240</v>
      </c>
      <c r="K2201" s="10">
        <f t="shared" si="169"/>
        <v>4000000</v>
      </c>
    </row>
    <row r="2202" spans="2:11" x14ac:dyDescent="0.25">
      <c r="B2202">
        <f t="shared" si="168"/>
        <v>2192</v>
      </c>
      <c r="C2202" s="10" t="e">
        <f t="shared" si="170"/>
        <v>#NUM!</v>
      </c>
      <c r="D2202" s="6" t="e">
        <f>PMT(B$8,D$5-表格1[[#This Row],[期數]]+1,-表格1[[#This Row],[本金餘額]],0)</f>
        <v>#NUM!</v>
      </c>
      <c r="E2202" s="5" t="e">
        <f>表格1[[#This Row],[本金餘額]]*表格1[[#This Row],[月利率]]</f>
        <v>#NUM!</v>
      </c>
      <c r="F2202" s="5" t="e">
        <f>表格1[[#This Row],[月付金額]]-表格1[[#This Row],[利息支付]]</f>
        <v>#NUM!</v>
      </c>
      <c r="H2202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202" s="2">
        <f t="shared" si="167"/>
        <v>2.5000000000000001E-3</v>
      </c>
      <c r="J2202" s="14">
        <f t="shared" si="166"/>
        <v>240</v>
      </c>
      <c r="K2202" s="10">
        <f t="shared" si="169"/>
        <v>4000000</v>
      </c>
    </row>
    <row r="2203" spans="2:11" x14ac:dyDescent="0.25">
      <c r="B2203">
        <f t="shared" si="168"/>
        <v>2193</v>
      </c>
      <c r="C2203" s="10" t="e">
        <f t="shared" si="170"/>
        <v>#NUM!</v>
      </c>
      <c r="D2203" s="6" t="e">
        <f>PMT(B$8,D$5-表格1[[#This Row],[期數]]+1,-表格1[[#This Row],[本金餘額]],0)</f>
        <v>#NUM!</v>
      </c>
      <c r="E2203" s="5" t="e">
        <f>表格1[[#This Row],[本金餘額]]*表格1[[#This Row],[月利率]]</f>
        <v>#NUM!</v>
      </c>
      <c r="F2203" s="5" t="e">
        <f>表格1[[#This Row],[月付金額]]-表格1[[#This Row],[利息支付]]</f>
        <v>#NUM!</v>
      </c>
      <c r="H2203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203" s="2">
        <f t="shared" si="167"/>
        <v>2.5000000000000001E-3</v>
      </c>
      <c r="J2203" s="14">
        <f t="shared" si="166"/>
        <v>240</v>
      </c>
      <c r="K2203" s="10">
        <f t="shared" si="169"/>
        <v>4000000</v>
      </c>
    </row>
    <row r="2204" spans="2:11" x14ac:dyDescent="0.25">
      <c r="B2204">
        <f t="shared" si="168"/>
        <v>2194</v>
      </c>
      <c r="C2204" s="10" t="e">
        <f t="shared" si="170"/>
        <v>#NUM!</v>
      </c>
      <c r="D2204" s="6" t="e">
        <f>PMT(B$8,D$5-表格1[[#This Row],[期數]]+1,-表格1[[#This Row],[本金餘額]],0)</f>
        <v>#NUM!</v>
      </c>
      <c r="E2204" s="5" t="e">
        <f>表格1[[#This Row],[本金餘額]]*表格1[[#This Row],[月利率]]</f>
        <v>#NUM!</v>
      </c>
      <c r="F2204" s="5" t="e">
        <f>表格1[[#This Row],[月付金額]]-表格1[[#This Row],[利息支付]]</f>
        <v>#NUM!</v>
      </c>
      <c r="H2204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204" s="2">
        <f t="shared" si="167"/>
        <v>2.5000000000000001E-3</v>
      </c>
      <c r="J2204" s="14">
        <f t="shared" si="166"/>
        <v>240</v>
      </c>
      <c r="K2204" s="10">
        <f t="shared" si="169"/>
        <v>4000000</v>
      </c>
    </row>
    <row r="2205" spans="2:11" x14ac:dyDescent="0.25">
      <c r="B2205">
        <f t="shared" si="168"/>
        <v>2195</v>
      </c>
      <c r="C2205" s="10" t="e">
        <f t="shared" si="170"/>
        <v>#NUM!</v>
      </c>
      <c r="D2205" s="6" t="e">
        <f>PMT(B$8,D$5-表格1[[#This Row],[期數]]+1,-表格1[[#This Row],[本金餘額]],0)</f>
        <v>#NUM!</v>
      </c>
      <c r="E2205" s="5" t="e">
        <f>表格1[[#This Row],[本金餘額]]*表格1[[#This Row],[月利率]]</f>
        <v>#NUM!</v>
      </c>
      <c r="F2205" s="5" t="e">
        <f>表格1[[#This Row],[月付金額]]-表格1[[#This Row],[利息支付]]</f>
        <v>#NUM!</v>
      </c>
      <c r="H2205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205" s="2">
        <f t="shared" si="167"/>
        <v>2.5000000000000001E-3</v>
      </c>
      <c r="J2205" s="14">
        <f t="shared" si="166"/>
        <v>240</v>
      </c>
      <c r="K2205" s="10">
        <f t="shared" si="169"/>
        <v>4000000</v>
      </c>
    </row>
    <row r="2206" spans="2:11" x14ac:dyDescent="0.25">
      <c r="B2206">
        <f t="shared" si="168"/>
        <v>2196</v>
      </c>
      <c r="C2206" s="10" t="e">
        <f t="shared" si="170"/>
        <v>#NUM!</v>
      </c>
      <c r="D2206" s="6" t="e">
        <f>PMT(B$8,D$5-表格1[[#This Row],[期數]]+1,-表格1[[#This Row],[本金餘額]],0)</f>
        <v>#NUM!</v>
      </c>
      <c r="E2206" s="5" t="e">
        <f>表格1[[#This Row],[本金餘額]]*表格1[[#This Row],[月利率]]</f>
        <v>#NUM!</v>
      </c>
      <c r="F2206" s="5" t="e">
        <f>表格1[[#This Row],[月付金額]]-表格1[[#This Row],[利息支付]]</f>
        <v>#NUM!</v>
      </c>
      <c r="H2206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206" s="2">
        <f t="shared" si="167"/>
        <v>2.5000000000000001E-3</v>
      </c>
      <c r="J2206" s="14">
        <f t="shared" si="166"/>
        <v>240</v>
      </c>
      <c r="K2206" s="10">
        <f t="shared" si="169"/>
        <v>4000000</v>
      </c>
    </row>
    <row r="2207" spans="2:11" x14ac:dyDescent="0.25">
      <c r="B2207">
        <f t="shared" si="168"/>
        <v>2197</v>
      </c>
      <c r="C2207" s="10" t="e">
        <f t="shared" si="170"/>
        <v>#NUM!</v>
      </c>
      <c r="D2207" s="6" t="e">
        <f>PMT(B$8,D$5-表格1[[#This Row],[期數]]+1,-表格1[[#This Row],[本金餘額]],0)</f>
        <v>#NUM!</v>
      </c>
      <c r="E2207" s="5" t="e">
        <f>表格1[[#This Row],[本金餘額]]*表格1[[#This Row],[月利率]]</f>
        <v>#NUM!</v>
      </c>
      <c r="F2207" s="5" t="e">
        <f>表格1[[#This Row],[月付金額]]-表格1[[#This Row],[利息支付]]</f>
        <v>#NUM!</v>
      </c>
      <c r="H2207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207" s="2">
        <f t="shared" si="167"/>
        <v>2.5000000000000001E-3</v>
      </c>
      <c r="J2207" s="14">
        <f t="shared" si="166"/>
        <v>240</v>
      </c>
      <c r="K2207" s="10">
        <f t="shared" si="169"/>
        <v>4000000</v>
      </c>
    </row>
    <row r="2208" spans="2:11" x14ac:dyDescent="0.25">
      <c r="B2208">
        <f t="shared" si="168"/>
        <v>2198</v>
      </c>
      <c r="C2208" s="10" t="e">
        <f t="shared" si="170"/>
        <v>#NUM!</v>
      </c>
      <c r="D2208" s="6" t="e">
        <f>PMT(B$8,D$5-表格1[[#This Row],[期數]]+1,-表格1[[#This Row],[本金餘額]],0)</f>
        <v>#NUM!</v>
      </c>
      <c r="E2208" s="5" t="e">
        <f>表格1[[#This Row],[本金餘額]]*表格1[[#This Row],[月利率]]</f>
        <v>#NUM!</v>
      </c>
      <c r="F2208" s="5" t="e">
        <f>表格1[[#This Row],[月付金額]]-表格1[[#This Row],[利息支付]]</f>
        <v>#NUM!</v>
      </c>
      <c r="H2208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208" s="2">
        <f t="shared" si="167"/>
        <v>2.5000000000000001E-3</v>
      </c>
      <c r="J2208" s="14">
        <f t="shared" si="166"/>
        <v>240</v>
      </c>
      <c r="K2208" s="10">
        <f t="shared" si="169"/>
        <v>4000000</v>
      </c>
    </row>
    <row r="2209" spans="2:11" x14ac:dyDescent="0.25">
      <c r="B2209">
        <f t="shared" si="168"/>
        <v>2199</v>
      </c>
      <c r="C2209" s="10" t="e">
        <f t="shared" si="170"/>
        <v>#NUM!</v>
      </c>
      <c r="D2209" s="6" t="e">
        <f>PMT(B$8,D$5-表格1[[#This Row],[期數]]+1,-表格1[[#This Row],[本金餘額]],0)</f>
        <v>#NUM!</v>
      </c>
      <c r="E2209" s="5" t="e">
        <f>表格1[[#This Row],[本金餘額]]*表格1[[#This Row],[月利率]]</f>
        <v>#NUM!</v>
      </c>
      <c r="F2209" s="5" t="e">
        <f>表格1[[#This Row],[月付金額]]-表格1[[#This Row],[利息支付]]</f>
        <v>#NUM!</v>
      </c>
      <c r="H2209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209" s="2">
        <f t="shared" si="167"/>
        <v>2.5000000000000001E-3</v>
      </c>
      <c r="J2209" s="14">
        <f t="shared" si="166"/>
        <v>240</v>
      </c>
      <c r="K2209" s="10">
        <f t="shared" si="169"/>
        <v>4000000</v>
      </c>
    </row>
    <row r="2210" spans="2:11" x14ac:dyDescent="0.25">
      <c r="B2210">
        <f t="shared" si="168"/>
        <v>2200</v>
      </c>
      <c r="C2210" s="10" t="e">
        <f t="shared" si="170"/>
        <v>#NUM!</v>
      </c>
      <c r="D2210" s="6" t="e">
        <f>PMT(B$8,D$5-表格1[[#This Row],[期數]]+1,-表格1[[#This Row],[本金餘額]],0)</f>
        <v>#NUM!</v>
      </c>
      <c r="E2210" s="5" t="e">
        <f>表格1[[#This Row],[本金餘額]]*表格1[[#This Row],[月利率]]</f>
        <v>#NUM!</v>
      </c>
      <c r="F2210" s="5" t="e">
        <f>表格1[[#This Row],[月付金額]]-表格1[[#This Row],[利息支付]]</f>
        <v>#NUM!</v>
      </c>
      <c r="H2210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210" s="2">
        <f t="shared" si="167"/>
        <v>2.5000000000000001E-3</v>
      </c>
      <c r="J2210" s="14">
        <f t="shared" si="166"/>
        <v>240</v>
      </c>
      <c r="K2210" s="10">
        <f t="shared" si="169"/>
        <v>4000000</v>
      </c>
    </row>
    <row r="2211" spans="2:11" x14ac:dyDescent="0.25">
      <c r="B2211">
        <f t="shared" si="168"/>
        <v>2201</v>
      </c>
      <c r="C2211" s="10" t="e">
        <f t="shared" si="170"/>
        <v>#NUM!</v>
      </c>
      <c r="D2211" s="6" t="e">
        <f>PMT(B$8,D$5-表格1[[#This Row],[期數]]+1,-表格1[[#This Row],[本金餘額]],0)</f>
        <v>#NUM!</v>
      </c>
      <c r="E2211" s="5" t="e">
        <f>表格1[[#This Row],[本金餘額]]*表格1[[#This Row],[月利率]]</f>
        <v>#NUM!</v>
      </c>
      <c r="F2211" s="5" t="e">
        <f>表格1[[#This Row],[月付金額]]-表格1[[#This Row],[利息支付]]</f>
        <v>#NUM!</v>
      </c>
      <c r="H2211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211" s="2">
        <f t="shared" si="167"/>
        <v>2.5000000000000001E-3</v>
      </c>
      <c r="J2211" s="14">
        <f t="shared" si="166"/>
        <v>240</v>
      </c>
      <c r="K2211" s="10">
        <f t="shared" si="169"/>
        <v>4000000</v>
      </c>
    </row>
    <row r="2212" spans="2:11" x14ac:dyDescent="0.25">
      <c r="B2212">
        <f t="shared" si="168"/>
        <v>2202</v>
      </c>
      <c r="C2212" s="10" t="e">
        <f t="shared" si="170"/>
        <v>#NUM!</v>
      </c>
      <c r="D2212" s="6" t="e">
        <f>PMT(B$8,D$5-表格1[[#This Row],[期數]]+1,-表格1[[#This Row],[本金餘額]],0)</f>
        <v>#NUM!</v>
      </c>
      <c r="E2212" s="5" t="e">
        <f>表格1[[#This Row],[本金餘額]]*表格1[[#This Row],[月利率]]</f>
        <v>#NUM!</v>
      </c>
      <c r="F2212" s="5" t="e">
        <f>表格1[[#This Row],[月付金額]]-表格1[[#This Row],[利息支付]]</f>
        <v>#NUM!</v>
      </c>
      <c r="H2212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212" s="2">
        <f t="shared" si="167"/>
        <v>2.5000000000000001E-3</v>
      </c>
      <c r="J2212" s="14">
        <f t="shared" si="166"/>
        <v>240</v>
      </c>
      <c r="K2212" s="10">
        <f t="shared" si="169"/>
        <v>4000000</v>
      </c>
    </row>
    <row r="2213" spans="2:11" x14ac:dyDescent="0.25">
      <c r="B2213">
        <f t="shared" si="168"/>
        <v>2203</v>
      </c>
      <c r="C2213" s="10" t="e">
        <f t="shared" si="170"/>
        <v>#NUM!</v>
      </c>
      <c r="D2213" s="6" t="e">
        <f>PMT(B$8,D$5-表格1[[#This Row],[期數]]+1,-表格1[[#This Row],[本金餘額]],0)</f>
        <v>#NUM!</v>
      </c>
      <c r="E2213" s="5" t="e">
        <f>表格1[[#This Row],[本金餘額]]*表格1[[#This Row],[月利率]]</f>
        <v>#NUM!</v>
      </c>
      <c r="F2213" s="5" t="e">
        <f>表格1[[#This Row],[月付金額]]-表格1[[#This Row],[利息支付]]</f>
        <v>#NUM!</v>
      </c>
      <c r="H2213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213" s="2">
        <f t="shared" si="167"/>
        <v>2.5000000000000001E-3</v>
      </c>
      <c r="J2213" s="14">
        <f t="shared" si="166"/>
        <v>240</v>
      </c>
      <c r="K2213" s="10">
        <f t="shared" si="169"/>
        <v>4000000</v>
      </c>
    </row>
    <row r="2214" spans="2:11" x14ac:dyDescent="0.25">
      <c r="B2214">
        <f t="shared" si="168"/>
        <v>2204</v>
      </c>
      <c r="C2214" s="10" t="e">
        <f t="shared" si="170"/>
        <v>#NUM!</v>
      </c>
      <c r="D2214" s="6" t="e">
        <f>PMT(B$8,D$5-表格1[[#This Row],[期數]]+1,-表格1[[#This Row],[本金餘額]],0)</f>
        <v>#NUM!</v>
      </c>
      <c r="E2214" s="5" t="e">
        <f>表格1[[#This Row],[本金餘額]]*表格1[[#This Row],[月利率]]</f>
        <v>#NUM!</v>
      </c>
      <c r="F2214" s="5" t="e">
        <f>表格1[[#This Row],[月付金額]]-表格1[[#This Row],[利息支付]]</f>
        <v>#NUM!</v>
      </c>
      <c r="H2214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214" s="2">
        <f t="shared" si="167"/>
        <v>2.5000000000000001E-3</v>
      </c>
      <c r="J2214" s="14">
        <f t="shared" ref="J2214:J2277" si="171">J2213</f>
        <v>240</v>
      </c>
      <c r="K2214" s="10">
        <f t="shared" si="169"/>
        <v>4000000</v>
      </c>
    </row>
    <row r="2215" spans="2:11" x14ac:dyDescent="0.25">
      <c r="B2215">
        <f t="shared" si="168"/>
        <v>2205</v>
      </c>
      <c r="C2215" s="10" t="e">
        <f t="shared" si="170"/>
        <v>#NUM!</v>
      </c>
      <c r="D2215" s="6" t="e">
        <f>PMT(B$8,D$5-表格1[[#This Row],[期數]]+1,-表格1[[#This Row],[本金餘額]],0)</f>
        <v>#NUM!</v>
      </c>
      <c r="E2215" s="5" t="e">
        <f>表格1[[#This Row],[本金餘額]]*表格1[[#This Row],[月利率]]</f>
        <v>#NUM!</v>
      </c>
      <c r="F2215" s="5" t="e">
        <f>表格1[[#This Row],[月付金額]]-表格1[[#This Row],[利息支付]]</f>
        <v>#NUM!</v>
      </c>
      <c r="H2215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215" s="2">
        <f t="shared" ref="I2215:I2278" si="172">I2214</f>
        <v>2.5000000000000001E-3</v>
      </c>
      <c r="J2215" s="14">
        <f t="shared" si="171"/>
        <v>240</v>
      </c>
      <c r="K2215" s="10">
        <f t="shared" si="169"/>
        <v>4000000</v>
      </c>
    </row>
    <row r="2216" spans="2:11" x14ac:dyDescent="0.25">
      <c r="B2216">
        <f t="shared" si="168"/>
        <v>2206</v>
      </c>
      <c r="C2216" s="10" t="e">
        <f t="shared" si="170"/>
        <v>#NUM!</v>
      </c>
      <c r="D2216" s="6" t="e">
        <f>PMT(B$8,D$5-表格1[[#This Row],[期數]]+1,-表格1[[#This Row],[本金餘額]],0)</f>
        <v>#NUM!</v>
      </c>
      <c r="E2216" s="5" t="e">
        <f>表格1[[#This Row],[本金餘額]]*表格1[[#This Row],[月利率]]</f>
        <v>#NUM!</v>
      </c>
      <c r="F2216" s="5" t="e">
        <f>表格1[[#This Row],[月付金額]]-表格1[[#This Row],[利息支付]]</f>
        <v>#NUM!</v>
      </c>
      <c r="H2216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216" s="2">
        <f t="shared" si="172"/>
        <v>2.5000000000000001E-3</v>
      </c>
      <c r="J2216" s="14">
        <f t="shared" si="171"/>
        <v>240</v>
      </c>
      <c r="K2216" s="10">
        <f t="shared" si="169"/>
        <v>4000000</v>
      </c>
    </row>
    <row r="2217" spans="2:11" x14ac:dyDescent="0.25">
      <c r="B2217">
        <f t="shared" si="168"/>
        <v>2207</v>
      </c>
      <c r="C2217" s="10" t="e">
        <f t="shared" si="170"/>
        <v>#NUM!</v>
      </c>
      <c r="D2217" s="6" t="e">
        <f>PMT(B$8,D$5-表格1[[#This Row],[期數]]+1,-表格1[[#This Row],[本金餘額]],0)</f>
        <v>#NUM!</v>
      </c>
      <c r="E2217" s="5" t="e">
        <f>表格1[[#This Row],[本金餘額]]*表格1[[#This Row],[月利率]]</f>
        <v>#NUM!</v>
      </c>
      <c r="F2217" s="5" t="e">
        <f>表格1[[#This Row],[月付金額]]-表格1[[#This Row],[利息支付]]</f>
        <v>#NUM!</v>
      </c>
      <c r="H2217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217" s="2">
        <f t="shared" si="172"/>
        <v>2.5000000000000001E-3</v>
      </c>
      <c r="J2217" s="14">
        <f t="shared" si="171"/>
        <v>240</v>
      </c>
      <c r="K2217" s="10">
        <f t="shared" si="169"/>
        <v>4000000</v>
      </c>
    </row>
    <row r="2218" spans="2:11" x14ac:dyDescent="0.25">
      <c r="B2218">
        <f t="shared" si="168"/>
        <v>2208</v>
      </c>
      <c r="C2218" s="10" t="e">
        <f t="shared" si="170"/>
        <v>#NUM!</v>
      </c>
      <c r="D2218" s="6" t="e">
        <f>PMT(B$8,D$5-表格1[[#This Row],[期數]]+1,-表格1[[#This Row],[本金餘額]],0)</f>
        <v>#NUM!</v>
      </c>
      <c r="E2218" s="5" t="e">
        <f>表格1[[#This Row],[本金餘額]]*表格1[[#This Row],[月利率]]</f>
        <v>#NUM!</v>
      </c>
      <c r="F2218" s="5" t="e">
        <f>表格1[[#This Row],[月付金額]]-表格1[[#This Row],[利息支付]]</f>
        <v>#NUM!</v>
      </c>
      <c r="H2218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218" s="2">
        <f t="shared" si="172"/>
        <v>2.5000000000000001E-3</v>
      </c>
      <c r="J2218" s="14">
        <f t="shared" si="171"/>
        <v>240</v>
      </c>
      <c r="K2218" s="10">
        <f t="shared" si="169"/>
        <v>4000000</v>
      </c>
    </row>
    <row r="2219" spans="2:11" x14ac:dyDescent="0.25">
      <c r="B2219">
        <f t="shared" ref="B2219:B2282" si="173">B2218+1</f>
        <v>2209</v>
      </c>
      <c r="C2219" s="10" t="e">
        <f t="shared" si="170"/>
        <v>#NUM!</v>
      </c>
      <c r="D2219" s="6" t="e">
        <f>PMT(B$8,D$5-表格1[[#This Row],[期數]]+1,-表格1[[#This Row],[本金餘額]],0)</f>
        <v>#NUM!</v>
      </c>
      <c r="E2219" s="5" t="e">
        <f>表格1[[#This Row],[本金餘額]]*表格1[[#This Row],[月利率]]</f>
        <v>#NUM!</v>
      </c>
      <c r="F2219" s="5" t="e">
        <f>表格1[[#This Row],[月付金額]]-表格1[[#This Row],[利息支付]]</f>
        <v>#NUM!</v>
      </c>
      <c r="H2219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219" s="2">
        <f t="shared" si="172"/>
        <v>2.5000000000000001E-3</v>
      </c>
      <c r="J2219" s="14">
        <f t="shared" si="171"/>
        <v>240</v>
      </c>
      <c r="K2219" s="10">
        <f t="shared" si="169"/>
        <v>4000000</v>
      </c>
    </row>
    <row r="2220" spans="2:11" x14ac:dyDescent="0.25">
      <c r="B2220">
        <f t="shared" si="173"/>
        <v>2210</v>
      </c>
      <c r="C2220" s="10" t="e">
        <f t="shared" si="170"/>
        <v>#NUM!</v>
      </c>
      <c r="D2220" s="6" t="e">
        <f>PMT(B$8,D$5-表格1[[#This Row],[期數]]+1,-表格1[[#This Row],[本金餘額]],0)</f>
        <v>#NUM!</v>
      </c>
      <c r="E2220" s="5" t="e">
        <f>表格1[[#This Row],[本金餘額]]*表格1[[#This Row],[月利率]]</f>
        <v>#NUM!</v>
      </c>
      <c r="F2220" s="5" t="e">
        <f>表格1[[#This Row],[月付金額]]-表格1[[#This Row],[利息支付]]</f>
        <v>#NUM!</v>
      </c>
      <c r="H2220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220" s="2">
        <f t="shared" si="172"/>
        <v>2.5000000000000001E-3</v>
      </c>
      <c r="J2220" s="14">
        <f t="shared" si="171"/>
        <v>240</v>
      </c>
      <c r="K2220" s="10">
        <f t="shared" si="169"/>
        <v>4000000</v>
      </c>
    </row>
    <row r="2221" spans="2:11" x14ac:dyDescent="0.25">
      <c r="B2221">
        <f t="shared" si="173"/>
        <v>2211</v>
      </c>
      <c r="C2221" s="10" t="e">
        <f t="shared" si="170"/>
        <v>#NUM!</v>
      </c>
      <c r="D2221" s="6" t="e">
        <f>PMT(B$8,D$5-表格1[[#This Row],[期數]]+1,-表格1[[#This Row],[本金餘額]],0)</f>
        <v>#NUM!</v>
      </c>
      <c r="E2221" s="5" t="e">
        <f>表格1[[#This Row],[本金餘額]]*表格1[[#This Row],[月利率]]</f>
        <v>#NUM!</v>
      </c>
      <c r="F2221" s="5" t="e">
        <f>表格1[[#This Row],[月付金額]]-表格1[[#This Row],[利息支付]]</f>
        <v>#NUM!</v>
      </c>
      <c r="H2221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221" s="2">
        <f t="shared" si="172"/>
        <v>2.5000000000000001E-3</v>
      </c>
      <c r="J2221" s="14">
        <f t="shared" si="171"/>
        <v>240</v>
      </c>
      <c r="K2221" s="10">
        <f t="shared" si="169"/>
        <v>4000000</v>
      </c>
    </row>
    <row r="2222" spans="2:11" x14ac:dyDescent="0.25">
      <c r="B2222">
        <f t="shared" si="173"/>
        <v>2212</v>
      </c>
      <c r="C2222" s="10" t="e">
        <f t="shared" si="170"/>
        <v>#NUM!</v>
      </c>
      <c r="D2222" s="6" t="e">
        <f>PMT(B$8,D$5-表格1[[#This Row],[期數]]+1,-表格1[[#This Row],[本金餘額]],0)</f>
        <v>#NUM!</v>
      </c>
      <c r="E2222" s="5" t="e">
        <f>表格1[[#This Row],[本金餘額]]*表格1[[#This Row],[月利率]]</f>
        <v>#NUM!</v>
      </c>
      <c r="F2222" s="5" t="e">
        <f>表格1[[#This Row],[月付金額]]-表格1[[#This Row],[利息支付]]</f>
        <v>#NUM!</v>
      </c>
      <c r="H2222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222" s="2">
        <f t="shared" si="172"/>
        <v>2.5000000000000001E-3</v>
      </c>
      <c r="J2222" s="14">
        <f t="shared" si="171"/>
        <v>240</v>
      </c>
      <c r="K2222" s="10">
        <f t="shared" si="169"/>
        <v>4000000</v>
      </c>
    </row>
    <row r="2223" spans="2:11" x14ac:dyDescent="0.25">
      <c r="B2223">
        <f t="shared" si="173"/>
        <v>2213</v>
      </c>
      <c r="C2223" s="10" t="e">
        <f t="shared" si="170"/>
        <v>#NUM!</v>
      </c>
      <c r="D2223" s="6" t="e">
        <f>PMT(B$8,D$5-表格1[[#This Row],[期數]]+1,-表格1[[#This Row],[本金餘額]],0)</f>
        <v>#NUM!</v>
      </c>
      <c r="E2223" s="5" t="e">
        <f>表格1[[#This Row],[本金餘額]]*表格1[[#This Row],[月利率]]</f>
        <v>#NUM!</v>
      </c>
      <c r="F2223" s="5" t="e">
        <f>表格1[[#This Row],[月付金額]]-表格1[[#This Row],[利息支付]]</f>
        <v>#NUM!</v>
      </c>
      <c r="H2223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223" s="2">
        <f t="shared" si="172"/>
        <v>2.5000000000000001E-3</v>
      </c>
      <c r="J2223" s="14">
        <f t="shared" si="171"/>
        <v>240</v>
      </c>
      <c r="K2223" s="10">
        <f t="shared" si="169"/>
        <v>4000000</v>
      </c>
    </row>
    <row r="2224" spans="2:11" x14ac:dyDescent="0.25">
      <c r="B2224">
        <f t="shared" si="173"/>
        <v>2214</v>
      </c>
      <c r="C2224" s="10" t="e">
        <f t="shared" si="170"/>
        <v>#NUM!</v>
      </c>
      <c r="D2224" s="6" t="e">
        <f>PMT(B$8,D$5-表格1[[#This Row],[期數]]+1,-表格1[[#This Row],[本金餘額]],0)</f>
        <v>#NUM!</v>
      </c>
      <c r="E2224" s="5" t="e">
        <f>表格1[[#This Row],[本金餘額]]*表格1[[#This Row],[月利率]]</f>
        <v>#NUM!</v>
      </c>
      <c r="F2224" s="5" t="e">
        <f>表格1[[#This Row],[月付金額]]-表格1[[#This Row],[利息支付]]</f>
        <v>#NUM!</v>
      </c>
      <c r="H2224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224" s="2">
        <f t="shared" si="172"/>
        <v>2.5000000000000001E-3</v>
      </c>
      <c r="J2224" s="14">
        <f t="shared" si="171"/>
        <v>240</v>
      </c>
      <c r="K2224" s="10">
        <f t="shared" si="169"/>
        <v>4000000</v>
      </c>
    </row>
    <row r="2225" spans="2:11" x14ac:dyDescent="0.25">
      <c r="B2225">
        <f t="shared" si="173"/>
        <v>2215</v>
      </c>
      <c r="C2225" s="10" t="e">
        <f t="shared" si="170"/>
        <v>#NUM!</v>
      </c>
      <c r="D2225" s="6" t="e">
        <f>PMT(B$8,D$5-表格1[[#This Row],[期數]]+1,-表格1[[#This Row],[本金餘額]],0)</f>
        <v>#NUM!</v>
      </c>
      <c r="E2225" s="5" t="e">
        <f>表格1[[#This Row],[本金餘額]]*表格1[[#This Row],[月利率]]</f>
        <v>#NUM!</v>
      </c>
      <c r="F2225" s="5" t="e">
        <f>表格1[[#This Row],[月付金額]]-表格1[[#This Row],[利息支付]]</f>
        <v>#NUM!</v>
      </c>
      <c r="H2225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225" s="2">
        <f t="shared" si="172"/>
        <v>2.5000000000000001E-3</v>
      </c>
      <c r="J2225" s="14">
        <f t="shared" si="171"/>
        <v>240</v>
      </c>
      <c r="K2225" s="10">
        <f t="shared" si="169"/>
        <v>4000000</v>
      </c>
    </row>
    <row r="2226" spans="2:11" x14ac:dyDescent="0.25">
      <c r="B2226">
        <f t="shared" si="173"/>
        <v>2216</v>
      </c>
      <c r="C2226" s="10" t="e">
        <f t="shared" si="170"/>
        <v>#NUM!</v>
      </c>
      <c r="D2226" s="6" t="e">
        <f>PMT(B$8,D$5-表格1[[#This Row],[期數]]+1,-表格1[[#This Row],[本金餘額]],0)</f>
        <v>#NUM!</v>
      </c>
      <c r="E2226" s="5" t="e">
        <f>表格1[[#This Row],[本金餘額]]*表格1[[#This Row],[月利率]]</f>
        <v>#NUM!</v>
      </c>
      <c r="F2226" s="5" t="e">
        <f>表格1[[#This Row],[月付金額]]-表格1[[#This Row],[利息支付]]</f>
        <v>#NUM!</v>
      </c>
      <c r="H2226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226" s="2">
        <f t="shared" si="172"/>
        <v>2.5000000000000001E-3</v>
      </c>
      <c r="J2226" s="14">
        <f t="shared" si="171"/>
        <v>240</v>
      </c>
      <c r="K2226" s="10">
        <f t="shared" si="169"/>
        <v>4000000</v>
      </c>
    </row>
    <row r="2227" spans="2:11" x14ac:dyDescent="0.25">
      <c r="B2227">
        <f t="shared" si="173"/>
        <v>2217</v>
      </c>
      <c r="C2227" s="10" t="e">
        <f t="shared" si="170"/>
        <v>#NUM!</v>
      </c>
      <c r="D2227" s="6" t="e">
        <f>PMT(B$8,D$5-表格1[[#This Row],[期數]]+1,-表格1[[#This Row],[本金餘額]],0)</f>
        <v>#NUM!</v>
      </c>
      <c r="E2227" s="5" t="e">
        <f>表格1[[#This Row],[本金餘額]]*表格1[[#This Row],[月利率]]</f>
        <v>#NUM!</v>
      </c>
      <c r="F2227" s="5" t="e">
        <f>表格1[[#This Row],[月付金額]]-表格1[[#This Row],[利息支付]]</f>
        <v>#NUM!</v>
      </c>
      <c r="H2227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227" s="2">
        <f t="shared" si="172"/>
        <v>2.5000000000000001E-3</v>
      </c>
      <c r="J2227" s="14">
        <f t="shared" si="171"/>
        <v>240</v>
      </c>
      <c r="K2227" s="10">
        <f t="shared" si="169"/>
        <v>4000000</v>
      </c>
    </row>
    <row r="2228" spans="2:11" x14ac:dyDescent="0.25">
      <c r="B2228">
        <f t="shared" si="173"/>
        <v>2218</v>
      </c>
      <c r="C2228" s="10" t="e">
        <f t="shared" si="170"/>
        <v>#NUM!</v>
      </c>
      <c r="D2228" s="6" t="e">
        <f>PMT(B$8,D$5-表格1[[#This Row],[期數]]+1,-表格1[[#This Row],[本金餘額]],0)</f>
        <v>#NUM!</v>
      </c>
      <c r="E2228" s="5" t="e">
        <f>表格1[[#This Row],[本金餘額]]*表格1[[#This Row],[月利率]]</f>
        <v>#NUM!</v>
      </c>
      <c r="F2228" s="5" t="e">
        <f>表格1[[#This Row],[月付金額]]-表格1[[#This Row],[利息支付]]</f>
        <v>#NUM!</v>
      </c>
      <c r="H2228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228" s="2">
        <f t="shared" si="172"/>
        <v>2.5000000000000001E-3</v>
      </c>
      <c r="J2228" s="14">
        <f t="shared" si="171"/>
        <v>240</v>
      </c>
      <c r="K2228" s="10">
        <f t="shared" si="169"/>
        <v>4000000</v>
      </c>
    </row>
    <row r="2229" spans="2:11" x14ac:dyDescent="0.25">
      <c r="B2229">
        <f t="shared" si="173"/>
        <v>2219</v>
      </c>
      <c r="C2229" s="10" t="e">
        <f t="shared" si="170"/>
        <v>#NUM!</v>
      </c>
      <c r="D2229" s="6" t="e">
        <f>PMT(B$8,D$5-表格1[[#This Row],[期數]]+1,-表格1[[#This Row],[本金餘額]],0)</f>
        <v>#NUM!</v>
      </c>
      <c r="E2229" s="5" t="e">
        <f>表格1[[#This Row],[本金餘額]]*表格1[[#This Row],[月利率]]</f>
        <v>#NUM!</v>
      </c>
      <c r="F2229" s="5" t="e">
        <f>表格1[[#This Row],[月付金額]]-表格1[[#This Row],[利息支付]]</f>
        <v>#NUM!</v>
      </c>
      <c r="H2229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229" s="2">
        <f t="shared" si="172"/>
        <v>2.5000000000000001E-3</v>
      </c>
      <c r="J2229" s="14">
        <f t="shared" si="171"/>
        <v>240</v>
      </c>
      <c r="K2229" s="10">
        <f t="shared" si="169"/>
        <v>4000000</v>
      </c>
    </row>
    <row r="2230" spans="2:11" x14ac:dyDescent="0.25">
      <c r="B2230">
        <f t="shared" si="173"/>
        <v>2220</v>
      </c>
      <c r="C2230" s="10" t="e">
        <f t="shared" si="170"/>
        <v>#NUM!</v>
      </c>
      <c r="D2230" s="6" t="e">
        <f>PMT(B$8,D$5-表格1[[#This Row],[期數]]+1,-表格1[[#This Row],[本金餘額]],0)</f>
        <v>#NUM!</v>
      </c>
      <c r="E2230" s="5" t="e">
        <f>表格1[[#This Row],[本金餘額]]*表格1[[#This Row],[月利率]]</f>
        <v>#NUM!</v>
      </c>
      <c r="F2230" s="5" t="e">
        <f>表格1[[#This Row],[月付金額]]-表格1[[#This Row],[利息支付]]</f>
        <v>#NUM!</v>
      </c>
      <c r="H2230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230" s="2">
        <f t="shared" si="172"/>
        <v>2.5000000000000001E-3</v>
      </c>
      <c r="J2230" s="14">
        <f t="shared" si="171"/>
        <v>240</v>
      </c>
      <c r="K2230" s="10">
        <f t="shared" si="169"/>
        <v>4000000</v>
      </c>
    </row>
    <row r="2231" spans="2:11" x14ac:dyDescent="0.25">
      <c r="B2231">
        <f t="shared" si="173"/>
        <v>2221</v>
      </c>
      <c r="C2231" s="10" t="e">
        <f t="shared" si="170"/>
        <v>#NUM!</v>
      </c>
      <c r="D2231" s="6" t="e">
        <f>PMT(B$8,D$5-表格1[[#This Row],[期數]]+1,-表格1[[#This Row],[本金餘額]],0)</f>
        <v>#NUM!</v>
      </c>
      <c r="E2231" s="5" t="e">
        <f>表格1[[#This Row],[本金餘額]]*表格1[[#This Row],[月利率]]</f>
        <v>#NUM!</v>
      </c>
      <c r="F2231" s="5" t="e">
        <f>表格1[[#This Row],[月付金額]]-表格1[[#This Row],[利息支付]]</f>
        <v>#NUM!</v>
      </c>
      <c r="H2231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231" s="2">
        <f t="shared" si="172"/>
        <v>2.5000000000000001E-3</v>
      </c>
      <c r="J2231" s="14">
        <f t="shared" si="171"/>
        <v>240</v>
      </c>
      <c r="K2231" s="10">
        <f t="shared" si="169"/>
        <v>4000000</v>
      </c>
    </row>
    <row r="2232" spans="2:11" x14ac:dyDescent="0.25">
      <c r="B2232">
        <f t="shared" si="173"/>
        <v>2222</v>
      </c>
      <c r="C2232" s="10" t="e">
        <f t="shared" si="170"/>
        <v>#NUM!</v>
      </c>
      <c r="D2232" s="6" t="e">
        <f>PMT(B$8,D$5-表格1[[#This Row],[期數]]+1,-表格1[[#This Row],[本金餘額]],0)</f>
        <v>#NUM!</v>
      </c>
      <c r="E2232" s="5" t="e">
        <f>表格1[[#This Row],[本金餘額]]*表格1[[#This Row],[月利率]]</f>
        <v>#NUM!</v>
      </c>
      <c r="F2232" s="5" t="e">
        <f>表格1[[#This Row],[月付金額]]-表格1[[#This Row],[利息支付]]</f>
        <v>#NUM!</v>
      </c>
      <c r="H2232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232" s="2">
        <f t="shared" si="172"/>
        <v>2.5000000000000001E-3</v>
      </c>
      <c r="J2232" s="14">
        <f t="shared" si="171"/>
        <v>240</v>
      </c>
      <c r="K2232" s="10">
        <f t="shared" si="169"/>
        <v>4000000</v>
      </c>
    </row>
    <row r="2233" spans="2:11" x14ac:dyDescent="0.25">
      <c r="B2233">
        <f t="shared" si="173"/>
        <v>2223</v>
      </c>
      <c r="C2233" s="10" t="e">
        <f t="shared" si="170"/>
        <v>#NUM!</v>
      </c>
      <c r="D2233" s="6" t="e">
        <f>PMT(B$8,D$5-表格1[[#This Row],[期數]]+1,-表格1[[#This Row],[本金餘額]],0)</f>
        <v>#NUM!</v>
      </c>
      <c r="E2233" s="5" t="e">
        <f>表格1[[#This Row],[本金餘額]]*表格1[[#This Row],[月利率]]</f>
        <v>#NUM!</v>
      </c>
      <c r="F2233" s="5" t="e">
        <f>表格1[[#This Row],[月付金額]]-表格1[[#This Row],[利息支付]]</f>
        <v>#NUM!</v>
      </c>
      <c r="H2233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233" s="2">
        <f t="shared" si="172"/>
        <v>2.5000000000000001E-3</v>
      </c>
      <c r="J2233" s="14">
        <f t="shared" si="171"/>
        <v>240</v>
      </c>
      <c r="K2233" s="10">
        <f t="shared" si="169"/>
        <v>4000000</v>
      </c>
    </row>
    <row r="2234" spans="2:11" x14ac:dyDescent="0.25">
      <c r="B2234">
        <f t="shared" si="173"/>
        <v>2224</v>
      </c>
      <c r="C2234" s="10" t="e">
        <f t="shared" si="170"/>
        <v>#NUM!</v>
      </c>
      <c r="D2234" s="6" t="e">
        <f>PMT(B$8,D$5-表格1[[#This Row],[期數]]+1,-表格1[[#This Row],[本金餘額]],0)</f>
        <v>#NUM!</v>
      </c>
      <c r="E2234" s="5" t="e">
        <f>表格1[[#This Row],[本金餘額]]*表格1[[#This Row],[月利率]]</f>
        <v>#NUM!</v>
      </c>
      <c r="F2234" s="5" t="e">
        <f>表格1[[#This Row],[月付金額]]-表格1[[#This Row],[利息支付]]</f>
        <v>#NUM!</v>
      </c>
      <c r="H2234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234" s="2">
        <f t="shared" si="172"/>
        <v>2.5000000000000001E-3</v>
      </c>
      <c r="J2234" s="14">
        <f t="shared" si="171"/>
        <v>240</v>
      </c>
      <c r="K2234" s="10">
        <f t="shared" si="169"/>
        <v>4000000</v>
      </c>
    </row>
    <row r="2235" spans="2:11" x14ac:dyDescent="0.25">
      <c r="B2235">
        <f t="shared" si="173"/>
        <v>2225</v>
      </c>
      <c r="C2235" s="10" t="e">
        <f t="shared" si="170"/>
        <v>#NUM!</v>
      </c>
      <c r="D2235" s="6" t="e">
        <f>PMT(B$8,D$5-表格1[[#This Row],[期數]]+1,-表格1[[#This Row],[本金餘額]],0)</f>
        <v>#NUM!</v>
      </c>
      <c r="E2235" s="5" t="e">
        <f>表格1[[#This Row],[本金餘額]]*表格1[[#This Row],[月利率]]</f>
        <v>#NUM!</v>
      </c>
      <c r="F2235" s="5" t="e">
        <f>表格1[[#This Row],[月付金額]]-表格1[[#This Row],[利息支付]]</f>
        <v>#NUM!</v>
      </c>
      <c r="H2235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235" s="2">
        <f t="shared" si="172"/>
        <v>2.5000000000000001E-3</v>
      </c>
      <c r="J2235" s="14">
        <f t="shared" si="171"/>
        <v>240</v>
      </c>
      <c r="K2235" s="10">
        <f t="shared" si="169"/>
        <v>4000000</v>
      </c>
    </row>
    <row r="2236" spans="2:11" x14ac:dyDescent="0.25">
      <c r="B2236">
        <f t="shared" si="173"/>
        <v>2226</v>
      </c>
      <c r="C2236" s="10" t="e">
        <f t="shared" si="170"/>
        <v>#NUM!</v>
      </c>
      <c r="D2236" s="6" t="e">
        <f>PMT(B$8,D$5-表格1[[#This Row],[期數]]+1,-表格1[[#This Row],[本金餘額]],0)</f>
        <v>#NUM!</v>
      </c>
      <c r="E2236" s="5" t="e">
        <f>表格1[[#This Row],[本金餘額]]*表格1[[#This Row],[月利率]]</f>
        <v>#NUM!</v>
      </c>
      <c r="F2236" s="5" t="e">
        <f>表格1[[#This Row],[月付金額]]-表格1[[#This Row],[利息支付]]</f>
        <v>#NUM!</v>
      </c>
      <c r="H2236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236" s="2">
        <f t="shared" si="172"/>
        <v>2.5000000000000001E-3</v>
      </c>
      <c r="J2236" s="14">
        <f t="shared" si="171"/>
        <v>240</v>
      </c>
      <c r="K2236" s="10">
        <f t="shared" si="169"/>
        <v>4000000</v>
      </c>
    </row>
    <row r="2237" spans="2:11" x14ac:dyDescent="0.25">
      <c r="B2237">
        <f t="shared" si="173"/>
        <v>2227</v>
      </c>
      <c r="C2237" s="10" t="e">
        <f t="shared" si="170"/>
        <v>#NUM!</v>
      </c>
      <c r="D2237" s="6" t="e">
        <f>PMT(B$8,D$5-表格1[[#This Row],[期數]]+1,-表格1[[#This Row],[本金餘額]],0)</f>
        <v>#NUM!</v>
      </c>
      <c r="E2237" s="5" t="e">
        <f>表格1[[#This Row],[本金餘額]]*表格1[[#This Row],[月利率]]</f>
        <v>#NUM!</v>
      </c>
      <c r="F2237" s="5" t="e">
        <f>表格1[[#This Row],[月付金額]]-表格1[[#This Row],[利息支付]]</f>
        <v>#NUM!</v>
      </c>
      <c r="H2237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237" s="2">
        <f t="shared" si="172"/>
        <v>2.5000000000000001E-3</v>
      </c>
      <c r="J2237" s="14">
        <f t="shared" si="171"/>
        <v>240</v>
      </c>
      <c r="K2237" s="10">
        <f t="shared" si="169"/>
        <v>4000000</v>
      </c>
    </row>
    <row r="2238" spans="2:11" x14ac:dyDescent="0.25">
      <c r="B2238">
        <f t="shared" si="173"/>
        <v>2228</v>
      </c>
      <c r="C2238" s="10" t="e">
        <f t="shared" si="170"/>
        <v>#NUM!</v>
      </c>
      <c r="D2238" s="6" t="e">
        <f>PMT(B$8,D$5-表格1[[#This Row],[期數]]+1,-表格1[[#This Row],[本金餘額]],0)</f>
        <v>#NUM!</v>
      </c>
      <c r="E2238" s="5" t="e">
        <f>表格1[[#This Row],[本金餘額]]*表格1[[#This Row],[月利率]]</f>
        <v>#NUM!</v>
      </c>
      <c r="F2238" s="5" t="e">
        <f>表格1[[#This Row],[月付金額]]-表格1[[#This Row],[利息支付]]</f>
        <v>#NUM!</v>
      </c>
      <c r="H2238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238" s="2">
        <f t="shared" si="172"/>
        <v>2.5000000000000001E-3</v>
      </c>
      <c r="J2238" s="14">
        <f t="shared" si="171"/>
        <v>240</v>
      </c>
      <c r="K2238" s="10">
        <f t="shared" si="169"/>
        <v>4000000</v>
      </c>
    </row>
    <row r="2239" spans="2:11" x14ac:dyDescent="0.25">
      <c r="B2239">
        <f t="shared" si="173"/>
        <v>2229</v>
      </c>
      <c r="C2239" s="10" t="e">
        <f t="shared" si="170"/>
        <v>#NUM!</v>
      </c>
      <c r="D2239" s="6" t="e">
        <f>PMT(B$8,D$5-表格1[[#This Row],[期數]]+1,-表格1[[#This Row],[本金餘額]],0)</f>
        <v>#NUM!</v>
      </c>
      <c r="E2239" s="5" t="e">
        <f>表格1[[#This Row],[本金餘額]]*表格1[[#This Row],[月利率]]</f>
        <v>#NUM!</v>
      </c>
      <c r="F2239" s="5" t="e">
        <f>表格1[[#This Row],[月付金額]]-表格1[[#This Row],[利息支付]]</f>
        <v>#NUM!</v>
      </c>
      <c r="H2239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239" s="2">
        <f t="shared" si="172"/>
        <v>2.5000000000000001E-3</v>
      </c>
      <c r="J2239" s="14">
        <f t="shared" si="171"/>
        <v>240</v>
      </c>
      <c r="K2239" s="10">
        <f t="shared" si="169"/>
        <v>4000000</v>
      </c>
    </row>
    <row r="2240" spans="2:11" x14ac:dyDescent="0.25">
      <c r="B2240">
        <f t="shared" si="173"/>
        <v>2230</v>
      </c>
      <c r="C2240" s="10" t="e">
        <f t="shared" si="170"/>
        <v>#NUM!</v>
      </c>
      <c r="D2240" s="6" t="e">
        <f>PMT(B$8,D$5-表格1[[#This Row],[期數]]+1,-表格1[[#This Row],[本金餘額]],0)</f>
        <v>#NUM!</v>
      </c>
      <c r="E2240" s="5" t="e">
        <f>表格1[[#This Row],[本金餘額]]*表格1[[#This Row],[月利率]]</f>
        <v>#NUM!</v>
      </c>
      <c r="F2240" s="5" t="e">
        <f>表格1[[#This Row],[月付金額]]-表格1[[#This Row],[利息支付]]</f>
        <v>#NUM!</v>
      </c>
      <c r="H2240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240" s="2">
        <f t="shared" si="172"/>
        <v>2.5000000000000001E-3</v>
      </c>
      <c r="J2240" s="14">
        <f t="shared" si="171"/>
        <v>240</v>
      </c>
      <c r="K2240" s="10">
        <f t="shared" si="169"/>
        <v>4000000</v>
      </c>
    </row>
    <row r="2241" spans="2:11" x14ac:dyDescent="0.25">
      <c r="B2241">
        <f t="shared" si="173"/>
        <v>2231</v>
      </c>
      <c r="C2241" s="10" t="e">
        <f t="shared" si="170"/>
        <v>#NUM!</v>
      </c>
      <c r="D2241" s="6" t="e">
        <f>PMT(B$8,D$5-表格1[[#This Row],[期數]]+1,-表格1[[#This Row],[本金餘額]],0)</f>
        <v>#NUM!</v>
      </c>
      <c r="E2241" s="5" t="e">
        <f>表格1[[#This Row],[本金餘額]]*表格1[[#This Row],[月利率]]</f>
        <v>#NUM!</v>
      </c>
      <c r="F2241" s="5" t="e">
        <f>表格1[[#This Row],[月付金額]]-表格1[[#This Row],[利息支付]]</f>
        <v>#NUM!</v>
      </c>
      <c r="H2241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241" s="2">
        <f t="shared" si="172"/>
        <v>2.5000000000000001E-3</v>
      </c>
      <c r="J2241" s="14">
        <f t="shared" si="171"/>
        <v>240</v>
      </c>
      <c r="K2241" s="10">
        <f t="shared" si="169"/>
        <v>4000000</v>
      </c>
    </row>
    <row r="2242" spans="2:11" x14ac:dyDescent="0.25">
      <c r="B2242">
        <f t="shared" si="173"/>
        <v>2232</v>
      </c>
      <c r="C2242" s="10" t="e">
        <f t="shared" si="170"/>
        <v>#NUM!</v>
      </c>
      <c r="D2242" s="6" t="e">
        <f>PMT(B$8,D$5-表格1[[#This Row],[期數]]+1,-表格1[[#This Row],[本金餘額]],0)</f>
        <v>#NUM!</v>
      </c>
      <c r="E2242" s="5" t="e">
        <f>表格1[[#This Row],[本金餘額]]*表格1[[#This Row],[月利率]]</f>
        <v>#NUM!</v>
      </c>
      <c r="F2242" s="5" t="e">
        <f>表格1[[#This Row],[月付金額]]-表格1[[#This Row],[利息支付]]</f>
        <v>#NUM!</v>
      </c>
      <c r="H2242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242" s="2">
        <f t="shared" si="172"/>
        <v>2.5000000000000001E-3</v>
      </c>
      <c r="J2242" s="14">
        <f t="shared" si="171"/>
        <v>240</v>
      </c>
      <c r="K2242" s="10">
        <f t="shared" si="169"/>
        <v>4000000</v>
      </c>
    </row>
    <row r="2243" spans="2:11" x14ac:dyDescent="0.25">
      <c r="B2243">
        <f t="shared" si="173"/>
        <v>2233</v>
      </c>
      <c r="C2243" s="10" t="e">
        <f t="shared" si="170"/>
        <v>#NUM!</v>
      </c>
      <c r="D2243" s="6" t="e">
        <f>PMT(B$8,D$5-表格1[[#This Row],[期數]]+1,-表格1[[#This Row],[本金餘額]],0)</f>
        <v>#NUM!</v>
      </c>
      <c r="E2243" s="5" t="e">
        <f>表格1[[#This Row],[本金餘額]]*表格1[[#This Row],[月利率]]</f>
        <v>#NUM!</v>
      </c>
      <c r="F2243" s="5" t="e">
        <f>表格1[[#This Row],[月付金額]]-表格1[[#This Row],[利息支付]]</f>
        <v>#NUM!</v>
      </c>
      <c r="H2243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243" s="2">
        <f t="shared" si="172"/>
        <v>2.5000000000000001E-3</v>
      </c>
      <c r="J2243" s="14">
        <f t="shared" si="171"/>
        <v>240</v>
      </c>
      <c r="K2243" s="10">
        <f t="shared" si="169"/>
        <v>4000000</v>
      </c>
    </row>
    <row r="2244" spans="2:11" x14ac:dyDescent="0.25">
      <c r="B2244">
        <f t="shared" si="173"/>
        <v>2234</v>
      </c>
      <c r="C2244" s="10" t="e">
        <f t="shared" si="170"/>
        <v>#NUM!</v>
      </c>
      <c r="D2244" s="6" t="e">
        <f>PMT(B$8,D$5-表格1[[#This Row],[期數]]+1,-表格1[[#This Row],[本金餘額]],0)</f>
        <v>#NUM!</v>
      </c>
      <c r="E2244" s="5" t="e">
        <f>表格1[[#This Row],[本金餘額]]*表格1[[#This Row],[月利率]]</f>
        <v>#NUM!</v>
      </c>
      <c r="F2244" s="5" t="e">
        <f>表格1[[#This Row],[月付金額]]-表格1[[#This Row],[利息支付]]</f>
        <v>#NUM!</v>
      </c>
      <c r="H2244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244" s="2">
        <f t="shared" si="172"/>
        <v>2.5000000000000001E-3</v>
      </c>
      <c r="J2244" s="14">
        <f t="shared" si="171"/>
        <v>240</v>
      </c>
      <c r="K2244" s="10">
        <f t="shared" si="169"/>
        <v>4000000</v>
      </c>
    </row>
    <row r="2245" spans="2:11" x14ac:dyDescent="0.25">
      <c r="B2245">
        <f t="shared" si="173"/>
        <v>2235</v>
      </c>
      <c r="C2245" s="10" t="e">
        <f t="shared" si="170"/>
        <v>#NUM!</v>
      </c>
      <c r="D2245" s="6" t="e">
        <f>PMT(B$8,D$5-表格1[[#This Row],[期數]]+1,-表格1[[#This Row],[本金餘額]],0)</f>
        <v>#NUM!</v>
      </c>
      <c r="E2245" s="5" t="e">
        <f>表格1[[#This Row],[本金餘額]]*表格1[[#This Row],[月利率]]</f>
        <v>#NUM!</v>
      </c>
      <c r="F2245" s="5" t="e">
        <f>表格1[[#This Row],[月付金額]]-表格1[[#This Row],[利息支付]]</f>
        <v>#NUM!</v>
      </c>
      <c r="H2245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245" s="2">
        <f t="shared" si="172"/>
        <v>2.5000000000000001E-3</v>
      </c>
      <c r="J2245" s="14">
        <f t="shared" si="171"/>
        <v>240</v>
      </c>
      <c r="K2245" s="10">
        <f t="shared" si="169"/>
        <v>4000000</v>
      </c>
    </row>
    <row r="2246" spans="2:11" x14ac:dyDescent="0.25">
      <c r="B2246">
        <f t="shared" si="173"/>
        <v>2236</v>
      </c>
      <c r="C2246" s="10" t="e">
        <f t="shared" si="170"/>
        <v>#NUM!</v>
      </c>
      <c r="D2246" s="6" t="e">
        <f>PMT(B$8,D$5-表格1[[#This Row],[期數]]+1,-表格1[[#This Row],[本金餘額]],0)</f>
        <v>#NUM!</v>
      </c>
      <c r="E2246" s="5" t="e">
        <f>表格1[[#This Row],[本金餘額]]*表格1[[#This Row],[月利率]]</f>
        <v>#NUM!</v>
      </c>
      <c r="F2246" s="5" t="e">
        <f>表格1[[#This Row],[月付金額]]-表格1[[#This Row],[利息支付]]</f>
        <v>#NUM!</v>
      </c>
      <c r="H2246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246" s="2">
        <f t="shared" si="172"/>
        <v>2.5000000000000001E-3</v>
      </c>
      <c r="J2246" s="14">
        <f t="shared" si="171"/>
        <v>240</v>
      </c>
      <c r="K2246" s="10">
        <f t="shared" si="169"/>
        <v>4000000</v>
      </c>
    </row>
    <row r="2247" spans="2:11" x14ac:dyDescent="0.25">
      <c r="B2247">
        <f t="shared" si="173"/>
        <v>2237</v>
      </c>
      <c r="C2247" s="10" t="e">
        <f t="shared" si="170"/>
        <v>#NUM!</v>
      </c>
      <c r="D2247" s="6" t="e">
        <f>PMT(B$8,D$5-表格1[[#This Row],[期數]]+1,-表格1[[#This Row],[本金餘額]],0)</f>
        <v>#NUM!</v>
      </c>
      <c r="E2247" s="5" t="e">
        <f>表格1[[#This Row],[本金餘額]]*表格1[[#This Row],[月利率]]</f>
        <v>#NUM!</v>
      </c>
      <c r="F2247" s="5" t="e">
        <f>表格1[[#This Row],[月付金額]]-表格1[[#This Row],[利息支付]]</f>
        <v>#NUM!</v>
      </c>
      <c r="H2247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247" s="2">
        <f t="shared" si="172"/>
        <v>2.5000000000000001E-3</v>
      </c>
      <c r="J2247" s="14">
        <f t="shared" si="171"/>
        <v>240</v>
      </c>
      <c r="K2247" s="10">
        <f t="shared" si="169"/>
        <v>4000000</v>
      </c>
    </row>
    <row r="2248" spans="2:11" x14ac:dyDescent="0.25">
      <c r="B2248">
        <f t="shared" si="173"/>
        <v>2238</v>
      </c>
      <c r="C2248" s="10" t="e">
        <f t="shared" si="170"/>
        <v>#NUM!</v>
      </c>
      <c r="D2248" s="6" t="e">
        <f>PMT(B$8,D$5-表格1[[#This Row],[期數]]+1,-表格1[[#This Row],[本金餘額]],0)</f>
        <v>#NUM!</v>
      </c>
      <c r="E2248" s="5" t="e">
        <f>表格1[[#This Row],[本金餘額]]*表格1[[#This Row],[月利率]]</f>
        <v>#NUM!</v>
      </c>
      <c r="F2248" s="5" t="e">
        <f>表格1[[#This Row],[月付金額]]-表格1[[#This Row],[利息支付]]</f>
        <v>#NUM!</v>
      </c>
      <c r="H2248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248" s="2">
        <f t="shared" si="172"/>
        <v>2.5000000000000001E-3</v>
      </c>
      <c r="J2248" s="14">
        <f t="shared" si="171"/>
        <v>240</v>
      </c>
      <c r="K2248" s="10">
        <f t="shared" si="169"/>
        <v>4000000</v>
      </c>
    </row>
    <row r="2249" spans="2:11" x14ac:dyDescent="0.25">
      <c r="B2249">
        <f t="shared" si="173"/>
        <v>2239</v>
      </c>
      <c r="C2249" s="10" t="e">
        <f t="shared" si="170"/>
        <v>#NUM!</v>
      </c>
      <c r="D2249" s="6" t="e">
        <f>PMT(B$8,D$5-表格1[[#This Row],[期數]]+1,-表格1[[#This Row],[本金餘額]],0)</f>
        <v>#NUM!</v>
      </c>
      <c r="E2249" s="5" t="e">
        <f>表格1[[#This Row],[本金餘額]]*表格1[[#This Row],[月利率]]</f>
        <v>#NUM!</v>
      </c>
      <c r="F2249" s="5" t="e">
        <f>表格1[[#This Row],[月付金額]]-表格1[[#This Row],[利息支付]]</f>
        <v>#NUM!</v>
      </c>
      <c r="H2249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249" s="2">
        <f t="shared" si="172"/>
        <v>2.5000000000000001E-3</v>
      </c>
      <c r="J2249" s="14">
        <f t="shared" si="171"/>
        <v>240</v>
      </c>
      <c r="K2249" s="10">
        <f t="shared" si="169"/>
        <v>4000000</v>
      </c>
    </row>
    <row r="2250" spans="2:11" x14ac:dyDescent="0.25">
      <c r="B2250">
        <f t="shared" si="173"/>
        <v>2240</v>
      </c>
      <c r="C2250" s="10" t="e">
        <f t="shared" si="170"/>
        <v>#NUM!</v>
      </c>
      <c r="D2250" s="6" t="e">
        <f>PMT(B$8,D$5-表格1[[#This Row],[期數]]+1,-表格1[[#This Row],[本金餘額]],0)</f>
        <v>#NUM!</v>
      </c>
      <c r="E2250" s="5" t="e">
        <f>表格1[[#This Row],[本金餘額]]*表格1[[#This Row],[月利率]]</f>
        <v>#NUM!</v>
      </c>
      <c r="F2250" s="5" t="e">
        <f>表格1[[#This Row],[月付金額]]-表格1[[#This Row],[利息支付]]</f>
        <v>#NUM!</v>
      </c>
      <c r="H2250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250" s="2">
        <f t="shared" si="172"/>
        <v>2.5000000000000001E-3</v>
      </c>
      <c r="J2250" s="14">
        <f t="shared" si="171"/>
        <v>240</v>
      </c>
      <c r="K2250" s="10">
        <f t="shared" si="169"/>
        <v>4000000</v>
      </c>
    </row>
    <row r="2251" spans="2:11" x14ac:dyDescent="0.25">
      <c r="B2251">
        <f t="shared" si="173"/>
        <v>2241</v>
      </c>
      <c r="C2251" s="10" t="e">
        <f t="shared" si="170"/>
        <v>#NUM!</v>
      </c>
      <c r="D2251" s="6" t="e">
        <f>PMT(B$8,D$5-表格1[[#This Row],[期數]]+1,-表格1[[#This Row],[本金餘額]],0)</f>
        <v>#NUM!</v>
      </c>
      <c r="E2251" s="5" t="e">
        <f>表格1[[#This Row],[本金餘額]]*表格1[[#This Row],[月利率]]</f>
        <v>#NUM!</v>
      </c>
      <c r="F2251" s="5" t="e">
        <f>表格1[[#This Row],[月付金額]]-表格1[[#This Row],[利息支付]]</f>
        <v>#NUM!</v>
      </c>
      <c r="H2251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251" s="2">
        <f t="shared" si="172"/>
        <v>2.5000000000000001E-3</v>
      </c>
      <c r="J2251" s="14">
        <f t="shared" si="171"/>
        <v>240</v>
      </c>
      <c r="K2251" s="10">
        <f t="shared" si="169"/>
        <v>4000000</v>
      </c>
    </row>
    <row r="2252" spans="2:11" x14ac:dyDescent="0.25">
      <c r="B2252">
        <f t="shared" si="173"/>
        <v>2242</v>
      </c>
      <c r="C2252" s="10" t="e">
        <f t="shared" si="170"/>
        <v>#NUM!</v>
      </c>
      <c r="D2252" s="6" t="e">
        <f>PMT(B$8,D$5-表格1[[#This Row],[期數]]+1,-表格1[[#This Row],[本金餘額]],0)</f>
        <v>#NUM!</v>
      </c>
      <c r="E2252" s="5" t="e">
        <f>表格1[[#This Row],[本金餘額]]*表格1[[#This Row],[月利率]]</f>
        <v>#NUM!</v>
      </c>
      <c r="F2252" s="5" t="e">
        <f>表格1[[#This Row],[月付金額]]-表格1[[#This Row],[利息支付]]</f>
        <v>#NUM!</v>
      </c>
      <c r="H2252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252" s="2">
        <f t="shared" si="172"/>
        <v>2.5000000000000001E-3</v>
      </c>
      <c r="J2252" s="14">
        <f t="shared" si="171"/>
        <v>240</v>
      </c>
      <c r="K2252" s="10">
        <f t="shared" si="169"/>
        <v>4000000</v>
      </c>
    </row>
    <row r="2253" spans="2:11" x14ac:dyDescent="0.25">
      <c r="B2253">
        <f t="shared" si="173"/>
        <v>2243</v>
      </c>
      <c r="C2253" s="10" t="e">
        <f t="shared" si="170"/>
        <v>#NUM!</v>
      </c>
      <c r="D2253" s="6" t="e">
        <f>PMT(B$8,D$5-表格1[[#This Row],[期數]]+1,-表格1[[#This Row],[本金餘額]],0)</f>
        <v>#NUM!</v>
      </c>
      <c r="E2253" s="5" t="e">
        <f>表格1[[#This Row],[本金餘額]]*表格1[[#This Row],[月利率]]</f>
        <v>#NUM!</v>
      </c>
      <c r="F2253" s="5" t="e">
        <f>表格1[[#This Row],[月付金額]]-表格1[[#This Row],[利息支付]]</f>
        <v>#NUM!</v>
      </c>
      <c r="H2253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253" s="2">
        <f t="shared" si="172"/>
        <v>2.5000000000000001E-3</v>
      </c>
      <c r="J2253" s="14">
        <f t="shared" si="171"/>
        <v>240</v>
      </c>
      <c r="K2253" s="10">
        <f t="shared" ref="K2253:K2316" si="174">K2252</f>
        <v>4000000</v>
      </c>
    </row>
    <row r="2254" spans="2:11" x14ac:dyDescent="0.25">
      <c r="B2254">
        <f t="shared" si="173"/>
        <v>2244</v>
      </c>
      <c r="C2254" s="10" t="e">
        <f t="shared" si="170"/>
        <v>#NUM!</v>
      </c>
      <c r="D2254" s="6" t="e">
        <f>PMT(B$8,D$5-表格1[[#This Row],[期數]]+1,-表格1[[#This Row],[本金餘額]],0)</f>
        <v>#NUM!</v>
      </c>
      <c r="E2254" s="5" t="e">
        <f>表格1[[#This Row],[本金餘額]]*表格1[[#This Row],[月利率]]</f>
        <v>#NUM!</v>
      </c>
      <c r="F2254" s="5" t="e">
        <f>表格1[[#This Row],[月付金額]]-表格1[[#This Row],[利息支付]]</f>
        <v>#NUM!</v>
      </c>
      <c r="H2254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254" s="2">
        <f t="shared" si="172"/>
        <v>2.5000000000000001E-3</v>
      </c>
      <c r="J2254" s="14">
        <f t="shared" si="171"/>
        <v>240</v>
      </c>
      <c r="K2254" s="10">
        <f t="shared" si="174"/>
        <v>4000000</v>
      </c>
    </row>
    <row r="2255" spans="2:11" x14ac:dyDescent="0.25">
      <c r="B2255">
        <f t="shared" si="173"/>
        <v>2245</v>
      </c>
      <c r="C2255" s="10" t="e">
        <f t="shared" si="170"/>
        <v>#NUM!</v>
      </c>
      <c r="D2255" s="6" t="e">
        <f>PMT(B$8,D$5-表格1[[#This Row],[期數]]+1,-表格1[[#This Row],[本金餘額]],0)</f>
        <v>#NUM!</v>
      </c>
      <c r="E2255" s="5" t="e">
        <f>表格1[[#This Row],[本金餘額]]*表格1[[#This Row],[月利率]]</f>
        <v>#NUM!</v>
      </c>
      <c r="F2255" s="5" t="e">
        <f>表格1[[#This Row],[月付金額]]-表格1[[#This Row],[利息支付]]</f>
        <v>#NUM!</v>
      </c>
      <c r="H2255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255" s="2">
        <f t="shared" si="172"/>
        <v>2.5000000000000001E-3</v>
      </c>
      <c r="J2255" s="14">
        <f t="shared" si="171"/>
        <v>240</v>
      </c>
      <c r="K2255" s="10">
        <f t="shared" si="174"/>
        <v>4000000</v>
      </c>
    </row>
    <row r="2256" spans="2:11" x14ac:dyDescent="0.25">
      <c r="B2256">
        <f t="shared" si="173"/>
        <v>2246</v>
      </c>
      <c r="C2256" s="10" t="e">
        <f t="shared" ref="C2256:C2319" si="175">H2255</f>
        <v>#NUM!</v>
      </c>
      <c r="D2256" s="6" t="e">
        <f>PMT(B$8,D$5-表格1[[#This Row],[期數]]+1,-表格1[[#This Row],[本金餘額]],0)</f>
        <v>#NUM!</v>
      </c>
      <c r="E2256" s="5" t="e">
        <f>表格1[[#This Row],[本金餘額]]*表格1[[#This Row],[月利率]]</f>
        <v>#NUM!</v>
      </c>
      <c r="F2256" s="5" t="e">
        <f>表格1[[#This Row],[月付金額]]-表格1[[#This Row],[利息支付]]</f>
        <v>#NUM!</v>
      </c>
      <c r="H2256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256" s="2">
        <f t="shared" si="172"/>
        <v>2.5000000000000001E-3</v>
      </c>
      <c r="J2256" s="14">
        <f t="shared" si="171"/>
        <v>240</v>
      </c>
      <c r="K2256" s="10">
        <f t="shared" si="174"/>
        <v>4000000</v>
      </c>
    </row>
    <row r="2257" spans="2:11" x14ac:dyDescent="0.25">
      <c r="B2257">
        <f t="shared" si="173"/>
        <v>2247</v>
      </c>
      <c r="C2257" s="10" t="e">
        <f t="shared" si="175"/>
        <v>#NUM!</v>
      </c>
      <c r="D2257" s="6" t="e">
        <f>PMT(B$8,D$5-表格1[[#This Row],[期數]]+1,-表格1[[#This Row],[本金餘額]],0)</f>
        <v>#NUM!</v>
      </c>
      <c r="E2257" s="5" t="e">
        <f>表格1[[#This Row],[本金餘額]]*表格1[[#This Row],[月利率]]</f>
        <v>#NUM!</v>
      </c>
      <c r="F2257" s="5" t="e">
        <f>表格1[[#This Row],[月付金額]]-表格1[[#This Row],[利息支付]]</f>
        <v>#NUM!</v>
      </c>
      <c r="H2257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257" s="2">
        <f t="shared" si="172"/>
        <v>2.5000000000000001E-3</v>
      </c>
      <c r="J2257" s="14">
        <f t="shared" si="171"/>
        <v>240</v>
      </c>
      <c r="K2257" s="10">
        <f t="shared" si="174"/>
        <v>4000000</v>
      </c>
    </row>
    <row r="2258" spans="2:11" x14ac:dyDescent="0.25">
      <c r="B2258">
        <f t="shared" si="173"/>
        <v>2248</v>
      </c>
      <c r="C2258" s="10" t="e">
        <f t="shared" si="175"/>
        <v>#NUM!</v>
      </c>
      <c r="D2258" s="6" t="e">
        <f>PMT(B$8,D$5-表格1[[#This Row],[期數]]+1,-表格1[[#This Row],[本金餘額]],0)</f>
        <v>#NUM!</v>
      </c>
      <c r="E2258" s="5" t="e">
        <f>表格1[[#This Row],[本金餘額]]*表格1[[#This Row],[月利率]]</f>
        <v>#NUM!</v>
      </c>
      <c r="F2258" s="5" t="e">
        <f>表格1[[#This Row],[月付金額]]-表格1[[#This Row],[利息支付]]</f>
        <v>#NUM!</v>
      </c>
      <c r="H2258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258" s="2">
        <f t="shared" si="172"/>
        <v>2.5000000000000001E-3</v>
      </c>
      <c r="J2258" s="14">
        <f t="shared" si="171"/>
        <v>240</v>
      </c>
      <c r="K2258" s="10">
        <f t="shared" si="174"/>
        <v>4000000</v>
      </c>
    </row>
    <row r="2259" spans="2:11" x14ac:dyDescent="0.25">
      <c r="B2259">
        <f t="shared" si="173"/>
        <v>2249</v>
      </c>
      <c r="C2259" s="10" t="e">
        <f t="shared" si="175"/>
        <v>#NUM!</v>
      </c>
      <c r="D2259" s="6" t="e">
        <f>PMT(B$8,D$5-表格1[[#This Row],[期數]]+1,-表格1[[#This Row],[本金餘額]],0)</f>
        <v>#NUM!</v>
      </c>
      <c r="E2259" s="5" t="e">
        <f>表格1[[#This Row],[本金餘額]]*表格1[[#This Row],[月利率]]</f>
        <v>#NUM!</v>
      </c>
      <c r="F2259" s="5" t="e">
        <f>表格1[[#This Row],[月付金額]]-表格1[[#This Row],[利息支付]]</f>
        <v>#NUM!</v>
      </c>
      <c r="H2259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259" s="2">
        <f t="shared" si="172"/>
        <v>2.5000000000000001E-3</v>
      </c>
      <c r="J2259" s="14">
        <f t="shared" si="171"/>
        <v>240</v>
      </c>
      <c r="K2259" s="10">
        <f t="shared" si="174"/>
        <v>4000000</v>
      </c>
    </row>
    <row r="2260" spans="2:11" x14ac:dyDescent="0.25">
      <c r="B2260">
        <f t="shared" si="173"/>
        <v>2250</v>
      </c>
      <c r="C2260" s="10" t="e">
        <f t="shared" si="175"/>
        <v>#NUM!</v>
      </c>
      <c r="D2260" s="6" t="e">
        <f>PMT(B$8,D$5-表格1[[#This Row],[期數]]+1,-表格1[[#This Row],[本金餘額]],0)</f>
        <v>#NUM!</v>
      </c>
      <c r="E2260" s="5" t="e">
        <f>表格1[[#This Row],[本金餘額]]*表格1[[#This Row],[月利率]]</f>
        <v>#NUM!</v>
      </c>
      <c r="F2260" s="5" t="e">
        <f>表格1[[#This Row],[月付金額]]-表格1[[#This Row],[利息支付]]</f>
        <v>#NUM!</v>
      </c>
      <c r="H2260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260" s="2">
        <f t="shared" si="172"/>
        <v>2.5000000000000001E-3</v>
      </c>
      <c r="J2260" s="14">
        <f t="shared" si="171"/>
        <v>240</v>
      </c>
      <c r="K2260" s="10">
        <f t="shared" si="174"/>
        <v>4000000</v>
      </c>
    </row>
    <row r="2261" spans="2:11" x14ac:dyDescent="0.25">
      <c r="B2261">
        <f t="shared" si="173"/>
        <v>2251</v>
      </c>
      <c r="C2261" s="10" t="e">
        <f t="shared" si="175"/>
        <v>#NUM!</v>
      </c>
      <c r="D2261" s="6" t="e">
        <f>PMT(B$8,D$5-表格1[[#This Row],[期數]]+1,-表格1[[#This Row],[本金餘額]],0)</f>
        <v>#NUM!</v>
      </c>
      <c r="E2261" s="5" t="e">
        <f>表格1[[#This Row],[本金餘額]]*表格1[[#This Row],[月利率]]</f>
        <v>#NUM!</v>
      </c>
      <c r="F2261" s="5" t="e">
        <f>表格1[[#This Row],[月付金額]]-表格1[[#This Row],[利息支付]]</f>
        <v>#NUM!</v>
      </c>
      <c r="H2261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261" s="2">
        <f t="shared" si="172"/>
        <v>2.5000000000000001E-3</v>
      </c>
      <c r="J2261" s="14">
        <f t="shared" si="171"/>
        <v>240</v>
      </c>
      <c r="K2261" s="10">
        <f t="shared" si="174"/>
        <v>4000000</v>
      </c>
    </row>
    <row r="2262" spans="2:11" x14ac:dyDescent="0.25">
      <c r="B2262">
        <f t="shared" si="173"/>
        <v>2252</v>
      </c>
      <c r="C2262" s="10" t="e">
        <f t="shared" si="175"/>
        <v>#NUM!</v>
      </c>
      <c r="D2262" s="6" t="e">
        <f>PMT(B$8,D$5-表格1[[#This Row],[期數]]+1,-表格1[[#This Row],[本金餘額]],0)</f>
        <v>#NUM!</v>
      </c>
      <c r="E2262" s="5" t="e">
        <f>表格1[[#This Row],[本金餘額]]*表格1[[#This Row],[月利率]]</f>
        <v>#NUM!</v>
      </c>
      <c r="F2262" s="5" t="e">
        <f>表格1[[#This Row],[月付金額]]-表格1[[#This Row],[利息支付]]</f>
        <v>#NUM!</v>
      </c>
      <c r="H2262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262" s="2">
        <f t="shared" si="172"/>
        <v>2.5000000000000001E-3</v>
      </c>
      <c r="J2262" s="14">
        <f t="shared" si="171"/>
        <v>240</v>
      </c>
      <c r="K2262" s="10">
        <f t="shared" si="174"/>
        <v>4000000</v>
      </c>
    </row>
    <row r="2263" spans="2:11" x14ac:dyDescent="0.25">
      <c r="B2263">
        <f t="shared" si="173"/>
        <v>2253</v>
      </c>
      <c r="C2263" s="10" t="e">
        <f t="shared" si="175"/>
        <v>#NUM!</v>
      </c>
      <c r="D2263" s="6" t="e">
        <f>PMT(B$8,D$5-表格1[[#This Row],[期數]]+1,-表格1[[#This Row],[本金餘額]],0)</f>
        <v>#NUM!</v>
      </c>
      <c r="E2263" s="5" t="e">
        <f>表格1[[#This Row],[本金餘額]]*表格1[[#This Row],[月利率]]</f>
        <v>#NUM!</v>
      </c>
      <c r="F2263" s="5" t="e">
        <f>表格1[[#This Row],[月付金額]]-表格1[[#This Row],[利息支付]]</f>
        <v>#NUM!</v>
      </c>
      <c r="H2263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263" s="2">
        <f t="shared" si="172"/>
        <v>2.5000000000000001E-3</v>
      </c>
      <c r="J2263" s="14">
        <f t="shared" si="171"/>
        <v>240</v>
      </c>
      <c r="K2263" s="10">
        <f t="shared" si="174"/>
        <v>4000000</v>
      </c>
    </row>
    <row r="2264" spans="2:11" x14ac:dyDescent="0.25">
      <c r="B2264">
        <f t="shared" si="173"/>
        <v>2254</v>
      </c>
      <c r="C2264" s="10" t="e">
        <f t="shared" si="175"/>
        <v>#NUM!</v>
      </c>
      <c r="D2264" s="6" t="e">
        <f>PMT(B$8,D$5-表格1[[#This Row],[期數]]+1,-表格1[[#This Row],[本金餘額]],0)</f>
        <v>#NUM!</v>
      </c>
      <c r="E2264" s="5" t="e">
        <f>表格1[[#This Row],[本金餘額]]*表格1[[#This Row],[月利率]]</f>
        <v>#NUM!</v>
      </c>
      <c r="F2264" s="5" t="e">
        <f>表格1[[#This Row],[月付金額]]-表格1[[#This Row],[利息支付]]</f>
        <v>#NUM!</v>
      </c>
      <c r="H2264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264" s="2">
        <f t="shared" si="172"/>
        <v>2.5000000000000001E-3</v>
      </c>
      <c r="J2264" s="14">
        <f t="shared" si="171"/>
        <v>240</v>
      </c>
      <c r="K2264" s="10">
        <f t="shared" si="174"/>
        <v>4000000</v>
      </c>
    </row>
    <row r="2265" spans="2:11" x14ac:dyDescent="0.25">
      <c r="B2265">
        <f t="shared" si="173"/>
        <v>2255</v>
      </c>
      <c r="C2265" s="10" t="e">
        <f t="shared" si="175"/>
        <v>#NUM!</v>
      </c>
      <c r="D2265" s="6" t="e">
        <f>PMT(B$8,D$5-表格1[[#This Row],[期數]]+1,-表格1[[#This Row],[本金餘額]],0)</f>
        <v>#NUM!</v>
      </c>
      <c r="E2265" s="5" t="e">
        <f>表格1[[#This Row],[本金餘額]]*表格1[[#This Row],[月利率]]</f>
        <v>#NUM!</v>
      </c>
      <c r="F2265" s="5" t="e">
        <f>表格1[[#This Row],[月付金額]]-表格1[[#This Row],[利息支付]]</f>
        <v>#NUM!</v>
      </c>
      <c r="H2265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265" s="2">
        <f t="shared" si="172"/>
        <v>2.5000000000000001E-3</v>
      </c>
      <c r="J2265" s="14">
        <f t="shared" si="171"/>
        <v>240</v>
      </c>
      <c r="K2265" s="10">
        <f t="shared" si="174"/>
        <v>4000000</v>
      </c>
    </row>
    <row r="2266" spans="2:11" x14ac:dyDescent="0.25">
      <c r="B2266">
        <f t="shared" si="173"/>
        <v>2256</v>
      </c>
      <c r="C2266" s="10" t="e">
        <f t="shared" si="175"/>
        <v>#NUM!</v>
      </c>
      <c r="D2266" s="6" t="e">
        <f>PMT(B$8,D$5-表格1[[#This Row],[期數]]+1,-表格1[[#This Row],[本金餘額]],0)</f>
        <v>#NUM!</v>
      </c>
      <c r="E2266" s="5" t="e">
        <f>表格1[[#This Row],[本金餘額]]*表格1[[#This Row],[月利率]]</f>
        <v>#NUM!</v>
      </c>
      <c r="F2266" s="5" t="e">
        <f>表格1[[#This Row],[月付金額]]-表格1[[#This Row],[利息支付]]</f>
        <v>#NUM!</v>
      </c>
      <c r="H2266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266" s="2">
        <f t="shared" si="172"/>
        <v>2.5000000000000001E-3</v>
      </c>
      <c r="J2266" s="14">
        <f t="shared" si="171"/>
        <v>240</v>
      </c>
      <c r="K2266" s="10">
        <f t="shared" si="174"/>
        <v>4000000</v>
      </c>
    </row>
    <row r="2267" spans="2:11" x14ac:dyDescent="0.25">
      <c r="B2267">
        <f t="shared" si="173"/>
        <v>2257</v>
      </c>
      <c r="C2267" s="10" t="e">
        <f t="shared" si="175"/>
        <v>#NUM!</v>
      </c>
      <c r="D2267" s="6" t="e">
        <f>PMT(B$8,D$5-表格1[[#This Row],[期數]]+1,-表格1[[#This Row],[本金餘額]],0)</f>
        <v>#NUM!</v>
      </c>
      <c r="E2267" s="5" t="e">
        <f>表格1[[#This Row],[本金餘額]]*表格1[[#This Row],[月利率]]</f>
        <v>#NUM!</v>
      </c>
      <c r="F2267" s="5" t="e">
        <f>表格1[[#This Row],[月付金額]]-表格1[[#This Row],[利息支付]]</f>
        <v>#NUM!</v>
      </c>
      <c r="H2267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267" s="2">
        <f t="shared" si="172"/>
        <v>2.5000000000000001E-3</v>
      </c>
      <c r="J2267" s="14">
        <f t="shared" si="171"/>
        <v>240</v>
      </c>
      <c r="K2267" s="10">
        <f t="shared" si="174"/>
        <v>4000000</v>
      </c>
    </row>
    <row r="2268" spans="2:11" x14ac:dyDescent="0.25">
      <c r="B2268">
        <f t="shared" si="173"/>
        <v>2258</v>
      </c>
      <c r="C2268" s="10" t="e">
        <f t="shared" si="175"/>
        <v>#NUM!</v>
      </c>
      <c r="D2268" s="6" t="e">
        <f>PMT(B$8,D$5-表格1[[#This Row],[期數]]+1,-表格1[[#This Row],[本金餘額]],0)</f>
        <v>#NUM!</v>
      </c>
      <c r="E2268" s="5" t="e">
        <f>表格1[[#This Row],[本金餘額]]*表格1[[#This Row],[月利率]]</f>
        <v>#NUM!</v>
      </c>
      <c r="F2268" s="5" t="e">
        <f>表格1[[#This Row],[月付金額]]-表格1[[#This Row],[利息支付]]</f>
        <v>#NUM!</v>
      </c>
      <c r="H2268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268" s="2">
        <f t="shared" si="172"/>
        <v>2.5000000000000001E-3</v>
      </c>
      <c r="J2268" s="14">
        <f t="shared" si="171"/>
        <v>240</v>
      </c>
      <c r="K2268" s="10">
        <f t="shared" si="174"/>
        <v>4000000</v>
      </c>
    </row>
    <row r="2269" spans="2:11" x14ac:dyDescent="0.25">
      <c r="B2269">
        <f t="shared" si="173"/>
        <v>2259</v>
      </c>
      <c r="C2269" s="10" t="e">
        <f t="shared" si="175"/>
        <v>#NUM!</v>
      </c>
      <c r="D2269" s="6" t="e">
        <f>PMT(B$8,D$5-表格1[[#This Row],[期數]]+1,-表格1[[#This Row],[本金餘額]],0)</f>
        <v>#NUM!</v>
      </c>
      <c r="E2269" s="5" t="e">
        <f>表格1[[#This Row],[本金餘額]]*表格1[[#This Row],[月利率]]</f>
        <v>#NUM!</v>
      </c>
      <c r="F2269" s="5" t="e">
        <f>表格1[[#This Row],[月付金額]]-表格1[[#This Row],[利息支付]]</f>
        <v>#NUM!</v>
      </c>
      <c r="H2269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269" s="2">
        <f t="shared" si="172"/>
        <v>2.5000000000000001E-3</v>
      </c>
      <c r="J2269" s="14">
        <f t="shared" si="171"/>
        <v>240</v>
      </c>
      <c r="K2269" s="10">
        <f t="shared" si="174"/>
        <v>4000000</v>
      </c>
    </row>
    <row r="2270" spans="2:11" x14ac:dyDescent="0.25">
      <c r="B2270">
        <f t="shared" si="173"/>
        <v>2260</v>
      </c>
      <c r="C2270" s="10" t="e">
        <f t="shared" si="175"/>
        <v>#NUM!</v>
      </c>
      <c r="D2270" s="6" t="e">
        <f>PMT(B$8,D$5-表格1[[#This Row],[期數]]+1,-表格1[[#This Row],[本金餘額]],0)</f>
        <v>#NUM!</v>
      </c>
      <c r="E2270" s="5" t="e">
        <f>表格1[[#This Row],[本金餘額]]*表格1[[#This Row],[月利率]]</f>
        <v>#NUM!</v>
      </c>
      <c r="F2270" s="5" t="e">
        <f>表格1[[#This Row],[月付金額]]-表格1[[#This Row],[利息支付]]</f>
        <v>#NUM!</v>
      </c>
      <c r="H2270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270" s="2">
        <f t="shared" si="172"/>
        <v>2.5000000000000001E-3</v>
      </c>
      <c r="J2270" s="14">
        <f t="shared" si="171"/>
        <v>240</v>
      </c>
      <c r="K2270" s="10">
        <f t="shared" si="174"/>
        <v>4000000</v>
      </c>
    </row>
    <row r="2271" spans="2:11" x14ac:dyDescent="0.25">
      <c r="B2271">
        <f t="shared" si="173"/>
        <v>2261</v>
      </c>
      <c r="C2271" s="10" t="e">
        <f t="shared" si="175"/>
        <v>#NUM!</v>
      </c>
      <c r="D2271" s="6" t="e">
        <f>PMT(B$8,D$5-表格1[[#This Row],[期數]]+1,-表格1[[#This Row],[本金餘額]],0)</f>
        <v>#NUM!</v>
      </c>
      <c r="E2271" s="5" t="e">
        <f>表格1[[#This Row],[本金餘額]]*表格1[[#This Row],[月利率]]</f>
        <v>#NUM!</v>
      </c>
      <c r="F2271" s="5" t="e">
        <f>表格1[[#This Row],[月付金額]]-表格1[[#This Row],[利息支付]]</f>
        <v>#NUM!</v>
      </c>
      <c r="H2271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271" s="2">
        <f t="shared" si="172"/>
        <v>2.5000000000000001E-3</v>
      </c>
      <c r="J2271" s="14">
        <f t="shared" si="171"/>
        <v>240</v>
      </c>
      <c r="K2271" s="10">
        <f t="shared" si="174"/>
        <v>4000000</v>
      </c>
    </row>
    <row r="2272" spans="2:11" x14ac:dyDescent="0.25">
      <c r="B2272">
        <f t="shared" si="173"/>
        <v>2262</v>
      </c>
      <c r="C2272" s="10" t="e">
        <f t="shared" si="175"/>
        <v>#NUM!</v>
      </c>
      <c r="D2272" s="6" t="e">
        <f>PMT(B$8,D$5-表格1[[#This Row],[期數]]+1,-表格1[[#This Row],[本金餘額]],0)</f>
        <v>#NUM!</v>
      </c>
      <c r="E2272" s="5" t="e">
        <f>表格1[[#This Row],[本金餘額]]*表格1[[#This Row],[月利率]]</f>
        <v>#NUM!</v>
      </c>
      <c r="F2272" s="5" t="e">
        <f>表格1[[#This Row],[月付金額]]-表格1[[#This Row],[利息支付]]</f>
        <v>#NUM!</v>
      </c>
      <c r="H2272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272" s="2">
        <f t="shared" si="172"/>
        <v>2.5000000000000001E-3</v>
      </c>
      <c r="J2272" s="14">
        <f t="shared" si="171"/>
        <v>240</v>
      </c>
      <c r="K2272" s="10">
        <f t="shared" si="174"/>
        <v>4000000</v>
      </c>
    </row>
    <row r="2273" spans="2:11" x14ac:dyDescent="0.25">
      <c r="B2273">
        <f t="shared" si="173"/>
        <v>2263</v>
      </c>
      <c r="C2273" s="10" t="e">
        <f t="shared" si="175"/>
        <v>#NUM!</v>
      </c>
      <c r="D2273" s="6" t="e">
        <f>PMT(B$8,D$5-表格1[[#This Row],[期數]]+1,-表格1[[#This Row],[本金餘額]],0)</f>
        <v>#NUM!</v>
      </c>
      <c r="E2273" s="5" t="e">
        <f>表格1[[#This Row],[本金餘額]]*表格1[[#This Row],[月利率]]</f>
        <v>#NUM!</v>
      </c>
      <c r="F2273" s="5" t="e">
        <f>表格1[[#This Row],[月付金額]]-表格1[[#This Row],[利息支付]]</f>
        <v>#NUM!</v>
      </c>
      <c r="H2273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273" s="2">
        <f t="shared" si="172"/>
        <v>2.5000000000000001E-3</v>
      </c>
      <c r="J2273" s="14">
        <f t="shared" si="171"/>
        <v>240</v>
      </c>
      <c r="K2273" s="10">
        <f t="shared" si="174"/>
        <v>4000000</v>
      </c>
    </row>
    <row r="2274" spans="2:11" x14ac:dyDescent="0.25">
      <c r="B2274">
        <f t="shared" si="173"/>
        <v>2264</v>
      </c>
      <c r="C2274" s="10" t="e">
        <f t="shared" si="175"/>
        <v>#NUM!</v>
      </c>
      <c r="D2274" s="6" t="e">
        <f>PMT(B$8,D$5-表格1[[#This Row],[期數]]+1,-表格1[[#This Row],[本金餘額]],0)</f>
        <v>#NUM!</v>
      </c>
      <c r="E2274" s="5" t="e">
        <f>表格1[[#This Row],[本金餘額]]*表格1[[#This Row],[月利率]]</f>
        <v>#NUM!</v>
      </c>
      <c r="F2274" s="5" t="e">
        <f>表格1[[#This Row],[月付金額]]-表格1[[#This Row],[利息支付]]</f>
        <v>#NUM!</v>
      </c>
      <c r="H2274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274" s="2">
        <f t="shared" si="172"/>
        <v>2.5000000000000001E-3</v>
      </c>
      <c r="J2274" s="14">
        <f t="shared" si="171"/>
        <v>240</v>
      </c>
      <c r="K2274" s="10">
        <f t="shared" si="174"/>
        <v>4000000</v>
      </c>
    </row>
    <row r="2275" spans="2:11" x14ac:dyDescent="0.25">
      <c r="B2275">
        <f t="shared" si="173"/>
        <v>2265</v>
      </c>
      <c r="C2275" s="10" t="e">
        <f t="shared" si="175"/>
        <v>#NUM!</v>
      </c>
      <c r="D2275" s="6" t="e">
        <f>PMT(B$8,D$5-表格1[[#This Row],[期數]]+1,-表格1[[#This Row],[本金餘額]],0)</f>
        <v>#NUM!</v>
      </c>
      <c r="E2275" s="5" t="e">
        <f>表格1[[#This Row],[本金餘額]]*表格1[[#This Row],[月利率]]</f>
        <v>#NUM!</v>
      </c>
      <c r="F2275" s="5" t="e">
        <f>表格1[[#This Row],[月付金額]]-表格1[[#This Row],[利息支付]]</f>
        <v>#NUM!</v>
      </c>
      <c r="H2275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275" s="2">
        <f t="shared" si="172"/>
        <v>2.5000000000000001E-3</v>
      </c>
      <c r="J2275" s="14">
        <f t="shared" si="171"/>
        <v>240</v>
      </c>
      <c r="K2275" s="10">
        <f t="shared" si="174"/>
        <v>4000000</v>
      </c>
    </row>
    <row r="2276" spans="2:11" x14ac:dyDescent="0.25">
      <c r="B2276">
        <f t="shared" si="173"/>
        <v>2266</v>
      </c>
      <c r="C2276" s="10" t="e">
        <f t="shared" si="175"/>
        <v>#NUM!</v>
      </c>
      <c r="D2276" s="6" t="e">
        <f>PMT(B$8,D$5-表格1[[#This Row],[期數]]+1,-表格1[[#This Row],[本金餘額]],0)</f>
        <v>#NUM!</v>
      </c>
      <c r="E2276" s="5" t="e">
        <f>表格1[[#This Row],[本金餘額]]*表格1[[#This Row],[月利率]]</f>
        <v>#NUM!</v>
      </c>
      <c r="F2276" s="5" t="e">
        <f>表格1[[#This Row],[月付金額]]-表格1[[#This Row],[利息支付]]</f>
        <v>#NUM!</v>
      </c>
      <c r="H2276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276" s="2">
        <f t="shared" si="172"/>
        <v>2.5000000000000001E-3</v>
      </c>
      <c r="J2276" s="14">
        <f t="shared" si="171"/>
        <v>240</v>
      </c>
      <c r="K2276" s="10">
        <f t="shared" si="174"/>
        <v>4000000</v>
      </c>
    </row>
    <row r="2277" spans="2:11" x14ac:dyDescent="0.25">
      <c r="B2277">
        <f t="shared" si="173"/>
        <v>2267</v>
      </c>
      <c r="C2277" s="10" t="e">
        <f t="shared" si="175"/>
        <v>#NUM!</v>
      </c>
      <c r="D2277" s="6" t="e">
        <f>PMT(B$8,D$5-表格1[[#This Row],[期數]]+1,-表格1[[#This Row],[本金餘額]],0)</f>
        <v>#NUM!</v>
      </c>
      <c r="E2277" s="5" t="e">
        <f>表格1[[#This Row],[本金餘額]]*表格1[[#This Row],[月利率]]</f>
        <v>#NUM!</v>
      </c>
      <c r="F2277" s="5" t="e">
        <f>表格1[[#This Row],[月付金額]]-表格1[[#This Row],[利息支付]]</f>
        <v>#NUM!</v>
      </c>
      <c r="H2277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277" s="2">
        <f t="shared" si="172"/>
        <v>2.5000000000000001E-3</v>
      </c>
      <c r="J2277" s="14">
        <f t="shared" si="171"/>
        <v>240</v>
      </c>
      <c r="K2277" s="10">
        <f t="shared" si="174"/>
        <v>4000000</v>
      </c>
    </row>
    <row r="2278" spans="2:11" x14ac:dyDescent="0.25">
      <c r="B2278">
        <f t="shared" si="173"/>
        <v>2268</v>
      </c>
      <c r="C2278" s="10" t="e">
        <f t="shared" si="175"/>
        <v>#NUM!</v>
      </c>
      <c r="D2278" s="6" t="e">
        <f>PMT(B$8,D$5-表格1[[#This Row],[期數]]+1,-表格1[[#This Row],[本金餘額]],0)</f>
        <v>#NUM!</v>
      </c>
      <c r="E2278" s="5" t="e">
        <f>表格1[[#This Row],[本金餘額]]*表格1[[#This Row],[月利率]]</f>
        <v>#NUM!</v>
      </c>
      <c r="F2278" s="5" t="e">
        <f>表格1[[#This Row],[月付金額]]-表格1[[#This Row],[利息支付]]</f>
        <v>#NUM!</v>
      </c>
      <c r="H2278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278" s="2">
        <f t="shared" si="172"/>
        <v>2.5000000000000001E-3</v>
      </c>
      <c r="J2278" s="14">
        <f t="shared" ref="J2278:J2341" si="176">J2277</f>
        <v>240</v>
      </c>
      <c r="K2278" s="10">
        <f t="shared" si="174"/>
        <v>4000000</v>
      </c>
    </row>
    <row r="2279" spans="2:11" x14ac:dyDescent="0.25">
      <c r="B2279">
        <f t="shared" si="173"/>
        <v>2269</v>
      </c>
      <c r="C2279" s="10" t="e">
        <f t="shared" si="175"/>
        <v>#NUM!</v>
      </c>
      <c r="D2279" s="6" t="e">
        <f>PMT(B$8,D$5-表格1[[#This Row],[期數]]+1,-表格1[[#This Row],[本金餘額]],0)</f>
        <v>#NUM!</v>
      </c>
      <c r="E2279" s="5" t="e">
        <f>表格1[[#This Row],[本金餘額]]*表格1[[#This Row],[月利率]]</f>
        <v>#NUM!</v>
      </c>
      <c r="F2279" s="5" t="e">
        <f>表格1[[#This Row],[月付金額]]-表格1[[#This Row],[利息支付]]</f>
        <v>#NUM!</v>
      </c>
      <c r="H2279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279" s="2">
        <f t="shared" ref="I2279:I2342" si="177">I2278</f>
        <v>2.5000000000000001E-3</v>
      </c>
      <c r="J2279" s="14">
        <f t="shared" si="176"/>
        <v>240</v>
      </c>
      <c r="K2279" s="10">
        <f t="shared" si="174"/>
        <v>4000000</v>
      </c>
    </row>
    <row r="2280" spans="2:11" x14ac:dyDescent="0.25">
      <c r="B2280">
        <f t="shared" si="173"/>
        <v>2270</v>
      </c>
      <c r="C2280" s="10" t="e">
        <f t="shared" si="175"/>
        <v>#NUM!</v>
      </c>
      <c r="D2280" s="6" t="e">
        <f>PMT(B$8,D$5-表格1[[#This Row],[期數]]+1,-表格1[[#This Row],[本金餘額]],0)</f>
        <v>#NUM!</v>
      </c>
      <c r="E2280" s="5" t="e">
        <f>表格1[[#This Row],[本金餘額]]*表格1[[#This Row],[月利率]]</f>
        <v>#NUM!</v>
      </c>
      <c r="F2280" s="5" t="e">
        <f>表格1[[#This Row],[月付金額]]-表格1[[#This Row],[利息支付]]</f>
        <v>#NUM!</v>
      </c>
      <c r="H2280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280" s="2">
        <f t="shared" si="177"/>
        <v>2.5000000000000001E-3</v>
      </c>
      <c r="J2280" s="14">
        <f t="shared" si="176"/>
        <v>240</v>
      </c>
      <c r="K2280" s="10">
        <f t="shared" si="174"/>
        <v>4000000</v>
      </c>
    </row>
    <row r="2281" spans="2:11" x14ac:dyDescent="0.25">
      <c r="B2281">
        <f t="shared" si="173"/>
        <v>2271</v>
      </c>
      <c r="C2281" s="10" t="e">
        <f t="shared" si="175"/>
        <v>#NUM!</v>
      </c>
      <c r="D2281" s="6" t="e">
        <f>PMT(B$8,D$5-表格1[[#This Row],[期數]]+1,-表格1[[#This Row],[本金餘額]],0)</f>
        <v>#NUM!</v>
      </c>
      <c r="E2281" s="5" t="e">
        <f>表格1[[#This Row],[本金餘額]]*表格1[[#This Row],[月利率]]</f>
        <v>#NUM!</v>
      </c>
      <c r="F2281" s="5" t="e">
        <f>表格1[[#This Row],[月付金額]]-表格1[[#This Row],[利息支付]]</f>
        <v>#NUM!</v>
      </c>
      <c r="H2281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281" s="2">
        <f t="shared" si="177"/>
        <v>2.5000000000000001E-3</v>
      </c>
      <c r="J2281" s="14">
        <f t="shared" si="176"/>
        <v>240</v>
      </c>
      <c r="K2281" s="10">
        <f t="shared" si="174"/>
        <v>4000000</v>
      </c>
    </row>
    <row r="2282" spans="2:11" x14ac:dyDescent="0.25">
      <c r="B2282">
        <f t="shared" si="173"/>
        <v>2272</v>
      </c>
      <c r="C2282" s="10" t="e">
        <f t="shared" si="175"/>
        <v>#NUM!</v>
      </c>
      <c r="D2282" s="6" t="e">
        <f>PMT(B$8,D$5-表格1[[#This Row],[期數]]+1,-表格1[[#This Row],[本金餘額]],0)</f>
        <v>#NUM!</v>
      </c>
      <c r="E2282" s="5" t="e">
        <f>表格1[[#This Row],[本金餘額]]*表格1[[#This Row],[月利率]]</f>
        <v>#NUM!</v>
      </c>
      <c r="F2282" s="5" t="e">
        <f>表格1[[#This Row],[月付金額]]-表格1[[#This Row],[利息支付]]</f>
        <v>#NUM!</v>
      </c>
      <c r="H2282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282" s="2">
        <f t="shared" si="177"/>
        <v>2.5000000000000001E-3</v>
      </c>
      <c r="J2282" s="14">
        <f t="shared" si="176"/>
        <v>240</v>
      </c>
      <c r="K2282" s="10">
        <f t="shared" si="174"/>
        <v>4000000</v>
      </c>
    </row>
    <row r="2283" spans="2:11" x14ac:dyDescent="0.25">
      <c r="B2283">
        <f t="shared" ref="B2283:B2346" si="178">B2282+1</f>
        <v>2273</v>
      </c>
      <c r="C2283" s="10" t="e">
        <f t="shared" si="175"/>
        <v>#NUM!</v>
      </c>
      <c r="D2283" s="6" t="e">
        <f>PMT(B$8,D$5-表格1[[#This Row],[期數]]+1,-表格1[[#This Row],[本金餘額]],0)</f>
        <v>#NUM!</v>
      </c>
      <c r="E2283" s="5" t="e">
        <f>表格1[[#This Row],[本金餘額]]*表格1[[#This Row],[月利率]]</f>
        <v>#NUM!</v>
      </c>
      <c r="F2283" s="5" t="e">
        <f>表格1[[#This Row],[月付金額]]-表格1[[#This Row],[利息支付]]</f>
        <v>#NUM!</v>
      </c>
      <c r="H2283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283" s="2">
        <f t="shared" si="177"/>
        <v>2.5000000000000001E-3</v>
      </c>
      <c r="J2283" s="14">
        <f t="shared" si="176"/>
        <v>240</v>
      </c>
      <c r="K2283" s="10">
        <f t="shared" si="174"/>
        <v>4000000</v>
      </c>
    </row>
    <row r="2284" spans="2:11" x14ac:dyDescent="0.25">
      <c r="B2284">
        <f t="shared" si="178"/>
        <v>2274</v>
      </c>
      <c r="C2284" s="10" t="e">
        <f t="shared" si="175"/>
        <v>#NUM!</v>
      </c>
      <c r="D2284" s="6" t="e">
        <f>PMT(B$8,D$5-表格1[[#This Row],[期數]]+1,-表格1[[#This Row],[本金餘額]],0)</f>
        <v>#NUM!</v>
      </c>
      <c r="E2284" s="5" t="e">
        <f>表格1[[#This Row],[本金餘額]]*表格1[[#This Row],[月利率]]</f>
        <v>#NUM!</v>
      </c>
      <c r="F2284" s="5" t="e">
        <f>表格1[[#This Row],[月付金額]]-表格1[[#This Row],[利息支付]]</f>
        <v>#NUM!</v>
      </c>
      <c r="H2284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284" s="2">
        <f t="shared" si="177"/>
        <v>2.5000000000000001E-3</v>
      </c>
      <c r="J2284" s="14">
        <f t="shared" si="176"/>
        <v>240</v>
      </c>
      <c r="K2284" s="10">
        <f t="shared" si="174"/>
        <v>4000000</v>
      </c>
    </row>
    <row r="2285" spans="2:11" x14ac:dyDescent="0.25">
      <c r="B2285">
        <f t="shared" si="178"/>
        <v>2275</v>
      </c>
      <c r="C2285" s="10" t="e">
        <f t="shared" si="175"/>
        <v>#NUM!</v>
      </c>
      <c r="D2285" s="6" t="e">
        <f>PMT(B$8,D$5-表格1[[#This Row],[期數]]+1,-表格1[[#This Row],[本金餘額]],0)</f>
        <v>#NUM!</v>
      </c>
      <c r="E2285" s="5" t="e">
        <f>表格1[[#This Row],[本金餘額]]*表格1[[#This Row],[月利率]]</f>
        <v>#NUM!</v>
      </c>
      <c r="F2285" s="5" t="e">
        <f>表格1[[#This Row],[月付金額]]-表格1[[#This Row],[利息支付]]</f>
        <v>#NUM!</v>
      </c>
      <c r="H2285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285" s="2">
        <f t="shared" si="177"/>
        <v>2.5000000000000001E-3</v>
      </c>
      <c r="J2285" s="14">
        <f t="shared" si="176"/>
        <v>240</v>
      </c>
      <c r="K2285" s="10">
        <f t="shared" si="174"/>
        <v>4000000</v>
      </c>
    </row>
    <row r="2286" spans="2:11" x14ac:dyDescent="0.25">
      <c r="B2286">
        <f t="shared" si="178"/>
        <v>2276</v>
      </c>
      <c r="C2286" s="10" t="e">
        <f t="shared" si="175"/>
        <v>#NUM!</v>
      </c>
      <c r="D2286" s="6" t="e">
        <f>PMT(B$8,D$5-表格1[[#This Row],[期數]]+1,-表格1[[#This Row],[本金餘額]],0)</f>
        <v>#NUM!</v>
      </c>
      <c r="E2286" s="5" t="e">
        <f>表格1[[#This Row],[本金餘額]]*表格1[[#This Row],[月利率]]</f>
        <v>#NUM!</v>
      </c>
      <c r="F2286" s="5" t="e">
        <f>表格1[[#This Row],[月付金額]]-表格1[[#This Row],[利息支付]]</f>
        <v>#NUM!</v>
      </c>
      <c r="H2286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286" s="2">
        <f t="shared" si="177"/>
        <v>2.5000000000000001E-3</v>
      </c>
      <c r="J2286" s="14">
        <f t="shared" si="176"/>
        <v>240</v>
      </c>
      <c r="K2286" s="10">
        <f t="shared" si="174"/>
        <v>4000000</v>
      </c>
    </row>
    <row r="2287" spans="2:11" x14ac:dyDescent="0.25">
      <c r="B2287">
        <f t="shared" si="178"/>
        <v>2277</v>
      </c>
      <c r="C2287" s="10" t="e">
        <f t="shared" si="175"/>
        <v>#NUM!</v>
      </c>
      <c r="D2287" s="6" t="e">
        <f>PMT(B$8,D$5-表格1[[#This Row],[期數]]+1,-表格1[[#This Row],[本金餘額]],0)</f>
        <v>#NUM!</v>
      </c>
      <c r="E2287" s="5" t="e">
        <f>表格1[[#This Row],[本金餘額]]*表格1[[#This Row],[月利率]]</f>
        <v>#NUM!</v>
      </c>
      <c r="F2287" s="5" t="e">
        <f>表格1[[#This Row],[月付金額]]-表格1[[#This Row],[利息支付]]</f>
        <v>#NUM!</v>
      </c>
      <c r="H2287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287" s="2">
        <f t="shared" si="177"/>
        <v>2.5000000000000001E-3</v>
      </c>
      <c r="J2287" s="14">
        <f t="shared" si="176"/>
        <v>240</v>
      </c>
      <c r="K2287" s="10">
        <f t="shared" si="174"/>
        <v>4000000</v>
      </c>
    </row>
    <row r="2288" spans="2:11" x14ac:dyDescent="0.25">
      <c r="B2288">
        <f t="shared" si="178"/>
        <v>2278</v>
      </c>
      <c r="C2288" s="10" t="e">
        <f t="shared" si="175"/>
        <v>#NUM!</v>
      </c>
      <c r="D2288" s="6" t="e">
        <f>PMT(B$8,D$5-表格1[[#This Row],[期數]]+1,-表格1[[#This Row],[本金餘額]],0)</f>
        <v>#NUM!</v>
      </c>
      <c r="E2288" s="5" t="e">
        <f>表格1[[#This Row],[本金餘額]]*表格1[[#This Row],[月利率]]</f>
        <v>#NUM!</v>
      </c>
      <c r="F2288" s="5" t="e">
        <f>表格1[[#This Row],[月付金額]]-表格1[[#This Row],[利息支付]]</f>
        <v>#NUM!</v>
      </c>
      <c r="H2288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288" s="2">
        <f t="shared" si="177"/>
        <v>2.5000000000000001E-3</v>
      </c>
      <c r="J2288" s="14">
        <f t="shared" si="176"/>
        <v>240</v>
      </c>
      <c r="K2288" s="10">
        <f t="shared" si="174"/>
        <v>4000000</v>
      </c>
    </row>
    <row r="2289" spans="2:11" x14ac:dyDescent="0.25">
      <c r="B2289">
        <f t="shared" si="178"/>
        <v>2279</v>
      </c>
      <c r="C2289" s="10" t="e">
        <f t="shared" si="175"/>
        <v>#NUM!</v>
      </c>
      <c r="D2289" s="6" t="e">
        <f>PMT(B$8,D$5-表格1[[#This Row],[期數]]+1,-表格1[[#This Row],[本金餘額]],0)</f>
        <v>#NUM!</v>
      </c>
      <c r="E2289" s="5" t="e">
        <f>表格1[[#This Row],[本金餘額]]*表格1[[#This Row],[月利率]]</f>
        <v>#NUM!</v>
      </c>
      <c r="F2289" s="5" t="e">
        <f>表格1[[#This Row],[月付金額]]-表格1[[#This Row],[利息支付]]</f>
        <v>#NUM!</v>
      </c>
      <c r="H2289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289" s="2">
        <f t="shared" si="177"/>
        <v>2.5000000000000001E-3</v>
      </c>
      <c r="J2289" s="14">
        <f t="shared" si="176"/>
        <v>240</v>
      </c>
      <c r="K2289" s="10">
        <f t="shared" si="174"/>
        <v>4000000</v>
      </c>
    </row>
    <row r="2290" spans="2:11" x14ac:dyDescent="0.25">
      <c r="B2290">
        <f t="shared" si="178"/>
        <v>2280</v>
      </c>
      <c r="C2290" s="10" t="e">
        <f t="shared" si="175"/>
        <v>#NUM!</v>
      </c>
      <c r="D2290" s="6" t="e">
        <f>PMT(B$8,D$5-表格1[[#This Row],[期數]]+1,-表格1[[#This Row],[本金餘額]],0)</f>
        <v>#NUM!</v>
      </c>
      <c r="E2290" s="5" t="e">
        <f>表格1[[#This Row],[本金餘額]]*表格1[[#This Row],[月利率]]</f>
        <v>#NUM!</v>
      </c>
      <c r="F2290" s="5" t="e">
        <f>表格1[[#This Row],[月付金額]]-表格1[[#This Row],[利息支付]]</f>
        <v>#NUM!</v>
      </c>
      <c r="H2290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290" s="2">
        <f t="shared" si="177"/>
        <v>2.5000000000000001E-3</v>
      </c>
      <c r="J2290" s="14">
        <f t="shared" si="176"/>
        <v>240</v>
      </c>
      <c r="K2290" s="10">
        <f t="shared" si="174"/>
        <v>4000000</v>
      </c>
    </row>
    <row r="2291" spans="2:11" x14ac:dyDescent="0.25">
      <c r="B2291">
        <f t="shared" si="178"/>
        <v>2281</v>
      </c>
      <c r="C2291" s="10" t="e">
        <f t="shared" si="175"/>
        <v>#NUM!</v>
      </c>
      <c r="D2291" s="6" t="e">
        <f>PMT(B$8,D$5-表格1[[#This Row],[期數]]+1,-表格1[[#This Row],[本金餘額]],0)</f>
        <v>#NUM!</v>
      </c>
      <c r="E2291" s="5" t="e">
        <f>表格1[[#This Row],[本金餘額]]*表格1[[#This Row],[月利率]]</f>
        <v>#NUM!</v>
      </c>
      <c r="F2291" s="5" t="e">
        <f>表格1[[#This Row],[月付金額]]-表格1[[#This Row],[利息支付]]</f>
        <v>#NUM!</v>
      </c>
      <c r="H2291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291" s="2">
        <f t="shared" si="177"/>
        <v>2.5000000000000001E-3</v>
      </c>
      <c r="J2291" s="14">
        <f t="shared" si="176"/>
        <v>240</v>
      </c>
      <c r="K2291" s="10">
        <f t="shared" si="174"/>
        <v>4000000</v>
      </c>
    </row>
    <row r="2292" spans="2:11" x14ac:dyDescent="0.25">
      <c r="B2292">
        <f t="shared" si="178"/>
        <v>2282</v>
      </c>
      <c r="C2292" s="10" t="e">
        <f t="shared" si="175"/>
        <v>#NUM!</v>
      </c>
      <c r="D2292" s="6" t="e">
        <f>PMT(B$8,D$5-表格1[[#This Row],[期數]]+1,-表格1[[#This Row],[本金餘額]],0)</f>
        <v>#NUM!</v>
      </c>
      <c r="E2292" s="5" t="e">
        <f>表格1[[#This Row],[本金餘額]]*表格1[[#This Row],[月利率]]</f>
        <v>#NUM!</v>
      </c>
      <c r="F2292" s="5" t="e">
        <f>表格1[[#This Row],[月付金額]]-表格1[[#This Row],[利息支付]]</f>
        <v>#NUM!</v>
      </c>
      <c r="H2292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292" s="2">
        <f t="shared" si="177"/>
        <v>2.5000000000000001E-3</v>
      </c>
      <c r="J2292" s="14">
        <f t="shared" si="176"/>
        <v>240</v>
      </c>
      <c r="K2292" s="10">
        <f t="shared" si="174"/>
        <v>4000000</v>
      </c>
    </row>
    <row r="2293" spans="2:11" x14ac:dyDescent="0.25">
      <c r="B2293">
        <f t="shared" si="178"/>
        <v>2283</v>
      </c>
      <c r="C2293" s="10" t="e">
        <f t="shared" si="175"/>
        <v>#NUM!</v>
      </c>
      <c r="D2293" s="6" t="e">
        <f>PMT(B$8,D$5-表格1[[#This Row],[期數]]+1,-表格1[[#This Row],[本金餘額]],0)</f>
        <v>#NUM!</v>
      </c>
      <c r="E2293" s="5" t="e">
        <f>表格1[[#This Row],[本金餘額]]*表格1[[#This Row],[月利率]]</f>
        <v>#NUM!</v>
      </c>
      <c r="F2293" s="5" t="e">
        <f>表格1[[#This Row],[月付金額]]-表格1[[#This Row],[利息支付]]</f>
        <v>#NUM!</v>
      </c>
      <c r="H2293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293" s="2">
        <f t="shared" si="177"/>
        <v>2.5000000000000001E-3</v>
      </c>
      <c r="J2293" s="14">
        <f t="shared" si="176"/>
        <v>240</v>
      </c>
      <c r="K2293" s="10">
        <f t="shared" si="174"/>
        <v>4000000</v>
      </c>
    </row>
    <row r="2294" spans="2:11" x14ac:dyDescent="0.25">
      <c r="B2294">
        <f t="shared" si="178"/>
        <v>2284</v>
      </c>
      <c r="C2294" s="10" t="e">
        <f t="shared" si="175"/>
        <v>#NUM!</v>
      </c>
      <c r="D2294" s="6" t="e">
        <f>PMT(B$8,D$5-表格1[[#This Row],[期數]]+1,-表格1[[#This Row],[本金餘額]],0)</f>
        <v>#NUM!</v>
      </c>
      <c r="E2294" s="5" t="e">
        <f>表格1[[#This Row],[本金餘額]]*表格1[[#This Row],[月利率]]</f>
        <v>#NUM!</v>
      </c>
      <c r="F2294" s="5" t="e">
        <f>表格1[[#This Row],[月付金額]]-表格1[[#This Row],[利息支付]]</f>
        <v>#NUM!</v>
      </c>
      <c r="H2294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294" s="2">
        <f t="shared" si="177"/>
        <v>2.5000000000000001E-3</v>
      </c>
      <c r="J2294" s="14">
        <f t="shared" si="176"/>
        <v>240</v>
      </c>
      <c r="K2294" s="10">
        <f t="shared" si="174"/>
        <v>4000000</v>
      </c>
    </row>
    <row r="2295" spans="2:11" x14ac:dyDescent="0.25">
      <c r="B2295">
        <f t="shared" si="178"/>
        <v>2285</v>
      </c>
      <c r="C2295" s="10" t="e">
        <f t="shared" si="175"/>
        <v>#NUM!</v>
      </c>
      <c r="D2295" s="6" t="e">
        <f>PMT(B$8,D$5-表格1[[#This Row],[期數]]+1,-表格1[[#This Row],[本金餘額]],0)</f>
        <v>#NUM!</v>
      </c>
      <c r="E2295" s="5" t="e">
        <f>表格1[[#This Row],[本金餘額]]*表格1[[#This Row],[月利率]]</f>
        <v>#NUM!</v>
      </c>
      <c r="F2295" s="5" t="e">
        <f>表格1[[#This Row],[月付金額]]-表格1[[#This Row],[利息支付]]</f>
        <v>#NUM!</v>
      </c>
      <c r="H2295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295" s="2">
        <f t="shared" si="177"/>
        <v>2.5000000000000001E-3</v>
      </c>
      <c r="J2295" s="14">
        <f t="shared" si="176"/>
        <v>240</v>
      </c>
      <c r="K2295" s="10">
        <f t="shared" si="174"/>
        <v>4000000</v>
      </c>
    </row>
    <row r="2296" spans="2:11" x14ac:dyDescent="0.25">
      <c r="B2296">
        <f t="shared" si="178"/>
        <v>2286</v>
      </c>
      <c r="C2296" s="10" t="e">
        <f t="shared" si="175"/>
        <v>#NUM!</v>
      </c>
      <c r="D2296" s="6" t="e">
        <f>PMT(B$8,D$5-表格1[[#This Row],[期數]]+1,-表格1[[#This Row],[本金餘額]],0)</f>
        <v>#NUM!</v>
      </c>
      <c r="E2296" s="5" t="e">
        <f>表格1[[#This Row],[本金餘額]]*表格1[[#This Row],[月利率]]</f>
        <v>#NUM!</v>
      </c>
      <c r="F2296" s="5" t="e">
        <f>表格1[[#This Row],[月付金額]]-表格1[[#This Row],[利息支付]]</f>
        <v>#NUM!</v>
      </c>
      <c r="H2296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296" s="2">
        <f t="shared" si="177"/>
        <v>2.5000000000000001E-3</v>
      </c>
      <c r="J2296" s="14">
        <f t="shared" si="176"/>
        <v>240</v>
      </c>
      <c r="K2296" s="10">
        <f t="shared" si="174"/>
        <v>4000000</v>
      </c>
    </row>
    <row r="2297" spans="2:11" x14ac:dyDescent="0.25">
      <c r="B2297">
        <f t="shared" si="178"/>
        <v>2287</v>
      </c>
      <c r="C2297" s="10" t="e">
        <f t="shared" si="175"/>
        <v>#NUM!</v>
      </c>
      <c r="D2297" s="6" t="e">
        <f>PMT(B$8,D$5-表格1[[#This Row],[期數]]+1,-表格1[[#This Row],[本金餘額]],0)</f>
        <v>#NUM!</v>
      </c>
      <c r="E2297" s="5" t="e">
        <f>表格1[[#This Row],[本金餘額]]*表格1[[#This Row],[月利率]]</f>
        <v>#NUM!</v>
      </c>
      <c r="F2297" s="5" t="e">
        <f>表格1[[#This Row],[月付金額]]-表格1[[#This Row],[利息支付]]</f>
        <v>#NUM!</v>
      </c>
      <c r="H2297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297" s="2">
        <f t="shared" si="177"/>
        <v>2.5000000000000001E-3</v>
      </c>
      <c r="J2297" s="14">
        <f t="shared" si="176"/>
        <v>240</v>
      </c>
      <c r="K2297" s="10">
        <f t="shared" si="174"/>
        <v>4000000</v>
      </c>
    </row>
    <row r="2298" spans="2:11" x14ac:dyDescent="0.25">
      <c r="B2298">
        <f t="shared" si="178"/>
        <v>2288</v>
      </c>
      <c r="C2298" s="10" t="e">
        <f t="shared" si="175"/>
        <v>#NUM!</v>
      </c>
      <c r="D2298" s="6" t="e">
        <f>PMT(B$8,D$5-表格1[[#This Row],[期數]]+1,-表格1[[#This Row],[本金餘額]],0)</f>
        <v>#NUM!</v>
      </c>
      <c r="E2298" s="5" t="e">
        <f>表格1[[#This Row],[本金餘額]]*表格1[[#This Row],[月利率]]</f>
        <v>#NUM!</v>
      </c>
      <c r="F2298" s="5" t="e">
        <f>表格1[[#This Row],[月付金額]]-表格1[[#This Row],[利息支付]]</f>
        <v>#NUM!</v>
      </c>
      <c r="H2298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298" s="2">
        <f t="shared" si="177"/>
        <v>2.5000000000000001E-3</v>
      </c>
      <c r="J2298" s="14">
        <f t="shared" si="176"/>
        <v>240</v>
      </c>
      <c r="K2298" s="10">
        <f t="shared" si="174"/>
        <v>4000000</v>
      </c>
    </row>
    <row r="2299" spans="2:11" x14ac:dyDescent="0.25">
      <c r="B2299">
        <f t="shared" si="178"/>
        <v>2289</v>
      </c>
      <c r="C2299" s="10" t="e">
        <f t="shared" si="175"/>
        <v>#NUM!</v>
      </c>
      <c r="D2299" s="6" t="e">
        <f>PMT(B$8,D$5-表格1[[#This Row],[期數]]+1,-表格1[[#This Row],[本金餘額]],0)</f>
        <v>#NUM!</v>
      </c>
      <c r="E2299" s="5" t="e">
        <f>表格1[[#This Row],[本金餘額]]*表格1[[#This Row],[月利率]]</f>
        <v>#NUM!</v>
      </c>
      <c r="F2299" s="5" t="e">
        <f>表格1[[#This Row],[月付金額]]-表格1[[#This Row],[利息支付]]</f>
        <v>#NUM!</v>
      </c>
      <c r="H2299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299" s="2">
        <f t="shared" si="177"/>
        <v>2.5000000000000001E-3</v>
      </c>
      <c r="J2299" s="14">
        <f t="shared" si="176"/>
        <v>240</v>
      </c>
      <c r="K2299" s="10">
        <f t="shared" si="174"/>
        <v>4000000</v>
      </c>
    </row>
    <row r="2300" spans="2:11" x14ac:dyDescent="0.25">
      <c r="B2300">
        <f t="shared" si="178"/>
        <v>2290</v>
      </c>
      <c r="C2300" s="10" t="e">
        <f t="shared" si="175"/>
        <v>#NUM!</v>
      </c>
      <c r="D2300" s="6" t="e">
        <f>PMT(B$8,D$5-表格1[[#This Row],[期數]]+1,-表格1[[#This Row],[本金餘額]],0)</f>
        <v>#NUM!</v>
      </c>
      <c r="E2300" s="5" t="e">
        <f>表格1[[#This Row],[本金餘額]]*表格1[[#This Row],[月利率]]</f>
        <v>#NUM!</v>
      </c>
      <c r="F2300" s="5" t="e">
        <f>表格1[[#This Row],[月付金額]]-表格1[[#This Row],[利息支付]]</f>
        <v>#NUM!</v>
      </c>
      <c r="H2300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300" s="2">
        <f t="shared" si="177"/>
        <v>2.5000000000000001E-3</v>
      </c>
      <c r="J2300" s="14">
        <f t="shared" si="176"/>
        <v>240</v>
      </c>
      <c r="K2300" s="10">
        <f t="shared" si="174"/>
        <v>4000000</v>
      </c>
    </row>
    <row r="2301" spans="2:11" x14ac:dyDescent="0.25">
      <c r="B2301">
        <f t="shared" si="178"/>
        <v>2291</v>
      </c>
      <c r="C2301" s="10" t="e">
        <f t="shared" si="175"/>
        <v>#NUM!</v>
      </c>
      <c r="D2301" s="6" t="e">
        <f>PMT(B$8,D$5-表格1[[#This Row],[期數]]+1,-表格1[[#This Row],[本金餘額]],0)</f>
        <v>#NUM!</v>
      </c>
      <c r="E2301" s="5" t="e">
        <f>表格1[[#This Row],[本金餘額]]*表格1[[#This Row],[月利率]]</f>
        <v>#NUM!</v>
      </c>
      <c r="F2301" s="5" t="e">
        <f>表格1[[#This Row],[月付金額]]-表格1[[#This Row],[利息支付]]</f>
        <v>#NUM!</v>
      </c>
      <c r="H2301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301" s="2">
        <f t="shared" si="177"/>
        <v>2.5000000000000001E-3</v>
      </c>
      <c r="J2301" s="14">
        <f t="shared" si="176"/>
        <v>240</v>
      </c>
      <c r="K2301" s="10">
        <f t="shared" si="174"/>
        <v>4000000</v>
      </c>
    </row>
    <row r="2302" spans="2:11" x14ac:dyDescent="0.25">
      <c r="B2302">
        <f t="shared" si="178"/>
        <v>2292</v>
      </c>
      <c r="C2302" s="10" t="e">
        <f t="shared" si="175"/>
        <v>#NUM!</v>
      </c>
      <c r="D2302" s="6" t="e">
        <f>PMT(B$8,D$5-表格1[[#This Row],[期數]]+1,-表格1[[#This Row],[本金餘額]],0)</f>
        <v>#NUM!</v>
      </c>
      <c r="E2302" s="5" t="e">
        <f>表格1[[#This Row],[本金餘額]]*表格1[[#This Row],[月利率]]</f>
        <v>#NUM!</v>
      </c>
      <c r="F2302" s="5" t="e">
        <f>表格1[[#This Row],[月付金額]]-表格1[[#This Row],[利息支付]]</f>
        <v>#NUM!</v>
      </c>
      <c r="H2302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302" s="2">
        <f t="shared" si="177"/>
        <v>2.5000000000000001E-3</v>
      </c>
      <c r="J2302" s="14">
        <f t="shared" si="176"/>
        <v>240</v>
      </c>
      <c r="K2302" s="10">
        <f t="shared" si="174"/>
        <v>4000000</v>
      </c>
    </row>
    <row r="2303" spans="2:11" x14ac:dyDescent="0.25">
      <c r="B2303">
        <f t="shared" si="178"/>
        <v>2293</v>
      </c>
      <c r="C2303" s="10" t="e">
        <f t="shared" si="175"/>
        <v>#NUM!</v>
      </c>
      <c r="D2303" s="6" t="e">
        <f>PMT(B$8,D$5-表格1[[#This Row],[期數]]+1,-表格1[[#This Row],[本金餘額]],0)</f>
        <v>#NUM!</v>
      </c>
      <c r="E2303" s="5" t="e">
        <f>表格1[[#This Row],[本金餘額]]*表格1[[#This Row],[月利率]]</f>
        <v>#NUM!</v>
      </c>
      <c r="F2303" s="5" t="e">
        <f>表格1[[#This Row],[月付金額]]-表格1[[#This Row],[利息支付]]</f>
        <v>#NUM!</v>
      </c>
      <c r="H2303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303" s="2">
        <f t="shared" si="177"/>
        <v>2.5000000000000001E-3</v>
      </c>
      <c r="J2303" s="14">
        <f t="shared" si="176"/>
        <v>240</v>
      </c>
      <c r="K2303" s="10">
        <f t="shared" si="174"/>
        <v>4000000</v>
      </c>
    </row>
    <row r="2304" spans="2:11" x14ac:dyDescent="0.25">
      <c r="B2304">
        <f t="shared" si="178"/>
        <v>2294</v>
      </c>
      <c r="C2304" s="10" t="e">
        <f t="shared" si="175"/>
        <v>#NUM!</v>
      </c>
      <c r="D2304" s="6" t="e">
        <f>PMT(B$8,D$5-表格1[[#This Row],[期數]]+1,-表格1[[#This Row],[本金餘額]],0)</f>
        <v>#NUM!</v>
      </c>
      <c r="E2304" s="5" t="e">
        <f>表格1[[#This Row],[本金餘額]]*表格1[[#This Row],[月利率]]</f>
        <v>#NUM!</v>
      </c>
      <c r="F2304" s="5" t="e">
        <f>表格1[[#This Row],[月付金額]]-表格1[[#This Row],[利息支付]]</f>
        <v>#NUM!</v>
      </c>
      <c r="H2304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304" s="2">
        <f t="shared" si="177"/>
        <v>2.5000000000000001E-3</v>
      </c>
      <c r="J2304" s="14">
        <f t="shared" si="176"/>
        <v>240</v>
      </c>
      <c r="K2304" s="10">
        <f t="shared" si="174"/>
        <v>4000000</v>
      </c>
    </row>
    <row r="2305" spans="2:11" x14ac:dyDescent="0.25">
      <c r="B2305">
        <f t="shared" si="178"/>
        <v>2295</v>
      </c>
      <c r="C2305" s="10" t="e">
        <f t="shared" si="175"/>
        <v>#NUM!</v>
      </c>
      <c r="D2305" s="6" t="e">
        <f>PMT(B$8,D$5-表格1[[#This Row],[期數]]+1,-表格1[[#This Row],[本金餘額]],0)</f>
        <v>#NUM!</v>
      </c>
      <c r="E2305" s="5" t="e">
        <f>表格1[[#This Row],[本金餘額]]*表格1[[#This Row],[月利率]]</f>
        <v>#NUM!</v>
      </c>
      <c r="F2305" s="5" t="e">
        <f>表格1[[#This Row],[月付金額]]-表格1[[#This Row],[利息支付]]</f>
        <v>#NUM!</v>
      </c>
      <c r="H2305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305" s="2">
        <f t="shared" si="177"/>
        <v>2.5000000000000001E-3</v>
      </c>
      <c r="J2305" s="14">
        <f t="shared" si="176"/>
        <v>240</v>
      </c>
      <c r="K2305" s="10">
        <f t="shared" si="174"/>
        <v>4000000</v>
      </c>
    </row>
    <row r="2306" spans="2:11" x14ac:dyDescent="0.25">
      <c r="B2306">
        <f t="shared" si="178"/>
        <v>2296</v>
      </c>
      <c r="C2306" s="10" t="e">
        <f t="shared" si="175"/>
        <v>#NUM!</v>
      </c>
      <c r="D2306" s="6" t="e">
        <f>PMT(B$8,D$5-表格1[[#This Row],[期數]]+1,-表格1[[#This Row],[本金餘額]],0)</f>
        <v>#NUM!</v>
      </c>
      <c r="E2306" s="5" t="e">
        <f>表格1[[#This Row],[本金餘額]]*表格1[[#This Row],[月利率]]</f>
        <v>#NUM!</v>
      </c>
      <c r="F2306" s="5" t="e">
        <f>表格1[[#This Row],[月付金額]]-表格1[[#This Row],[利息支付]]</f>
        <v>#NUM!</v>
      </c>
      <c r="H2306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306" s="2">
        <f t="shared" si="177"/>
        <v>2.5000000000000001E-3</v>
      </c>
      <c r="J2306" s="14">
        <f t="shared" si="176"/>
        <v>240</v>
      </c>
      <c r="K2306" s="10">
        <f t="shared" si="174"/>
        <v>4000000</v>
      </c>
    </row>
    <row r="2307" spans="2:11" x14ac:dyDescent="0.25">
      <c r="B2307">
        <f t="shared" si="178"/>
        <v>2297</v>
      </c>
      <c r="C2307" s="10" t="e">
        <f t="shared" si="175"/>
        <v>#NUM!</v>
      </c>
      <c r="D2307" s="6" t="e">
        <f>PMT(B$8,D$5-表格1[[#This Row],[期數]]+1,-表格1[[#This Row],[本金餘額]],0)</f>
        <v>#NUM!</v>
      </c>
      <c r="E2307" s="5" t="e">
        <f>表格1[[#This Row],[本金餘額]]*表格1[[#This Row],[月利率]]</f>
        <v>#NUM!</v>
      </c>
      <c r="F2307" s="5" t="e">
        <f>表格1[[#This Row],[月付金額]]-表格1[[#This Row],[利息支付]]</f>
        <v>#NUM!</v>
      </c>
      <c r="H2307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307" s="2">
        <f t="shared" si="177"/>
        <v>2.5000000000000001E-3</v>
      </c>
      <c r="J2307" s="14">
        <f t="shared" si="176"/>
        <v>240</v>
      </c>
      <c r="K2307" s="10">
        <f t="shared" si="174"/>
        <v>4000000</v>
      </c>
    </row>
    <row r="2308" spans="2:11" x14ac:dyDescent="0.25">
      <c r="B2308">
        <f t="shared" si="178"/>
        <v>2298</v>
      </c>
      <c r="C2308" s="10" t="e">
        <f t="shared" si="175"/>
        <v>#NUM!</v>
      </c>
      <c r="D2308" s="6" t="e">
        <f>PMT(B$8,D$5-表格1[[#This Row],[期數]]+1,-表格1[[#This Row],[本金餘額]],0)</f>
        <v>#NUM!</v>
      </c>
      <c r="E2308" s="5" t="e">
        <f>表格1[[#This Row],[本金餘額]]*表格1[[#This Row],[月利率]]</f>
        <v>#NUM!</v>
      </c>
      <c r="F2308" s="5" t="e">
        <f>表格1[[#This Row],[月付金額]]-表格1[[#This Row],[利息支付]]</f>
        <v>#NUM!</v>
      </c>
      <c r="H2308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308" s="2">
        <f t="shared" si="177"/>
        <v>2.5000000000000001E-3</v>
      </c>
      <c r="J2308" s="14">
        <f t="shared" si="176"/>
        <v>240</v>
      </c>
      <c r="K2308" s="10">
        <f t="shared" si="174"/>
        <v>4000000</v>
      </c>
    </row>
    <row r="2309" spans="2:11" x14ac:dyDescent="0.25">
      <c r="B2309">
        <f t="shared" si="178"/>
        <v>2299</v>
      </c>
      <c r="C2309" s="10" t="e">
        <f t="shared" si="175"/>
        <v>#NUM!</v>
      </c>
      <c r="D2309" s="6" t="e">
        <f>PMT(B$8,D$5-表格1[[#This Row],[期數]]+1,-表格1[[#This Row],[本金餘額]],0)</f>
        <v>#NUM!</v>
      </c>
      <c r="E2309" s="5" t="e">
        <f>表格1[[#This Row],[本金餘額]]*表格1[[#This Row],[月利率]]</f>
        <v>#NUM!</v>
      </c>
      <c r="F2309" s="5" t="e">
        <f>表格1[[#This Row],[月付金額]]-表格1[[#This Row],[利息支付]]</f>
        <v>#NUM!</v>
      </c>
      <c r="H2309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309" s="2">
        <f t="shared" si="177"/>
        <v>2.5000000000000001E-3</v>
      </c>
      <c r="J2309" s="14">
        <f t="shared" si="176"/>
        <v>240</v>
      </c>
      <c r="K2309" s="10">
        <f t="shared" si="174"/>
        <v>4000000</v>
      </c>
    </row>
    <row r="2310" spans="2:11" x14ac:dyDescent="0.25">
      <c r="B2310">
        <f t="shared" si="178"/>
        <v>2300</v>
      </c>
      <c r="C2310" s="10" t="e">
        <f t="shared" si="175"/>
        <v>#NUM!</v>
      </c>
      <c r="D2310" s="6" t="e">
        <f>PMT(B$8,D$5-表格1[[#This Row],[期數]]+1,-表格1[[#This Row],[本金餘額]],0)</f>
        <v>#NUM!</v>
      </c>
      <c r="E2310" s="5" t="e">
        <f>表格1[[#This Row],[本金餘額]]*表格1[[#This Row],[月利率]]</f>
        <v>#NUM!</v>
      </c>
      <c r="F2310" s="5" t="e">
        <f>表格1[[#This Row],[月付金額]]-表格1[[#This Row],[利息支付]]</f>
        <v>#NUM!</v>
      </c>
      <c r="H2310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310" s="2">
        <f t="shared" si="177"/>
        <v>2.5000000000000001E-3</v>
      </c>
      <c r="J2310" s="14">
        <f t="shared" si="176"/>
        <v>240</v>
      </c>
      <c r="K2310" s="10">
        <f t="shared" si="174"/>
        <v>4000000</v>
      </c>
    </row>
    <row r="2311" spans="2:11" x14ac:dyDescent="0.25">
      <c r="B2311">
        <f t="shared" si="178"/>
        <v>2301</v>
      </c>
      <c r="C2311" s="10" t="e">
        <f t="shared" si="175"/>
        <v>#NUM!</v>
      </c>
      <c r="D2311" s="6" t="e">
        <f>PMT(B$8,D$5-表格1[[#This Row],[期數]]+1,-表格1[[#This Row],[本金餘額]],0)</f>
        <v>#NUM!</v>
      </c>
      <c r="E2311" s="5" t="e">
        <f>表格1[[#This Row],[本金餘額]]*表格1[[#This Row],[月利率]]</f>
        <v>#NUM!</v>
      </c>
      <c r="F2311" s="5" t="e">
        <f>表格1[[#This Row],[月付金額]]-表格1[[#This Row],[利息支付]]</f>
        <v>#NUM!</v>
      </c>
      <c r="H2311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311" s="2">
        <f t="shared" si="177"/>
        <v>2.5000000000000001E-3</v>
      </c>
      <c r="J2311" s="14">
        <f t="shared" si="176"/>
        <v>240</v>
      </c>
      <c r="K2311" s="10">
        <f t="shared" si="174"/>
        <v>4000000</v>
      </c>
    </row>
    <row r="2312" spans="2:11" x14ac:dyDescent="0.25">
      <c r="B2312">
        <f t="shared" si="178"/>
        <v>2302</v>
      </c>
      <c r="C2312" s="10" t="e">
        <f t="shared" si="175"/>
        <v>#NUM!</v>
      </c>
      <c r="D2312" s="6" t="e">
        <f>PMT(B$8,D$5-表格1[[#This Row],[期數]]+1,-表格1[[#This Row],[本金餘額]],0)</f>
        <v>#NUM!</v>
      </c>
      <c r="E2312" s="5" t="e">
        <f>表格1[[#This Row],[本金餘額]]*表格1[[#This Row],[月利率]]</f>
        <v>#NUM!</v>
      </c>
      <c r="F2312" s="5" t="e">
        <f>表格1[[#This Row],[月付金額]]-表格1[[#This Row],[利息支付]]</f>
        <v>#NUM!</v>
      </c>
      <c r="H2312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312" s="2">
        <f t="shared" si="177"/>
        <v>2.5000000000000001E-3</v>
      </c>
      <c r="J2312" s="14">
        <f t="shared" si="176"/>
        <v>240</v>
      </c>
      <c r="K2312" s="10">
        <f t="shared" si="174"/>
        <v>4000000</v>
      </c>
    </row>
    <row r="2313" spans="2:11" x14ac:dyDescent="0.25">
      <c r="B2313">
        <f t="shared" si="178"/>
        <v>2303</v>
      </c>
      <c r="C2313" s="10" t="e">
        <f t="shared" si="175"/>
        <v>#NUM!</v>
      </c>
      <c r="D2313" s="6" t="e">
        <f>PMT(B$8,D$5-表格1[[#This Row],[期數]]+1,-表格1[[#This Row],[本金餘額]],0)</f>
        <v>#NUM!</v>
      </c>
      <c r="E2313" s="5" t="e">
        <f>表格1[[#This Row],[本金餘額]]*表格1[[#This Row],[月利率]]</f>
        <v>#NUM!</v>
      </c>
      <c r="F2313" s="5" t="e">
        <f>表格1[[#This Row],[月付金額]]-表格1[[#This Row],[利息支付]]</f>
        <v>#NUM!</v>
      </c>
      <c r="H2313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313" s="2">
        <f t="shared" si="177"/>
        <v>2.5000000000000001E-3</v>
      </c>
      <c r="J2313" s="14">
        <f t="shared" si="176"/>
        <v>240</v>
      </c>
      <c r="K2313" s="10">
        <f t="shared" si="174"/>
        <v>4000000</v>
      </c>
    </row>
    <row r="2314" spans="2:11" x14ac:dyDescent="0.25">
      <c r="B2314">
        <f t="shared" si="178"/>
        <v>2304</v>
      </c>
      <c r="C2314" s="10" t="e">
        <f t="shared" si="175"/>
        <v>#NUM!</v>
      </c>
      <c r="D2314" s="6" t="e">
        <f>PMT(B$8,D$5-表格1[[#This Row],[期數]]+1,-表格1[[#This Row],[本金餘額]],0)</f>
        <v>#NUM!</v>
      </c>
      <c r="E2314" s="5" t="e">
        <f>表格1[[#This Row],[本金餘額]]*表格1[[#This Row],[月利率]]</f>
        <v>#NUM!</v>
      </c>
      <c r="F2314" s="5" t="e">
        <f>表格1[[#This Row],[月付金額]]-表格1[[#This Row],[利息支付]]</f>
        <v>#NUM!</v>
      </c>
      <c r="H2314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314" s="2">
        <f t="shared" si="177"/>
        <v>2.5000000000000001E-3</v>
      </c>
      <c r="J2314" s="14">
        <f t="shared" si="176"/>
        <v>240</v>
      </c>
      <c r="K2314" s="10">
        <f t="shared" si="174"/>
        <v>4000000</v>
      </c>
    </row>
    <row r="2315" spans="2:11" x14ac:dyDescent="0.25">
      <c r="B2315">
        <f t="shared" si="178"/>
        <v>2305</v>
      </c>
      <c r="C2315" s="10" t="e">
        <f t="shared" si="175"/>
        <v>#NUM!</v>
      </c>
      <c r="D2315" s="6" t="e">
        <f>PMT(B$8,D$5-表格1[[#This Row],[期數]]+1,-表格1[[#This Row],[本金餘額]],0)</f>
        <v>#NUM!</v>
      </c>
      <c r="E2315" s="5" t="e">
        <f>表格1[[#This Row],[本金餘額]]*表格1[[#This Row],[月利率]]</f>
        <v>#NUM!</v>
      </c>
      <c r="F2315" s="5" t="e">
        <f>表格1[[#This Row],[月付金額]]-表格1[[#This Row],[利息支付]]</f>
        <v>#NUM!</v>
      </c>
      <c r="H2315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315" s="2">
        <f t="shared" si="177"/>
        <v>2.5000000000000001E-3</v>
      </c>
      <c r="J2315" s="14">
        <f t="shared" si="176"/>
        <v>240</v>
      </c>
      <c r="K2315" s="10">
        <f t="shared" si="174"/>
        <v>4000000</v>
      </c>
    </row>
    <row r="2316" spans="2:11" x14ac:dyDescent="0.25">
      <c r="B2316">
        <f t="shared" si="178"/>
        <v>2306</v>
      </c>
      <c r="C2316" s="10" t="e">
        <f t="shared" si="175"/>
        <v>#NUM!</v>
      </c>
      <c r="D2316" s="6" t="e">
        <f>PMT(B$8,D$5-表格1[[#This Row],[期數]]+1,-表格1[[#This Row],[本金餘額]],0)</f>
        <v>#NUM!</v>
      </c>
      <c r="E2316" s="5" t="e">
        <f>表格1[[#This Row],[本金餘額]]*表格1[[#This Row],[月利率]]</f>
        <v>#NUM!</v>
      </c>
      <c r="F2316" s="5" t="e">
        <f>表格1[[#This Row],[月付金額]]-表格1[[#This Row],[利息支付]]</f>
        <v>#NUM!</v>
      </c>
      <c r="H2316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316" s="2">
        <f t="shared" si="177"/>
        <v>2.5000000000000001E-3</v>
      </c>
      <c r="J2316" s="14">
        <f t="shared" si="176"/>
        <v>240</v>
      </c>
      <c r="K2316" s="10">
        <f t="shared" si="174"/>
        <v>4000000</v>
      </c>
    </row>
    <row r="2317" spans="2:11" x14ac:dyDescent="0.25">
      <c r="B2317">
        <f t="shared" si="178"/>
        <v>2307</v>
      </c>
      <c r="C2317" s="10" t="e">
        <f t="shared" si="175"/>
        <v>#NUM!</v>
      </c>
      <c r="D2317" s="6" t="e">
        <f>PMT(B$8,D$5-表格1[[#This Row],[期數]]+1,-表格1[[#This Row],[本金餘額]],0)</f>
        <v>#NUM!</v>
      </c>
      <c r="E2317" s="5" t="e">
        <f>表格1[[#This Row],[本金餘額]]*表格1[[#This Row],[月利率]]</f>
        <v>#NUM!</v>
      </c>
      <c r="F2317" s="5" t="e">
        <f>表格1[[#This Row],[月付金額]]-表格1[[#This Row],[利息支付]]</f>
        <v>#NUM!</v>
      </c>
      <c r="H2317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317" s="2">
        <f t="shared" si="177"/>
        <v>2.5000000000000001E-3</v>
      </c>
      <c r="J2317" s="14">
        <f t="shared" si="176"/>
        <v>240</v>
      </c>
      <c r="K2317" s="10">
        <f t="shared" ref="K2317:K2380" si="179">K2316</f>
        <v>4000000</v>
      </c>
    </row>
    <row r="2318" spans="2:11" x14ac:dyDescent="0.25">
      <c r="B2318">
        <f t="shared" si="178"/>
        <v>2308</v>
      </c>
      <c r="C2318" s="10" t="e">
        <f t="shared" si="175"/>
        <v>#NUM!</v>
      </c>
      <c r="D2318" s="6" t="e">
        <f>PMT(B$8,D$5-表格1[[#This Row],[期數]]+1,-表格1[[#This Row],[本金餘額]],0)</f>
        <v>#NUM!</v>
      </c>
      <c r="E2318" s="5" t="e">
        <f>表格1[[#This Row],[本金餘額]]*表格1[[#This Row],[月利率]]</f>
        <v>#NUM!</v>
      </c>
      <c r="F2318" s="5" t="e">
        <f>表格1[[#This Row],[月付金額]]-表格1[[#This Row],[利息支付]]</f>
        <v>#NUM!</v>
      </c>
      <c r="H2318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318" s="2">
        <f t="shared" si="177"/>
        <v>2.5000000000000001E-3</v>
      </c>
      <c r="J2318" s="14">
        <f t="shared" si="176"/>
        <v>240</v>
      </c>
      <c r="K2318" s="10">
        <f t="shared" si="179"/>
        <v>4000000</v>
      </c>
    </row>
    <row r="2319" spans="2:11" x14ac:dyDescent="0.25">
      <c r="B2319">
        <f t="shared" si="178"/>
        <v>2309</v>
      </c>
      <c r="C2319" s="10" t="e">
        <f t="shared" si="175"/>
        <v>#NUM!</v>
      </c>
      <c r="D2319" s="6" t="e">
        <f>PMT(B$8,D$5-表格1[[#This Row],[期數]]+1,-表格1[[#This Row],[本金餘額]],0)</f>
        <v>#NUM!</v>
      </c>
      <c r="E2319" s="5" t="e">
        <f>表格1[[#This Row],[本金餘額]]*表格1[[#This Row],[月利率]]</f>
        <v>#NUM!</v>
      </c>
      <c r="F2319" s="5" t="e">
        <f>表格1[[#This Row],[月付金額]]-表格1[[#This Row],[利息支付]]</f>
        <v>#NUM!</v>
      </c>
      <c r="H2319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319" s="2">
        <f t="shared" si="177"/>
        <v>2.5000000000000001E-3</v>
      </c>
      <c r="J2319" s="14">
        <f t="shared" si="176"/>
        <v>240</v>
      </c>
      <c r="K2319" s="10">
        <f t="shared" si="179"/>
        <v>4000000</v>
      </c>
    </row>
    <row r="2320" spans="2:11" x14ac:dyDescent="0.25">
      <c r="B2320">
        <f t="shared" si="178"/>
        <v>2310</v>
      </c>
      <c r="C2320" s="10" t="e">
        <f t="shared" ref="C2320:C2383" si="180">H2319</f>
        <v>#NUM!</v>
      </c>
      <c r="D2320" s="6" t="e">
        <f>PMT(B$8,D$5-表格1[[#This Row],[期數]]+1,-表格1[[#This Row],[本金餘額]],0)</f>
        <v>#NUM!</v>
      </c>
      <c r="E2320" s="5" t="e">
        <f>表格1[[#This Row],[本金餘額]]*表格1[[#This Row],[月利率]]</f>
        <v>#NUM!</v>
      </c>
      <c r="F2320" s="5" t="e">
        <f>表格1[[#This Row],[月付金額]]-表格1[[#This Row],[利息支付]]</f>
        <v>#NUM!</v>
      </c>
      <c r="H2320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320" s="2">
        <f t="shared" si="177"/>
        <v>2.5000000000000001E-3</v>
      </c>
      <c r="J2320" s="14">
        <f t="shared" si="176"/>
        <v>240</v>
      </c>
      <c r="K2320" s="10">
        <f t="shared" si="179"/>
        <v>4000000</v>
      </c>
    </row>
    <row r="2321" spans="2:11" x14ac:dyDescent="0.25">
      <c r="B2321">
        <f t="shared" si="178"/>
        <v>2311</v>
      </c>
      <c r="C2321" s="10" t="e">
        <f t="shared" si="180"/>
        <v>#NUM!</v>
      </c>
      <c r="D2321" s="6" t="e">
        <f>PMT(B$8,D$5-表格1[[#This Row],[期數]]+1,-表格1[[#This Row],[本金餘額]],0)</f>
        <v>#NUM!</v>
      </c>
      <c r="E2321" s="5" t="e">
        <f>表格1[[#This Row],[本金餘額]]*表格1[[#This Row],[月利率]]</f>
        <v>#NUM!</v>
      </c>
      <c r="F2321" s="5" t="e">
        <f>表格1[[#This Row],[月付金額]]-表格1[[#This Row],[利息支付]]</f>
        <v>#NUM!</v>
      </c>
      <c r="H2321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321" s="2">
        <f t="shared" si="177"/>
        <v>2.5000000000000001E-3</v>
      </c>
      <c r="J2321" s="14">
        <f t="shared" si="176"/>
        <v>240</v>
      </c>
      <c r="K2321" s="10">
        <f t="shared" si="179"/>
        <v>4000000</v>
      </c>
    </row>
    <row r="2322" spans="2:11" x14ac:dyDescent="0.25">
      <c r="B2322">
        <f t="shared" si="178"/>
        <v>2312</v>
      </c>
      <c r="C2322" s="10" t="e">
        <f t="shared" si="180"/>
        <v>#NUM!</v>
      </c>
      <c r="D2322" s="6" t="e">
        <f>PMT(B$8,D$5-表格1[[#This Row],[期數]]+1,-表格1[[#This Row],[本金餘額]],0)</f>
        <v>#NUM!</v>
      </c>
      <c r="E2322" s="5" t="e">
        <f>表格1[[#This Row],[本金餘額]]*表格1[[#This Row],[月利率]]</f>
        <v>#NUM!</v>
      </c>
      <c r="F2322" s="5" t="e">
        <f>表格1[[#This Row],[月付金額]]-表格1[[#This Row],[利息支付]]</f>
        <v>#NUM!</v>
      </c>
      <c r="H2322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322" s="2">
        <f t="shared" si="177"/>
        <v>2.5000000000000001E-3</v>
      </c>
      <c r="J2322" s="14">
        <f t="shared" si="176"/>
        <v>240</v>
      </c>
      <c r="K2322" s="10">
        <f t="shared" si="179"/>
        <v>4000000</v>
      </c>
    </row>
    <row r="2323" spans="2:11" x14ac:dyDescent="0.25">
      <c r="B2323">
        <f t="shared" si="178"/>
        <v>2313</v>
      </c>
      <c r="C2323" s="10" t="e">
        <f t="shared" si="180"/>
        <v>#NUM!</v>
      </c>
      <c r="D2323" s="6" t="e">
        <f>PMT(B$8,D$5-表格1[[#This Row],[期數]]+1,-表格1[[#This Row],[本金餘額]],0)</f>
        <v>#NUM!</v>
      </c>
      <c r="E2323" s="5" t="e">
        <f>表格1[[#This Row],[本金餘額]]*表格1[[#This Row],[月利率]]</f>
        <v>#NUM!</v>
      </c>
      <c r="F2323" s="5" t="e">
        <f>表格1[[#This Row],[月付金額]]-表格1[[#This Row],[利息支付]]</f>
        <v>#NUM!</v>
      </c>
      <c r="H2323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323" s="2">
        <f t="shared" si="177"/>
        <v>2.5000000000000001E-3</v>
      </c>
      <c r="J2323" s="14">
        <f t="shared" si="176"/>
        <v>240</v>
      </c>
      <c r="K2323" s="10">
        <f t="shared" si="179"/>
        <v>4000000</v>
      </c>
    </row>
    <row r="2324" spans="2:11" x14ac:dyDescent="0.25">
      <c r="B2324">
        <f t="shared" si="178"/>
        <v>2314</v>
      </c>
      <c r="C2324" s="10" t="e">
        <f t="shared" si="180"/>
        <v>#NUM!</v>
      </c>
      <c r="D2324" s="6" t="e">
        <f>PMT(B$8,D$5-表格1[[#This Row],[期數]]+1,-表格1[[#This Row],[本金餘額]],0)</f>
        <v>#NUM!</v>
      </c>
      <c r="E2324" s="5" t="e">
        <f>表格1[[#This Row],[本金餘額]]*表格1[[#This Row],[月利率]]</f>
        <v>#NUM!</v>
      </c>
      <c r="F2324" s="5" t="e">
        <f>表格1[[#This Row],[月付金額]]-表格1[[#This Row],[利息支付]]</f>
        <v>#NUM!</v>
      </c>
      <c r="H2324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324" s="2">
        <f t="shared" si="177"/>
        <v>2.5000000000000001E-3</v>
      </c>
      <c r="J2324" s="14">
        <f t="shared" si="176"/>
        <v>240</v>
      </c>
      <c r="K2324" s="10">
        <f t="shared" si="179"/>
        <v>4000000</v>
      </c>
    </row>
    <row r="2325" spans="2:11" x14ac:dyDescent="0.25">
      <c r="B2325">
        <f t="shared" si="178"/>
        <v>2315</v>
      </c>
      <c r="C2325" s="10" t="e">
        <f t="shared" si="180"/>
        <v>#NUM!</v>
      </c>
      <c r="D2325" s="6" t="e">
        <f>PMT(B$8,D$5-表格1[[#This Row],[期數]]+1,-表格1[[#This Row],[本金餘額]],0)</f>
        <v>#NUM!</v>
      </c>
      <c r="E2325" s="5" t="e">
        <f>表格1[[#This Row],[本金餘額]]*表格1[[#This Row],[月利率]]</f>
        <v>#NUM!</v>
      </c>
      <c r="F2325" s="5" t="e">
        <f>表格1[[#This Row],[月付金額]]-表格1[[#This Row],[利息支付]]</f>
        <v>#NUM!</v>
      </c>
      <c r="H2325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325" s="2">
        <f t="shared" si="177"/>
        <v>2.5000000000000001E-3</v>
      </c>
      <c r="J2325" s="14">
        <f t="shared" si="176"/>
        <v>240</v>
      </c>
      <c r="K2325" s="10">
        <f t="shared" si="179"/>
        <v>4000000</v>
      </c>
    </row>
    <row r="2326" spans="2:11" x14ac:dyDescent="0.25">
      <c r="B2326">
        <f t="shared" si="178"/>
        <v>2316</v>
      </c>
      <c r="C2326" s="10" t="e">
        <f t="shared" si="180"/>
        <v>#NUM!</v>
      </c>
      <c r="D2326" s="6" t="e">
        <f>PMT(B$8,D$5-表格1[[#This Row],[期數]]+1,-表格1[[#This Row],[本金餘額]],0)</f>
        <v>#NUM!</v>
      </c>
      <c r="E2326" s="5" t="e">
        <f>表格1[[#This Row],[本金餘額]]*表格1[[#This Row],[月利率]]</f>
        <v>#NUM!</v>
      </c>
      <c r="F2326" s="5" t="e">
        <f>表格1[[#This Row],[月付金額]]-表格1[[#This Row],[利息支付]]</f>
        <v>#NUM!</v>
      </c>
      <c r="H2326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326" s="2">
        <f t="shared" si="177"/>
        <v>2.5000000000000001E-3</v>
      </c>
      <c r="J2326" s="14">
        <f t="shared" si="176"/>
        <v>240</v>
      </c>
      <c r="K2326" s="10">
        <f t="shared" si="179"/>
        <v>4000000</v>
      </c>
    </row>
    <row r="2327" spans="2:11" x14ac:dyDescent="0.25">
      <c r="B2327">
        <f t="shared" si="178"/>
        <v>2317</v>
      </c>
      <c r="C2327" s="10" t="e">
        <f t="shared" si="180"/>
        <v>#NUM!</v>
      </c>
      <c r="D2327" s="6" t="e">
        <f>PMT(B$8,D$5-表格1[[#This Row],[期數]]+1,-表格1[[#This Row],[本金餘額]],0)</f>
        <v>#NUM!</v>
      </c>
      <c r="E2327" s="5" t="e">
        <f>表格1[[#This Row],[本金餘額]]*表格1[[#This Row],[月利率]]</f>
        <v>#NUM!</v>
      </c>
      <c r="F2327" s="5" t="e">
        <f>表格1[[#This Row],[月付金額]]-表格1[[#This Row],[利息支付]]</f>
        <v>#NUM!</v>
      </c>
      <c r="H2327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327" s="2">
        <f t="shared" si="177"/>
        <v>2.5000000000000001E-3</v>
      </c>
      <c r="J2327" s="14">
        <f t="shared" si="176"/>
        <v>240</v>
      </c>
      <c r="K2327" s="10">
        <f t="shared" si="179"/>
        <v>4000000</v>
      </c>
    </row>
    <row r="2328" spans="2:11" x14ac:dyDescent="0.25">
      <c r="B2328">
        <f t="shared" si="178"/>
        <v>2318</v>
      </c>
      <c r="C2328" s="10" t="e">
        <f t="shared" si="180"/>
        <v>#NUM!</v>
      </c>
      <c r="D2328" s="6" t="e">
        <f>PMT(B$8,D$5-表格1[[#This Row],[期數]]+1,-表格1[[#This Row],[本金餘額]],0)</f>
        <v>#NUM!</v>
      </c>
      <c r="E2328" s="5" t="e">
        <f>表格1[[#This Row],[本金餘額]]*表格1[[#This Row],[月利率]]</f>
        <v>#NUM!</v>
      </c>
      <c r="F2328" s="5" t="e">
        <f>表格1[[#This Row],[月付金額]]-表格1[[#This Row],[利息支付]]</f>
        <v>#NUM!</v>
      </c>
      <c r="H2328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328" s="2">
        <f t="shared" si="177"/>
        <v>2.5000000000000001E-3</v>
      </c>
      <c r="J2328" s="14">
        <f t="shared" si="176"/>
        <v>240</v>
      </c>
      <c r="K2328" s="10">
        <f t="shared" si="179"/>
        <v>4000000</v>
      </c>
    </row>
    <row r="2329" spans="2:11" x14ac:dyDescent="0.25">
      <c r="B2329">
        <f t="shared" si="178"/>
        <v>2319</v>
      </c>
      <c r="C2329" s="10" t="e">
        <f t="shared" si="180"/>
        <v>#NUM!</v>
      </c>
      <c r="D2329" s="6" t="e">
        <f>PMT(B$8,D$5-表格1[[#This Row],[期數]]+1,-表格1[[#This Row],[本金餘額]],0)</f>
        <v>#NUM!</v>
      </c>
      <c r="E2329" s="5" t="e">
        <f>表格1[[#This Row],[本金餘額]]*表格1[[#This Row],[月利率]]</f>
        <v>#NUM!</v>
      </c>
      <c r="F2329" s="5" t="e">
        <f>表格1[[#This Row],[月付金額]]-表格1[[#This Row],[利息支付]]</f>
        <v>#NUM!</v>
      </c>
      <c r="H2329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329" s="2">
        <f t="shared" si="177"/>
        <v>2.5000000000000001E-3</v>
      </c>
      <c r="J2329" s="14">
        <f t="shared" si="176"/>
        <v>240</v>
      </c>
      <c r="K2329" s="10">
        <f t="shared" si="179"/>
        <v>4000000</v>
      </c>
    </row>
    <row r="2330" spans="2:11" x14ac:dyDescent="0.25">
      <c r="B2330">
        <f t="shared" si="178"/>
        <v>2320</v>
      </c>
      <c r="C2330" s="10" t="e">
        <f t="shared" si="180"/>
        <v>#NUM!</v>
      </c>
      <c r="D2330" s="6" t="e">
        <f>PMT(B$8,D$5-表格1[[#This Row],[期數]]+1,-表格1[[#This Row],[本金餘額]],0)</f>
        <v>#NUM!</v>
      </c>
      <c r="E2330" s="5" t="e">
        <f>表格1[[#This Row],[本金餘額]]*表格1[[#This Row],[月利率]]</f>
        <v>#NUM!</v>
      </c>
      <c r="F2330" s="5" t="e">
        <f>表格1[[#This Row],[月付金額]]-表格1[[#This Row],[利息支付]]</f>
        <v>#NUM!</v>
      </c>
      <c r="H2330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330" s="2">
        <f t="shared" si="177"/>
        <v>2.5000000000000001E-3</v>
      </c>
      <c r="J2330" s="14">
        <f t="shared" si="176"/>
        <v>240</v>
      </c>
      <c r="K2330" s="10">
        <f t="shared" si="179"/>
        <v>4000000</v>
      </c>
    </row>
    <row r="2331" spans="2:11" x14ac:dyDescent="0.25">
      <c r="B2331">
        <f t="shared" si="178"/>
        <v>2321</v>
      </c>
      <c r="C2331" s="10" t="e">
        <f t="shared" si="180"/>
        <v>#NUM!</v>
      </c>
      <c r="D2331" s="6" t="e">
        <f>PMT(B$8,D$5-表格1[[#This Row],[期數]]+1,-表格1[[#This Row],[本金餘額]],0)</f>
        <v>#NUM!</v>
      </c>
      <c r="E2331" s="5" t="e">
        <f>表格1[[#This Row],[本金餘額]]*表格1[[#This Row],[月利率]]</f>
        <v>#NUM!</v>
      </c>
      <c r="F2331" s="5" t="e">
        <f>表格1[[#This Row],[月付金額]]-表格1[[#This Row],[利息支付]]</f>
        <v>#NUM!</v>
      </c>
      <c r="H2331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331" s="2">
        <f t="shared" si="177"/>
        <v>2.5000000000000001E-3</v>
      </c>
      <c r="J2331" s="14">
        <f t="shared" si="176"/>
        <v>240</v>
      </c>
      <c r="K2331" s="10">
        <f t="shared" si="179"/>
        <v>4000000</v>
      </c>
    </row>
    <row r="2332" spans="2:11" x14ac:dyDescent="0.25">
      <c r="B2332">
        <f t="shared" si="178"/>
        <v>2322</v>
      </c>
      <c r="C2332" s="10" t="e">
        <f t="shared" si="180"/>
        <v>#NUM!</v>
      </c>
      <c r="D2332" s="6" t="e">
        <f>PMT(B$8,D$5-表格1[[#This Row],[期數]]+1,-表格1[[#This Row],[本金餘額]],0)</f>
        <v>#NUM!</v>
      </c>
      <c r="E2332" s="5" t="e">
        <f>表格1[[#This Row],[本金餘額]]*表格1[[#This Row],[月利率]]</f>
        <v>#NUM!</v>
      </c>
      <c r="F2332" s="5" t="e">
        <f>表格1[[#This Row],[月付金額]]-表格1[[#This Row],[利息支付]]</f>
        <v>#NUM!</v>
      </c>
      <c r="H2332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332" s="2">
        <f t="shared" si="177"/>
        <v>2.5000000000000001E-3</v>
      </c>
      <c r="J2332" s="14">
        <f t="shared" si="176"/>
        <v>240</v>
      </c>
      <c r="K2332" s="10">
        <f t="shared" si="179"/>
        <v>4000000</v>
      </c>
    </row>
    <row r="2333" spans="2:11" x14ac:dyDescent="0.25">
      <c r="B2333">
        <f t="shared" si="178"/>
        <v>2323</v>
      </c>
      <c r="C2333" s="10" t="e">
        <f t="shared" si="180"/>
        <v>#NUM!</v>
      </c>
      <c r="D2333" s="6" t="e">
        <f>PMT(B$8,D$5-表格1[[#This Row],[期數]]+1,-表格1[[#This Row],[本金餘額]],0)</f>
        <v>#NUM!</v>
      </c>
      <c r="E2333" s="5" t="e">
        <f>表格1[[#This Row],[本金餘額]]*表格1[[#This Row],[月利率]]</f>
        <v>#NUM!</v>
      </c>
      <c r="F2333" s="5" t="e">
        <f>表格1[[#This Row],[月付金額]]-表格1[[#This Row],[利息支付]]</f>
        <v>#NUM!</v>
      </c>
      <c r="H2333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333" s="2">
        <f t="shared" si="177"/>
        <v>2.5000000000000001E-3</v>
      </c>
      <c r="J2333" s="14">
        <f t="shared" si="176"/>
        <v>240</v>
      </c>
      <c r="K2333" s="10">
        <f t="shared" si="179"/>
        <v>4000000</v>
      </c>
    </row>
    <row r="2334" spans="2:11" x14ac:dyDescent="0.25">
      <c r="B2334">
        <f t="shared" si="178"/>
        <v>2324</v>
      </c>
      <c r="C2334" s="10" t="e">
        <f t="shared" si="180"/>
        <v>#NUM!</v>
      </c>
      <c r="D2334" s="6" t="e">
        <f>PMT(B$8,D$5-表格1[[#This Row],[期數]]+1,-表格1[[#This Row],[本金餘額]],0)</f>
        <v>#NUM!</v>
      </c>
      <c r="E2334" s="5" t="e">
        <f>表格1[[#This Row],[本金餘額]]*表格1[[#This Row],[月利率]]</f>
        <v>#NUM!</v>
      </c>
      <c r="F2334" s="5" t="e">
        <f>表格1[[#This Row],[月付金額]]-表格1[[#This Row],[利息支付]]</f>
        <v>#NUM!</v>
      </c>
      <c r="H2334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334" s="2">
        <f t="shared" si="177"/>
        <v>2.5000000000000001E-3</v>
      </c>
      <c r="J2334" s="14">
        <f t="shared" si="176"/>
        <v>240</v>
      </c>
      <c r="K2334" s="10">
        <f t="shared" si="179"/>
        <v>4000000</v>
      </c>
    </row>
    <row r="2335" spans="2:11" x14ac:dyDescent="0.25">
      <c r="B2335">
        <f t="shared" si="178"/>
        <v>2325</v>
      </c>
      <c r="C2335" s="10" t="e">
        <f t="shared" si="180"/>
        <v>#NUM!</v>
      </c>
      <c r="D2335" s="6" t="e">
        <f>PMT(B$8,D$5-表格1[[#This Row],[期數]]+1,-表格1[[#This Row],[本金餘額]],0)</f>
        <v>#NUM!</v>
      </c>
      <c r="E2335" s="5" t="e">
        <f>表格1[[#This Row],[本金餘額]]*表格1[[#This Row],[月利率]]</f>
        <v>#NUM!</v>
      </c>
      <c r="F2335" s="5" t="e">
        <f>表格1[[#This Row],[月付金額]]-表格1[[#This Row],[利息支付]]</f>
        <v>#NUM!</v>
      </c>
      <c r="H2335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335" s="2">
        <f t="shared" si="177"/>
        <v>2.5000000000000001E-3</v>
      </c>
      <c r="J2335" s="14">
        <f t="shared" si="176"/>
        <v>240</v>
      </c>
      <c r="K2335" s="10">
        <f t="shared" si="179"/>
        <v>4000000</v>
      </c>
    </row>
    <row r="2336" spans="2:11" x14ac:dyDescent="0.25">
      <c r="B2336">
        <f t="shared" si="178"/>
        <v>2326</v>
      </c>
      <c r="C2336" s="10" t="e">
        <f t="shared" si="180"/>
        <v>#NUM!</v>
      </c>
      <c r="D2336" s="6" t="e">
        <f>PMT(B$8,D$5-表格1[[#This Row],[期數]]+1,-表格1[[#This Row],[本金餘額]],0)</f>
        <v>#NUM!</v>
      </c>
      <c r="E2336" s="5" t="e">
        <f>表格1[[#This Row],[本金餘額]]*表格1[[#This Row],[月利率]]</f>
        <v>#NUM!</v>
      </c>
      <c r="F2336" s="5" t="e">
        <f>表格1[[#This Row],[月付金額]]-表格1[[#This Row],[利息支付]]</f>
        <v>#NUM!</v>
      </c>
      <c r="H2336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336" s="2">
        <f t="shared" si="177"/>
        <v>2.5000000000000001E-3</v>
      </c>
      <c r="J2336" s="14">
        <f t="shared" si="176"/>
        <v>240</v>
      </c>
      <c r="K2336" s="10">
        <f t="shared" si="179"/>
        <v>4000000</v>
      </c>
    </row>
    <row r="2337" spans="2:11" x14ac:dyDescent="0.25">
      <c r="B2337">
        <f t="shared" si="178"/>
        <v>2327</v>
      </c>
      <c r="C2337" s="10" t="e">
        <f t="shared" si="180"/>
        <v>#NUM!</v>
      </c>
      <c r="D2337" s="6" t="e">
        <f>PMT(B$8,D$5-表格1[[#This Row],[期數]]+1,-表格1[[#This Row],[本金餘額]],0)</f>
        <v>#NUM!</v>
      </c>
      <c r="E2337" s="5" t="e">
        <f>表格1[[#This Row],[本金餘額]]*表格1[[#This Row],[月利率]]</f>
        <v>#NUM!</v>
      </c>
      <c r="F2337" s="5" t="e">
        <f>表格1[[#This Row],[月付金額]]-表格1[[#This Row],[利息支付]]</f>
        <v>#NUM!</v>
      </c>
      <c r="H2337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337" s="2">
        <f t="shared" si="177"/>
        <v>2.5000000000000001E-3</v>
      </c>
      <c r="J2337" s="14">
        <f t="shared" si="176"/>
        <v>240</v>
      </c>
      <c r="K2337" s="10">
        <f t="shared" si="179"/>
        <v>4000000</v>
      </c>
    </row>
    <row r="2338" spans="2:11" x14ac:dyDescent="0.25">
      <c r="B2338">
        <f t="shared" si="178"/>
        <v>2328</v>
      </c>
      <c r="C2338" s="10" t="e">
        <f t="shared" si="180"/>
        <v>#NUM!</v>
      </c>
      <c r="D2338" s="6" t="e">
        <f>PMT(B$8,D$5-表格1[[#This Row],[期數]]+1,-表格1[[#This Row],[本金餘額]],0)</f>
        <v>#NUM!</v>
      </c>
      <c r="E2338" s="5" t="e">
        <f>表格1[[#This Row],[本金餘額]]*表格1[[#This Row],[月利率]]</f>
        <v>#NUM!</v>
      </c>
      <c r="F2338" s="5" t="e">
        <f>表格1[[#This Row],[月付金額]]-表格1[[#This Row],[利息支付]]</f>
        <v>#NUM!</v>
      </c>
      <c r="H2338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338" s="2">
        <f t="shared" si="177"/>
        <v>2.5000000000000001E-3</v>
      </c>
      <c r="J2338" s="14">
        <f t="shared" si="176"/>
        <v>240</v>
      </c>
      <c r="K2338" s="10">
        <f t="shared" si="179"/>
        <v>4000000</v>
      </c>
    </row>
    <row r="2339" spans="2:11" x14ac:dyDescent="0.25">
      <c r="B2339">
        <f t="shared" si="178"/>
        <v>2329</v>
      </c>
      <c r="C2339" s="10" t="e">
        <f t="shared" si="180"/>
        <v>#NUM!</v>
      </c>
      <c r="D2339" s="6" t="e">
        <f>PMT(B$8,D$5-表格1[[#This Row],[期數]]+1,-表格1[[#This Row],[本金餘額]],0)</f>
        <v>#NUM!</v>
      </c>
      <c r="E2339" s="5" t="e">
        <f>表格1[[#This Row],[本金餘額]]*表格1[[#This Row],[月利率]]</f>
        <v>#NUM!</v>
      </c>
      <c r="F2339" s="5" t="e">
        <f>表格1[[#This Row],[月付金額]]-表格1[[#This Row],[利息支付]]</f>
        <v>#NUM!</v>
      </c>
      <c r="H2339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339" s="2">
        <f t="shared" si="177"/>
        <v>2.5000000000000001E-3</v>
      </c>
      <c r="J2339" s="14">
        <f t="shared" si="176"/>
        <v>240</v>
      </c>
      <c r="K2339" s="10">
        <f t="shared" si="179"/>
        <v>4000000</v>
      </c>
    </row>
    <row r="2340" spans="2:11" x14ac:dyDescent="0.25">
      <c r="B2340">
        <f t="shared" si="178"/>
        <v>2330</v>
      </c>
      <c r="C2340" s="10" t="e">
        <f t="shared" si="180"/>
        <v>#NUM!</v>
      </c>
      <c r="D2340" s="6" t="e">
        <f>PMT(B$8,D$5-表格1[[#This Row],[期數]]+1,-表格1[[#This Row],[本金餘額]],0)</f>
        <v>#NUM!</v>
      </c>
      <c r="E2340" s="5" t="e">
        <f>表格1[[#This Row],[本金餘額]]*表格1[[#This Row],[月利率]]</f>
        <v>#NUM!</v>
      </c>
      <c r="F2340" s="5" t="e">
        <f>表格1[[#This Row],[月付金額]]-表格1[[#This Row],[利息支付]]</f>
        <v>#NUM!</v>
      </c>
      <c r="H2340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340" s="2">
        <f t="shared" si="177"/>
        <v>2.5000000000000001E-3</v>
      </c>
      <c r="J2340" s="14">
        <f t="shared" si="176"/>
        <v>240</v>
      </c>
      <c r="K2340" s="10">
        <f t="shared" si="179"/>
        <v>4000000</v>
      </c>
    </row>
    <row r="2341" spans="2:11" x14ac:dyDescent="0.25">
      <c r="B2341">
        <f t="shared" si="178"/>
        <v>2331</v>
      </c>
      <c r="C2341" s="10" t="e">
        <f t="shared" si="180"/>
        <v>#NUM!</v>
      </c>
      <c r="D2341" s="6" t="e">
        <f>PMT(B$8,D$5-表格1[[#This Row],[期數]]+1,-表格1[[#This Row],[本金餘額]],0)</f>
        <v>#NUM!</v>
      </c>
      <c r="E2341" s="5" t="e">
        <f>表格1[[#This Row],[本金餘額]]*表格1[[#This Row],[月利率]]</f>
        <v>#NUM!</v>
      </c>
      <c r="F2341" s="5" t="e">
        <f>表格1[[#This Row],[月付金額]]-表格1[[#This Row],[利息支付]]</f>
        <v>#NUM!</v>
      </c>
      <c r="H2341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341" s="2">
        <f t="shared" si="177"/>
        <v>2.5000000000000001E-3</v>
      </c>
      <c r="J2341" s="14">
        <f t="shared" si="176"/>
        <v>240</v>
      </c>
      <c r="K2341" s="10">
        <f t="shared" si="179"/>
        <v>4000000</v>
      </c>
    </row>
    <row r="2342" spans="2:11" x14ac:dyDescent="0.25">
      <c r="B2342">
        <f t="shared" si="178"/>
        <v>2332</v>
      </c>
      <c r="C2342" s="10" t="e">
        <f t="shared" si="180"/>
        <v>#NUM!</v>
      </c>
      <c r="D2342" s="6" t="e">
        <f>PMT(B$8,D$5-表格1[[#This Row],[期數]]+1,-表格1[[#This Row],[本金餘額]],0)</f>
        <v>#NUM!</v>
      </c>
      <c r="E2342" s="5" t="e">
        <f>表格1[[#This Row],[本金餘額]]*表格1[[#This Row],[月利率]]</f>
        <v>#NUM!</v>
      </c>
      <c r="F2342" s="5" t="e">
        <f>表格1[[#This Row],[月付金額]]-表格1[[#This Row],[利息支付]]</f>
        <v>#NUM!</v>
      </c>
      <c r="H2342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342" s="2">
        <f t="shared" si="177"/>
        <v>2.5000000000000001E-3</v>
      </c>
      <c r="J2342" s="14">
        <f t="shared" ref="J2342:J2405" si="181">J2341</f>
        <v>240</v>
      </c>
      <c r="K2342" s="10">
        <f t="shared" si="179"/>
        <v>4000000</v>
      </c>
    </row>
    <row r="2343" spans="2:11" x14ac:dyDescent="0.25">
      <c r="B2343">
        <f t="shared" si="178"/>
        <v>2333</v>
      </c>
      <c r="C2343" s="10" t="e">
        <f t="shared" si="180"/>
        <v>#NUM!</v>
      </c>
      <c r="D2343" s="6" t="e">
        <f>PMT(B$8,D$5-表格1[[#This Row],[期數]]+1,-表格1[[#This Row],[本金餘額]],0)</f>
        <v>#NUM!</v>
      </c>
      <c r="E2343" s="5" t="e">
        <f>表格1[[#This Row],[本金餘額]]*表格1[[#This Row],[月利率]]</f>
        <v>#NUM!</v>
      </c>
      <c r="F2343" s="5" t="e">
        <f>表格1[[#This Row],[月付金額]]-表格1[[#This Row],[利息支付]]</f>
        <v>#NUM!</v>
      </c>
      <c r="H2343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343" s="2">
        <f t="shared" ref="I2343:I2406" si="182">I2342</f>
        <v>2.5000000000000001E-3</v>
      </c>
      <c r="J2343" s="14">
        <f t="shared" si="181"/>
        <v>240</v>
      </c>
      <c r="K2343" s="10">
        <f t="shared" si="179"/>
        <v>4000000</v>
      </c>
    </row>
    <row r="2344" spans="2:11" x14ac:dyDescent="0.25">
      <c r="B2344">
        <f t="shared" si="178"/>
        <v>2334</v>
      </c>
      <c r="C2344" s="10" t="e">
        <f t="shared" si="180"/>
        <v>#NUM!</v>
      </c>
      <c r="D2344" s="6" t="e">
        <f>PMT(B$8,D$5-表格1[[#This Row],[期數]]+1,-表格1[[#This Row],[本金餘額]],0)</f>
        <v>#NUM!</v>
      </c>
      <c r="E2344" s="5" t="e">
        <f>表格1[[#This Row],[本金餘額]]*表格1[[#This Row],[月利率]]</f>
        <v>#NUM!</v>
      </c>
      <c r="F2344" s="5" t="e">
        <f>表格1[[#This Row],[月付金額]]-表格1[[#This Row],[利息支付]]</f>
        <v>#NUM!</v>
      </c>
      <c r="H2344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344" s="2">
        <f t="shared" si="182"/>
        <v>2.5000000000000001E-3</v>
      </c>
      <c r="J2344" s="14">
        <f t="shared" si="181"/>
        <v>240</v>
      </c>
      <c r="K2344" s="10">
        <f t="shared" si="179"/>
        <v>4000000</v>
      </c>
    </row>
    <row r="2345" spans="2:11" x14ac:dyDescent="0.25">
      <c r="B2345">
        <f t="shared" si="178"/>
        <v>2335</v>
      </c>
      <c r="C2345" s="10" t="e">
        <f t="shared" si="180"/>
        <v>#NUM!</v>
      </c>
      <c r="D2345" s="6" t="e">
        <f>PMT(B$8,D$5-表格1[[#This Row],[期數]]+1,-表格1[[#This Row],[本金餘額]],0)</f>
        <v>#NUM!</v>
      </c>
      <c r="E2345" s="5" t="e">
        <f>表格1[[#This Row],[本金餘額]]*表格1[[#This Row],[月利率]]</f>
        <v>#NUM!</v>
      </c>
      <c r="F2345" s="5" t="e">
        <f>表格1[[#This Row],[月付金額]]-表格1[[#This Row],[利息支付]]</f>
        <v>#NUM!</v>
      </c>
      <c r="H2345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345" s="2">
        <f t="shared" si="182"/>
        <v>2.5000000000000001E-3</v>
      </c>
      <c r="J2345" s="14">
        <f t="shared" si="181"/>
        <v>240</v>
      </c>
      <c r="K2345" s="10">
        <f t="shared" si="179"/>
        <v>4000000</v>
      </c>
    </row>
    <row r="2346" spans="2:11" x14ac:dyDescent="0.25">
      <c r="B2346">
        <f t="shared" si="178"/>
        <v>2336</v>
      </c>
      <c r="C2346" s="10" t="e">
        <f t="shared" si="180"/>
        <v>#NUM!</v>
      </c>
      <c r="D2346" s="6" t="e">
        <f>PMT(B$8,D$5-表格1[[#This Row],[期數]]+1,-表格1[[#This Row],[本金餘額]],0)</f>
        <v>#NUM!</v>
      </c>
      <c r="E2346" s="5" t="e">
        <f>表格1[[#This Row],[本金餘額]]*表格1[[#This Row],[月利率]]</f>
        <v>#NUM!</v>
      </c>
      <c r="F2346" s="5" t="e">
        <f>表格1[[#This Row],[月付金額]]-表格1[[#This Row],[利息支付]]</f>
        <v>#NUM!</v>
      </c>
      <c r="H2346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346" s="2">
        <f t="shared" si="182"/>
        <v>2.5000000000000001E-3</v>
      </c>
      <c r="J2346" s="14">
        <f t="shared" si="181"/>
        <v>240</v>
      </c>
      <c r="K2346" s="10">
        <f t="shared" si="179"/>
        <v>4000000</v>
      </c>
    </row>
    <row r="2347" spans="2:11" x14ac:dyDescent="0.25">
      <c r="B2347">
        <f t="shared" ref="B2347:B2410" si="183">B2346+1</f>
        <v>2337</v>
      </c>
      <c r="C2347" s="10" t="e">
        <f t="shared" si="180"/>
        <v>#NUM!</v>
      </c>
      <c r="D2347" s="6" t="e">
        <f>PMT(B$8,D$5-表格1[[#This Row],[期數]]+1,-表格1[[#This Row],[本金餘額]],0)</f>
        <v>#NUM!</v>
      </c>
      <c r="E2347" s="5" t="e">
        <f>表格1[[#This Row],[本金餘額]]*表格1[[#This Row],[月利率]]</f>
        <v>#NUM!</v>
      </c>
      <c r="F2347" s="5" t="e">
        <f>表格1[[#This Row],[月付金額]]-表格1[[#This Row],[利息支付]]</f>
        <v>#NUM!</v>
      </c>
      <c r="H2347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347" s="2">
        <f t="shared" si="182"/>
        <v>2.5000000000000001E-3</v>
      </c>
      <c r="J2347" s="14">
        <f t="shared" si="181"/>
        <v>240</v>
      </c>
      <c r="K2347" s="10">
        <f t="shared" si="179"/>
        <v>4000000</v>
      </c>
    </row>
    <row r="2348" spans="2:11" x14ac:dyDescent="0.25">
      <c r="B2348">
        <f t="shared" si="183"/>
        <v>2338</v>
      </c>
      <c r="C2348" s="10" t="e">
        <f t="shared" si="180"/>
        <v>#NUM!</v>
      </c>
      <c r="D2348" s="6" t="e">
        <f>PMT(B$8,D$5-表格1[[#This Row],[期數]]+1,-表格1[[#This Row],[本金餘額]],0)</f>
        <v>#NUM!</v>
      </c>
      <c r="E2348" s="5" t="e">
        <f>表格1[[#This Row],[本金餘額]]*表格1[[#This Row],[月利率]]</f>
        <v>#NUM!</v>
      </c>
      <c r="F2348" s="5" t="e">
        <f>表格1[[#This Row],[月付金額]]-表格1[[#This Row],[利息支付]]</f>
        <v>#NUM!</v>
      </c>
      <c r="H2348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348" s="2">
        <f t="shared" si="182"/>
        <v>2.5000000000000001E-3</v>
      </c>
      <c r="J2348" s="14">
        <f t="shared" si="181"/>
        <v>240</v>
      </c>
      <c r="K2348" s="10">
        <f t="shared" si="179"/>
        <v>4000000</v>
      </c>
    </row>
    <row r="2349" spans="2:11" x14ac:dyDescent="0.25">
      <c r="B2349">
        <f t="shared" si="183"/>
        <v>2339</v>
      </c>
      <c r="C2349" s="10" t="e">
        <f t="shared" si="180"/>
        <v>#NUM!</v>
      </c>
      <c r="D2349" s="6" t="e">
        <f>PMT(B$8,D$5-表格1[[#This Row],[期數]]+1,-表格1[[#This Row],[本金餘額]],0)</f>
        <v>#NUM!</v>
      </c>
      <c r="E2349" s="5" t="e">
        <f>表格1[[#This Row],[本金餘額]]*表格1[[#This Row],[月利率]]</f>
        <v>#NUM!</v>
      </c>
      <c r="F2349" s="5" t="e">
        <f>表格1[[#This Row],[月付金額]]-表格1[[#This Row],[利息支付]]</f>
        <v>#NUM!</v>
      </c>
      <c r="H2349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349" s="2">
        <f t="shared" si="182"/>
        <v>2.5000000000000001E-3</v>
      </c>
      <c r="J2349" s="14">
        <f t="shared" si="181"/>
        <v>240</v>
      </c>
      <c r="K2349" s="10">
        <f t="shared" si="179"/>
        <v>4000000</v>
      </c>
    </row>
    <row r="2350" spans="2:11" x14ac:dyDescent="0.25">
      <c r="B2350">
        <f t="shared" si="183"/>
        <v>2340</v>
      </c>
      <c r="C2350" s="10" t="e">
        <f t="shared" si="180"/>
        <v>#NUM!</v>
      </c>
      <c r="D2350" s="6" t="e">
        <f>PMT(B$8,D$5-表格1[[#This Row],[期數]]+1,-表格1[[#This Row],[本金餘額]],0)</f>
        <v>#NUM!</v>
      </c>
      <c r="E2350" s="5" t="e">
        <f>表格1[[#This Row],[本金餘額]]*表格1[[#This Row],[月利率]]</f>
        <v>#NUM!</v>
      </c>
      <c r="F2350" s="5" t="e">
        <f>表格1[[#This Row],[月付金額]]-表格1[[#This Row],[利息支付]]</f>
        <v>#NUM!</v>
      </c>
      <c r="H2350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350" s="2">
        <f t="shared" si="182"/>
        <v>2.5000000000000001E-3</v>
      </c>
      <c r="J2350" s="14">
        <f t="shared" si="181"/>
        <v>240</v>
      </c>
      <c r="K2350" s="10">
        <f t="shared" si="179"/>
        <v>4000000</v>
      </c>
    </row>
    <row r="2351" spans="2:11" x14ac:dyDescent="0.25">
      <c r="B2351">
        <f t="shared" si="183"/>
        <v>2341</v>
      </c>
      <c r="C2351" s="10" t="e">
        <f t="shared" si="180"/>
        <v>#NUM!</v>
      </c>
      <c r="D2351" s="6" t="e">
        <f>PMT(B$8,D$5-表格1[[#This Row],[期數]]+1,-表格1[[#This Row],[本金餘額]],0)</f>
        <v>#NUM!</v>
      </c>
      <c r="E2351" s="5" t="e">
        <f>表格1[[#This Row],[本金餘額]]*表格1[[#This Row],[月利率]]</f>
        <v>#NUM!</v>
      </c>
      <c r="F2351" s="5" t="e">
        <f>表格1[[#This Row],[月付金額]]-表格1[[#This Row],[利息支付]]</f>
        <v>#NUM!</v>
      </c>
      <c r="H2351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351" s="2">
        <f t="shared" si="182"/>
        <v>2.5000000000000001E-3</v>
      </c>
      <c r="J2351" s="14">
        <f t="shared" si="181"/>
        <v>240</v>
      </c>
      <c r="K2351" s="10">
        <f t="shared" si="179"/>
        <v>4000000</v>
      </c>
    </row>
    <row r="2352" spans="2:11" x14ac:dyDescent="0.25">
      <c r="B2352">
        <f t="shared" si="183"/>
        <v>2342</v>
      </c>
      <c r="C2352" s="10" t="e">
        <f t="shared" si="180"/>
        <v>#NUM!</v>
      </c>
      <c r="D2352" s="6" t="e">
        <f>PMT(B$8,D$5-表格1[[#This Row],[期數]]+1,-表格1[[#This Row],[本金餘額]],0)</f>
        <v>#NUM!</v>
      </c>
      <c r="E2352" s="5" t="e">
        <f>表格1[[#This Row],[本金餘額]]*表格1[[#This Row],[月利率]]</f>
        <v>#NUM!</v>
      </c>
      <c r="F2352" s="5" t="e">
        <f>表格1[[#This Row],[月付金額]]-表格1[[#This Row],[利息支付]]</f>
        <v>#NUM!</v>
      </c>
      <c r="H2352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352" s="2">
        <f t="shared" si="182"/>
        <v>2.5000000000000001E-3</v>
      </c>
      <c r="J2352" s="14">
        <f t="shared" si="181"/>
        <v>240</v>
      </c>
      <c r="K2352" s="10">
        <f t="shared" si="179"/>
        <v>4000000</v>
      </c>
    </row>
    <row r="2353" spans="2:11" x14ac:dyDescent="0.25">
      <c r="B2353">
        <f t="shared" si="183"/>
        <v>2343</v>
      </c>
      <c r="C2353" s="10" t="e">
        <f t="shared" si="180"/>
        <v>#NUM!</v>
      </c>
      <c r="D2353" s="6" t="e">
        <f>PMT(B$8,D$5-表格1[[#This Row],[期數]]+1,-表格1[[#This Row],[本金餘額]],0)</f>
        <v>#NUM!</v>
      </c>
      <c r="E2353" s="5" t="e">
        <f>表格1[[#This Row],[本金餘額]]*表格1[[#This Row],[月利率]]</f>
        <v>#NUM!</v>
      </c>
      <c r="F2353" s="5" t="e">
        <f>表格1[[#This Row],[月付金額]]-表格1[[#This Row],[利息支付]]</f>
        <v>#NUM!</v>
      </c>
      <c r="H2353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353" s="2">
        <f t="shared" si="182"/>
        <v>2.5000000000000001E-3</v>
      </c>
      <c r="J2353" s="14">
        <f t="shared" si="181"/>
        <v>240</v>
      </c>
      <c r="K2353" s="10">
        <f t="shared" si="179"/>
        <v>4000000</v>
      </c>
    </row>
    <row r="2354" spans="2:11" x14ac:dyDescent="0.25">
      <c r="B2354">
        <f t="shared" si="183"/>
        <v>2344</v>
      </c>
      <c r="C2354" s="10" t="e">
        <f t="shared" si="180"/>
        <v>#NUM!</v>
      </c>
      <c r="D2354" s="6" t="e">
        <f>PMT(B$8,D$5-表格1[[#This Row],[期數]]+1,-表格1[[#This Row],[本金餘額]],0)</f>
        <v>#NUM!</v>
      </c>
      <c r="E2354" s="5" t="e">
        <f>表格1[[#This Row],[本金餘額]]*表格1[[#This Row],[月利率]]</f>
        <v>#NUM!</v>
      </c>
      <c r="F2354" s="5" t="e">
        <f>表格1[[#This Row],[月付金額]]-表格1[[#This Row],[利息支付]]</f>
        <v>#NUM!</v>
      </c>
      <c r="H2354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354" s="2">
        <f t="shared" si="182"/>
        <v>2.5000000000000001E-3</v>
      </c>
      <c r="J2354" s="14">
        <f t="shared" si="181"/>
        <v>240</v>
      </c>
      <c r="K2354" s="10">
        <f t="shared" si="179"/>
        <v>4000000</v>
      </c>
    </row>
    <row r="2355" spans="2:11" x14ac:dyDescent="0.25">
      <c r="B2355">
        <f t="shared" si="183"/>
        <v>2345</v>
      </c>
      <c r="C2355" s="10" t="e">
        <f t="shared" si="180"/>
        <v>#NUM!</v>
      </c>
      <c r="D2355" s="6" t="e">
        <f>PMT(B$8,D$5-表格1[[#This Row],[期數]]+1,-表格1[[#This Row],[本金餘額]],0)</f>
        <v>#NUM!</v>
      </c>
      <c r="E2355" s="5" t="e">
        <f>表格1[[#This Row],[本金餘額]]*表格1[[#This Row],[月利率]]</f>
        <v>#NUM!</v>
      </c>
      <c r="F2355" s="5" t="e">
        <f>表格1[[#This Row],[月付金額]]-表格1[[#This Row],[利息支付]]</f>
        <v>#NUM!</v>
      </c>
      <c r="H2355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355" s="2">
        <f t="shared" si="182"/>
        <v>2.5000000000000001E-3</v>
      </c>
      <c r="J2355" s="14">
        <f t="shared" si="181"/>
        <v>240</v>
      </c>
      <c r="K2355" s="10">
        <f t="shared" si="179"/>
        <v>4000000</v>
      </c>
    </row>
    <row r="2356" spans="2:11" x14ac:dyDescent="0.25">
      <c r="B2356">
        <f t="shared" si="183"/>
        <v>2346</v>
      </c>
      <c r="C2356" s="10" t="e">
        <f t="shared" si="180"/>
        <v>#NUM!</v>
      </c>
      <c r="D2356" s="6" t="e">
        <f>PMT(B$8,D$5-表格1[[#This Row],[期數]]+1,-表格1[[#This Row],[本金餘額]],0)</f>
        <v>#NUM!</v>
      </c>
      <c r="E2356" s="5" t="e">
        <f>表格1[[#This Row],[本金餘額]]*表格1[[#This Row],[月利率]]</f>
        <v>#NUM!</v>
      </c>
      <c r="F2356" s="5" t="e">
        <f>表格1[[#This Row],[月付金額]]-表格1[[#This Row],[利息支付]]</f>
        <v>#NUM!</v>
      </c>
      <c r="H2356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356" s="2">
        <f t="shared" si="182"/>
        <v>2.5000000000000001E-3</v>
      </c>
      <c r="J2356" s="14">
        <f t="shared" si="181"/>
        <v>240</v>
      </c>
      <c r="K2356" s="10">
        <f t="shared" si="179"/>
        <v>4000000</v>
      </c>
    </row>
    <row r="2357" spans="2:11" x14ac:dyDescent="0.25">
      <c r="B2357">
        <f t="shared" si="183"/>
        <v>2347</v>
      </c>
      <c r="C2357" s="10" t="e">
        <f t="shared" si="180"/>
        <v>#NUM!</v>
      </c>
      <c r="D2357" s="6" t="e">
        <f>PMT(B$8,D$5-表格1[[#This Row],[期數]]+1,-表格1[[#This Row],[本金餘額]],0)</f>
        <v>#NUM!</v>
      </c>
      <c r="E2357" s="5" t="e">
        <f>表格1[[#This Row],[本金餘額]]*表格1[[#This Row],[月利率]]</f>
        <v>#NUM!</v>
      </c>
      <c r="F2357" s="5" t="e">
        <f>表格1[[#This Row],[月付金額]]-表格1[[#This Row],[利息支付]]</f>
        <v>#NUM!</v>
      </c>
      <c r="H2357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357" s="2">
        <f t="shared" si="182"/>
        <v>2.5000000000000001E-3</v>
      </c>
      <c r="J2357" s="14">
        <f t="shared" si="181"/>
        <v>240</v>
      </c>
      <c r="K2357" s="10">
        <f t="shared" si="179"/>
        <v>4000000</v>
      </c>
    </row>
    <row r="2358" spans="2:11" x14ac:dyDescent="0.25">
      <c r="B2358">
        <f t="shared" si="183"/>
        <v>2348</v>
      </c>
      <c r="C2358" s="10" t="e">
        <f t="shared" si="180"/>
        <v>#NUM!</v>
      </c>
      <c r="D2358" s="6" t="e">
        <f>PMT(B$8,D$5-表格1[[#This Row],[期數]]+1,-表格1[[#This Row],[本金餘額]],0)</f>
        <v>#NUM!</v>
      </c>
      <c r="E2358" s="5" t="e">
        <f>表格1[[#This Row],[本金餘額]]*表格1[[#This Row],[月利率]]</f>
        <v>#NUM!</v>
      </c>
      <c r="F2358" s="5" t="e">
        <f>表格1[[#This Row],[月付金額]]-表格1[[#This Row],[利息支付]]</f>
        <v>#NUM!</v>
      </c>
      <c r="H2358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358" s="2">
        <f t="shared" si="182"/>
        <v>2.5000000000000001E-3</v>
      </c>
      <c r="J2358" s="14">
        <f t="shared" si="181"/>
        <v>240</v>
      </c>
      <c r="K2358" s="10">
        <f t="shared" si="179"/>
        <v>4000000</v>
      </c>
    </row>
    <row r="2359" spans="2:11" x14ac:dyDescent="0.25">
      <c r="B2359">
        <f t="shared" si="183"/>
        <v>2349</v>
      </c>
      <c r="C2359" s="10" t="e">
        <f t="shared" si="180"/>
        <v>#NUM!</v>
      </c>
      <c r="D2359" s="6" t="e">
        <f>PMT(B$8,D$5-表格1[[#This Row],[期數]]+1,-表格1[[#This Row],[本金餘額]],0)</f>
        <v>#NUM!</v>
      </c>
      <c r="E2359" s="5" t="e">
        <f>表格1[[#This Row],[本金餘額]]*表格1[[#This Row],[月利率]]</f>
        <v>#NUM!</v>
      </c>
      <c r="F2359" s="5" t="e">
        <f>表格1[[#This Row],[月付金額]]-表格1[[#This Row],[利息支付]]</f>
        <v>#NUM!</v>
      </c>
      <c r="H2359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359" s="2">
        <f t="shared" si="182"/>
        <v>2.5000000000000001E-3</v>
      </c>
      <c r="J2359" s="14">
        <f t="shared" si="181"/>
        <v>240</v>
      </c>
      <c r="K2359" s="10">
        <f t="shared" si="179"/>
        <v>4000000</v>
      </c>
    </row>
    <row r="2360" spans="2:11" x14ac:dyDescent="0.25">
      <c r="B2360">
        <f t="shared" si="183"/>
        <v>2350</v>
      </c>
      <c r="C2360" s="10" t="e">
        <f t="shared" si="180"/>
        <v>#NUM!</v>
      </c>
      <c r="D2360" s="6" t="e">
        <f>PMT(B$8,D$5-表格1[[#This Row],[期數]]+1,-表格1[[#This Row],[本金餘額]],0)</f>
        <v>#NUM!</v>
      </c>
      <c r="E2360" s="5" t="e">
        <f>表格1[[#This Row],[本金餘額]]*表格1[[#This Row],[月利率]]</f>
        <v>#NUM!</v>
      </c>
      <c r="F2360" s="5" t="e">
        <f>表格1[[#This Row],[月付金額]]-表格1[[#This Row],[利息支付]]</f>
        <v>#NUM!</v>
      </c>
      <c r="H2360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360" s="2">
        <f t="shared" si="182"/>
        <v>2.5000000000000001E-3</v>
      </c>
      <c r="J2360" s="14">
        <f t="shared" si="181"/>
        <v>240</v>
      </c>
      <c r="K2360" s="10">
        <f t="shared" si="179"/>
        <v>4000000</v>
      </c>
    </row>
    <row r="2361" spans="2:11" x14ac:dyDescent="0.25">
      <c r="B2361">
        <f t="shared" si="183"/>
        <v>2351</v>
      </c>
      <c r="C2361" s="10" t="e">
        <f t="shared" si="180"/>
        <v>#NUM!</v>
      </c>
      <c r="D2361" s="6" t="e">
        <f>PMT(B$8,D$5-表格1[[#This Row],[期數]]+1,-表格1[[#This Row],[本金餘額]],0)</f>
        <v>#NUM!</v>
      </c>
      <c r="E2361" s="5" t="e">
        <f>表格1[[#This Row],[本金餘額]]*表格1[[#This Row],[月利率]]</f>
        <v>#NUM!</v>
      </c>
      <c r="F2361" s="5" t="e">
        <f>表格1[[#This Row],[月付金額]]-表格1[[#This Row],[利息支付]]</f>
        <v>#NUM!</v>
      </c>
      <c r="H2361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361" s="2">
        <f t="shared" si="182"/>
        <v>2.5000000000000001E-3</v>
      </c>
      <c r="J2361" s="14">
        <f t="shared" si="181"/>
        <v>240</v>
      </c>
      <c r="K2361" s="10">
        <f t="shared" si="179"/>
        <v>4000000</v>
      </c>
    </row>
    <row r="2362" spans="2:11" x14ac:dyDescent="0.25">
      <c r="B2362">
        <f t="shared" si="183"/>
        <v>2352</v>
      </c>
      <c r="C2362" s="10" t="e">
        <f t="shared" si="180"/>
        <v>#NUM!</v>
      </c>
      <c r="D2362" s="6" t="e">
        <f>PMT(B$8,D$5-表格1[[#This Row],[期數]]+1,-表格1[[#This Row],[本金餘額]],0)</f>
        <v>#NUM!</v>
      </c>
      <c r="E2362" s="5" t="e">
        <f>表格1[[#This Row],[本金餘額]]*表格1[[#This Row],[月利率]]</f>
        <v>#NUM!</v>
      </c>
      <c r="F2362" s="5" t="e">
        <f>表格1[[#This Row],[月付金額]]-表格1[[#This Row],[利息支付]]</f>
        <v>#NUM!</v>
      </c>
      <c r="H2362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362" s="2">
        <f t="shared" si="182"/>
        <v>2.5000000000000001E-3</v>
      </c>
      <c r="J2362" s="14">
        <f t="shared" si="181"/>
        <v>240</v>
      </c>
      <c r="K2362" s="10">
        <f t="shared" si="179"/>
        <v>4000000</v>
      </c>
    </row>
    <row r="2363" spans="2:11" x14ac:dyDescent="0.25">
      <c r="B2363">
        <f t="shared" si="183"/>
        <v>2353</v>
      </c>
      <c r="C2363" s="10" t="e">
        <f t="shared" si="180"/>
        <v>#NUM!</v>
      </c>
      <c r="D2363" s="6" t="e">
        <f>PMT(B$8,D$5-表格1[[#This Row],[期數]]+1,-表格1[[#This Row],[本金餘額]],0)</f>
        <v>#NUM!</v>
      </c>
      <c r="E2363" s="5" t="e">
        <f>表格1[[#This Row],[本金餘額]]*表格1[[#This Row],[月利率]]</f>
        <v>#NUM!</v>
      </c>
      <c r="F2363" s="5" t="e">
        <f>表格1[[#This Row],[月付金額]]-表格1[[#This Row],[利息支付]]</f>
        <v>#NUM!</v>
      </c>
      <c r="H2363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363" s="2">
        <f t="shared" si="182"/>
        <v>2.5000000000000001E-3</v>
      </c>
      <c r="J2363" s="14">
        <f t="shared" si="181"/>
        <v>240</v>
      </c>
      <c r="K2363" s="10">
        <f t="shared" si="179"/>
        <v>4000000</v>
      </c>
    </row>
    <row r="2364" spans="2:11" x14ac:dyDescent="0.25">
      <c r="B2364">
        <f t="shared" si="183"/>
        <v>2354</v>
      </c>
      <c r="C2364" s="10" t="e">
        <f t="shared" si="180"/>
        <v>#NUM!</v>
      </c>
      <c r="D2364" s="6" t="e">
        <f>PMT(B$8,D$5-表格1[[#This Row],[期數]]+1,-表格1[[#This Row],[本金餘額]],0)</f>
        <v>#NUM!</v>
      </c>
      <c r="E2364" s="5" t="e">
        <f>表格1[[#This Row],[本金餘額]]*表格1[[#This Row],[月利率]]</f>
        <v>#NUM!</v>
      </c>
      <c r="F2364" s="5" t="e">
        <f>表格1[[#This Row],[月付金額]]-表格1[[#This Row],[利息支付]]</f>
        <v>#NUM!</v>
      </c>
      <c r="H2364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364" s="2">
        <f t="shared" si="182"/>
        <v>2.5000000000000001E-3</v>
      </c>
      <c r="J2364" s="14">
        <f t="shared" si="181"/>
        <v>240</v>
      </c>
      <c r="K2364" s="10">
        <f t="shared" si="179"/>
        <v>4000000</v>
      </c>
    </row>
    <row r="2365" spans="2:11" x14ac:dyDescent="0.25">
      <c r="B2365">
        <f t="shared" si="183"/>
        <v>2355</v>
      </c>
      <c r="C2365" s="10" t="e">
        <f t="shared" si="180"/>
        <v>#NUM!</v>
      </c>
      <c r="D2365" s="6" t="e">
        <f>PMT(B$8,D$5-表格1[[#This Row],[期數]]+1,-表格1[[#This Row],[本金餘額]],0)</f>
        <v>#NUM!</v>
      </c>
      <c r="E2365" s="5" t="e">
        <f>表格1[[#This Row],[本金餘額]]*表格1[[#This Row],[月利率]]</f>
        <v>#NUM!</v>
      </c>
      <c r="F2365" s="5" t="e">
        <f>表格1[[#This Row],[月付金額]]-表格1[[#This Row],[利息支付]]</f>
        <v>#NUM!</v>
      </c>
      <c r="H2365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365" s="2">
        <f t="shared" si="182"/>
        <v>2.5000000000000001E-3</v>
      </c>
      <c r="J2365" s="14">
        <f t="shared" si="181"/>
        <v>240</v>
      </c>
      <c r="K2365" s="10">
        <f t="shared" si="179"/>
        <v>4000000</v>
      </c>
    </row>
    <row r="2366" spans="2:11" x14ac:dyDescent="0.25">
      <c r="B2366">
        <f t="shared" si="183"/>
        <v>2356</v>
      </c>
      <c r="C2366" s="10" t="e">
        <f t="shared" si="180"/>
        <v>#NUM!</v>
      </c>
      <c r="D2366" s="6" t="e">
        <f>PMT(B$8,D$5-表格1[[#This Row],[期數]]+1,-表格1[[#This Row],[本金餘額]],0)</f>
        <v>#NUM!</v>
      </c>
      <c r="E2366" s="5" t="e">
        <f>表格1[[#This Row],[本金餘額]]*表格1[[#This Row],[月利率]]</f>
        <v>#NUM!</v>
      </c>
      <c r="F2366" s="5" t="e">
        <f>表格1[[#This Row],[月付金額]]-表格1[[#This Row],[利息支付]]</f>
        <v>#NUM!</v>
      </c>
      <c r="H2366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366" s="2">
        <f t="shared" si="182"/>
        <v>2.5000000000000001E-3</v>
      </c>
      <c r="J2366" s="14">
        <f t="shared" si="181"/>
        <v>240</v>
      </c>
      <c r="K2366" s="10">
        <f t="shared" si="179"/>
        <v>4000000</v>
      </c>
    </row>
    <row r="2367" spans="2:11" x14ac:dyDescent="0.25">
      <c r="B2367">
        <f t="shared" si="183"/>
        <v>2357</v>
      </c>
      <c r="C2367" s="10" t="e">
        <f t="shared" si="180"/>
        <v>#NUM!</v>
      </c>
      <c r="D2367" s="6" t="e">
        <f>PMT(B$8,D$5-表格1[[#This Row],[期數]]+1,-表格1[[#This Row],[本金餘額]],0)</f>
        <v>#NUM!</v>
      </c>
      <c r="E2367" s="5" t="e">
        <f>表格1[[#This Row],[本金餘額]]*表格1[[#This Row],[月利率]]</f>
        <v>#NUM!</v>
      </c>
      <c r="F2367" s="5" t="e">
        <f>表格1[[#This Row],[月付金額]]-表格1[[#This Row],[利息支付]]</f>
        <v>#NUM!</v>
      </c>
      <c r="H2367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367" s="2">
        <f t="shared" si="182"/>
        <v>2.5000000000000001E-3</v>
      </c>
      <c r="J2367" s="14">
        <f t="shared" si="181"/>
        <v>240</v>
      </c>
      <c r="K2367" s="10">
        <f t="shared" si="179"/>
        <v>4000000</v>
      </c>
    </row>
    <row r="2368" spans="2:11" x14ac:dyDescent="0.25">
      <c r="B2368">
        <f t="shared" si="183"/>
        <v>2358</v>
      </c>
      <c r="C2368" s="10" t="e">
        <f t="shared" si="180"/>
        <v>#NUM!</v>
      </c>
      <c r="D2368" s="6" t="e">
        <f>PMT(B$8,D$5-表格1[[#This Row],[期數]]+1,-表格1[[#This Row],[本金餘額]],0)</f>
        <v>#NUM!</v>
      </c>
      <c r="E2368" s="5" t="e">
        <f>表格1[[#This Row],[本金餘額]]*表格1[[#This Row],[月利率]]</f>
        <v>#NUM!</v>
      </c>
      <c r="F2368" s="5" t="e">
        <f>表格1[[#This Row],[月付金額]]-表格1[[#This Row],[利息支付]]</f>
        <v>#NUM!</v>
      </c>
      <c r="H2368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368" s="2">
        <f t="shared" si="182"/>
        <v>2.5000000000000001E-3</v>
      </c>
      <c r="J2368" s="14">
        <f t="shared" si="181"/>
        <v>240</v>
      </c>
      <c r="K2368" s="10">
        <f t="shared" si="179"/>
        <v>4000000</v>
      </c>
    </row>
    <row r="2369" spans="2:11" x14ac:dyDescent="0.25">
      <c r="B2369">
        <f t="shared" si="183"/>
        <v>2359</v>
      </c>
      <c r="C2369" s="10" t="e">
        <f t="shared" si="180"/>
        <v>#NUM!</v>
      </c>
      <c r="D2369" s="6" t="e">
        <f>PMT(B$8,D$5-表格1[[#This Row],[期數]]+1,-表格1[[#This Row],[本金餘額]],0)</f>
        <v>#NUM!</v>
      </c>
      <c r="E2369" s="5" t="e">
        <f>表格1[[#This Row],[本金餘額]]*表格1[[#This Row],[月利率]]</f>
        <v>#NUM!</v>
      </c>
      <c r="F2369" s="5" t="e">
        <f>表格1[[#This Row],[月付金額]]-表格1[[#This Row],[利息支付]]</f>
        <v>#NUM!</v>
      </c>
      <c r="H2369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369" s="2">
        <f t="shared" si="182"/>
        <v>2.5000000000000001E-3</v>
      </c>
      <c r="J2369" s="14">
        <f t="shared" si="181"/>
        <v>240</v>
      </c>
      <c r="K2369" s="10">
        <f t="shared" si="179"/>
        <v>4000000</v>
      </c>
    </row>
    <row r="2370" spans="2:11" x14ac:dyDescent="0.25">
      <c r="B2370">
        <f t="shared" si="183"/>
        <v>2360</v>
      </c>
      <c r="C2370" s="10" t="e">
        <f t="shared" si="180"/>
        <v>#NUM!</v>
      </c>
      <c r="D2370" s="6" t="e">
        <f>PMT(B$8,D$5-表格1[[#This Row],[期數]]+1,-表格1[[#This Row],[本金餘額]],0)</f>
        <v>#NUM!</v>
      </c>
      <c r="E2370" s="5" t="e">
        <f>表格1[[#This Row],[本金餘額]]*表格1[[#This Row],[月利率]]</f>
        <v>#NUM!</v>
      </c>
      <c r="F2370" s="5" t="e">
        <f>表格1[[#This Row],[月付金額]]-表格1[[#This Row],[利息支付]]</f>
        <v>#NUM!</v>
      </c>
      <c r="H2370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370" s="2">
        <f t="shared" si="182"/>
        <v>2.5000000000000001E-3</v>
      </c>
      <c r="J2370" s="14">
        <f t="shared" si="181"/>
        <v>240</v>
      </c>
      <c r="K2370" s="10">
        <f t="shared" si="179"/>
        <v>4000000</v>
      </c>
    </row>
    <row r="2371" spans="2:11" x14ac:dyDescent="0.25">
      <c r="B2371">
        <f t="shared" si="183"/>
        <v>2361</v>
      </c>
      <c r="C2371" s="10" t="e">
        <f t="shared" si="180"/>
        <v>#NUM!</v>
      </c>
      <c r="D2371" s="6" t="e">
        <f>PMT(B$8,D$5-表格1[[#This Row],[期數]]+1,-表格1[[#This Row],[本金餘額]],0)</f>
        <v>#NUM!</v>
      </c>
      <c r="E2371" s="5" t="e">
        <f>表格1[[#This Row],[本金餘額]]*表格1[[#This Row],[月利率]]</f>
        <v>#NUM!</v>
      </c>
      <c r="F2371" s="5" t="e">
        <f>表格1[[#This Row],[月付金額]]-表格1[[#This Row],[利息支付]]</f>
        <v>#NUM!</v>
      </c>
      <c r="H2371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371" s="2">
        <f t="shared" si="182"/>
        <v>2.5000000000000001E-3</v>
      </c>
      <c r="J2371" s="14">
        <f t="shared" si="181"/>
        <v>240</v>
      </c>
      <c r="K2371" s="10">
        <f t="shared" si="179"/>
        <v>4000000</v>
      </c>
    </row>
    <row r="2372" spans="2:11" x14ac:dyDescent="0.25">
      <c r="B2372">
        <f t="shared" si="183"/>
        <v>2362</v>
      </c>
      <c r="C2372" s="10" t="e">
        <f t="shared" si="180"/>
        <v>#NUM!</v>
      </c>
      <c r="D2372" s="6" t="e">
        <f>PMT(B$8,D$5-表格1[[#This Row],[期數]]+1,-表格1[[#This Row],[本金餘額]],0)</f>
        <v>#NUM!</v>
      </c>
      <c r="E2372" s="5" t="e">
        <f>表格1[[#This Row],[本金餘額]]*表格1[[#This Row],[月利率]]</f>
        <v>#NUM!</v>
      </c>
      <c r="F2372" s="5" t="e">
        <f>表格1[[#This Row],[月付金額]]-表格1[[#This Row],[利息支付]]</f>
        <v>#NUM!</v>
      </c>
      <c r="H2372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372" s="2">
        <f t="shared" si="182"/>
        <v>2.5000000000000001E-3</v>
      </c>
      <c r="J2372" s="14">
        <f t="shared" si="181"/>
        <v>240</v>
      </c>
      <c r="K2372" s="10">
        <f t="shared" si="179"/>
        <v>4000000</v>
      </c>
    </row>
    <row r="2373" spans="2:11" x14ac:dyDescent="0.25">
      <c r="B2373">
        <f t="shared" si="183"/>
        <v>2363</v>
      </c>
      <c r="C2373" s="10" t="e">
        <f t="shared" si="180"/>
        <v>#NUM!</v>
      </c>
      <c r="D2373" s="6" t="e">
        <f>PMT(B$8,D$5-表格1[[#This Row],[期數]]+1,-表格1[[#This Row],[本金餘額]],0)</f>
        <v>#NUM!</v>
      </c>
      <c r="E2373" s="5" t="e">
        <f>表格1[[#This Row],[本金餘額]]*表格1[[#This Row],[月利率]]</f>
        <v>#NUM!</v>
      </c>
      <c r="F2373" s="5" t="e">
        <f>表格1[[#This Row],[月付金額]]-表格1[[#This Row],[利息支付]]</f>
        <v>#NUM!</v>
      </c>
      <c r="H2373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373" s="2">
        <f t="shared" si="182"/>
        <v>2.5000000000000001E-3</v>
      </c>
      <c r="J2373" s="14">
        <f t="shared" si="181"/>
        <v>240</v>
      </c>
      <c r="K2373" s="10">
        <f t="shared" si="179"/>
        <v>4000000</v>
      </c>
    </row>
    <row r="2374" spans="2:11" x14ac:dyDescent="0.25">
      <c r="B2374">
        <f t="shared" si="183"/>
        <v>2364</v>
      </c>
      <c r="C2374" s="10" t="e">
        <f t="shared" si="180"/>
        <v>#NUM!</v>
      </c>
      <c r="D2374" s="6" t="e">
        <f>PMT(B$8,D$5-表格1[[#This Row],[期數]]+1,-表格1[[#This Row],[本金餘額]],0)</f>
        <v>#NUM!</v>
      </c>
      <c r="E2374" s="5" t="e">
        <f>表格1[[#This Row],[本金餘額]]*表格1[[#This Row],[月利率]]</f>
        <v>#NUM!</v>
      </c>
      <c r="F2374" s="5" t="e">
        <f>表格1[[#This Row],[月付金額]]-表格1[[#This Row],[利息支付]]</f>
        <v>#NUM!</v>
      </c>
      <c r="H2374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374" s="2">
        <f t="shared" si="182"/>
        <v>2.5000000000000001E-3</v>
      </c>
      <c r="J2374" s="14">
        <f t="shared" si="181"/>
        <v>240</v>
      </c>
      <c r="K2374" s="10">
        <f t="shared" si="179"/>
        <v>4000000</v>
      </c>
    </row>
    <row r="2375" spans="2:11" x14ac:dyDescent="0.25">
      <c r="B2375">
        <f t="shared" si="183"/>
        <v>2365</v>
      </c>
      <c r="C2375" s="10" t="e">
        <f t="shared" si="180"/>
        <v>#NUM!</v>
      </c>
      <c r="D2375" s="6" t="e">
        <f>PMT(B$8,D$5-表格1[[#This Row],[期數]]+1,-表格1[[#This Row],[本金餘額]],0)</f>
        <v>#NUM!</v>
      </c>
      <c r="E2375" s="5" t="e">
        <f>表格1[[#This Row],[本金餘額]]*表格1[[#This Row],[月利率]]</f>
        <v>#NUM!</v>
      </c>
      <c r="F2375" s="5" t="e">
        <f>表格1[[#This Row],[月付金額]]-表格1[[#This Row],[利息支付]]</f>
        <v>#NUM!</v>
      </c>
      <c r="H2375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375" s="2">
        <f t="shared" si="182"/>
        <v>2.5000000000000001E-3</v>
      </c>
      <c r="J2375" s="14">
        <f t="shared" si="181"/>
        <v>240</v>
      </c>
      <c r="K2375" s="10">
        <f t="shared" si="179"/>
        <v>4000000</v>
      </c>
    </row>
    <row r="2376" spans="2:11" x14ac:dyDescent="0.25">
      <c r="B2376">
        <f t="shared" si="183"/>
        <v>2366</v>
      </c>
      <c r="C2376" s="10" t="e">
        <f t="shared" si="180"/>
        <v>#NUM!</v>
      </c>
      <c r="D2376" s="6" t="e">
        <f>PMT(B$8,D$5-表格1[[#This Row],[期數]]+1,-表格1[[#This Row],[本金餘額]],0)</f>
        <v>#NUM!</v>
      </c>
      <c r="E2376" s="5" t="e">
        <f>表格1[[#This Row],[本金餘額]]*表格1[[#This Row],[月利率]]</f>
        <v>#NUM!</v>
      </c>
      <c r="F2376" s="5" t="e">
        <f>表格1[[#This Row],[月付金額]]-表格1[[#This Row],[利息支付]]</f>
        <v>#NUM!</v>
      </c>
      <c r="H2376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376" s="2">
        <f t="shared" si="182"/>
        <v>2.5000000000000001E-3</v>
      </c>
      <c r="J2376" s="14">
        <f t="shared" si="181"/>
        <v>240</v>
      </c>
      <c r="K2376" s="10">
        <f t="shared" si="179"/>
        <v>4000000</v>
      </c>
    </row>
    <row r="2377" spans="2:11" x14ac:dyDescent="0.25">
      <c r="B2377">
        <f t="shared" si="183"/>
        <v>2367</v>
      </c>
      <c r="C2377" s="10" t="e">
        <f t="shared" si="180"/>
        <v>#NUM!</v>
      </c>
      <c r="D2377" s="6" t="e">
        <f>PMT(B$8,D$5-表格1[[#This Row],[期數]]+1,-表格1[[#This Row],[本金餘額]],0)</f>
        <v>#NUM!</v>
      </c>
      <c r="E2377" s="5" t="e">
        <f>表格1[[#This Row],[本金餘額]]*表格1[[#This Row],[月利率]]</f>
        <v>#NUM!</v>
      </c>
      <c r="F2377" s="5" t="e">
        <f>表格1[[#This Row],[月付金額]]-表格1[[#This Row],[利息支付]]</f>
        <v>#NUM!</v>
      </c>
      <c r="H2377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377" s="2">
        <f t="shared" si="182"/>
        <v>2.5000000000000001E-3</v>
      </c>
      <c r="J2377" s="14">
        <f t="shared" si="181"/>
        <v>240</v>
      </c>
      <c r="K2377" s="10">
        <f t="shared" si="179"/>
        <v>4000000</v>
      </c>
    </row>
    <row r="2378" spans="2:11" x14ac:dyDescent="0.25">
      <c r="B2378">
        <f t="shared" si="183"/>
        <v>2368</v>
      </c>
      <c r="C2378" s="10" t="e">
        <f t="shared" si="180"/>
        <v>#NUM!</v>
      </c>
      <c r="D2378" s="6" t="e">
        <f>PMT(B$8,D$5-表格1[[#This Row],[期數]]+1,-表格1[[#This Row],[本金餘額]],0)</f>
        <v>#NUM!</v>
      </c>
      <c r="E2378" s="5" t="e">
        <f>表格1[[#This Row],[本金餘額]]*表格1[[#This Row],[月利率]]</f>
        <v>#NUM!</v>
      </c>
      <c r="F2378" s="5" t="e">
        <f>表格1[[#This Row],[月付金額]]-表格1[[#This Row],[利息支付]]</f>
        <v>#NUM!</v>
      </c>
      <c r="H2378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378" s="2">
        <f t="shared" si="182"/>
        <v>2.5000000000000001E-3</v>
      </c>
      <c r="J2378" s="14">
        <f t="shared" si="181"/>
        <v>240</v>
      </c>
      <c r="K2378" s="10">
        <f t="shared" si="179"/>
        <v>4000000</v>
      </c>
    </row>
    <row r="2379" spans="2:11" x14ac:dyDescent="0.25">
      <c r="B2379">
        <f t="shared" si="183"/>
        <v>2369</v>
      </c>
      <c r="C2379" s="10" t="e">
        <f t="shared" si="180"/>
        <v>#NUM!</v>
      </c>
      <c r="D2379" s="6" t="e">
        <f>PMT(B$8,D$5-表格1[[#This Row],[期數]]+1,-表格1[[#This Row],[本金餘額]],0)</f>
        <v>#NUM!</v>
      </c>
      <c r="E2379" s="5" t="e">
        <f>表格1[[#This Row],[本金餘額]]*表格1[[#This Row],[月利率]]</f>
        <v>#NUM!</v>
      </c>
      <c r="F2379" s="5" t="e">
        <f>表格1[[#This Row],[月付金額]]-表格1[[#This Row],[利息支付]]</f>
        <v>#NUM!</v>
      </c>
      <c r="H2379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379" s="2">
        <f t="shared" si="182"/>
        <v>2.5000000000000001E-3</v>
      </c>
      <c r="J2379" s="14">
        <f t="shared" si="181"/>
        <v>240</v>
      </c>
      <c r="K2379" s="10">
        <f t="shared" si="179"/>
        <v>4000000</v>
      </c>
    </row>
    <row r="2380" spans="2:11" x14ac:dyDescent="0.25">
      <c r="B2380">
        <f t="shared" si="183"/>
        <v>2370</v>
      </c>
      <c r="C2380" s="10" t="e">
        <f t="shared" si="180"/>
        <v>#NUM!</v>
      </c>
      <c r="D2380" s="6" t="e">
        <f>PMT(B$8,D$5-表格1[[#This Row],[期數]]+1,-表格1[[#This Row],[本金餘額]],0)</f>
        <v>#NUM!</v>
      </c>
      <c r="E2380" s="5" t="e">
        <f>表格1[[#This Row],[本金餘額]]*表格1[[#This Row],[月利率]]</f>
        <v>#NUM!</v>
      </c>
      <c r="F2380" s="5" t="e">
        <f>表格1[[#This Row],[月付金額]]-表格1[[#This Row],[利息支付]]</f>
        <v>#NUM!</v>
      </c>
      <c r="H2380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380" s="2">
        <f t="shared" si="182"/>
        <v>2.5000000000000001E-3</v>
      </c>
      <c r="J2380" s="14">
        <f t="shared" si="181"/>
        <v>240</v>
      </c>
      <c r="K2380" s="10">
        <f t="shared" si="179"/>
        <v>4000000</v>
      </c>
    </row>
    <row r="2381" spans="2:11" x14ac:dyDescent="0.25">
      <c r="B2381">
        <f t="shared" si="183"/>
        <v>2371</v>
      </c>
      <c r="C2381" s="10" t="e">
        <f t="shared" si="180"/>
        <v>#NUM!</v>
      </c>
      <c r="D2381" s="6" t="e">
        <f>PMT(B$8,D$5-表格1[[#This Row],[期數]]+1,-表格1[[#This Row],[本金餘額]],0)</f>
        <v>#NUM!</v>
      </c>
      <c r="E2381" s="5" t="e">
        <f>表格1[[#This Row],[本金餘額]]*表格1[[#This Row],[月利率]]</f>
        <v>#NUM!</v>
      </c>
      <c r="F2381" s="5" t="e">
        <f>表格1[[#This Row],[月付金額]]-表格1[[#This Row],[利息支付]]</f>
        <v>#NUM!</v>
      </c>
      <c r="H2381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381" s="2">
        <f t="shared" si="182"/>
        <v>2.5000000000000001E-3</v>
      </c>
      <c r="J2381" s="14">
        <f t="shared" si="181"/>
        <v>240</v>
      </c>
      <c r="K2381" s="10">
        <f t="shared" ref="K2381:K2444" si="184">K2380</f>
        <v>4000000</v>
      </c>
    </row>
    <row r="2382" spans="2:11" x14ac:dyDescent="0.25">
      <c r="B2382">
        <f t="shared" si="183"/>
        <v>2372</v>
      </c>
      <c r="C2382" s="10" t="e">
        <f t="shared" si="180"/>
        <v>#NUM!</v>
      </c>
      <c r="D2382" s="6" t="e">
        <f>PMT(B$8,D$5-表格1[[#This Row],[期數]]+1,-表格1[[#This Row],[本金餘額]],0)</f>
        <v>#NUM!</v>
      </c>
      <c r="E2382" s="5" t="e">
        <f>表格1[[#This Row],[本金餘額]]*表格1[[#This Row],[月利率]]</f>
        <v>#NUM!</v>
      </c>
      <c r="F2382" s="5" t="e">
        <f>表格1[[#This Row],[月付金額]]-表格1[[#This Row],[利息支付]]</f>
        <v>#NUM!</v>
      </c>
      <c r="H2382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382" s="2">
        <f t="shared" si="182"/>
        <v>2.5000000000000001E-3</v>
      </c>
      <c r="J2382" s="14">
        <f t="shared" si="181"/>
        <v>240</v>
      </c>
      <c r="K2382" s="10">
        <f t="shared" si="184"/>
        <v>4000000</v>
      </c>
    </row>
    <row r="2383" spans="2:11" x14ac:dyDescent="0.25">
      <c r="B2383">
        <f t="shared" si="183"/>
        <v>2373</v>
      </c>
      <c r="C2383" s="10" t="e">
        <f t="shared" si="180"/>
        <v>#NUM!</v>
      </c>
      <c r="D2383" s="6" t="e">
        <f>PMT(B$8,D$5-表格1[[#This Row],[期數]]+1,-表格1[[#This Row],[本金餘額]],0)</f>
        <v>#NUM!</v>
      </c>
      <c r="E2383" s="5" t="e">
        <f>表格1[[#This Row],[本金餘額]]*表格1[[#This Row],[月利率]]</f>
        <v>#NUM!</v>
      </c>
      <c r="F2383" s="5" t="e">
        <f>表格1[[#This Row],[月付金額]]-表格1[[#This Row],[利息支付]]</f>
        <v>#NUM!</v>
      </c>
      <c r="H2383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383" s="2">
        <f t="shared" si="182"/>
        <v>2.5000000000000001E-3</v>
      </c>
      <c r="J2383" s="14">
        <f t="shared" si="181"/>
        <v>240</v>
      </c>
      <c r="K2383" s="10">
        <f t="shared" si="184"/>
        <v>4000000</v>
      </c>
    </row>
    <row r="2384" spans="2:11" x14ac:dyDescent="0.25">
      <c r="B2384">
        <f t="shared" si="183"/>
        <v>2374</v>
      </c>
      <c r="C2384" s="10" t="e">
        <f t="shared" ref="C2384:C2447" si="185">H2383</f>
        <v>#NUM!</v>
      </c>
      <c r="D2384" s="6" t="e">
        <f>PMT(B$8,D$5-表格1[[#This Row],[期數]]+1,-表格1[[#This Row],[本金餘額]],0)</f>
        <v>#NUM!</v>
      </c>
      <c r="E2384" s="5" t="e">
        <f>表格1[[#This Row],[本金餘額]]*表格1[[#This Row],[月利率]]</f>
        <v>#NUM!</v>
      </c>
      <c r="F2384" s="5" t="e">
        <f>表格1[[#This Row],[月付金額]]-表格1[[#This Row],[利息支付]]</f>
        <v>#NUM!</v>
      </c>
      <c r="H2384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384" s="2">
        <f t="shared" si="182"/>
        <v>2.5000000000000001E-3</v>
      </c>
      <c r="J2384" s="14">
        <f t="shared" si="181"/>
        <v>240</v>
      </c>
      <c r="K2384" s="10">
        <f t="shared" si="184"/>
        <v>4000000</v>
      </c>
    </row>
    <row r="2385" spans="2:11" x14ac:dyDescent="0.25">
      <c r="B2385">
        <f t="shared" si="183"/>
        <v>2375</v>
      </c>
      <c r="C2385" s="10" t="e">
        <f t="shared" si="185"/>
        <v>#NUM!</v>
      </c>
      <c r="D2385" s="6" t="e">
        <f>PMT(B$8,D$5-表格1[[#This Row],[期數]]+1,-表格1[[#This Row],[本金餘額]],0)</f>
        <v>#NUM!</v>
      </c>
      <c r="E2385" s="5" t="e">
        <f>表格1[[#This Row],[本金餘額]]*表格1[[#This Row],[月利率]]</f>
        <v>#NUM!</v>
      </c>
      <c r="F2385" s="5" t="e">
        <f>表格1[[#This Row],[月付金額]]-表格1[[#This Row],[利息支付]]</f>
        <v>#NUM!</v>
      </c>
      <c r="H2385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385" s="2">
        <f t="shared" si="182"/>
        <v>2.5000000000000001E-3</v>
      </c>
      <c r="J2385" s="14">
        <f t="shared" si="181"/>
        <v>240</v>
      </c>
      <c r="K2385" s="10">
        <f t="shared" si="184"/>
        <v>4000000</v>
      </c>
    </row>
    <row r="2386" spans="2:11" x14ac:dyDescent="0.25">
      <c r="B2386">
        <f t="shared" si="183"/>
        <v>2376</v>
      </c>
      <c r="C2386" s="10" t="e">
        <f t="shared" si="185"/>
        <v>#NUM!</v>
      </c>
      <c r="D2386" s="6" t="e">
        <f>PMT(B$8,D$5-表格1[[#This Row],[期數]]+1,-表格1[[#This Row],[本金餘額]],0)</f>
        <v>#NUM!</v>
      </c>
      <c r="E2386" s="5" t="e">
        <f>表格1[[#This Row],[本金餘額]]*表格1[[#This Row],[月利率]]</f>
        <v>#NUM!</v>
      </c>
      <c r="F2386" s="5" t="e">
        <f>表格1[[#This Row],[月付金額]]-表格1[[#This Row],[利息支付]]</f>
        <v>#NUM!</v>
      </c>
      <c r="H2386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386" s="2">
        <f t="shared" si="182"/>
        <v>2.5000000000000001E-3</v>
      </c>
      <c r="J2386" s="14">
        <f t="shared" si="181"/>
        <v>240</v>
      </c>
      <c r="K2386" s="10">
        <f t="shared" si="184"/>
        <v>4000000</v>
      </c>
    </row>
    <row r="2387" spans="2:11" x14ac:dyDescent="0.25">
      <c r="B2387">
        <f t="shared" si="183"/>
        <v>2377</v>
      </c>
      <c r="C2387" s="10" t="e">
        <f t="shared" si="185"/>
        <v>#NUM!</v>
      </c>
      <c r="D2387" s="6" t="e">
        <f>PMT(B$8,D$5-表格1[[#This Row],[期數]]+1,-表格1[[#This Row],[本金餘額]],0)</f>
        <v>#NUM!</v>
      </c>
      <c r="E2387" s="5" t="e">
        <f>表格1[[#This Row],[本金餘額]]*表格1[[#This Row],[月利率]]</f>
        <v>#NUM!</v>
      </c>
      <c r="F2387" s="5" t="e">
        <f>表格1[[#This Row],[月付金額]]-表格1[[#This Row],[利息支付]]</f>
        <v>#NUM!</v>
      </c>
      <c r="H2387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387" s="2">
        <f t="shared" si="182"/>
        <v>2.5000000000000001E-3</v>
      </c>
      <c r="J2387" s="14">
        <f t="shared" si="181"/>
        <v>240</v>
      </c>
      <c r="K2387" s="10">
        <f t="shared" si="184"/>
        <v>4000000</v>
      </c>
    </row>
    <row r="2388" spans="2:11" x14ac:dyDescent="0.25">
      <c r="B2388">
        <f t="shared" si="183"/>
        <v>2378</v>
      </c>
      <c r="C2388" s="10" t="e">
        <f t="shared" si="185"/>
        <v>#NUM!</v>
      </c>
      <c r="D2388" s="6" t="e">
        <f>PMT(B$8,D$5-表格1[[#This Row],[期數]]+1,-表格1[[#This Row],[本金餘額]],0)</f>
        <v>#NUM!</v>
      </c>
      <c r="E2388" s="5" t="e">
        <f>表格1[[#This Row],[本金餘額]]*表格1[[#This Row],[月利率]]</f>
        <v>#NUM!</v>
      </c>
      <c r="F2388" s="5" t="e">
        <f>表格1[[#This Row],[月付金額]]-表格1[[#This Row],[利息支付]]</f>
        <v>#NUM!</v>
      </c>
      <c r="H2388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388" s="2">
        <f t="shared" si="182"/>
        <v>2.5000000000000001E-3</v>
      </c>
      <c r="J2388" s="14">
        <f t="shared" si="181"/>
        <v>240</v>
      </c>
      <c r="K2388" s="10">
        <f t="shared" si="184"/>
        <v>4000000</v>
      </c>
    </row>
    <row r="2389" spans="2:11" x14ac:dyDescent="0.25">
      <c r="B2389">
        <f t="shared" si="183"/>
        <v>2379</v>
      </c>
      <c r="C2389" s="10" t="e">
        <f t="shared" si="185"/>
        <v>#NUM!</v>
      </c>
      <c r="D2389" s="6" t="e">
        <f>PMT(B$8,D$5-表格1[[#This Row],[期數]]+1,-表格1[[#This Row],[本金餘額]],0)</f>
        <v>#NUM!</v>
      </c>
      <c r="E2389" s="5" t="e">
        <f>表格1[[#This Row],[本金餘額]]*表格1[[#This Row],[月利率]]</f>
        <v>#NUM!</v>
      </c>
      <c r="F2389" s="5" t="e">
        <f>表格1[[#This Row],[月付金額]]-表格1[[#This Row],[利息支付]]</f>
        <v>#NUM!</v>
      </c>
      <c r="H2389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389" s="2">
        <f t="shared" si="182"/>
        <v>2.5000000000000001E-3</v>
      </c>
      <c r="J2389" s="14">
        <f t="shared" si="181"/>
        <v>240</v>
      </c>
      <c r="K2389" s="10">
        <f t="shared" si="184"/>
        <v>4000000</v>
      </c>
    </row>
    <row r="2390" spans="2:11" x14ac:dyDescent="0.25">
      <c r="B2390">
        <f t="shared" si="183"/>
        <v>2380</v>
      </c>
      <c r="C2390" s="10" t="e">
        <f t="shared" si="185"/>
        <v>#NUM!</v>
      </c>
      <c r="D2390" s="6" t="e">
        <f>PMT(B$8,D$5-表格1[[#This Row],[期數]]+1,-表格1[[#This Row],[本金餘額]],0)</f>
        <v>#NUM!</v>
      </c>
      <c r="E2390" s="5" t="e">
        <f>表格1[[#This Row],[本金餘額]]*表格1[[#This Row],[月利率]]</f>
        <v>#NUM!</v>
      </c>
      <c r="F2390" s="5" t="e">
        <f>表格1[[#This Row],[月付金額]]-表格1[[#This Row],[利息支付]]</f>
        <v>#NUM!</v>
      </c>
      <c r="H2390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390" s="2">
        <f t="shared" si="182"/>
        <v>2.5000000000000001E-3</v>
      </c>
      <c r="J2390" s="14">
        <f t="shared" si="181"/>
        <v>240</v>
      </c>
      <c r="K2390" s="10">
        <f t="shared" si="184"/>
        <v>4000000</v>
      </c>
    </row>
    <row r="2391" spans="2:11" x14ac:dyDescent="0.25">
      <c r="B2391">
        <f t="shared" si="183"/>
        <v>2381</v>
      </c>
      <c r="C2391" s="10" t="e">
        <f t="shared" si="185"/>
        <v>#NUM!</v>
      </c>
      <c r="D2391" s="6" t="e">
        <f>PMT(B$8,D$5-表格1[[#This Row],[期數]]+1,-表格1[[#This Row],[本金餘額]],0)</f>
        <v>#NUM!</v>
      </c>
      <c r="E2391" s="5" t="e">
        <f>表格1[[#This Row],[本金餘額]]*表格1[[#This Row],[月利率]]</f>
        <v>#NUM!</v>
      </c>
      <c r="F2391" s="5" t="e">
        <f>表格1[[#This Row],[月付金額]]-表格1[[#This Row],[利息支付]]</f>
        <v>#NUM!</v>
      </c>
      <c r="H2391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391" s="2">
        <f t="shared" si="182"/>
        <v>2.5000000000000001E-3</v>
      </c>
      <c r="J2391" s="14">
        <f t="shared" si="181"/>
        <v>240</v>
      </c>
      <c r="K2391" s="10">
        <f t="shared" si="184"/>
        <v>4000000</v>
      </c>
    </row>
    <row r="2392" spans="2:11" x14ac:dyDescent="0.25">
      <c r="B2392">
        <f t="shared" si="183"/>
        <v>2382</v>
      </c>
      <c r="C2392" s="10" t="e">
        <f t="shared" si="185"/>
        <v>#NUM!</v>
      </c>
      <c r="D2392" s="6" t="e">
        <f>PMT(B$8,D$5-表格1[[#This Row],[期數]]+1,-表格1[[#This Row],[本金餘額]],0)</f>
        <v>#NUM!</v>
      </c>
      <c r="E2392" s="5" t="e">
        <f>表格1[[#This Row],[本金餘額]]*表格1[[#This Row],[月利率]]</f>
        <v>#NUM!</v>
      </c>
      <c r="F2392" s="5" t="e">
        <f>表格1[[#This Row],[月付金額]]-表格1[[#This Row],[利息支付]]</f>
        <v>#NUM!</v>
      </c>
      <c r="H2392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392" s="2">
        <f t="shared" si="182"/>
        <v>2.5000000000000001E-3</v>
      </c>
      <c r="J2392" s="14">
        <f t="shared" si="181"/>
        <v>240</v>
      </c>
      <c r="K2392" s="10">
        <f t="shared" si="184"/>
        <v>4000000</v>
      </c>
    </row>
    <row r="2393" spans="2:11" x14ac:dyDescent="0.25">
      <c r="B2393">
        <f t="shared" si="183"/>
        <v>2383</v>
      </c>
      <c r="C2393" s="10" t="e">
        <f t="shared" si="185"/>
        <v>#NUM!</v>
      </c>
      <c r="D2393" s="6" t="e">
        <f>PMT(B$8,D$5-表格1[[#This Row],[期數]]+1,-表格1[[#This Row],[本金餘額]],0)</f>
        <v>#NUM!</v>
      </c>
      <c r="E2393" s="5" t="e">
        <f>表格1[[#This Row],[本金餘額]]*表格1[[#This Row],[月利率]]</f>
        <v>#NUM!</v>
      </c>
      <c r="F2393" s="5" t="e">
        <f>表格1[[#This Row],[月付金額]]-表格1[[#This Row],[利息支付]]</f>
        <v>#NUM!</v>
      </c>
      <c r="H2393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393" s="2">
        <f t="shared" si="182"/>
        <v>2.5000000000000001E-3</v>
      </c>
      <c r="J2393" s="14">
        <f t="shared" si="181"/>
        <v>240</v>
      </c>
      <c r="K2393" s="10">
        <f t="shared" si="184"/>
        <v>4000000</v>
      </c>
    </row>
    <row r="2394" spans="2:11" x14ac:dyDescent="0.25">
      <c r="B2394">
        <f t="shared" si="183"/>
        <v>2384</v>
      </c>
      <c r="C2394" s="10" t="e">
        <f t="shared" si="185"/>
        <v>#NUM!</v>
      </c>
      <c r="D2394" s="6" t="e">
        <f>PMT(B$8,D$5-表格1[[#This Row],[期數]]+1,-表格1[[#This Row],[本金餘額]],0)</f>
        <v>#NUM!</v>
      </c>
      <c r="E2394" s="5" t="e">
        <f>表格1[[#This Row],[本金餘額]]*表格1[[#This Row],[月利率]]</f>
        <v>#NUM!</v>
      </c>
      <c r="F2394" s="5" t="e">
        <f>表格1[[#This Row],[月付金額]]-表格1[[#This Row],[利息支付]]</f>
        <v>#NUM!</v>
      </c>
      <c r="H2394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394" s="2">
        <f t="shared" si="182"/>
        <v>2.5000000000000001E-3</v>
      </c>
      <c r="J2394" s="14">
        <f t="shared" si="181"/>
        <v>240</v>
      </c>
      <c r="K2394" s="10">
        <f t="shared" si="184"/>
        <v>4000000</v>
      </c>
    </row>
    <row r="2395" spans="2:11" x14ac:dyDescent="0.25">
      <c r="B2395">
        <f t="shared" si="183"/>
        <v>2385</v>
      </c>
      <c r="C2395" s="10" t="e">
        <f t="shared" si="185"/>
        <v>#NUM!</v>
      </c>
      <c r="D2395" s="6" t="e">
        <f>PMT(B$8,D$5-表格1[[#This Row],[期數]]+1,-表格1[[#This Row],[本金餘額]],0)</f>
        <v>#NUM!</v>
      </c>
      <c r="E2395" s="5" t="e">
        <f>表格1[[#This Row],[本金餘額]]*表格1[[#This Row],[月利率]]</f>
        <v>#NUM!</v>
      </c>
      <c r="F2395" s="5" t="e">
        <f>表格1[[#This Row],[月付金額]]-表格1[[#This Row],[利息支付]]</f>
        <v>#NUM!</v>
      </c>
      <c r="H2395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395" s="2">
        <f t="shared" si="182"/>
        <v>2.5000000000000001E-3</v>
      </c>
      <c r="J2395" s="14">
        <f t="shared" si="181"/>
        <v>240</v>
      </c>
      <c r="K2395" s="10">
        <f t="shared" si="184"/>
        <v>4000000</v>
      </c>
    </row>
    <row r="2396" spans="2:11" x14ac:dyDescent="0.25">
      <c r="B2396">
        <f t="shared" si="183"/>
        <v>2386</v>
      </c>
      <c r="C2396" s="10" t="e">
        <f t="shared" si="185"/>
        <v>#NUM!</v>
      </c>
      <c r="D2396" s="6" t="e">
        <f>PMT(B$8,D$5-表格1[[#This Row],[期數]]+1,-表格1[[#This Row],[本金餘額]],0)</f>
        <v>#NUM!</v>
      </c>
      <c r="E2396" s="5" t="e">
        <f>表格1[[#This Row],[本金餘額]]*表格1[[#This Row],[月利率]]</f>
        <v>#NUM!</v>
      </c>
      <c r="F2396" s="5" t="e">
        <f>表格1[[#This Row],[月付金額]]-表格1[[#This Row],[利息支付]]</f>
        <v>#NUM!</v>
      </c>
      <c r="H2396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396" s="2">
        <f t="shared" si="182"/>
        <v>2.5000000000000001E-3</v>
      </c>
      <c r="J2396" s="14">
        <f t="shared" si="181"/>
        <v>240</v>
      </c>
      <c r="K2396" s="10">
        <f t="shared" si="184"/>
        <v>4000000</v>
      </c>
    </row>
    <row r="2397" spans="2:11" x14ac:dyDescent="0.25">
      <c r="B2397">
        <f t="shared" si="183"/>
        <v>2387</v>
      </c>
      <c r="C2397" s="10" t="e">
        <f t="shared" si="185"/>
        <v>#NUM!</v>
      </c>
      <c r="D2397" s="6" t="e">
        <f>PMT(B$8,D$5-表格1[[#This Row],[期數]]+1,-表格1[[#This Row],[本金餘額]],0)</f>
        <v>#NUM!</v>
      </c>
      <c r="E2397" s="5" t="e">
        <f>表格1[[#This Row],[本金餘額]]*表格1[[#This Row],[月利率]]</f>
        <v>#NUM!</v>
      </c>
      <c r="F2397" s="5" t="e">
        <f>表格1[[#This Row],[月付金額]]-表格1[[#This Row],[利息支付]]</f>
        <v>#NUM!</v>
      </c>
      <c r="H2397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397" s="2">
        <f t="shared" si="182"/>
        <v>2.5000000000000001E-3</v>
      </c>
      <c r="J2397" s="14">
        <f t="shared" si="181"/>
        <v>240</v>
      </c>
      <c r="K2397" s="10">
        <f t="shared" si="184"/>
        <v>4000000</v>
      </c>
    </row>
    <row r="2398" spans="2:11" x14ac:dyDescent="0.25">
      <c r="B2398">
        <f t="shared" si="183"/>
        <v>2388</v>
      </c>
      <c r="C2398" s="10" t="e">
        <f t="shared" si="185"/>
        <v>#NUM!</v>
      </c>
      <c r="D2398" s="6" t="e">
        <f>PMT(B$8,D$5-表格1[[#This Row],[期數]]+1,-表格1[[#This Row],[本金餘額]],0)</f>
        <v>#NUM!</v>
      </c>
      <c r="E2398" s="5" t="e">
        <f>表格1[[#This Row],[本金餘額]]*表格1[[#This Row],[月利率]]</f>
        <v>#NUM!</v>
      </c>
      <c r="F2398" s="5" t="e">
        <f>表格1[[#This Row],[月付金額]]-表格1[[#This Row],[利息支付]]</f>
        <v>#NUM!</v>
      </c>
      <c r="H2398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398" s="2">
        <f t="shared" si="182"/>
        <v>2.5000000000000001E-3</v>
      </c>
      <c r="J2398" s="14">
        <f t="shared" si="181"/>
        <v>240</v>
      </c>
      <c r="K2398" s="10">
        <f t="shared" si="184"/>
        <v>4000000</v>
      </c>
    </row>
    <row r="2399" spans="2:11" x14ac:dyDescent="0.25">
      <c r="B2399">
        <f t="shared" si="183"/>
        <v>2389</v>
      </c>
      <c r="C2399" s="10" t="e">
        <f t="shared" si="185"/>
        <v>#NUM!</v>
      </c>
      <c r="D2399" s="6" t="e">
        <f>PMT(B$8,D$5-表格1[[#This Row],[期數]]+1,-表格1[[#This Row],[本金餘額]],0)</f>
        <v>#NUM!</v>
      </c>
      <c r="E2399" s="5" t="e">
        <f>表格1[[#This Row],[本金餘額]]*表格1[[#This Row],[月利率]]</f>
        <v>#NUM!</v>
      </c>
      <c r="F2399" s="5" t="e">
        <f>表格1[[#This Row],[月付金額]]-表格1[[#This Row],[利息支付]]</f>
        <v>#NUM!</v>
      </c>
      <c r="H2399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399" s="2">
        <f t="shared" si="182"/>
        <v>2.5000000000000001E-3</v>
      </c>
      <c r="J2399" s="14">
        <f t="shared" si="181"/>
        <v>240</v>
      </c>
      <c r="K2399" s="10">
        <f t="shared" si="184"/>
        <v>4000000</v>
      </c>
    </row>
    <row r="2400" spans="2:11" x14ac:dyDescent="0.25">
      <c r="B2400">
        <f t="shared" si="183"/>
        <v>2390</v>
      </c>
      <c r="C2400" s="10" t="e">
        <f t="shared" si="185"/>
        <v>#NUM!</v>
      </c>
      <c r="D2400" s="6" t="e">
        <f>PMT(B$8,D$5-表格1[[#This Row],[期數]]+1,-表格1[[#This Row],[本金餘額]],0)</f>
        <v>#NUM!</v>
      </c>
      <c r="E2400" s="5" t="e">
        <f>表格1[[#This Row],[本金餘額]]*表格1[[#This Row],[月利率]]</f>
        <v>#NUM!</v>
      </c>
      <c r="F2400" s="5" t="e">
        <f>表格1[[#This Row],[月付金額]]-表格1[[#This Row],[利息支付]]</f>
        <v>#NUM!</v>
      </c>
      <c r="H2400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400" s="2">
        <f t="shared" si="182"/>
        <v>2.5000000000000001E-3</v>
      </c>
      <c r="J2400" s="14">
        <f t="shared" si="181"/>
        <v>240</v>
      </c>
      <c r="K2400" s="10">
        <f t="shared" si="184"/>
        <v>4000000</v>
      </c>
    </row>
    <row r="2401" spans="2:11" x14ac:dyDescent="0.25">
      <c r="B2401">
        <f t="shared" si="183"/>
        <v>2391</v>
      </c>
      <c r="C2401" s="10" t="e">
        <f t="shared" si="185"/>
        <v>#NUM!</v>
      </c>
      <c r="D2401" s="6" t="e">
        <f>PMT(B$8,D$5-表格1[[#This Row],[期數]]+1,-表格1[[#This Row],[本金餘額]],0)</f>
        <v>#NUM!</v>
      </c>
      <c r="E2401" s="5" t="e">
        <f>表格1[[#This Row],[本金餘額]]*表格1[[#This Row],[月利率]]</f>
        <v>#NUM!</v>
      </c>
      <c r="F2401" s="5" t="e">
        <f>表格1[[#This Row],[月付金額]]-表格1[[#This Row],[利息支付]]</f>
        <v>#NUM!</v>
      </c>
      <c r="H2401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401" s="2">
        <f t="shared" si="182"/>
        <v>2.5000000000000001E-3</v>
      </c>
      <c r="J2401" s="14">
        <f t="shared" si="181"/>
        <v>240</v>
      </c>
      <c r="K2401" s="10">
        <f t="shared" si="184"/>
        <v>4000000</v>
      </c>
    </row>
    <row r="2402" spans="2:11" x14ac:dyDescent="0.25">
      <c r="B2402">
        <f t="shared" si="183"/>
        <v>2392</v>
      </c>
      <c r="C2402" s="10" t="e">
        <f t="shared" si="185"/>
        <v>#NUM!</v>
      </c>
      <c r="D2402" s="6" t="e">
        <f>PMT(B$8,D$5-表格1[[#This Row],[期數]]+1,-表格1[[#This Row],[本金餘額]],0)</f>
        <v>#NUM!</v>
      </c>
      <c r="E2402" s="5" t="e">
        <f>表格1[[#This Row],[本金餘額]]*表格1[[#This Row],[月利率]]</f>
        <v>#NUM!</v>
      </c>
      <c r="F2402" s="5" t="e">
        <f>表格1[[#This Row],[月付金額]]-表格1[[#This Row],[利息支付]]</f>
        <v>#NUM!</v>
      </c>
      <c r="H2402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402" s="2">
        <f t="shared" si="182"/>
        <v>2.5000000000000001E-3</v>
      </c>
      <c r="J2402" s="14">
        <f t="shared" si="181"/>
        <v>240</v>
      </c>
      <c r="K2402" s="10">
        <f t="shared" si="184"/>
        <v>4000000</v>
      </c>
    </row>
    <row r="2403" spans="2:11" x14ac:dyDescent="0.25">
      <c r="B2403">
        <f t="shared" si="183"/>
        <v>2393</v>
      </c>
      <c r="C2403" s="10" t="e">
        <f t="shared" si="185"/>
        <v>#NUM!</v>
      </c>
      <c r="D2403" s="6" t="e">
        <f>PMT(B$8,D$5-表格1[[#This Row],[期數]]+1,-表格1[[#This Row],[本金餘額]],0)</f>
        <v>#NUM!</v>
      </c>
      <c r="E2403" s="5" t="e">
        <f>表格1[[#This Row],[本金餘額]]*表格1[[#This Row],[月利率]]</f>
        <v>#NUM!</v>
      </c>
      <c r="F2403" s="5" t="e">
        <f>表格1[[#This Row],[月付金額]]-表格1[[#This Row],[利息支付]]</f>
        <v>#NUM!</v>
      </c>
      <c r="H2403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403" s="2">
        <f t="shared" si="182"/>
        <v>2.5000000000000001E-3</v>
      </c>
      <c r="J2403" s="14">
        <f t="shared" si="181"/>
        <v>240</v>
      </c>
      <c r="K2403" s="10">
        <f t="shared" si="184"/>
        <v>4000000</v>
      </c>
    </row>
    <row r="2404" spans="2:11" x14ac:dyDescent="0.25">
      <c r="B2404">
        <f t="shared" si="183"/>
        <v>2394</v>
      </c>
      <c r="C2404" s="10" t="e">
        <f t="shared" si="185"/>
        <v>#NUM!</v>
      </c>
      <c r="D2404" s="6" t="e">
        <f>PMT(B$8,D$5-表格1[[#This Row],[期數]]+1,-表格1[[#This Row],[本金餘額]],0)</f>
        <v>#NUM!</v>
      </c>
      <c r="E2404" s="5" t="e">
        <f>表格1[[#This Row],[本金餘額]]*表格1[[#This Row],[月利率]]</f>
        <v>#NUM!</v>
      </c>
      <c r="F2404" s="5" t="e">
        <f>表格1[[#This Row],[月付金額]]-表格1[[#This Row],[利息支付]]</f>
        <v>#NUM!</v>
      </c>
      <c r="H2404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404" s="2">
        <f t="shared" si="182"/>
        <v>2.5000000000000001E-3</v>
      </c>
      <c r="J2404" s="14">
        <f t="shared" si="181"/>
        <v>240</v>
      </c>
      <c r="K2404" s="10">
        <f t="shared" si="184"/>
        <v>4000000</v>
      </c>
    </row>
    <row r="2405" spans="2:11" x14ac:dyDescent="0.25">
      <c r="B2405">
        <f t="shared" si="183"/>
        <v>2395</v>
      </c>
      <c r="C2405" s="10" t="e">
        <f t="shared" si="185"/>
        <v>#NUM!</v>
      </c>
      <c r="D2405" s="6" t="e">
        <f>PMT(B$8,D$5-表格1[[#This Row],[期數]]+1,-表格1[[#This Row],[本金餘額]],0)</f>
        <v>#NUM!</v>
      </c>
      <c r="E2405" s="5" t="e">
        <f>表格1[[#This Row],[本金餘額]]*表格1[[#This Row],[月利率]]</f>
        <v>#NUM!</v>
      </c>
      <c r="F2405" s="5" t="e">
        <f>表格1[[#This Row],[月付金額]]-表格1[[#This Row],[利息支付]]</f>
        <v>#NUM!</v>
      </c>
      <c r="H2405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405" s="2">
        <f t="shared" si="182"/>
        <v>2.5000000000000001E-3</v>
      </c>
      <c r="J2405" s="14">
        <f t="shared" si="181"/>
        <v>240</v>
      </c>
      <c r="K2405" s="10">
        <f t="shared" si="184"/>
        <v>4000000</v>
      </c>
    </row>
    <row r="2406" spans="2:11" x14ac:dyDescent="0.25">
      <c r="B2406">
        <f t="shared" si="183"/>
        <v>2396</v>
      </c>
      <c r="C2406" s="10" t="e">
        <f t="shared" si="185"/>
        <v>#NUM!</v>
      </c>
      <c r="D2406" s="6" t="e">
        <f>PMT(B$8,D$5-表格1[[#This Row],[期數]]+1,-表格1[[#This Row],[本金餘額]],0)</f>
        <v>#NUM!</v>
      </c>
      <c r="E2406" s="5" t="e">
        <f>表格1[[#This Row],[本金餘額]]*表格1[[#This Row],[月利率]]</f>
        <v>#NUM!</v>
      </c>
      <c r="F2406" s="5" t="e">
        <f>表格1[[#This Row],[月付金額]]-表格1[[#This Row],[利息支付]]</f>
        <v>#NUM!</v>
      </c>
      <c r="H2406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406" s="2">
        <f t="shared" si="182"/>
        <v>2.5000000000000001E-3</v>
      </c>
      <c r="J2406" s="14">
        <f t="shared" ref="J2406:J2469" si="186">J2405</f>
        <v>240</v>
      </c>
      <c r="K2406" s="10">
        <f t="shared" si="184"/>
        <v>4000000</v>
      </c>
    </row>
    <row r="2407" spans="2:11" x14ac:dyDescent="0.25">
      <c r="B2407">
        <f t="shared" si="183"/>
        <v>2397</v>
      </c>
      <c r="C2407" s="10" t="e">
        <f t="shared" si="185"/>
        <v>#NUM!</v>
      </c>
      <c r="D2407" s="6" t="e">
        <f>PMT(B$8,D$5-表格1[[#This Row],[期數]]+1,-表格1[[#This Row],[本金餘額]],0)</f>
        <v>#NUM!</v>
      </c>
      <c r="E2407" s="5" t="e">
        <f>表格1[[#This Row],[本金餘額]]*表格1[[#This Row],[月利率]]</f>
        <v>#NUM!</v>
      </c>
      <c r="F2407" s="5" t="e">
        <f>表格1[[#This Row],[月付金額]]-表格1[[#This Row],[利息支付]]</f>
        <v>#NUM!</v>
      </c>
      <c r="H2407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407" s="2">
        <f t="shared" ref="I2407:I2470" si="187">I2406</f>
        <v>2.5000000000000001E-3</v>
      </c>
      <c r="J2407" s="14">
        <f t="shared" si="186"/>
        <v>240</v>
      </c>
      <c r="K2407" s="10">
        <f t="shared" si="184"/>
        <v>4000000</v>
      </c>
    </row>
    <row r="2408" spans="2:11" x14ac:dyDescent="0.25">
      <c r="B2408">
        <f t="shared" si="183"/>
        <v>2398</v>
      </c>
      <c r="C2408" s="10" t="e">
        <f t="shared" si="185"/>
        <v>#NUM!</v>
      </c>
      <c r="D2408" s="6" t="e">
        <f>PMT(B$8,D$5-表格1[[#This Row],[期數]]+1,-表格1[[#This Row],[本金餘額]],0)</f>
        <v>#NUM!</v>
      </c>
      <c r="E2408" s="5" t="e">
        <f>表格1[[#This Row],[本金餘額]]*表格1[[#This Row],[月利率]]</f>
        <v>#NUM!</v>
      </c>
      <c r="F2408" s="5" t="e">
        <f>表格1[[#This Row],[月付金額]]-表格1[[#This Row],[利息支付]]</f>
        <v>#NUM!</v>
      </c>
      <c r="H2408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408" s="2">
        <f t="shared" si="187"/>
        <v>2.5000000000000001E-3</v>
      </c>
      <c r="J2408" s="14">
        <f t="shared" si="186"/>
        <v>240</v>
      </c>
      <c r="K2408" s="10">
        <f t="shared" si="184"/>
        <v>4000000</v>
      </c>
    </row>
    <row r="2409" spans="2:11" x14ac:dyDescent="0.25">
      <c r="B2409">
        <f t="shared" si="183"/>
        <v>2399</v>
      </c>
      <c r="C2409" s="10" t="e">
        <f t="shared" si="185"/>
        <v>#NUM!</v>
      </c>
      <c r="D2409" s="6" t="e">
        <f>PMT(B$8,D$5-表格1[[#This Row],[期數]]+1,-表格1[[#This Row],[本金餘額]],0)</f>
        <v>#NUM!</v>
      </c>
      <c r="E2409" s="5" t="e">
        <f>表格1[[#This Row],[本金餘額]]*表格1[[#This Row],[月利率]]</f>
        <v>#NUM!</v>
      </c>
      <c r="F2409" s="5" t="e">
        <f>表格1[[#This Row],[月付金額]]-表格1[[#This Row],[利息支付]]</f>
        <v>#NUM!</v>
      </c>
      <c r="H2409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409" s="2">
        <f t="shared" si="187"/>
        <v>2.5000000000000001E-3</v>
      </c>
      <c r="J2409" s="14">
        <f t="shared" si="186"/>
        <v>240</v>
      </c>
      <c r="K2409" s="10">
        <f t="shared" si="184"/>
        <v>4000000</v>
      </c>
    </row>
    <row r="2410" spans="2:11" x14ac:dyDescent="0.25">
      <c r="B2410">
        <f t="shared" si="183"/>
        <v>2400</v>
      </c>
      <c r="C2410" s="10" t="e">
        <f t="shared" si="185"/>
        <v>#NUM!</v>
      </c>
      <c r="D2410" s="6" t="e">
        <f>PMT(B$8,D$5-表格1[[#This Row],[期數]]+1,-表格1[[#This Row],[本金餘額]],0)</f>
        <v>#NUM!</v>
      </c>
      <c r="E2410" s="5" t="e">
        <f>表格1[[#This Row],[本金餘額]]*表格1[[#This Row],[月利率]]</f>
        <v>#NUM!</v>
      </c>
      <c r="F2410" s="5" t="e">
        <f>表格1[[#This Row],[月付金額]]-表格1[[#This Row],[利息支付]]</f>
        <v>#NUM!</v>
      </c>
      <c r="H2410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410" s="2">
        <f t="shared" si="187"/>
        <v>2.5000000000000001E-3</v>
      </c>
      <c r="J2410" s="14">
        <f t="shared" si="186"/>
        <v>240</v>
      </c>
      <c r="K2410" s="10">
        <f t="shared" si="184"/>
        <v>4000000</v>
      </c>
    </row>
    <row r="2411" spans="2:11" x14ac:dyDescent="0.25">
      <c r="B2411">
        <f t="shared" ref="B2411:B2474" si="188">B2410+1</f>
        <v>2401</v>
      </c>
      <c r="C2411" s="10" t="e">
        <f t="shared" si="185"/>
        <v>#NUM!</v>
      </c>
      <c r="D2411" s="6" t="e">
        <f>PMT(B$8,D$5-表格1[[#This Row],[期數]]+1,-表格1[[#This Row],[本金餘額]],0)</f>
        <v>#NUM!</v>
      </c>
      <c r="E2411" s="5" t="e">
        <f>表格1[[#This Row],[本金餘額]]*表格1[[#This Row],[月利率]]</f>
        <v>#NUM!</v>
      </c>
      <c r="F2411" s="5" t="e">
        <f>表格1[[#This Row],[月付金額]]-表格1[[#This Row],[利息支付]]</f>
        <v>#NUM!</v>
      </c>
      <c r="H2411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411" s="2">
        <f t="shared" si="187"/>
        <v>2.5000000000000001E-3</v>
      </c>
      <c r="J2411" s="14">
        <f t="shared" si="186"/>
        <v>240</v>
      </c>
      <c r="K2411" s="10">
        <f t="shared" si="184"/>
        <v>4000000</v>
      </c>
    </row>
    <row r="2412" spans="2:11" x14ac:dyDescent="0.25">
      <c r="B2412">
        <f t="shared" si="188"/>
        <v>2402</v>
      </c>
      <c r="C2412" s="10" t="e">
        <f t="shared" si="185"/>
        <v>#NUM!</v>
      </c>
      <c r="D2412" s="6" t="e">
        <f>PMT(B$8,D$5-表格1[[#This Row],[期數]]+1,-表格1[[#This Row],[本金餘額]],0)</f>
        <v>#NUM!</v>
      </c>
      <c r="E2412" s="5" t="e">
        <f>表格1[[#This Row],[本金餘額]]*表格1[[#This Row],[月利率]]</f>
        <v>#NUM!</v>
      </c>
      <c r="F2412" s="5" t="e">
        <f>表格1[[#This Row],[月付金額]]-表格1[[#This Row],[利息支付]]</f>
        <v>#NUM!</v>
      </c>
      <c r="H2412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412" s="2">
        <f t="shared" si="187"/>
        <v>2.5000000000000001E-3</v>
      </c>
      <c r="J2412" s="14">
        <f t="shared" si="186"/>
        <v>240</v>
      </c>
      <c r="K2412" s="10">
        <f t="shared" si="184"/>
        <v>4000000</v>
      </c>
    </row>
    <row r="2413" spans="2:11" x14ac:dyDescent="0.25">
      <c r="B2413">
        <f t="shared" si="188"/>
        <v>2403</v>
      </c>
      <c r="C2413" s="10" t="e">
        <f t="shared" si="185"/>
        <v>#NUM!</v>
      </c>
      <c r="D2413" s="6" t="e">
        <f>PMT(B$8,D$5-表格1[[#This Row],[期數]]+1,-表格1[[#This Row],[本金餘額]],0)</f>
        <v>#NUM!</v>
      </c>
      <c r="E2413" s="5" t="e">
        <f>表格1[[#This Row],[本金餘額]]*表格1[[#This Row],[月利率]]</f>
        <v>#NUM!</v>
      </c>
      <c r="F2413" s="5" t="e">
        <f>表格1[[#This Row],[月付金額]]-表格1[[#This Row],[利息支付]]</f>
        <v>#NUM!</v>
      </c>
      <c r="H2413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413" s="2">
        <f t="shared" si="187"/>
        <v>2.5000000000000001E-3</v>
      </c>
      <c r="J2413" s="14">
        <f t="shared" si="186"/>
        <v>240</v>
      </c>
      <c r="K2413" s="10">
        <f t="shared" si="184"/>
        <v>4000000</v>
      </c>
    </row>
    <row r="2414" spans="2:11" x14ac:dyDescent="0.25">
      <c r="B2414">
        <f t="shared" si="188"/>
        <v>2404</v>
      </c>
      <c r="C2414" s="10" t="e">
        <f t="shared" si="185"/>
        <v>#NUM!</v>
      </c>
      <c r="D2414" s="6" t="e">
        <f>PMT(B$8,D$5-表格1[[#This Row],[期數]]+1,-表格1[[#This Row],[本金餘額]],0)</f>
        <v>#NUM!</v>
      </c>
      <c r="E2414" s="5" t="e">
        <f>表格1[[#This Row],[本金餘額]]*表格1[[#This Row],[月利率]]</f>
        <v>#NUM!</v>
      </c>
      <c r="F2414" s="5" t="e">
        <f>表格1[[#This Row],[月付金額]]-表格1[[#This Row],[利息支付]]</f>
        <v>#NUM!</v>
      </c>
      <c r="H2414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414" s="2">
        <f t="shared" si="187"/>
        <v>2.5000000000000001E-3</v>
      </c>
      <c r="J2414" s="14">
        <f t="shared" si="186"/>
        <v>240</v>
      </c>
      <c r="K2414" s="10">
        <f t="shared" si="184"/>
        <v>4000000</v>
      </c>
    </row>
    <row r="2415" spans="2:11" x14ac:dyDescent="0.25">
      <c r="B2415">
        <f t="shared" si="188"/>
        <v>2405</v>
      </c>
      <c r="C2415" s="10" t="e">
        <f t="shared" si="185"/>
        <v>#NUM!</v>
      </c>
      <c r="D2415" s="6" t="e">
        <f>PMT(B$8,D$5-表格1[[#This Row],[期數]]+1,-表格1[[#This Row],[本金餘額]],0)</f>
        <v>#NUM!</v>
      </c>
      <c r="E2415" s="5" t="e">
        <f>表格1[[#This Row],[本金餘額]]*表格1[[#This Row],[月利率]]</f>
        <v>#NUM!</v>
      </c>
      <c r="F2415" s="5" t="e">
        <f>表格1[[#This Row],[月付金額]]-表格1[[#This Row],[利息支付]]</f>
        <v>#NUM!</v>
      </c>
      <c r="H2415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415" s="2">
        <f t="shared" si="187"/>
        <v>2.5000000000000001E-3</v>
      </c>
      <c r="J2415" s="14">
        <f t="shared" si="186"/>
        <v>240</v>
      </c>
      <c r="K2415" s="10">
        <f t="shared" si="184"/>
        <v>4000000</v>
      </c>
    </row>
    <row r="2416" spans="2:11" x14ac:dyDescent="0.25">
      <c r="B2416">
        <f t="shared" si="188"/>
        <v>2406</v>
      </c>
      <c r="C2416" s="10" t="e">
        <f t="shared" si="185"/>
        <v>#NUM!</v>
      </c>
      <c r="D2416" s="6" t="e">
        <f>PMT(B$8,D$5-表格1[[#This Row],[期數]]+1,-表格1[[#This Row],[本金餘額]],0)</f>
        <v>#NUM!</v>
      </c>
      <c r="E2416" s="5" t="e">
        <f>表格1[[#This Row],[本金餘額]]*表格1[[#This Row],[月利率]]</f>
        <v>#NUM!</v>
      </c>
      <c r="F2416" s="5" t="e">
        <f>表格1[[#This Row],[月付金額]]-表格1[[#This Row],[利息支付]]</f>
        <v>#NUM!</v>
      </c>
      <c r="H2416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416" s="2">
        <f t="shared" si="187"/>
        <v>2.5000000000000001E-3</v>
      </c>
      <c r="J2416" s="14">
        <f t="shared" si="186"/>
        <v>240</v>
      </c>
      <c r="K2416" s="10">
        <f t="shared" si="184"/>
        <v>4000000</v>
      </c>
    </row>
    <row r="2417" spans="2:11" x14ac:dyDescent="0.25">
      <c r="B2417">
        <f t="shared" si="188"/>
        <v>2407</v>
      </c>
      <c r="C2417" s="10" t="e">
        <f t="shared" si="185"/>
        <v>#NUM!</v>
      </c>
      <c r="D2417" s="6" t="e">
        <f>PMT(B$8,D$5-表格1[[#This Row],[期數]]+1,-表格1[[#This Row],[本金餘額]],0)</f>
        <v>#NUM!</v>
      </c>
      <c r="E2417" s="5" t="e">
        <f>表格1[[#This Row],[本金餘額]]*表格1[[#This Row],[月利率]]</f>
        <v>#NUM!</v>
      </c>
      <c r="F2417" s="5" t="e">
        <f>表格1[[#This Row],[月付金額]]-表格1[[#This Row],[利息支付]]</f>
        <v>#NUM!</v>
      </c>
      <c r="H2417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417" s="2">
        <f t="shared" si="187"/>
        <v>2.5000000000000001E-3</v>
      </c>
      <c r="J2417" s="14">
        <f t="shared" si="186"/>
        <v>240</v>
      </c>
      <c r="K2417" s="10">
        <f t="shared" si="184"/>
        <v>4000000</v>
      </c>
    </row>
    <row r="2418" spans="2:11" x14ac:dyDescent="0.25">
      <c r="B2418">
        <f t="shared" si="188"/>
        <v>2408</v>
      </c>
      <c r="C2418" s="10" t="e">
        <f t="shared" si="185"/>
        <v>#NUM!</v>
      </c>
      <c r="D2418" s="6" t="e">
        <f>PMT(B$8,D$5-表格1[[#This Row],[期數]]+1,-表格1[[#This Row],[本金餘額]],0)</f>
        <v>#NUM!</v>
      </c>
      <c r="E2418" s="5" t="e">
        <f>表格1[[#This Row],[本金餘額]]*表格1[[#This Row],[月利率]]</f>
        <v>#NUM!</v>
      </c>
      <c r="F2418" s="5" t="e">
        <f>表格1[[#This Row],[月付金額]]-表格1[[#This Row],[利息支付]]</f>
        <v>#NUM!</v>
      </c>
      <c r="H2418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418" s="2">
        <f t="shared" si="187"/>
        <v>2.5000000000000001E-3</v>
      </c>
      <c r="J2418" s="14">
        <f t="shared" si="186"/>
        <v>240</v>
      </c>
      <c r="K2418" s="10">
        <f t="shared" si="184"/>
        <v>4000000</v>
      </c>
    </row>
    <row r="2419" spans="2:11" x14ac:dyDescent="0.25">
      <c r="B2419">
        <f t="shared" si="188"/>
        <v>2409</v>
      </c>
      <c r="C2419" s="10" t="e">
        <f t="shared" si="185"/>
        <v>#NUM!</v>
      </c>
      <c r="D2419" s="6" t="e">
        <f>PMT(B$8,D$5-表格1[[#This Row],[期數]]+1,-表格1[[#This Row],[本金餘額]],0)</f>
        <v>#NUM!</v>
      </c>
      <c r="E2419" s="5" t="e">
        <f>表格1[[#This Row],[本金餘額]]*表格1[[#This Row],[月利率]]</f>
        <v>#NUM!</v>
      </c>
      <c r="F2419" s="5" t="e">
        <f>表格1[[#This Row],[月付金額]]-表格1[[#This Row],[利息支付]]</f>
        <v>#NUM!</v>
      </c>
      <c r="H2419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419" s="2">
        <f t="shared" si="187"/>
        <v>2.5000000000000001E-3</v>
      </c>
      <c r="J2419" s="14">
        <f t="shared" si="186"/>
        <v>240</v>
      </c>
      <c r="K2419" s="10">
        <f t="shared" si="184"/>
        <v>4000000</v>
      </c>
    </row>
    <row r="2420" spans="2:11" x14ac:dyDescent="0.25">
      <c r="B2420">
        <f t="shared" si="188"/>
        <v>2410</v>
      </c>
      <c r="C2420" s="10" t="e">
        <f t="shared" si="185"/>
        <v>#NUM!</v>
      </c>
      <c r="D2420" s="6" t="e">
        <f>PMT(B$8,D$5-表格1[[#This Row],[期數]]+1,-表格1[[#This Row],[本金餘額]],0)</f>
        <v>#NUM!</v>
      </c>
      <c r="E2420" s="5" t="e">
        <f>表格1[[#This Row],[本金餘額]]*表格1[[#This Row],[月利率]]</f>
        <v>#NUM!</v>
      </c>
      <c r="F2420" s="5" t="e">
        <f>表格1[[#This Row],[月付金額]]-表格1[[#This Row],[利息支付]]</f>
        <v>#NUM!</v>
      </c>
      <c r="H2420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420" s="2">
        <f t="shared" si="187"/>
        <v>2.5000000000000001E-3</v>
      </c>
      <c r="J2420" s="14">
        <f t="shared" si="186"/>
        <v>240</v>
      </c>
      <c r="K2420" s="10">
        <f t="shared" si="184"/>
        <v>4000000</v>
      </c>
    </row>
    <row r="2421" spans="2:11" x14ac:dyDescent="0.25">
      <c r="B2421">
        <f t="shared" si="188"/>
        <v>2411</v>
      </c>
      <c r="C2421" s="10" t="e">
        <f t="shared" si="185"/>
        <v>#NUM!</v>
      </c>
      <c r="D2421" s="6" t="e">
        <f>PMT(B$8,D$5-表格1[[#This Row],[期數]]+1,-表格1[[#This Row],[本金餘額]],0)</f>
        <v>#NUM!</v>
      </c>
      <c r="E2421" s="5" t="e">
        <f>表格1[[#This Row],[本金餘額]]*表格1[[#This Row],[月利率]]</f>
        <v>#NUM!</v>
      </c>
      <c r="F2421" s="5" t="e">
        <f>表格1[[#This Row],[月付金額]]-表格1[[#This Row],[利息支付]]</f>
        <v>#NUM!</v>
      </c>
      <c r="H2421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421" s="2">
        <f t="shared" si="187"/>
        <v>2.5000000000000001E-3</v>
      </c>
      <c r="J2421" s="14">
        <f t="shared" si="186"/>
        <v>240</v>
      </c>
      <c r="K2421" s="10">
        <f t="shared" si="184"/>
        <v>4000000</v>
      </c>
    </row>
    <row r="2422" spans="2:11" x14ac:dyDescent="0.25">
      <c r="B2422">
        <f t="shared" si="188"/>
        <v>2412</v>
      </c>
      <c r="C2422" s="10" t="e">
        <f t="shared" si="185"/>
        <v>#NUM!</v>
      </c>
      <c r="D2422" s="6" t="e">
        <f>PMT(B$8,D$5-表格1[[#This Row],[期數]]+1,-表格1[[#This Row],[本金餘額]],0)</f>
        <v>#NUM!</v>
      </c>
      <c r="E2422" s="5" t="e">
        <f>表格1[[#This Row],[本金餘額]]*表格1[[#This Row],[月利率]]</f>
        <v>#NUM!</v>
      </c>
      <c r="F2422" s="5" t="e">
        <f>表格1[[#This Row],[月付金額]]-表格1[[#This Row],[利息支付]]</f>
        <v>#NUM!</v>
      </c>
      <c r="H2422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422" s="2">
        <f t="shared" si="187"/>
        <v>2.5000000000000001E-3</v>
      </c>
      <c r="J2422" s="14">
        <f t="shared" si="186"/>
        <v>240</v>
      </c>
      <c r="K2422" s="10">
        <f t="shared" si="184"/>
        <v>4000000</v>
      </c>
    </row>
    <row r="2423" spans="2:11" x14ac:dyDescent="0.25">
      <c r="B2423">
        <f t="shared" si="188"/>
        <v>2413</v>
      </c>
      <c r="C2423" s="10" t="e">
        <f t="shared" si="185"/>
        <v>#NUM!</v>
      </c>
      <c r="D2423" s="6" t="e">
        <f>PMT(B$8,D$5-表格1[[#This Row],[期數]]+1,-表格1[[#This Row],[本金餘額]],0)</f>
        <v>#NUM!</v>
      </c>
      <c r="E2423" s="5" t="e">
        <f>表格1[[#This Row],[本金餘額]]*表格1[[#This Row],[月利率]]</f>
        <v>#NUM!</v>
      </c>
      <c r="F2423" s="5" t="e">
        <f>表格1[[#This Row],[月付金額]]-表格1[[#This Row],[利息支付]]</f>
        <v>#NUM!</v>
      </c>
      <c r="H2423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423" s="2">
        <f t="shared" si="187"/>
        <v>2.5000000000000001E-3</v>
      </c>
      <c r="J2423" s="14">
        <f t="shared" si="186"/>
        <v>240</v>
      </c>
      <c r="K2423" s="10">
        <f t="shared" si="184"/>
        <v>4000000</v>
      </c>
    </row>
    <row r="2424" spans="2:11" x14ac:dyDescent="0.25">
      <c r="B2424">
        <f t="shared" si="188"/>
        <v>2414</v>
      </c>
      <c r="C2424" s="10" t="e">
        <f t="shared" si="185"/>
        <v>#NUM!</v>
      </c>
      <c r="D2424" s="6" t="e">
        <f>PMT(B$8,D$5-表格1[[#This Row],[期數]]+1,-表格1[[#This Row],[本金餘額]],0)</f>
        <v>#NUM!</v>
      </c>
      <c r="E2424" s="5" t="e">
        <f>表格1[[#This Row],[本金餘額]]*表格1[[#This Row],[月利率]]</f>
        <v>#NUM!</v>
      </c>
      <c r="F2424" s="5" t="e">
        <f>表格1[[#This Row],[月付金額]]-表格1[[#This Row],[利息支付]]</f>
        <v>#NUM!</v>
      </c>
      <c r="H2424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424" s="2">
        <f t="shared" si="187"/>
        <v>2.5000000000000001E-3</v>
      </c>
      <c r="J2424" s="14">
        <f t="shared" si="186"/>
        <v>240</v>
      </c>
      <c r="K2424" s="10">
        <f t="shared" si="184"/>
        <v>4000000</v>
      </c>
    </row>
    <row r="2425" spans="2:11" x14ac:dyDescent="0.25">
      <c r="B2425">
        <f t="shared" si="188"/>
        <v>2415</v>
      </c>
      <c r="C2425" s="10" t="e">
        <f t="shared" si="185"/>
        <v>#NUM!</v>
      </c>
      <c r="D2425" s="6" t="e">
        <f>PMT(B$8,D$5-表格1[[#This Row],[期數]]+1,-表格1[[#This Row],[本金餘額]],0)</f>
        <v>#NUM!</v>
      </c>
      <c r="E2425" s="5" t="e">
        <f>表格1[[#This Row],[本金餘額]]*表格1[[#This Row],[月利率]]</f>
        <v>#NUM!</v>
      </c>
      <c r="F2425" s="5" t="e">
        <f>表格1[[#This Row],[月付金額]]-表格1[[#This Row],[利息支付]]</f>
        <v>#NUM!</v>
      </c>
      <c r="H2425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425" s="2">
        <f t="shared" si="187"/>
        <v>2.5000000000000001E-3</v>
      </c>
      <c r="J2425" s="14">
        <f t="shared" si="186"/>
        <v>240</v>
      </c>
      <c r="K2425" s="10">
        <f t="shared" si="184"/>
        <v>4000000</v>
      </c>
    </row>
    <row r="2426" spans="2:11" x14ac:dyDescent="0.25">
      <c r="B2426">
        <f t="shared" si="188"/>
        <v>2416</v>
      </c>
      <c r="C2426" s="10" t="e">
        <f t="shared" si="185"/>
        <v>#NUM!</v>
      </c>
      <c r="D2426" s="6" t="e">
        <f>PMT(B$8,D$5-表格1[[#This Row],[期數]]+1,-表格1[[#This Row],[本金餘額]],0)</f>
        <v>#NUM!</v>
      </c>
      <c r="E2426" s="5" t="e">
        <f>表格1[[#This Row],[本金餘額]]*表格1[[#This Row],[月利率]]</f>
        <v>#NUM!</v>
      </c>
      <c r="F2426" s="5" t="e">
        <f>表格1[[#This Row],[月付金額]]-表格1[[#This Row],[利息支付]]</f>
        <v>#NUM!</v>
      </c>
      <c r="H2426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426" s="2">
        <f t="shared" si="187"/>
        <v>2.5000000000000001E-3</v>
      </c>
      <c r="J2426" s="14">
        <f t="shared" si="186"/>
        <v>240</v>
      </c>
      <c r="K2426" s="10">
        <f t="shared" si="184"/>
        <v>4000000</v>
      </c>
    </row>
    <row r="2427" spans="2:11" x14ac:dyDescent="0.25">
      <c r="B2427">
        <f t="shared" si="188"/>
        <v>2417</v>
      </c>
      <c r="C2427" s="10" t="e">
        <f t="shared" si="185"/>
        <v>#NUM!</v>
      </c>
      <c r="D2427" s="6" t="e">
        <f>PMT(B$8,D$5-表格1[[#This Row],[期數]]+1,-表格1[[#This Row],[本金餘額]],0)</f>
        <v>#NUM!</v>
      </c>
      <c r="E2427" s="5" t="e">
        <f>表格1[[#This Row],[本金餘額]]*表格1[[#This Row],[月利率]]</f>
        <v>#NUM!</v>
      </c>
      <c r="F2427" s="5" t="e">
        <f>表格1[[#This Row],[月付金額]]-表格1[[#This Row],[利息支付]]</f>
        <v>#NUM!</v>
      </c>
      <c r="H2427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427" s="2">
        <f t="shared" si="187"/>
        <v>2.5000000000000001E-3</v>
      </c>
      <c r="J2427" s="14">
        <f t="shared" si="186"/>
        <v>240</v>
      </c>
      <c r="K2427" s="10">
        <f t="shared" si="184"/>
        <v>4000000</v>
      </c>
    </row>
    <row r="2428" spans="2:11" x14ac:dyDescent="0.25">
      <c r="B2428">
        <f t="shared" si="188"/>
        <v>2418</v>
      </c>
      <c r="C2428" s="10" t="e">
        <f t="shared" si="185"/>
        <v>#NUM!</v>
      </c>
      <c r="D2428" s="6" t="e">
        <f>PMT(B$8,D$5-表格1[[#This Row],[期數]]+1,-表格1[[#This Row],[本金餘額]],0)</f>
        <v>#NUM!</v>
      </c>
      <c r="E2428" s="5" t="e">
        <f>表格1[[#This Row],[本金餘額]]*表格1[[#This Row],[月利率]]</f>
        <v>#NUM!</v>
      </c>
      <c r="F2428" s="5" t="e">
        <f>表格1[[#This Row],[月付金額]]-表格1[[#This Row],[利息支付]]</f>
        <v>#NUM!</v>
      </c>
      <c r="H2428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428" s="2">
        <f t="shared" si="187"/>
        <v>2.5000000000000001E-3</v>
      </c>
      <c r="J2428" s="14">
        <f t="shared" si="186"/>
        <v>240</v>
      </c>
      <c r="K2428" s="10">
        <f t="shared" si="184"/>
        <v>4000000</v>
      </c>
    </row>
    <row r="2429" spans="2:11" x14ac:dyDescent="0.25">
      <c r="B2429">
        <f t="shared" si="188"/>
        <v>2419</v>
      </c>
      <c r="C2429" s="10" t="e">
        <f t="shared" si="185"/>
        <v>#NUM!</v>
      </c>
      <c r="D2429" s="6" t="e">
        <f>PMT(B$8,D$5-表格1[[#This Row],[期數]]+1,-表格1[[#This Row],[本金餘額]],0)</f>
        <v>#NUM!</v>
      </c>
      <c r="E2429" s="5" t="e">
        <f>表格1[[#This Row],[本金餘額]]*表格1[[#This Row],[月利率]]</f>
        <v>#NUM!</v>
      </c>
      <c r="F2429" s="5" t="e">
        <f>表格1[[#This Row],[月付金額]]-表格1[[#This Row],[利息支付]]</f>
        <v>#NUM!</v>
      </c>
      <c r="H2429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429" s="2">
        <f t="shared" si="187"/>
        <v>2.5000000000000001E-3</v>
      </c>
      <c r="J2429" s="14">
        <f t="shared" si="186"/>
        <v>240</v>
      </c>
      <c r="K2429" s="10">
        <f t="shared" si="184"/>
        <v>4000000</v>
      </c>
    </row>
    <row r="2430" spans="2:11" x14ac:dyDescent="0.25">
      <c r="B2430">
        <f t="shared" si="188"/>
        <v>2420</v>
      </c>
      <c r="C2430" s="10" t="e">
        <f t="shared" si="185"/>
        <v>#NUM!</v>
      </c>
      <c r="D2430" s="6" t="e">
        <f>PMT(B$8,D$5-表格1[[#This Row],[期數]]+1,-表格1[[#This Row],[本金餘額]],0)</f>
        <v>#NUM!</v>
      </c>
      <c r="E2430" s="5" t="e">
        <f>表格1[[#This Row],[本金餘額]]*表格1[[#This Row],[月利率]]</f>
        <v>#NUM!</v>
      </c>
      <c r="F2430" s="5" t="e">
        <f>表格1[[#This Row],[月付金額]]-表格1[[#This Row],[利息支付]]</f>
        <v>#NUM!</v>
      </c>
      <c r="H2430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430" s="2">
        <f t="shared" si="187"/>
        <v>2.5000000000000001E-3</v>
      </c>
      <c r="J2430" s="14">
        <f t="shared" si="186"/>
        <v>240</v>
      </c>
      <c r="K2430" s="10">
        <f t="shared" si="184"/>
        <v>4000000</v>
      </c>
    </row>
    <row r="2431" spans="2:11" x14ac:dyDescent="0.25">
      <c r="B2431">
        <f t="shared" si="188"/>
        <v>2421</v>
      </c>
      <c r="C2431" s="10" t="e">
        <f t="shared" si="185"/>
        <v>#NUM!</v>
      </c>
      <c r="D2431" s="6" t="e">
        <f>PMT(B$8,D$5-表格1[[#This Row],[期數]]+1,-表格1[[#This Row],[本金餘額]],0)</f>
        <v>#NUM!</v>
      </c>
      <c r="E2431" s="5" t="e">
        <f>表格1[[#This Row],[本金餘額]]*表格1[[#This Row],[月利率]]</f>
        <v>#NUM!</v>
      </c>
      <c r="F2431" s="5" t="e">
        <f>表格1[[#This Row],[月付金額]]-表格1[[#This Row],[利息支付]]</f>
        <v>#NUM!</v>
      </c>
      <c r="H2431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431" s="2">
        <f t="shared" si="187"/>
        <v>2.5000000000000001E-3</v>
      </c>
      <c r="J2431" s="14">
        <f t="shared" si="186"/>
        <v>240</v>
      </c>
      <c r="K2431" s="10">
        <f t="shared" si="184"/>
        <v>4000000</v>
      </c>
    </row>
    <row r="2432" spans="2:11" x14ac:dyDescent="0.25">
      <c r="B2432">
        <f t="shared" si="188"/>
        <v>2422</v>
      </c>
      <c r="C2432" s="10" t="e">
        <f t="shared" si="185"/>
        <v>#NUM!</v>
      </c>
      <c r="D2432" s="6" t="e">
        <f>PMT(B$8,D$5-表格1[[#This Row],[期數]]+1,-表格1[[#This Row],[本金餘額]],0)</f>
        <v>#NUM!</v>
      </c>
      <c r="E2432" s="5" t="e">
        <f>表格1[[#This Row],[本金餘額]]*表格1[[#This Row],[月利率]]</f>
        <v>#NUM!</v>
      </c>
      <c r="F2432" s="5" t="e">
        <f>表格1[[#This Row],[月付金額]]-表格1[[#This Row],[利息支付]]</f>
        <v>#NUM!</v>
      </c>
      <c r="H2432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432" s="2">
        <f t="shared" si="187"/>
        <v>2.5000000000000001E-3</v>
      </c>
      <c r="J2432" s="14">
        <f t="shared" si="186"/>
        <v>240</v>
      </c>
      <c r="K2432" s="10">
        <f t="shared" si="184"/>
        <v>4000000</v>
      </c>
    </row>
    <row r="2433" spans="2:11" x14ac:dyDescent="0.25">
      <c r="B2433">
        <f t="shared" si="188"/>
        <v>2423</v>
      </c>
      <c r="C2433" s="10" t="e">
        <f t="shared" si="185"/>
        <v>#NUM!</v>
      </c>
      <c r="D2433" s="6" t="e">
        <f>PMT(B$8,D$5-表格1[[#This Row],[期數]]+1,-表格1[[#This Row],[本金餘額]],0)</f>
        <v>#NUM!</v>
      </c>
      <c r="E2433" s="5" t="e">
        <f>表格1[[#This Row],[本金餘額]]*表格1[[#This Row],[月利率]]</f>
        <v>#NUM!</v>
      </c>
      <c r="F2433" s="5" t="e">
        <f>表格1[[#This Row],[月付金額]]-表格1[[#This Row],[利息支付]]</f>
        <v>#NUM!</v>
      </c>
      <c r="H2433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433" s="2">
        <f t="shared" si="187"/>
        <v>2.5000000000000001E-3</v>
      </c>
      <c r="J2433" s="14">
        <f t="shared" si="186"/>
        <v>240</v>
      </c>
      <c r="K2433" s="10">
        <f t="shared" si="184"/>
        <v>4000000</v>
      </c>
    </row>
    <row r="2434" spans="2:11" x14ac:dyDescent="0.25">
      <c r="B2434">
        <f t="shared" si="188"/>
        <v>2424</v>
      </c>
      <c r="C2434" s="10" t="e">
        <f t="shared" si="185"/>
        <v>#NUM!</v>
      </c>
      <c r="D2434" s="6" t="e">
        <f>PMT(B$8,D$5-表格1[[#This Row],[期數]]+1,-表格1[[#This Row],[本金餘額]],0)</f>
        <v>#NUM!</v>
      </c>
      <c r="E2434" s="5" t="e">
        <f>表格1[[#This Row],[本金餘額]]*表格1[[#This Row],[月利率]]</f>
        <v>#NUM!</v>
      </c>
      <c r="F2434" s="5" t="e">
        <f>表格1[[#This Row],[月付金額]]-表格1[[#This Row],[利息支付]]</f>
        <v>#NUM!</v>
      </c>
      <c r="H2434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434" s="2">
        <f t="shared" si="187"/>
        <v>2.5000000000000001E-3</v>
      </c>
      <c r="J2434" s="14">
        <f t="shared" si="186"/>
        <v>240</v>
      </c>
      <c r="K2434" s="10">
        <f t="shared" si="184"/>
        <v>4000000</v>
      </c>
    </row>
    <row r="2435" spans="2:11" x14ac:dyDescent="0.25">
      <c r="B2435">
        <f t="shared" si="188"/>
        <v>2425</v>
      </c>
      <c r="C2435" s="10" t="e">
        <f t="shared" si="185"/>
        <v>#NUM!</v>
      </c>
      <c r="D2435" s="6" t="e">
        <f>PMT(B$8,D$5-表格1[[#This Row],[期數]]+1,-表格1[[#This Row],[本金餘額]],0)</f>
        <v>#NUM!</v>
      </c>
      <c r="E2435" s="5" t="e">
        <f>表格1[[#This Row],[本金餘額]]*表格1[[#This Row],[月利率]]</f>
        <v>#NUM!</v>
      </c>
      <c r="F2435" s="5" t="e">
        <f>表格1[[#This Row],[月付金額]]-表格1[[#This Row],[利息支付]]</f>
        <v>#NUM!</v>
      </c>
      <c r="H2435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435" s="2">
        <f t="shared" si="187"/>
        <v>2.5000000000000001E-3</v>
      </c>
      <c r="J2435" s="14">
        <f t="shared" si="186"/>
        <v>240</v>
      </c>
      <c r="K2435" s="10">
        <f t="shared" si="184"/>
        <v>4000000</v>
      </c>
    </row>
    <row r="2436" spans="2:11" x14ac:dyDescent="0.25">
      <c r="B2436">
        <f t="shared" si="188"/>
        <v>2426</v>
      </c>
      <c r="C2436" s="10" t="e">
        <f t="shared" si="185"/>
        <v>#NUM!</v>
      </c>
      <c r="D2436" s="6" t="e">
        <f>PMT(B$8,D$5-表格1[[#This Row],[期數]]+1,-表格1[[#This Row],[本金餘額]],0)</f>
        <v>#NUM!</v>
      </c>
      <c r="E2436" s="5" t="e">
        <f>表格1[[#This Row],[本金餘額]]*表格1[[#This Row],[月利率]]</f>
        <v>#NUM!</v>
      </c>
      <c r="F2436" s="5" t="e">
        <f>表格1[[#This Row],[月付金額]]-表格1[[#This Row],[利息支付]]</f>
        <v>#NUM!</v>
      </c>
      <c r="H2436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436" s="2">
        <f t="shared" si="187"/>
        <v>2.5000000000000001E-3</v>
      </c>
      <c r="J2436" s="14">
        <f t="shared" si="186"/>
        <v>240</v>
      </c>
      <c r="K2436" s="10">
        <f t="shared" si="184"/>
        <v>4000000</v>
      </c>
    </row>
    <row r="2437" spans="2:11" x14ac:dyDescent="0.25">
      <c r="B2437">
        <f t="shared" si="188"/>
        <v>2427</v>
      </c>
      <c r="C2437" s="10" t="e">
        <f t="shared" si="185"/>
        <v>#NUM!</v>
      </c>
      <c r="D2437" s="6" t="e">
        <f>PMT(B$8,D$5-表格1[[#This Row],[期數]]+1,-表格1[[#This Row],[本金餘額]],0)</f>
        <v>#NUM!</v>
      </c>
      <c r="E2437" s="5" t="e">
        <f>表格1[[#This Row],[本金餘額]]*表格1[[#This Row],[月利率]]</f>
        <v>#NUM!</v>
      </c>
      <c r="F2437" s="5" t="e">
        <f>表格1[[#This Row],[月付金額]]-表格1[[#This Row],[利息支付]]</f>
        <v>#NUM!</v>
      </c>
      <c r="H2437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437" s="2">
        <f t="shared" si="187"/>
        <v>2.5000000000000001E-3</v>
      </c>
      <c r="J2437" s="14">
        <f t="shared" si="186"/>
        <v>240</v>
      </c>
      <c r="K2437" s="10">
        <f t="shared" si="184"/>
        <v>4000000</v>
      </c>
    </row>
    <row r="2438" spans="2:11" x14ac:dyDescent="0.25">
      <c r="B2438">
        <f t="shared" si="188"/>
        <v>2428</v>
      </c>
      <c r="C2438" s="10" t="e">
        <f t="shared" si="185"/>
        <v>#NUM!</v>
      </c>
      <c r="D2438" s="6" t="e">
        <f>PMT(B$8,D$5-表格1[[#This Row],[期數]]+1,-表格1[[#This Row],[本金餘額]],0)</f>
        <v>#NUM!</v>
      </c>
      <c r="E2438" s="5" t="e">
        <f>表格1[[#This Row],[本金餘額]]*表格1[[#This Row],[月利率]]</f>
        <v>#NUM!</v>
      </c>
      <c r="F2438" s="5" t="e">
        <f>表格1[[#This Row],[月付金額]]-表格1[[#This Row],[利息支付]]</f>
        <v>#NUM!</v>
      </c>
      <c r="H2438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438" s="2">
        <f t="shared" si="187"/>
        <v>2.5000000000000001E-3</v>
      </c>
      <c r="J2438" s="14">
        <f t="shared" si="186"/>
        <v>240</v>
      </c>
      <c r="K2438" s="10">
        <f t="shared" si="184"/>
        <v>4000000</v>
      </c>
    </row>
    <row r="2439" spans="2:11" x14ac:dyDescent="0.25">
      <c r="B2439">
        <f t="shared" si="188"/>
        <v>2429</v>
      </c>
      <c r="C2439" s="10" t="e">
        <f t="shared" si="185"/>
        <v>#NUM!</v>
      </c>
      <c r="D2439" s="6" t="e">
        <f>PMT(B$8,D$5-表格1[[#This Row],[期數]]+1,-表格1[[#This Row],[本金餘額]],0)</f>
        <v>#NUM!</v>
      </c>
      <c r="E2439" s="5" t="e">
        <f>表格1[[#This Row],[本金餘額]]*表格1[[#This Row],[月利率]]</f>
        <v>#NUM!</v>
      </c>
      <c r="F2439" s="5" t="e">
        <f>表格1[[#This Row],[月付金額]]-表格1[[#This Row],[利息支付]]</f>
        <v>#NUM!</v>
      </c>
      <c r="H2439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439" s="2">
        <f t="shared" si="187"/>
        <v>2.5000000000000001E-3</v>
      </c>
      <c r="J2439" s="14">
        <f t="shared" si="186"/>
        <v>240</v>
      </c>
      <c r="K2439" s="10">
        <f t="shared" si="184"/>
        <v>4000000</v>
      </c>
    </row>
    <row r="2440" spans="2:11" x14ac:dyDescent="0.25">
      <c r="B2440">
        <f t="shared" si="188"/>
        <v>2430</v>
      </c>
      <c r="C2440" s="10" t="e">
        <f t="shared" si="185"/>
        <v>#NUM!</v>
      </c>
      <c r="D2440" s="6" t="e">
        <f>PMT(B$8,D$5-表格1[[#This Row],[期數]]+1,-表格1[[#This Row],[本金餘額]],0)</f>
        <v>#NUM!</v>
      </c>
      <c r="E2440" s="5" t="e">
        <f>表格1[[#This Row],[本金餘額]]*表格1[[#This Row],[月利率]]</f>
        <v>#NUM!</v>
      </c>
      <c r="F2440" s="5" t="e">
        <f>表格1[[#This Row],[月付金額]]-表格1[[#This Row],[利息支付]]</f>
        <v>#NUM!</v>
      </c>
      <c r="H2440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440" s="2">
        <f t="shared" si="187"/>
        <v>2.5000000000000001E-3</v>
      </c>
      <c r="J2440" s="14">
        <f t="shared" si="186"/>
        <v>240</v>
      </c>
      <c r="K2440" s="10">
        <f t="shared" si="184"/>
        <v>4000000</v>
      </c>
    </row>
    <row r="2441" spans="2:11" x14ac:dyDescent="0.25">
      <c r="B2441">
        <f t="shared" si="188"/>
        <v>2431</v>
      </c>
      <c r="C2441" s="10" t="e">
        <f t="shared" si="185"/>
        <v>#NUM!</v>
      </c>
      <c r="D2441" s="6" t="e">
        <f>PMT(B$8,D$5-表格1[[#This Row],[期數]]+1,-表格1[[#This Row],[本金餘額]],0)</f>
        <v>#NUM!</v>
      </c>
      <c r="E2441" s="5" t="e">
        <f>表格1[[#This Row],[本金餘額]]*表格1[[#This Row],[月利率]]</f>
        <v>#NUM!</v>
      </c>
      <c r="F2441" s="5" t="e">
        <f>表格1[[#This Row],[月付金額]]-表格1[[#This Row],[利息支付]]</f>
        <v>#NUM!</v>
      </c>
      <c r="H2441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441" s="2">
        <f t="shared" si="187"/>
        <v>2.5000000000000001E-3</v>
      </c>
      <c r="J2441" s="14">
        <f t="shared" si="186"/>
        <v>240</v>
      </c>
      <c r="K2441" s="10">
        <f t="shared" si="184"/>
        <v>4000000</v>
      </c>
    </row>
    <row r="2442" spans="2:11" x14ac:dyDescent="0.25">
      <c r="B2442">
        <f t="shared" si="188"/>
        <v>2432</v>
      </c>
      <c r="C2442" s="10" t="e">
        <f t="shared" si="185"/>
        <v>#NUM!</v>
      </c>
      <c r="D2442" s="6" t="e">
        <f>PMT(B$8,D$5-表格1[[#This Row],[期數]]+1,-表格1[[#This Row],[本金餘額]],0)</f>
        <v>#NUM!</v>
      </c>
      <c r="E2442" s="5" t="e">
        <f>表格1[[#This Row],[本金餘額]]*表格1[[#This Row],[月利率]]</f>
        <v>#NUM!</v>
      </c>
      <c r="F2442" s="5" t="e">
        <f>表格1[[#This Row],[月付金額]]-表格1[[#This Row],[利息支付]]</f>
        <v>#NUM!</v>
      </c>
      <c r="H2442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442" s="2">
        <f t="shared" si="187"/>
        <v>2.5000000000000001E-3</v>
      </c>
      <c r="J2442" s="14">
        <f t="shared" si="186"/>
        <v>240</v>
      </c>
      <c r="K2442" s="10">
        <f t="shared" si="184"/>
        <v>4000000</v>
      </c>
    </row>
    <row r="2443" spans="2:11" x14ac:dyDescent="0.25">
      <c r="B2443">
        <f t="shared" si="188"/>
        <v>2433</v>
      </c>
      <c r="C2443" s="10" t="e">
        <f t="shared" si="185"/>
        <v>#NUM!</v>
      </c>
      <c r="D2443" s="6" t="e">
        <f>PMT(B$8,D$5-表格1[[#This Row],[期數]]+1,-表格1[[#This Row],[本金餘額]],0)</f>
        <v>#NUM!</v>
      </c>
      <c r="E2443" s="5" t="e">
        <f>表格1[[#This Row],[本金餘額]]*表格1[[#This Row],[月利率]]</f>
        <v>#NUM!</v>
      </c>
      <c r="F2443" s="5" t="e">
        <f>表格1[[#This Row],[月付金額]]-表格1[[#This Row],[利息支付]]</f>
        <v>#NUM!</v>
      </c>
      <c r="H2443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443" s="2">
        <f t="shared" si="187"/>
        <v>2.5000000000000001E-3</v>
      </c>
      <c r="J2443" s="14">
        <f t="shared" si="186"/>
        <v>240</v>
      </c>
      <c r="K2443" s="10">
        <f t="shared" si="184"/>
        <v>4000000</v>
      </c>
    </row>
    <row r="2444" spans="2:11" x14ac:dyDescent="0.25">
      <c r="B2444">
        <f t="shared" si="188"/>
        <v>2434</v>
      </c>
      <c r="C2444" s="10" t="e">
        <f t="shared" si="185"/>
        <v>#NUM!</v>
      </c>
      <c r="D2444" s="6" t="e">
        <f>PMT(B$8,D$5-表格1[[#This Row],[期數]]+1,-表格1[[#This Row],[本金餘額]],0)</f>
        <v>#NUM!</v>
      </c>
      <c r="E2444" s="5" t="e">
        <f>表格1[[#This Row],[本金餘額]]*表格1[[#This Row],[月利率]]</f>
        <v>#NUM!</v>
      </c>
      <c r="F2444" s="5" t="e">
        <f>表格1[[#This Row],[月付金額]]-表格1[[#This Row],[利息支付]]</f>
        <v>#NUM!</v>
      </c>
      <c r="H2444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444" s="2">
        <f t="shared" si="187"/>
        <v>2.5000000000000001E-3</v>
      </c>
      <c r="J2444" s="14">
        <f t="shared" si="186"/>
        <v>240</v>
      </c>
      <c r="K2444" s="10">
        <f t="shared" si="184"/>
        <v>4000000</v>
      </c>
    </row>
    <row r="2445" spans="2:11" x14ac:dyDescent="0.25">
      <c r="B2445">
        <f t="shared" si="188"/>
        <v>2435</v>
      </c>
      <c r="C2445" s="10" t="e">
        <f t="shared" si="185"/>
        <v>#NUM!</v>
      </c>
      <c r="D2445" s="6" t="e">
        <f>PMT(B$8,D$5-表格1[[#This Row],[期數]]+1,-表格1[[#This Row],[本金餘額]],0)</f>
        <v>#NUM!</v>
      </c>
      <c r="E2445" s="5" t="e">
        <f>表格1[[#This Row],[本金餘額]]*表格1[[#This Row],[月利率]]</f>
        <v>#NUM!</v>
      </c>
      <c r="F2445" s="5" t="e">
        <f>表格1[[#This Row],[月付金額]]-表格1[[#This Row],[利息支付]]</f>
        <v>#NUM!</v>
      </c>
      <c r="H2445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445" s="2">
        <f t="shared" si="187"/>
        <v>2.5000000000000001E-3</v>
      </c>
      <c r="J2445" s="14">
        <f t="shared" si="186"/>
        <v>240</v>
      </c>
      <c r="K2445" s="10">
        <f t="shared" ref="K2445:K2508" si="189">K2444</f>
        <v>4000000</v>
      </c>
    </row>
    <row r="2446" spans="2:11" x14ac:dyDescent="0.25">
      <c r="B2446">
        <f t="shared" si="188"/>
        <v>2436</v>
      </c>
      <c r="C2446" s="10" t="e">
        <f t="shared" si="185"/>
        <v>#NUM!</v>
      </c>
      <c r="D2446" s="6" t="e">
        <f>PMT(B$8,D$5-表格1[[#This Row],[期數]]+1,-表格1[[#This Row],[本金餘額]],0)</f>
        <v>#NUM!</v>
      </c>
      <c r="E2446" s="5" t="e">
        <f>表格1[[#This Row],[本金餘額]]*表格1[[#This Row],[月利率]]</f>
        <v>#NUM!</v>
      </c>
      <c r="F2446" s="5" t="e">
        <f>表格1[[#This Row],[月付金額]]-表格1[[#This Row],[利息支付]]</f>
        <v>#NUM!</v>
      </c>
      <c r="H2446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446" s="2">
        <f t="shared" si="187"/>
        <v>2.5000000000000001E-3</v>
      </c>
      <c r="J2446" s="14">
        <f t="shared" si="186"/>
        <v>240</v>
      </c>
      <c r="K2446" s="10">
        <f t="shared" si="189"/>
        <v>4000000</v>
      </c>
    </row>
    <row r="2447" spans="2:11" x14ac:dyDescent="0.25">
      <c r="B2447">
        <f t="shared" si="188"/>
        <v>2437</v>
      </c>
      <c r="C2447" s="10" t="e">
        <f t="shared" si="185"/>
        <v>#NUM!</v>
      </c>
      <c r="D2447" s="6" t="e">
        <f>PMT(B$8,D$5-表格1[[#This Row],[期數]]+1,-表格1[[#This Row],[本金餘額]],0)</f>
        <v>#NUM!</v>
      </c>
      <c r="E2447" s="5" t="e">
        <f>表格1[[#This Row],[本金餘額]]*表格1[[#This Row],[月利率]]</f>
        <v>#NUM!</v>
      </c>
      <c r="F2447" s="5" t="e">
        <f>表格1[[#This Row],[月付金額]]-表格1[[#This Row],[利息支付]]</f>
        <v>#NUM!</v>
      </c>
      <c r="H2447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447" s="2">
        <f t="shared" si="187"/>
        <v>2.5000000000000001E-3</v>
      </c>
      <c r="J2447" s="14">
        <f t="shared" si="186"/>
        <v>240</v>
      </c>
      <c r="K2447" s="10">
        <f t="shared" si="189"/>
        <v>4000000</v>
      </c>
    </row>
    <row r="2448" spans="2:11" x14ac:dyDescent="0.25">
      <c r="B2448">
        <f t="shared" si="188"/>
        <v>2438</v>
      </c>
      <c r="C2448" s="10" t="e">
        <f t="shared" ref="C2448:C2511" si="190">H2447</f>
        <v>#NUM!</v>
      </c>
      <c r="D2448" s="6" t="e">
        <f>PMT(B$8,D$5-表格1[[#This Row],[期數]]+1,-表格1[[#This Row],[本金餘額]],0)</f>
        <v>#NUM!</v>
      </c>
      <c r="E2448" s="5" t="e">
        <f>表格1[[#This Row],[本金餘額]]*表格1[[#This Row],[月利率]]</f>
        <v>#NUM!</v>
      </c>
      <c r="F2448" s="5" t="e">
        <f>表格1[[#This Row],[月付金額]]-表格1[[#This Row],[利息支付]]</f>
        <v>#NUM!</v>
      </c>
      <c r="H2448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448" s="2">
        <f t="shared" si="187"/>
        <v>2.5000000000000001E-3</v>
      </c>
      <c r="J2448" s="14">
        <f t="shared" si="186"/>
        <v>240</v>
      </c>
      <c r="K2448" s="10">
        <f t="shared" si="189"/>
        <v>4000000</v>
      </c>
    </row>
    <row r="2449" spans="2:11" x14ac:dyDescent="0.25">
      <c r="B2449">
        <f t="shared" si="188"/>
        <v>2439</v>
      </c>
      <c r="C2449" s="10" t="e">
        <f t="shared" si="190"/>
        <v>#NUM!</v>
      </c>
      <c r="D2449" s="6" t="e">
        <f>PMT(B$8,D$5-表格1[[#This Row],[期數]]+1,-表格1[[#This Row],[本金餘額]],0)</f>
        <v>#NUM!</v>
      </c>
      <c r="E2449" s="5" t="e">
        <f>表格1[[#This Row],[本金餘額]]*表格1[[#This Row],[月利率]]</f>
        <v>#NUM!</v>
      </c>
      <c r="F2449" s="5" t="e">
        <f>表格1[[#This Row],[月付金額]]-表格1[[#This Row],[利息支付]]</f>
        <v>#NUM!</v>
      </c>
      <c r="H2449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449" s="2">
        <f t="shared" si="187"/>
        <v>2.5000000000000001E-3</v>
      </c>
      <c r="J2449" s="14">
        <f t="shared" si="186"/>
        <v>240</v>
      </c>
      <c r="K2449" s="10">
        <f t="shared" si="189"/>
        <v>4000000</v>
      </c>
    </row>
    <row r="2450" spans="2:11" x14ac:dyDescent="0.25">
      <c r="B2450">
        <f t="shared" si="188"/>
        <v>2440</v>
      </c>
      <c r="C2450" s="10" t="e">
        <f t="shared" si="190"/>
        <v>#NUM!</v>
      </c>
      <c r="D2450" s="6" t="e">
        <f>PMT(B$8,D$5-表格1[[#This Row],[期數]]+1,-表格1[[#This Row],[本金餘額]],0)</f>
        <v>#NUM!</v>
      </c>
      <c r="E2450" s="5" t="e">
        <f>表格1[[#This Row],[本金餘額]]*表格1[[#This Row],[月利率]]</f>
        <v>#NUM!</v>
      </c>
      <c r="F2450" s="5" t="e">
        <f>表格1[[#This Row],[月付金額]]-表格1[[#This Row],[利息支付]]</f>
        <v>#NUM!</v>
      </c>
      <c r="H2450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450" s="2">
        <f t="shared" si="187"/>
        <v>2.5000000000000001E-3</v>
      </c>
      <c r="J2450" s="14">
        <f t="shared" si="186"/>
        <v>240</v>
      </c>
      <c r="K2450" s="10">
        <f t="shared" si="189"/>
        <v>4000000</v>
      </c>
    </row>
    <row r="2451" spans="2:11" x14ac:dyDescent="0.25">
      <c r="B2451">
        <f t="shared" si="188"/>
        <v>2441</v>
      </c>
      <c r="C2451" s="10" t="e">
        <f t="shared" si="190"/>
        <v>#NUM!</v>
      </c>
      <c r="D2451" s="6" t="e">
        <f>PMT(B$8,D$5-表格1[[#This Row],[期數]]+1,-表格1[[#This Row],[本金餘額]],0)</f>
        <v>#NUM!</v>
      </c>
      <c r="E2451" s="5" t="e">
        <f>表格1[[#This Row],[本金餘額]]*表格1[[#This Row],[月利率]]</f>
        <v>#NUM!</v>
      </c>
      <c r="F2451" s="5" t="e">
        <f>表格1[[#This Row],[月付金額]]-表格1[[#This Row],[利息支付]]</f>
        <v>#NUM!</v>
      </c>
      <c r="H2451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451" s="2">
        <f t="shared" si="187"/>
        <v>2.5000000000000001E-3</v>
      </c>
      <c r="J2451" s="14">
        <f t="shared" si="186"/>
        <v>240</v>
      </c>
      <c r="K2451" s="10">
        <f t="shared" si="189"/>
        <v>4000000</v>
      </c>
    </row>
    <row r="2452" spans="2:11" x14ac:dyDescent="0.25">
      <c r="B2452">
        <f t="shared" si="188"/>
        <v>2442</v>
      </c>
      <c r="C2452" s="10" t="e">
        <f t="shared" si="190"/>
        <v>#NUM!</v>
      </c>
      <c r="D2452" s="6" t="e">
        <f>PMT(B$8,D$5-表格1[[#This Row],[期數]]+1,-表格1[[#This Row],[本金餘額]],0)</f>
        <v>#NUM!</v>
      </c>
      <c r="E2452" s="5" t="e">
        <f>表格1[[#This Row],[本金餘額]]*表格1[[#This Row],[月利率]]</f>
        <v>#NUM!</v>
      </c>
      <c r="F2452" s="5" t="e">
        <f>表格1[[#This Row],[月付金額]]-表格1[[#This Row],[利息支付]]</f>
        <v>#NUM!</v>
      </c>
      <c r="H2452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452" s="2">
        <f t="shared" si="187"/>
        <v>2.5000000000000001E-3</v>
      </c>
      <c r="J2452" s="14">
        <f t="shared" si="186"/>
        <v>240</v>
      </c>
      <c r="K2452" s="10">
        <f t="shared" si="189"/>
        <v>4000000</v>
      </c>
    </row>
    <row r="2453" spans="2:11" x14ac:dyDescent="0.25">
      <c r="B2453">
        <f t="shared" si="188"/>
        <v>2443</v>
      </c>
      <c r="C2453" s="10" t="e">
        <f t="shared" si="190"/>
        <v>#NUM!</v>
      </c>
      <c r="D2453" s="6" t="e">
        <f>PMT(B$8,D$5-表格1[[#This Row],[期數]]+1,-表格1[[#This Row],[本金餘額]],0)</f>
        <v>#NUM!</v>
      </c>
      <c r="E2453" s="5" t="e">
        <f>表格1[[#This Row],[本金餘額]]*表格1[[#This Row],[月利率]]</f>
        <v>#NUM!</v>
      </c>
      <c r="F2453" s="5" t="e">
        <f>表格1[[#This Row],[月付金額]]-表格1[[#This Row],[利息支付]]</f>
        <v>#NUM!</v>
      </c>
      <c r="H2453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453" s="2">
        <f t="shared" si="187"/>
        <v>2.5000000000000001E-3</v>
      </c>
      <c r="J2453" s="14">
        <f t="shared" si="186"/>
        <v>240</v>
      </c>
      <c r="K2453" s="10">
        <f t="shared" si="189"/>
        <v>4000000</v>
      </c>
    </row>
    <row r="2454" spans="2:11" x14ac:dyDescent="0.25">
      <c r="B2454">
        <f t="shared" si="188"/>
        <v>2444</v>
      </c>
      <c r="C2454" s="10" t="e">
        <f t="shared" si="190"/>
        <v>#NUM!</v>
      </c>
      <c r="D2454" s="6" t="e">
        <f>PMT(B$8,D$5-表格1[[#This Row],[期數]]+1,-表格1[[#This Row],[本金餘額]],0)</f>
        <v>#NUM!</v>
      </c>
      <c r="E2454" s="5" t="e">
        <f>表格1[[#This Row],[本金餘額]]*表格1[[#This Row],[月利率]]</f>
        <v>#NUM!</v>
      </c>
      <c r="F2454" s="5" t="e">
        <f>表格1[[#This Row],[月付金額]]-表格1[[#This Row],[利息支付]]</f>
        <v>#NUM!</v>
      </c>
      <c r="H2454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454" s="2">
        <f t="shared" si="187"/>
        <v>2.5000000000000001E-3</v>
      </c>
      <c r="J2454" s="14">
        <f t="shared" si="186"/>
        <v>240</v>
      </c>
      <c r="K2454" s="10">
        <f t="shared" si="189"/>
        <v>4000000</v>
      </c>
    </row>
    <row r="2455" spans="2:11" x14ac:dyDescent="0.25">
      <c r="B2455">
        <f t="shared" si="188"/>
        <v>2445</v>
      </c>
      <c r="C2455" s="10" t="e">
        <f t="shared" si="190"/>
        <v>#NUM!</v>
      </c>
      <c r="D2455" s="6" t="e">
        <f>PMT(B$8,D$5-表格1[[#This Row],[期數]]+1,-表格1[[#This Row],[本金餘額]],0)</f>
        <v>#NUM!</v>
      </c>
      <c r="E2455" s="5" t="e">
        <f>表格1[[#This Row],[本金餘額]]*表格1[[#This Row],[月利率]]</f>
        <v>#NUM!</v>
      </c>
      <c r="F2455" s="5" t="e">
        <f>表格1[[#This Row],[月付金額]]-表格1[[#This Row],[利息支付]]</f>
        <v>#NUM!</v>
      </c>
      <c r="H2455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455" s="2">
        <f t="shared" si="187"/>
        <v>2.5000000000000001E-3</v>
      </c>
      <c r="J2455" s="14">
        <f t="shared" si="186"/>
        <v>240</v>
      </c>
      <c r="K2455" s="10">
        <f t="shared" si="189"/>
        <v>4000000</v>
      </c>
    </row>
    <row r="2456" spans="2:11" x14ac:dyDescent="0.25">
      <c r="B2456">
        <f t="shared" si="188"/>
        <v>2446</v>
      </c>
      <c r="C2456" s="10" t="e">
        <f t="shared" si="190"/>
        <v>#NUM!</v>
      </c>
      <c r="D2456" s="6" t="e">
        <f>PMT(B$8,D$5-表格1[[#This Row],[期數]]+1,-表格1[[#This Row],[本金餘額]],0)</f>
        <v>#NUM!</v>
      </c>
      <c r="E2456" s="5" t="e">
        <f>表格1[[#This Row],[本金餘額]]*表格1[[#This Row],[月利率]]</f>
        <v>#NUM!</v>
      </c>
      <c r="F2456" s="5" t="e">
        <f>表格1[[#This Row],[月付金額]]-表格1[[#This Row],[利息支付]]</f>
        <v>#NUM!</v>
      </c>
      <c r="H2456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456" s="2">
        <f t="shared" si="187"/>
        <v>2.5000000000000001E-3</v>
      </c>
      <c r="J2456" s="14">
        <f t="shared" si="186"/>
        <v>240</v>
      </c>
      <c r="K2456" s="10">
        <f t="shared" si="189"/>
        <v>4000000</v>
      </c>
    </row>
    <row r="2457" spans="2:11" x14ac:dyDescent="0.25">
      <c r="B2457">
        <f t="shared" si="188"/>
        <v>2447</v>
      </c>
      <c r="C2457" s="10" t="e">
        <f t="shared" si="190"/>
        <v>#NUM!</v>
      </c>
      <c r="D2457" s="6" t="e">
        <f>PMT(B$8,D$5-表格1[[#This Row],[期數]]+1,-表格1[[#This Row],[本金餘額]],0)</f>
        <v>#NUM!</v>
      </c>
      <c r="E2457" s="5" t="e">
        <f>表格1[[#This Row],[本金餘額]]*表格1[[#This Row],[月利率]]</f>
        <v>#NUM!</v>
      </c>
      <c r="F2457" s="5" t="e">
        <f>表格1[[#This Row],[月付金額]]-表格1[[#This Row],[利息支付]]</f>
        <v>#NUM!</v>
      </c>
      <c r="H2457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457" s="2">
        <f t="shared" si="187"/>
        <v>2.5000000000000001E-3</v>
      </c>
      <c r="J2457" s="14">
        <f t="shared" si="186"/>
        <v>240</v>
      </c>
      <c r="K2457" s="10">
        <f t="shared" si="189"/>
        <v>4000000</v>
      </c>
    </row>
    <row r="2458" spans="2:11" x14ac:dyDescent="0.25">
      <c r="B2458">
        <f t="shared" si="188"/>
        <v>2448</v>
      </c>
      <c r="C2458" s="10" t="e">
        <f t="shared" si="190"/>
        <v>#NUM!</v>
      </c>
      <c r="D2458" s="6" t="e">
        <f>PMT(B$8,D$5-表格1[[#This Row],[期數]]+1,-表格1[[#This Row],[本金餘額]],0)</f>
        <v>#NUM!</v>
      </c>
      <c r="E2458" s="5" t="e">
        <f>表格1[[#This Row],[本金餘額]]*表格1[[#This Row],[月利率]]</f>
        <v>#NUM!</v>
      </c>
      <c r="F2458" s="5" t="e">
        <f>表格1[[#This Row],[月付金額]]-表格1[[#This Row],[利息支付]]</f>
        <v>#NUM!</v>
      </c>
      <c r="H2458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458" s="2">
        <f t="shared" si="187"/>
        <v>2.5000000000000001E-3</v>
      </c>
      <c r="J2458" s="14">
        <f t="shared" si="186"/>
        <v>240</v>
      </c>
      <c r="K2458" s="10">
        <f t="shared" si="189"/>
        <v>4000000</v>
      </c>
    </row>
    <row r="2459" spans="2:11" x14ac:dyDescent="0.25">
      <c r="B2459">
        <f t="shared" si="188"/>
        <v>2449</v>
      </c>
      <c r="C2459" s="10" t="e">
        <f t="shared" si="190"/>
        <v>#NUM!</v>
      </c>
      <c r="D2459" s="6" t="e">
        <f>PMT(B$8,D$5-表格1[[#This Row],[期數]]+1,-表格1[[#This Row],[本金餘額]],0)</f>
        <v>#NUM!</v>
      </c>
      <c r="E2459" s="5" t="e">
        <f>表格1[[#This Row],[本金餘額]]*表格1[[#This Row],[月利率]]</f>
        <v>#NUM!</v>
      </c>
      <c r="F2459" s="5" t="e">
        <f>表格1[[#This Row],[月付金額]]-表格1[[#This Row],[利息支付]]</f>
        <v>#NUM!</v>
      </c>
      <c r="H2459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459" s="2">
        <f t="shared" si="187"/>
        <v>2.5000000000000001E-3</v>
      </c>
      <c r="J2459" s="14">
        <f t="shared" si="186"/>
        <v>240</v>
      </c>
      <c r="K2459" s="10">
        <f t="shared" si="189"/>
        <v>4000000</v>
      </c>
    </row>
    <row r="2460" spans="2:11" x14ac:dyDescent="0.25">
      <c r="B2460">
        <f t="shared" si="188"/>
        <v>2450</v>
      </c>
      <c r="C2460" s="10" t="e">
        <f t="shared" si="190"/>
        <v>#NUM!</v>
      </c>
      <c r="D2460" s="6" t="e">
        <f>PMT(B$8,D$5-表格1[[#This Row],[期數]]+1,-表格1[[#This Row],[本金餘額]],0)</f>
        <v>#NUM!</v>
      </c>
      <c r="E2460" s="5" t="e">
        <f>表格1[[#This Row],[本金餘額]]*表格1[[#This Row],[月利率]]</f>
        <v>#NUM!</v>
      </c>
      <c r="F2460" s="5" t="e">
        <f>表格1[[#This Row],[月付金額]]-表格1[[#This Row],[利息支付]]</f>
        <v>#NUM!</v>
      </c>
      <c r="H2460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460" s="2">
        <f t="shared" si="187"/>
        <v>2.5000000000000001E-3</v>
      </c>
      <c r="J2460" s="14">
        <f t="shared" si="186"/>
        <v>240</v>
      </c>
      <c r="K2460" s="10">
        <f t="shared" si="189"/>
        <v>4000000</v>
      </c>
    </row>
    <row r="2461" spans="2:11" x14ac:dyDescent="0.25">
      <c r="B2461">
        <f t="shared" si="188"/>
        <v>2451</v>
      </c>
      <c r="C2461" s="10" t="e">
        <f t="shared" si="190"/>
        <v>#NUM!</v>
      </c>
      <c r="D2461" s="6" t="e">
        <f>PMT(B$8,D$5-表格1[[#This Row],[期數]]+1,-表格1[[#This Row],[本金餘額]],0)</f>
        <v>#NUM!</v>
      </c>
      <c r="E2461" s="5" t="e">
        <f>表格1[[#This Row],[本金餘額]]*表格1[[#This Row],[月利率]]</f>
        <v>#NUM!</v>
      </c>
      <c r="F2461" s="5" t="e">
        <f>表格1[[#This Row],[月付金額]]-表格1[[#This Row],[利息支付]]</f>
        <v>#NUM!</v>
      </c>
      <c r="H2461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461" s="2">
        <f t="shared" si="187"/>
        <v>2.5000000000000001E-3</v>
      </c>
      <c r="J2461" s="14">
        <f t="shared" si="186"/>
        <v>240</v>
      </c>
      <c r="K2461" s="10">
        <f t="shared" si="189"/>
        <v>4000000</v>
      </c>
    </row>
    <row r="2462" spans="2:11" x14ac:dyDescent="0.25">
      <c r="B2462">
        <f t="shared" si="188"/>
        <v>2452</v>
      </c>
      <c r="C2462" s="10" t="e">
        <f t="shared" si="190"/>
        <v>#NUM!</v>
      </c>
      <c r="D2462" s="6" t="e">
        <f>PMT(B$8,D$5-表格1[[#This Row],[期數]]+1,-表格1[[#This Row],[本金餘額]],0)</f>
        <v>#NUM!</v>
      </c>
      <c r="E2462" s="5" t="e">
        <f>表格1[[#This Row],[本金餘額]]*表格1[[#This Row],[月利率]]</f>
        <v>#NUM!</v>
      </c>
      <c r="F2462" s="5" t="e">
        <f>表格1[[#This Row],[月付金額]]-表格1[[#This Row],[利息支付]]</f>
        <v>#NUM!</v>
      </c>
      <c r="H2462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462" s="2">
        <f t="shared" si="187"/>
        <v>2.5000000000000001E-3</v>
      </c>
      <c r="J2462" s="14">
        <f t="shared" si="186"/>
        <v>240</v>
      </c>
      <c r="K2462" s="10">
        <f t="shared" si="189"/>
        <v>4000000</v>
      </c>
    </row>
    <row r="2463" spans="2:11" x14ac:dyDescent="0.25">
      <c r="B2463">
        <f t="shared" si="188"/>
        <v>2453</v>
      </c>
      <c r="C2463" s="10" t="e">
        <f t="shared" si="190"/>
        <v>#NUM!</v>
      </c>
      <c r="D2463" s="6" t="e">
        <f>PMT(B$8,D$5-表格1[[#This Row],[期數]]+1,-表格1[[#This Row],[本金餘額]],0)</f>
        <v>#NUM!</v>
      </c>
      <c r="E2463" s="5" t="e">
        <f>表格1[[#This Row],[本金餘額]]*表格1[[#This Row],[月利率]]</f>
        <v>#NUM!</v>
      </c>
      <c r="F2463" s="5" t="e">
        <f>表格1[[#This Row],[月付金額]]-表格1[[#This Row],[利息支付]]</f>
        <v>#NUM!</v>
      </c>
      <c r="H2463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463" s="2">
        <f t="shared" si="187"/>
        <v>2.5000000000000001E-3</v>
      </c>
      <c r="J2463" s="14">
        <f t="shared" si="186"/>
        <v>240</v>
      </c>
      <c r="K2463" s="10">
        <f t="shared" si="189"/>
        <v>4000000</v>
      </c>
    </row>
    <row r="2464" spans="2:11" x14ac:dyDescent="0.25">
      <c r="B2464">
        <f t="shared" si="188"/>
        <v>2454</v>
      </c>
      <c r="C2464" s="10" t="e">
        <f t="shared" si="190"/>
        <v>#NUM!</v>
      </c>
      <c r="D2464" s="6" t="e">
        <f>PMT(B$8,D$5-表格1[[#This Row],[期數]]+1,-表格1[[#This Row],[本金餘額]],0)</f>
        <v>#NUM!</v>
      </c>
      <c r="E2464" s="5" t="e">
        <f>表格1[[#This Row],[本金餘額]]*表格1[[#This Row],[月利率]]</f>
        <v>#NUM!</v>
      </c>
      <c r="F2464" s="5" t="e">
        <f>表格1[[#This Row],[月付金額]]-表格1[[#This Row],[利息支付]]</f>
        <v>#NUM!</v>
      </c>
      <c r="H2464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464" s="2">
        <f t="shared" si="187"/>
        <v>2.5000000000000001E-3</v>
      </c>
      <c r="J2464" s="14">
        <f t="shared" si="186"/>
        <v>240</v>
      </c>
      <c r="K2464" s="10">
        <f t="shared" si="189"/>
        <v>4000000</v>
      </c>
    </row>
    <row r="2465" spans="2:11" x14ac:dyDescent="0.25">
      <c r="B2465">
        <f t="shared" si="188"/>
        <v>2455</v>
      </c>
      <c r="C2465" s="10" t="e">
        <f t="shared" si="190"/>
        <v>#NUM!</v>
      </c>
      <c r="D2465" s="6" t="e">
        <f>PMT(B$8,D$5-表格1[[#This Row],[期數]]+1,-表格1[[#This Row],[本金餘額]],0)</f>
        <v>#NUM!</v>
      </c>
      <c r="E2465" s="5" t="e">
        <f>表格1[[#This Row],[本金餘額]]*表格1[[#This Row],[月利率]]</f>
        <v>#NUM!</v>
      </c>
      <c r="F2465" s="5" t="e">
        <f>表格1[[#This Row],[月付金額]]-表格1[[#This Row],[利息支付]]</f>
        <v>#NUM!</v>
      </c>
      <c r="H2465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465" s="2">
        <f t="shared" si="187"/>
        <v>2.5000000000000001E-3</v>
      </c>
      <c r="J2465" s="14">
        <f t="shared" si="186"/>
        <v>240</v>
      </c>
      <c r="K2465" s="10">
        <f t="shared" si="189"/>
        <v>4000000</v>
      </c>
    </row>
    <row r="2466" spans="2:11" x14ac:dyDescent="0.25">
      <c r="B2466">
        <f t="shared" si="188"/>
        <v>2456</v>
      </c>
      <c r="C2466" s="10" t="e">
        <f t="shared" si="190"/>
        <v>#NUM!</v>
      </c>
      <c r="D2466" s="6" t="e">
        <f>PMT(B$8,D$5-表格1[[#This Row],[期數]]+1,-表格1[[#This Row],[本金餘額]],0)</f>
        <v>#NUM!</v>
      </c>
      <c r="E2466" s="5" t="e">
        <f>表格1[[#This Row],[本金餘額]]*表格1[[#This Row],[月利率]]</f>
        <v>#NUM!</v>
      </c>
      <c r="F2466" s="5" t="e">
        <f>表格1[[#This Row],[月付金額]]-表格1[[#This Row],[利息支付]]</f>
        <v>#NUM!</v>
      </c>
      <c r="H2466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466" s="2">
        <f t="shared" si="187"/>
        <v>2.5000000000000001E-3</v>
      </c>
      <c r="J2466" s="14">
        <f t="shared" si="186"/>
        <v>240</v>
      </c>
      <c r="K2466" s="10">
        <f t="shared" si="189"/>
        <v>4000000</v>
      </c>
    </row>
    <row r="2467" spans="2:11" x14ac:dyDescent="0.25">
      <c r="B2467">
        <f t="shared" si="188"/>
        <v>2457</v>
      </c>
      <c r="C2467" s="10" t="e">
        <f t="shared" si="190"/>
        <v>#NUM!</v>
      </c>
      <c r="D2467" s="6" t="e">
        <f>PMT(B$8,D$5-表格1[[#This Row],[期數]]+1,-表格1[[#This Row],[本金餘額]],0)</f>
        <v>#NUM!</v>
      </c>
      <c r="E2467" s="5" t="e">
        <f>表格1[[#This Row],[本金餘額]]*表格1[[#This Row],[月利率]]</f>
        <v>#NUM!</v>
      </c>
      <c r="F2467" s="5" t="e">
        <f>表格1[[#This Row],[月付金額]]-表格1[[#This Row],[利息支付]]</f>
        <v>#NUM!</v>
      </c>
      <c r="H2467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467" s="2">
        <f t="shared" si="187"/>
        <v>2.5000000000000001E-3</v>
      </c>
      <c r="J2467" s="14">
        <f t="shared" si="186"/>
        <v>240</v>
      </c>
      <c r="K2467" s="10">
        <f t="shared" si="189"/>
        <v>4000000</v>
      </c>
    </row>
    <row r="2468" spans="2:11" x14ac:dyDescent="0.25">
      <c r="B2468">
        <f t="shared" si="188"/>
        <v>2458</v>
      </c>
      <c r="C2468" s="10" t="e">
        <f t="shared" si="190"/>
        <v>#NUM!</v>
      </c>
      <c r="D2468" s="6" t="e">
        <f>PMT(B$8,D$5-表格1[[#This Row],[期數]]+1,-表格1[[#This Row],[本金餘額]],0)</f>
        <v>#NUM!</v>
      </c>
      <c r="E2468" s="5" t="e">
        <f>表格1[[#This Row],[本金餘額]]*表格1[[#This Row],[月利率]]</f>
        <v>#NUM!</v>
      </c>
      <c r="F2468" s="5" t="e">
        <f>表格1[[#This Row],[月付金額]]-表格1[[#This Row],[利息支付]]</f>
        <v>#NUM!</v>
      </c>
      <c r="H2468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468" s="2">
        <f t="shared" si="187"/>
        <v>2.5000000000000001E-3</v>
      </c>
      <c r="J2468" s="14">
        <f t="shared" si="186"/>
        <v>240</v>
      </c>
      <c r="K2468" s="10">
        <f t="shared" si="189"/>
        <v>4000000</v>
      </c>
    </row>
    <row r="2469" spans="2:11" x14ac:dyDescent="0.25">
      <c r="B2469">
        <f t="shared" si="188"/>
        <v>2459</v>
      </c>
      <c r="C2469" s="10" t="e">
        <f t="shared" si="190"/>
        <v>#NUM!</v>
      </c>
      <c r="D2469" s="6" t="e">
        <f>PMT(B$8,D$5-表格1[[#This Row],[期數]]+1,-表格1[[#This Row],[本金餘額]],0)</f>
        <v>#NUM!</v>
      </c>
      <c r="E2469" s="5" t="e">
        <f>表格1[[#This Row],[本金餘額]]*表格1[[#This Row],[月利率]]</f>
        <v>#NUM!</v>
      </c>
      <c r="F2469" s="5" t="e">
        <f>表格1[[#This Row],[月付金額]]-表格1[[#This Row],[利息支付]]</f>
        <v>#NUM!</v>
      </c>
      <c r="H2469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469" s="2">
        <f t="shared" si="187"/>
        <v>2.5000000000000001E-3</v>
      </c>
      <c r="J2469" s="14">
        <f t="shared" si="186"/>
        <v>240</v>
      </c>
      <c r="K2469" s="10">
        <f t="shared" si="189"/>
        <v>4000000</v>
      </c>
    </row>
    <row r="2470" spans="2:11" x14ac:dyDescent="0.25">
      <c r="B2470">
        <f t="shared" si="188"/>
        <v>2460</v>
      </c>
      <c r="C2470" s="10" t="e">
        <f t="shared" si="190"/>
        <v>#NUM!</v>
      </c>
      <c r="D2470" s="6" t="e">
        <f>PMT(B$8,D$5-表格1[[#This Row],[期數]]+1,-表格1[[#This Row],[本金餘額]],0)</f>
        <v>#NUM!</v>
      </c>
      <c r="E2470" s="5" t="e">
        <f>表格1[[#This Row],[本金餘額]]*表格1[[#This Row],[月利率]]</f>
        <v>#NUM!</v>
      </c>
      <c r="F2470" s="5" t="e">
        <f>表格1[[#This Row],[月付金額]]-表格1[[#This Row],[利息支付]]</f>
        <v>#NUM!</v>
      </c>
      <c r="H2470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470" s="2">
        <f t="shared" si="187"/>
        <v>2.5000000000000001E-3</v>
      </c>
      <c r="J2470" s="14">
        <f t="shared" ref="J2470:J2533" si="191">J2469</f>
        <v>240</v>
      </c>
      <c r="K2470" s="10">
        <f t="shared" si="189"/>
        <v>4000000</v>
      </c>
    </row>
    <row r="2471" spans="2:11" x14ac:dyDescent="0.25">
      <c r="B2471">
        <f t="shared" si="188"/>
        <v>2461</v>
      </c>
      <c r="C2471" s="10" t="e">
        <f t="shared" si="190"/>
        <v>#NUM!</v>
      </c>
      <c r="D2471" s="6" t="e">
        <f>PMT(B$8,D$5-表格1[[#This Row],[期數]]+1,-表格1[[#This Row],[本金餘額]],0)</f>
        <v>#NUM!</v>
      </c>
      <c r="E2471" s="5" t="e">
        <f>表格1[[#This Row],[本金餘額]]*表格1[[#This Row],[月利率]]</f>
        <v>#NUM!</v>
      </c>
      <c r="F2471" s="5" t="e">
        <f>表格1[[#This Row],[月付金額]]-表格1[[#This Row],[利息支付]]</f>
        <v>#NUM!</v>
      </c>
      <c r="H2471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471" s="2">
        <f t="shared" ref="I2471:I2534" si="192">I2470</f>
        <v>2.5000000000000001E-3</v>
      </c>
      <c r="J2471" s="14">
        <f t="shared" si="191"/>
        <v>240</v>
      </c>
      <c r="K2471" s="10">
        <f t="shared" si="189"/>
        <v>4000000</v>
      </c>
    </row>
    <row r="2472" spans="2:11" x14ac:dyDescent="0.25">
      <c r="B2472">
        <f t="shared" si="188"/>
        <v>2462</v>
      </c>
      <c r="C2472" s="10" t="e">
        <f t="shared" si="190"/>
        <v>#NUM!</v>
      </c>
      <c r="D2472" s="6" t="e">
        <f>PMT(B$8,D$5-表格1[[#This Row],[期數]]+1,-表格1[[#This Row],[本金餘額]],0)</f>
        <v>#NUM!</v>
      </c>
      <c r="E2472" s="5" t="e">
        <f>表格1[[#This Row],[本金餘額]]*表格1[[#This Row],[月利率]]</f>
        <v>#NUM!</v>
      </c>
      <c r="F2472" s="5" t="e">
        <f>表格1[[#This Row],[月付金額]]-表格1[[#This Row],[利息支付]]</f>
        <v>#NUM!</v>
      </c>
      <c r="H2472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472" s="2">
        <f t="shared" si="192"/>
        <v>2.5000000000000001E-3</v>
      </c>
      <c r="J2472" s="14">
        <f t="shared" si="191"/>
        <v>240</v>
      </c>
      <c r="K2472" s="10">
        <f t="shared" si="189"/>
        <v>4000000</v>
      </c>
    </row>
    <row r="2473" spans="2:11" x14ac:dyDescent="0.25">
      <c r="B2473">
        <f t="shared" si="188"/>
        <v>2463</v>
      </c>
      <c r="C2473" s="10" t="e">
        <f t="shared" si="190"/>
        <v>#NUM!</v>
      </c>
      <c r="D2473" s="6" t="e">
        <f>PMT(B$8,D$5-表格1[[#This Row],[期數]]+1,-表格1[[#This Row],[本金餘額]],0)</f>
        <v>#NUM!</v>
      </c>
      <c r="E2473" s="5" t="e">
        <f>表格1[[#This Row],[本金餘額]]*表格1[[#This Row],[月利率]]</f>
        <v>#NUM!</v>
      </c>
      <c r="F2473" s="5" t="e">
        <f>表格1[[#This Row],[月付金額]]-表格1[[#This Row],[利息支付]]</f>
        <v>#NUM!</v>
      </c>
      <c r="H2473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473" s="2">
        <f t="shared" si="192"/>
        <v>2.5000000000000001E-3</v>
      </c>
      <c r="J2473" s="14">
        <f t="shared" si="191"/>
        <v>240</v>
      </c>
      <c r="K2473" s="10">
        <f t="shared" si="189"/>
        <v>4000000</v>
      </c>
    </row>
    <row r="2474" spans="2:11" x14ac:dyDescent="0.25">
      <c r="B2474">
        <f t="shared" si="188"/>
        <v>2464</v>
      </c>
      <c r="C2474" s="10" t="e">
        <f t="shared" si="190"/>
        <v>#NUM!</v>
      </c>
      <c r="D2474" s="6" t="e">
        <f>PMT(B$8,D$5-表格1[[#This Row],[期數]]+1,-表格1[[#This Row],[本金餘額]],0)</f>
        <v>#NUM!</v>
      </c>
      <c r="E2474" s="5" t="e">
        <f>表格1[[#This Row],[本金餘額]]*表格1[[#This Row],[月利率]]</f>
        <v>#NUM!</v>
      </c>
      <c r="F2474" s="5" t="e">
        <f>表格1[[#This Row],[月付金額]]-表格1[[#This Row],[利息支付]]</f>
        <v>#NUM!</v>
      </c>
      <c r="H2474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474" s="2">
        <f t="shared" si="192"/>
        <v>2.5000000000000001E-3</v>
      </c>
      <c r="J2474" s="14">
        <f t="shared" si="191"/>
        <v>240</v>
      </c>
      <c r="K2474" s="10">
        <f t="shared" si="189"/>
        <v>4000000</v>
      </c>
    </row>
    <row r="2475" spans="2:11" x14ac:dyDescent="0.25">
      <c r="B2475">
        <f t="shared" ref="B2475:B2538" si="193">B2474+1</f>
        <v>2465</v>
      </c>
      <c r="C2475" s="10" t="e">
        <f t="shared" si="190"/>
        <v>#NUM!</v>
      </c>
      <c r="D2475" s="6" t="e">
        <f>PMT(B$8,D$5-表格1[[#This Row],[期數]]+1,-表格1[[#This Row],[本金餘額]],0)</f>
        <v>#NUM!</v>
      </c>
      <c r="E2475" s="5" t="e">
        <f>表格1[[#This Row],[本金餘額]]*表格1[[#This Row],[月利率]]</f>
        <v>#NUM!</v>
      </c>
      <c r="F2475" s="5" t="e">
        <f>表格1[[#This Row],[月付金額]]-表格1[[#This Row],[利息支付]]</f>
        <v>#NUM!</v>
      </c>
      <c r="H2475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475" s="2">
        <f t="shared" si="192"/>
        <v>2.5000000000000001E-3</v>
      </c>
      <c r="J2475" s="14">
        <f t="shared" si="191"/>
        <v>240</v>
      </c>
      <c r="K2475" s="10">
        <f t="shared" si="189"/>
        <v>4000000</v>
      </c>
    </row>
    <row r="2476" spans="2:11" x14ac:dyDescent="0.25">
      <c r="B2476">
        <f t="shared" si="193"/>
        <v>2466</v>
      </c>
      <c r="C2476" s="10" t="e">
        <f t="shared" si="190"/>
        <v>#NUM!</v>
      </c>
      <c r="D2476" s="6" t="e">
        <f>PMT(B$8,D$5-表格1[[#This Row],[期數]]+1,-表格1[[#This Row],[本金餘額]],0)</f>
        <v>#NUM!</v>
      </c>
      <c r="E2476" s="5" t="e">
        <f>表格1[[#This Row],[本金餘額]]*表格1[[#This Row],[月利率]]</f>
        <v>#NUM!</v>
      </c>
      <c r="F2476" s="5" t="e">
        <f>表格1[[#This Row],[月付金額]]-表格1[[#This Row],[利息支付]]</f>
        <v>#NUM!</v>
      </c>
      <c r="H2476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476" s="2">
        <f t="shared" si="192"/>
        <v>2.5000000000000001E-3</v>
      </c>
      <c r="J2476" s="14">
        <f t="shared" si="191"/>
        <v>240</v>
      </c>
      <c r="K2476" s="10">
        <f t="shared" si="189"/>
        <v>4000000</v>
      </c>
    </row>
    <row r="2477" spans="2:11" x14ac:dyDescent="0.25">
      <c r="B2477">
        <f t="shared" si="193"/>
        <v>2467</v>
      </c>
      <c r="C2477" s="10" t="e">
        <f t="shared" si="190"/>
        <v>#NUM!</v>
      </c>
      <c r="D2477" s="6" t="e">
        <f>PMT(B$8,D$5-表格1[[#This Row],[期數]]+1,-表格1[[#This Row],[本金餘額]],0)</f>
        <v>#NUM!</v>
      </c>
      <c r="E2477" s="5" t="e">
        <f>表格1[[#This Row],[本金餘額]]*表格1[[#This Row],[月利率]]</f>
        <v>#NUM!</v>
      </c>
      <c r="F2477" s="5" t="e">
        <f>表格1[[#This Row],[月付金額]]-表格1[[#This Row],[利息支付]]</f>
        <v>#NUM!</v>
      </c>
      <c r="H2477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477" s="2">
        <f t="shared" si="192"/>
        <v>2.5000000000000001E-3</v>
      </c>
      <c r="J2477" s="14">
        <f t="shared" si="191"/>
        <v>240</v>
      </c>
      <c r="K2477" s="10">
        <f t="shared" si="189"/>
        <v>4000000</v>
      </c>
    </row>
    <row r="2478" spans="2:11" x14ac:dyDescent="0.25">
      <c r="B2478">
        <f t="shared" si="193"/>
        <v>2468</v>
      </c>
      <c r="C2478" s="10" t="e">
        <f t="shared" si="190"/>
        <v>#NUM!</v>
      </c>
      <c r="D2478" s="6" t="e">
        <f>PMT(B$8,D$5-表格1[[#This Row],[期數]]+1,-表格1[[#This Row],[本金餘額]],0)</f>
        <v>#NUM!</v>
      </c>
      <c r="E2478" s="5" t="e">
        <f>表格1[[#This Row],[本金餘額]]*表格1[[#This Row],[月利率]]</f>
        <v>#NUM!</v>
      </c>
      <c r="F2478" s="5" t="e">
        <f>表格1[[#This Row],[月付金額]]-表格1[[#This Row],[利息支付]]</f>
        <v>#NUM!</v>
      </c>
      <c r="H2478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478" s="2">
        <f t="shared" si="192"/>
        <v>2.5000000000000001E-3</v>
      </c>
      <c r="J2478" s="14">
        <f t="shared" si="191"/>
        <v>240</v>
      </c>
      <c r="K2478" s="10">
        <f t="shared" si="189"/>
        <v>4000000</v>
      </c>
    </row>
    <row r="2479" spans="2:11" x14ac:dyDescent="0.25">
      <c r="B2479">
        <f t="shared" si="193"/>
        <v>2469</v>
      </c>
      <c r="C2479" s="10" t="e">
        <f t="shared" si="190"/>
        <v>#NUM!</v>
      </c>
      <c r="D2479" s="6" t="e">
        <f>PMT(B$8,D$5-表格1[[#This Row],[期數]]+1,-表格1[[#This Row],[本金餘額]],0)</f>
        <v>#NUM!</v>
      </c>
      <c r="E2479" s="5" t="e">
        <f>表格1[[#This Row],[本金餘額]]*表格1[[#This Row],[月利率]]</f>
        <v>#NUM!</v>
      </c>
      <c r="F2479" s="5" t="e">
        <f>表格1[[#This Row],[月付金額]]-表格1[[#This Row],[利息支付]]</f>
        <v>#NUM!</v>
      </c>
      <c r="H2479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479" s="2">
        <f t="shared" si="192"/>
        <v>2.5000000000000001E-3</v>
      </c>
      <c r="J2479" s="14">
        <f t="shared" si="191"/>
        <v>240</v>
      </c>
      <c r="K2479" s="10">
        <f t="shared" si="189"/>
        <v>4000000</v>
      </c>
    </row>
    <row r="2480" spans="2:11" x14ac:dyDescent="0.25">
      <c r="B2480">
        <f t="shared" si="193"/>
        <v>2470</v>
      </c>
      <c r="C2480" s="10" t="e">
        <f t="shared" si="190"/>
        <v>#NUM!</v>
      </c>
      <c r="D2480" s="6" t="e">
        <f>PMT(B$8,D$5-表格1[[#This Row],[期數]]+1,-表格1[[#This Row],[本金餘額]],0)</f>
        <v>#NUM!</v>
      </c>
      <c r="E2480" s="5" t="e">
        <f>表格1[[#This Row],[本金餘額]]*表格1[[#This Row],[月利率]]</f>
        <v>#NUM!</v>
      </c>
      <c r="F2480" s="5" t="e">
        <f>表格1[[#This Row],[月付金額]]-表格1[[#This Row],[利息支付]]</f>
        <v>#NUM!</v>
      </c>
      <c r="H2480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480" s="2">
        <f t="shared" si="192"/>
        <v>2.5000000000000001E-3</v>
      </c>
      <c r="J2480" s="14">
        <f t="shared" si="191"/>
        <v>240</v>
      </c>
      <c r="K2480" s="10">
        <f t="shared" si="189"/>
        <v>4000000</v>
      </c>
    </row>
    <row r="2481" spans="2:11" x14ac:dyDescent="0.25">
      <c r="B2481">
        <f t="shared" si="193"/>
        <v>2471</v>
      </c>
      <c r="C2481" s="10" t="e">
        <f t="shared" si="190"/>
        <v>#NUM!</v>
      </c>
      <c r="D2481" s="6" t="e">
        <f>PMT(B$8,D$5-表格1[[#This Row],[期數]]+1,-表格1[[#This Row],[本金餘額]],0)</f>
        <v>#NUM!</v>
      </c>
      <c r="E2481" s="5" t="e">
        <f>表格1[[#This Row],[本金餘額]]*表格1[[#This Row],[月利率]]</f>
        <v>#NUM!</v>
      </c>
      <c r="F2481" s="5" t="e">
        <f>表格1[[#This Row],[月付金額]]-表格1[[#This Row],[利息支付]]</f>
        <v>#NUM!</v>
      </c>
      <c r="H2481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481" s="2">
        <f t="shared" si="192"/>
        <v>2.5000000000000001E-3</v>
      </c>
      <c r="J2481" s="14">
        <f t="shared" si="191"/>
        <v>240</v>
      </c>
      <c r="K2481" s="10">
        <f t="shared" si="189"/>
        <v>4000000</v>
      </c>
    </row>
    <row r="2482" spans="2:11" x14ac:dyDescent="0.25">
      <c r="B2482">
        <f t="shared" si="193"/>
        <v>2472</v>
      </c>
      <c r="C2482" s="10" t="e">
        <f t="shared" si="190"/>
        <v>#NUM!</v>
      </c>
      <c r="D2482" s="6" t="e">
        <f>PMT(B$8,D$5-表格1[[#This Row],[期數]]+1,-表格1[[#This Row],[本金餘額]],0)</f>
        <v>#NUM!</v>
      </c>
      <c r="E2482" s="5" t="e">
        <f>表格1[[#This Row],[本金餘額]]*表格1[[#This Row],[月利率]]</f>
        <v>#NUM!</v>
      </c>
      <c r="F2482" s="5" t="e">
        <f>表格1[[#This Row],[月付金額]]-表格1[[#This Row],[利息支付]]</f>
        <v>#NUM!</v>
      </c>
      <c r="H2482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482" s="2">
        <f t="shared" si="192"/>
        <v>2.5000000000000001E-3</v>
      </c>
      <c r="J2482" s="14">
        <f t="shared" si="191"/>
        <v>240</v>
      </c>
      <c r="K2482" s="10">
        <f t="shared" si="189"/>
        <v>4000000</v>
      </c>
    </row>
    <row r="2483" spans="2:11" x14ac:dyDescent="0.25">
      <c r="B2483">
        <f t="shared" si="193"/>
        <v>2473</v>
      </c>
      <c r="C2483" s="10" t="e">
        <f t="shared" si="190"/>
        <v>#NUM!</v>
      </c>
      <c r="D2483" s="6" t="e">
        <f>PMT(B$8,D$5-表格1[[#This Row],[期數]]+1,-表格1[[#This Row],[本金餘額]],0)</f>
        <v>#NUM!</v>
      </c>
      <c r="E2483" s="5" t="e">
        <f>表格1[[#This Row],[本金餘額]]*表格1[[#This Row],[月利率]]</f>
        <v>#NUM!</v>
      </c>
      <c r="F2483" s="5" t="e">
        <f>表格1[[#This Row],[月付金額]]-表格1[[#This Row],[利息支付]]</f>
        <v>#NUM!</v>
      </c>
      <c r="H2483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483" s="2">
        <f t="shared" si="192"/>
        <v>2.5000000000000001E-3</v>
      </c>
      <c r="J2483" s="14">
        <f t="shared" si="191"/>
        <v>240</v>
      </c>
      <c r="K2483" s="10">
        <f t="shared" si="189"/>
        <v>4000000</v>
      </c>
    </row>
    <row r="2484" spans="2:11" x14ac:dyDescent="0.25">
      <c r="B2484">
        <f t="shared" si="193"/>
        <v>2474</v>
      </c>
      <c r="C2484" s="10" t="e">
        <f t="shared" si="190"/>
        <v>#NUM!</v>
      </c>
      <c r="D2484" s="6" t="e">
        <f>PMT(B$8,D$5-表格1[[#This Row],[期數]]+1,-表格1[[#This Row],[本金餘額]],0)</f>
        <v>#NUM!</v>
      </c>
      <c r="E2484" s="5" t="e">
        <f>表格1[[#This Row],[本金餘額]]*表格1[[#This Row],[月利率]]</f>
        <v>#NUM!</v>
      </c>
      <c r="F2484" s="5" t="e">
        <f>表格1[[#This Row],[月付金額]]-表格1[[#This Row],[利息支付]]</f>
        <v>#NUM!</v>
      </c>
      <c r="H2484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484" s="2">
        <f t="shared" si="192"/>
        <v>2.5000000000000001E-3</v>
      </c>
      <c r="J2484" s="14">
        <f t="shared" si="191"/>
        <v>240</v>
      </c>
      <c r="K2484" s="10">
        <f t="shared" si="189"/>
        <v>4000000</v>
      </c>
    </row>
    <row r="2485" spans="2:11" x14ac:dyDescent="0.25">
      <c r="B2485">
        <f t="shared" si="193"/>
        <v>2475</v>
      </c>
      <c r="C2485" s="10" t="e">
        <f t="shared" si="190"/>
        <v>#NUM!</v>
      </c>
      <c r="D2485" s="6" t="e">
        <f>PMT(B$8,D$5-表格1[[#This Row],[期數]]+1,-表格1[[#This Row],[本金餘額]],0)</f>
        <v>#NUM!</v>
      </c>
      <c r="E2485" s="5" t="e">
        <f>表格1[[#This Row],[本金餘額]]*表格1[[#This Row],[月利率]]</f>
        <v>#NUM!</v>
      </c>
      <c r="F2485" s="5" t="e">
        <f>表格1[[#This Row],[月付金額]]-表格1[[#This Row],[利息支付]]</f>
        <v>#NUM!</v>
      </c>
      <c r="H2485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485" s="2">
        <f t="shared" si="192"/>
        <v>2.5000000000000001E-3</v>
      </c>
      <c r="J2485" s="14">
        <f t="shared" si="191"/>
        <v>240</v>
      </c>
      <c r="K2485" s="10">
        <f t="shared" si="189"/>
        <v>4000000</v>
      </c>
    </row>
    <row r="2486" spans="2:11" x14ac:dyDescent="0.25">
      <c r="B2486">
        <f t="shared" si="193"/>
        <v>2476</v>
      </c>
      <c r="C2486" s="10" t="e">
        <f t="shared" si="190"/>
        <v>#NUM!</v>
      </c>
      <c r="D2486" s="6" t="e">
        <f>PMT(B$8,D$5-表格1[[#This Row],[期數]]+1,-表格1[[#This Row],[本金餘額]],0)</f>
        <v>#NUM!</v>
      </c>
      <c r="E2486" s="5" t="e">
        <f>表格1[[#This Row],[本金餘額]]*表格1[[#This Row],[月利率]]</f>
        <v>#NUM!</v>
      </c>
      <c r="F2486" s="5" t="e">
        <f>表格1[[#This Row],[月付金額]]-表格1[[#This Row],[利息支付]]</f>
        <v>#NUM!</v>
      </c>
      <c r="H2486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486" s="2">
        <f t="shared" si="192"/>
        <v>2.5000000000000001E-3</v>
      </c>
      <c r="J2486" s="14">
        <f t="shared" si="191"/>
        <v>240</v>
      </c>
      <c r="K2486" s="10">
        <f t="shared" si="189"/>
        <v>4000000</v>
      </c>
    </row>
    <row r="2487" spans="2:11" x14ac:dyDescent="0.25">
      <c r="B2487">
        <f t="shared" si="193"/>
        <v>2477</v>
      </c>
      <c r="C2487" s="10" t="e">
        <f t="shared" si="190"/>
        <v>#NUM!</v>
      </c>
      <c r="D2487" s="6" t="e">
        <f>PMT(B$8,D$5-表格1[[#This Row],[期數]]+1,-表格1[[#This Row],[本金餘額]],0)</f>
        <v>#NUM!</v>
      </c>
      <c r="E2487" s="5" t="e">
        <f>表格1[[#This Row],[本金餘額]]*表格1[[#This Row],[月利率]]</f>
        <v>#NUM!</v>
      </c>
      <c r="F2487" s="5" t="e">
        <f>表格1[[#This Row],[月付金額]]-表格1[[#This Row],[利息支付]]</f>
        <v>#NUM!</v>
      </c>
      <c r="H2487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487" s="2">
        <f t="shared" si="192"/>
        <v>2.5000000000000001E-3</v>
      </c>
      <c r="J2487" s="14">
        <f t="shared" si="191"/>
        <v>240</v>
      </c>
      <c r="K2487" s="10">
        <f t="shared" si="189"/>
        <v>4000000</v>
      </c>
    </row>
    <row r="2488" spans="2:11" x14ac:dyDescent="0.25">
      <c r="B2488">
        <f t="shared" si="193"/>
        <v>2478</v>
      </c>
      <c r="C2488" s="10" t="e">
        <f t="shared" si="190"/>
        <v>#NUM!</v>
      </c>
      <c r="D2488" s="6" t="e">
        <f>PMT(B$8,D$5-表格1[[#This Row],[期數]]+1,-表格1[[#This Row],[本金餘額]],0)</f>
        <v>#NUM!</v>
      </c>
      <c r="E2488" s="5" t="e">
        <f>表格1[[#This Row],[本金餘額]]*表格1[[#This Row],[月利率]]</f>
        <v>#NUM!</v>
      </c>
      <c r="F2488" s="5" t="e">
        <f>表格1[[#This Row],[月付金額]]-表格1[[#This Row],[利息支付]]</f>
        <v>#NUM!</v>
      </c>
      <c r="H2488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488" s="2">
        <f t="shared" si="192"/>
        <v>2.5000000000000001E-3</v>
      </c>
      <c r="J2488" s="14">
        <f t="shared" si="191"/>
        <v>240</v>
      </c>
      <c r="K2488" s="10">
        <f t="shared" si="189"/>
        <v>4000000</v>
      </c>
    </row>
    <row r="2489" spans="2:11" x14ac:dyDescent="0.25">
      <c r="B2489">
        <f t="shared" si="193"/>
        <v>2479</v>
      </c>
      <c r="C2489" s="10" t="e">
        <f t="shared" si="190"/>
        <v>#NUM!</v>
      </c>
      <c r="D2489" s="6" t="e">
        <f>PMT(B$8,D$5-表格1[[#This Row],[期數]]+1,-表格1[[#This Row],[本金餘額]],0)</f>
        <v>#NUM!</v>
      </c>
      <c r="E2489" s="5" t="e">
        <f>表格1[[#This Row],[本金餘額]]*表格1[[#This Row],[月利率]]</f>
        <v>#NUM!</v>
      </c>
      <c r="F2489" s="5" t="e">
        <f>表格1[[#This Row],[月付金額]]-表格1[[#This Row],[利息支付]]</f>
        <v>#NUM!</v>
      </c>
      <c r="H2489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489" s="2">
        <f t="shared" si="192"/>
        <v>2.5000000000000001E-3</v>
      </c>
      <c r="J2489" s="14">
        <f t="shared" si="191"/>
        <v>240</v>
      </c>
      <c r="K2489" s="10">
        <f t="shared" si="189"/>
        <v>4000000</v>
      </c>
    </row>
    <row r="2490" spans="2:11" x14ac:dyDescent="0.25">
      <c r="B2490">
        <f t="shared" si="193"/>
        <v>2480</v>
      </c>
      <c r="C2490" s="10" t="e">
        <f t="shared" si="190"/>
        <v>#NUM!</v>
      </c>
      <c r="D2490" s="6" t="e">
        <f>PMT(B$8,D$5-表格1[[#This Row],[期數]]+1,-表格1[[#This Row],[本金餘額]],0)</f>
        <v>#NUM!</v>
      </c>
      <c r="E2490" s="5" t="e">
        <f>表格1[[#This Row],[本金餘額]]*表格1[[#This Row],[月利率]]</f>
        <v>#NUM!</v>
      </c>
      <c r="F2490" s="5" t="e">
        <f>表格1[[#This Row],[月付金額]]-表格1[[#This Row],[利息支付]]</f>
        <v>#NUM!</v>
      </c>
      <c r="H2490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490" s="2">
        <f t="shared" si="192"/>
        <v>2.5000000000000001E-3</v>
      </c>
      <c r="J2490" s="14">
        <f t="shared" si="191"/>
        <v>240</v>
      </c>
      <c r="K2490" s="10">
        <f t="shared" si="189"/>
        <v>4000000</v>
      </c>
    </row>
    <row r="2491" spans="2:11" x14ac:dyDescent="0.25">
      <c r="B2491">
        <f t="shared" si="193"/>
        <v>2481</v>
      </c>
      <c r="C2491" s="10" t="e">
        <f t="shared" si="190"/>
        <v>#NUM!</v>
      </c>
      <c r="D2491" s="6" t="e">
        <f>PMT(B$8,D$5-表格1[[#This Row],[期數]]+1,-表格1[[#This Row],[本金餘額]],0)</f>
        <v>#NUM!</v>
      </c>
      <c r="E2491" s="5" t="e">
        <f>表格1[[#This Row],[本金餘額]]*表格1[[#This Row],[月利率]]</f>
        <v>#NUM!</v>
      </c>
      <c r="F2491" s="5" t="e">
        <f>表格1[[#This Row],[月付金額]]-表格1[[#This Row],[利息支付]]</f>
        <v>#NUM!</v>
      </c>
      <c r="H2491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491" s="2">
        <f t="shared" si="192"/>
        <v>2.5000000000000001E-3</v>
      </c>
      <c r="J2491" s="14">
        <f t="shared" si="191"/>
        <v>240</v>
      </c>
      <c r="K2491" s="10">
        <f t="shared" si="189"/>
        <v>4000000</v>
      </c>
    </row>
    <row r="2492" spans="2:11" x14ac:dyDescent="0.25">
      <c r="B2492">
        <f t="shared" si="193"/>
        <v>2482</v>
      </c>
      <c r="C2492" s="10" t="e">
        <f t="shared" si="190"/>
        <v>#NUM!</v>
      </c>
      <c r="D2492" s="6" t="e">
        <f>PMT(B$8,D$5-表格1[[#This Row],[期數]]+1,-表格1[[#This Row],[本金餘額]],0)</f>
        <v>#NUM!</v>
      </c>
      <c r="E2492" s="5" t="e">
        <f>表格1[[#This Row],[本金餘額]]*表格1[[#This Row],[月利率]]</f>
        <v>#NUM!</v>
      </c>
      <c r="F2492" s="5" t="e">
        <f>表格1[[#This Row],[月付金額]]-表格1[[#This Row],[利息支付]]</f>
        <v>#NUM!</v>
      </c>
      <c r="H2492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492" s="2">
        <f t="shared" si="192"/>
        <v>2.5000000000000001E-3</v>
      </c>
      <c r="J2492" s="14">
        <f t="shared" si="191"/>
        <v>240</v>
      </c>
      <c r="K2492" s="10">
        <f t="shared" si="189"/>
        <v>4000000</v>
      </c>
    </row>
    <row r="2493" spans="2:11" x14ac:dyDescent="0.25">
      <c r="B2493">
        <f t="shared" si="193"/>
        <v>2483</v>
      </c>
      <c r="C2493" s="10" t="e">
        <f t="shared" si="190"/>
        <v>#NUM!</v>
      </c>
      <c r="D2493" s="6" t="e">
        <f>PMT(B$8,D$5-表格1[[#This Row],[期數]]+1,-表格1[[#This Row],[本金餘額]],0)</f>
        <v>#NUM!</v>
      </c>
      <c r="E2493" s="5" t="e">
        <f>表格1[[#This Row],[本金餘額]]*表格1[[#This Row],[月利率]]</f>
        <v>#NUM!</v>
      </c>
      <c r="F2493" s="5" t="e">
        <f>表格1[[#This Row],[月付金額]]-表格1[[#This Row],[利息支付]]</f>
        <v>#NUM!</v>
      </c>
      <c r="H2493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493" s="2">
        <f t="shared" si="192"/>
        <v>2.5000000000000001E-3</v>
      </c>
      <c r="J2493" s="14">
        <f t="shared" si="191"/>
        <v>240</v>
      </c>
      <c r="K2493" s="10">
        <f t="shared" si="189"/>
        <v>4000000</v>
      </c>
    </row>
    <row r="2494" spans="2:11" x14ac:dyDescent="0.25">
      <c r="B2494">
        <f t="shared" si="193"/>
        <v>2484</v>
      </c>
      <c r="C2494" s="10" t="e">
        <f t="shared" si="190"/>
        <v>#NUM!</v>
      </c>
      <c r="D2494" s="6" t="e">
        <f>PMT(B$8,D$5-表格1[[#This Row],[期數]]+1,-表格1[[#This Row],[本金餘額]],0)</f>
        <v>#NUM!</v>
      </c>
      <c r="E2494" s="5" t="e">
        <f>表格1[[#This Row],[本金餘額]]*表格1[[#This Row],[月利率]]</f>
        <v>#NUM!</v>
      </c>
      <c r="F2494" s="5" t="e">
        <f>表格1[[#This Row],[月付金額]]-表格1[[#This Row],[利息支付]]</f>
        <v>#NUM!</v>
      </c>
      <c r="H2494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494" s="2">
        <f t="shared" si="192"/>
        <v>2.5000000000000001E-3</v>
      </c>
      <c r="J2494" s="14">
        <f t="shared" si="191"/>
        <v>240</v>
      </c>
      <c r="K2494" s="10">
        <f t="shared" si="189"/>
        <v>4000000</v>
      </c>
    </row>
    <row r="2495" spans="2:11" x14ac:dyDescent="0.25">
      <c r="B2495">
        <f t="shared" si="193"/>
        <v>2485</v>
      </c>
      <c r="C2495" s="10" t="e">
        <f t="shared" si="190"/>
        <v>#NUM!</v>
      </c>
      <c r="D2495" s="6" t="e">
        <f>PMT(B$8,D$5-表格1[[#This Row],[期數]]+1,-表格1[[#This Row],[本金餘額]],0)</f>
        <v>#NUM!</v>
      </c>
      <c r="E2495" s="5" t="e">
        <f>表格1[[#This Row],[本金餘額]]*表格1[[#This Row],[月利率]]</f>
        <v>#NUM!</v>
      </c>
      <c r="F2495" s="5" t="e">
        <f>表格1[[#This Row],[月付金額]]-表格1[[#This Row],[利息支付]]</f>
        <v>#NUM!</v>
      </c>
      <c r="H2495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495" s="2">
        <f t="shared" si="192"/>
        <v>2.5000000000000001E-3</v>
      </c>
      <c r="J2495" s="14">
        <f t="shared" si="191"/>
        <v>240</v>
      </c>
      <c r="K2495" s="10">
        <f t="shared" si="189"/>
        <v>4000000</v>
      </c>
    </row>
    <row r="2496" spans="2:11" x14ac:dyDescent="0.25">
      <c r="B2496">
        <f t="shared" si="193"/>
        <v>2486</v>
      </c>
      <c r="C2496" s="10" t="e">
        <f t="shared" si="190"/>
        <v>#NUM!</v>
      </c>
      <c r="D2496" s="6" t="e">
        <f>PMT(B$8,D$5-表格1[[#This Row],[期數]]+1,-表格1[[#This Row],[本金餘額]],0)</f>
        <v>#NUM!</v>
      </c>
      <c r="E2496" s="5" t="e">
        <f>表格1[[#This Row],[本金餘額]]*表格1[[#This Row],[月利率]]</f>
        <v>#NUM!</v>
      </c>
      <c r="F2496" s="5" t="e">
        <f>表格1[[#This Row],[月付金額]]-表格1[[#This Row],[利息支付]]</f>
        <v>#NUM!</v>
      </c>
      <c r="H2496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496" s="2">
        <f t="shared" si="192"/>
        <v>2.5000000000000001E-3</v>
      </c>
      <c r="J2496" s="14">
        <f t="shared" si="191"/>
        <v>240</v>
      </c>
      <c r="K2496" s="10">
        <f t="shared" si="189"/>
        <v>4000000</v>
      </c>
    </row>
    <row r="2497" spans="2:11" x14ac:dyDescent="0.25">
      <c r="B2497">
        <f t="shared" si="193"/>
        <v>2487</v>
      </c>
      <c r="C2497" s="10" t="e">
        <f t="shared" si="190"/>
        <v>#NUM!</v>
      </c>
      <c r="D2497" s="6" t="e">
        <f>PMT(B$8,D$5-表格1[[#This Row],[期數]]+1,-表格1[[#This Row],[本金餘額]],0)</f>
        <v>#NUM!</v>
      </c>
      <c r="E2497" s="5" t="e">
        <f>表格1[[#This Row],[本金餘額]]*表格1[[#This Row],[月利率]]</f>
        <v>#NUM!</v>
      </c>
      <c r="F2497" s="5" t="e">
        <f>表格1[[#This Row],[月付金額]]-表格1[[#This Row],[利息支付]]</f>
        <v>#NUM!</v>
      </c>
      <c r="H2497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497" s="2">
        <f t="shared" si="192"/>
        <v>2.5000000000000001E-3</v>
      </c>
      <c r="J2497" s="14">
        <f t="shared" si="191"/>
        <v>240</v>
      </c>
      <c r="K2497" s="10">
        <f t="shared" si="189"/>
        <v>4000000</v>
      </c>
    </row>
    <row r="2498" spans="2:11" x14ac:dyDescent="0.25">
      <c r="B2498">
        <f t="shared" si="193"/>
        <v>2488</v>
      </c>
      <c r="C2498" s="10" t="e">
        <f t="shared" si="190"/>
        <v>#NUM!</v>
      </c>
      <c r="D2498" s="6" t="e">
        <f>PMT(B$8,D$5-表格1[[#This Row],[期數]]+1,-表格1[[#This Row],[本金餘額]],0)</f>
        <v>#NUM!</v>
      </c>
      <c r="E2498" s="5" t="e">
        <f>表格1[[#This Row],[本金餘額]]*表格1[[#This Row],[月利率]]</f>
        <v>#NUM!</v>
      </c>
      <c r="F2498" s="5" t="e">
        <f>表格1[[#This Row],[月付金額]]-表格1[[#This Row],[利息支付]]</f>
        <v>#NUM!</v>
      </c>
      <c r="H2498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498" s="2">
        <f t="shared" si="192"/>
        <v>2.5000000000000001E-3</v>
      </c>
      <c r="J2498" s="14">
        <f t="shared" si="191"/>
        <v>240</v>
      </c>
      <c r="K2498" s="10">
        <f t="shared" si="189"/>
        <v>4000000</v>
      </c>
    </row>
    <row r="2499" spans="2:11" x14ac:dyDescent="0.25">
      <c r="B2499">
        <f t="shared" si="193"/>
        <v>2489</v>
      </c>
      <c r="C2499" s="10" t="e">
        <f t="shared" si="190"/>
        <v>#NUM!</v>
      </c>
      <c r="D2499" s="6" t="e">
        <f>PMT(B$8,D$5-表格1[[#This Row],[期數]]+1,-表格1[[#This Row],[本金餘額]],0)</f>
        <v>#NUM!</v>
      </c>
      <c r="E2499" s="5" t="e">
        <f>表格1[[#This Row],[本金餘額]]*表格1[[#This Row],[月利率]]</f>
        <v>#NUM!</v>
      </c>
      <c r="F2499" s="5" t="e">
        <f>表格1[[#This Row],[月付金額]]-表格1[[#This Row],[利息支付]]</f>
        <v>#NUM!</v>
      </c>
      <c r="H2499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499" s="2">
        <f t="shared" si="192"/>
        <v>2.5000000000000001E-3</v>
      </c>
      <c r="J2499" s="14">
        <f t="shared" si="191"/>
        <v>240</v>
      </c>
      <c r="K2499" s="10">
        <f t="shared" si="189"/>
        <v>4000000</v>
      </c>
    </row>
    <row r="2500" spans="2:11" x14ac:dyDescent="0.25">
      <c r="B2500">
        <f t="shared" si="193"/>
        <v>2490</v>
      </c>
      <c r="C2500" s="10" t="e">
        <f t="shared" si="190"/>
        <v>#NUM!</v>
      </c>
      <c r="D2500" s="6" t="e">
        <f>PMT(B$8,D$5-表格1[[#This Row],[期數]]+1,-表格1[[#This Row],[本金餘額]],0)</f>
        <v>#NUM!</v>
      </c>
      <c r="E2500" s="5" t="e">
        <f>表格1[[#This Row],[本金餘額]]*表格1[[#This Row],[月利率]]</f>
        <v>#NUM!</v>
      </c>
      <c r="F2500" s="5" t="e">
        <f>表格1[[#This Row],[月付金額]]-表格1[[#This Row],[利息支付]]</f>
        <v>#NUM!</v>
      </c>
      <c r="H2500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500" s="2">
        <f t="shared" si="192"/>
        <v>2.5000000000000001E-3</v>
      </c>
      <c r="J2500" s="14">
        <f t="shared" si="191"/>
        <v>240</v>
      </c>
      <c r="K2500" s="10">
        <f t="shared" si="189"/>
        <v>4000000</v>
      </c>
    </row>
    <row r="2501" spans="2:11" x14ac:dyDescent="0.25">
      <c r="B2501">
        <f t="shared" si="193"/>
        <v>2491</v>
      </c>
      <c r="C2501" s="10" t="e">
        <f t="shared" si="190"/>
        <v>#NUM!</v>
      </c>
      <c r="D2501" s="6" t="e">
        <f>PMT(B$8,D$5-表格1[[#This Row],[期數]]+1,-表格1[[#This Row],[本金餘額]],0)</f>
        <v>#NUM!</v>
      </c>
      <c r="E2501" s="5" t="e">
        <f>表格1[[#This Row],[本金餘額]]*表格1[[#This Row],[月利率]]</f>
        <v>#NUM!</v>
      </c>
      <c r="F2501" s="5" t="e">
        <f>表格1[[#This Row],[月付金額]]-表格1[[#This Row],[利息支付]]</f>
        <v>#NUM!</v>
      </c>
      <c r="H2501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501" s="2">
        <f t="shared" si="192"/>
        <v>2.5000000000000001E-3</v>
      </c>
      <c r="J2501" s="14">
        <f t="shared" si="191"/>
        <v>240</v>
      </c>
      <c r="K2501" s="10">
        <f t="shared" si="189"/>
        <v>4000000</v>
      </c>
    </row>
    <row r="2502" spans="2:11" x14ac:dyDescent="0.25">
      <c r="B2502">
        <f t="shared" si="193"/>
        <v>2492</v>
      </c>
      <c r="C2502" s="10" t="e">
        <f t="shared" si="190"/>
        <v>#NUM!</v>
      </c>
      <c r="D2502" s="6" t="e">
        <f>PMT(B$8,D$5-表格1[[#This Row],[期數]]+1,-表格1[[#This Row],[本金餘額]],0)</f>
        <v>#NUM!</v>
      </c>
      <c r="E2502" s="5" t="e">
        <f>表格1[[#This Row],[本金餘額]]*表格1[[#This Row],[月利率]]</f>
        <v>#NUM!</v>
      </c>
      <c r="F2502" s="5" t="e">
        <f>表格1[[#This Row],[月付金額]]-表格1[[#This Row],[利息支付]]</f>
        <v>#NUM!</v>
      </c>
      <c r="H2502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502" s="2">
        <f t="shared" si="192"/>
        <v>2.5000000000000001E-3</v>
      </c>
      <c r="J2502" s="14">
        <f t="shared" si="191"/>
        <v>240</v>
      </c>
      <c r="K2502" s="10">
        <f t="shared" si="189"/>
        <v>4000000</v>
      </c>
    </row>
    <row r="2503" spans="2:11" x14ac:dyDescent="0.25">
      <c r="B2503">
        <f t="shared" si="193"/>
        <v>2493</v>
      </c>
      <c r="C2503" s="10" t="e">
        <f t="shared" si="190"/>
        <v>#NUM!</v>
      </c>
      <c r="D2503" s="6" t="e">
        <f>PMT(B$8,D$5-表格1[[#This Row],[期數]]+1,-表格1[[#This Row],[本金餘額]],0)</f>
        <v>#NUM!</v>
      </c>
      <c r="E2503" s="5" t="e">
        <f>表格1[[#This Row],[本金餘額]]*表格1[[#This Row],[月利率]]</f>
        <v>#NUM!</v>
      </c>
      <c r="F2503" s="5" t="e">
        <f>表格1[[#This Row],[月付金額]]-表格1[[#This Row],[利息支付]]</f>
        <v>#NUM!</v>
      </c>
      <c r="H2503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503" s="2">
        <f t="shared" si="192"/>
        <v>2.5000000000000001E-3</v>
      </c>
      <c r="J2503" s="14">
        <f t="shared" si="191"/>
        <v>240</v>
      </c>
      <c r="K2503" s="10">
        <f t="shared" si="189"/>
        <v>4000000</v>
      </c>
    </row>
    <row r="2504" spans="2:11" x14ac:dyDescent="0.25">
      <c r="B2504">
        <f t="shared" si="193"/>
        <v>2494</v>
      </c>
      <c r="C2504" s="10" t="e">
        <f t="shared" si="190"/>
        <v>#NUM!</v>
      </c>
      <c r="D2504" s="6" t="e">
        <f>PMT(B$8,D$5-表格1[[#This Row],[期數]]+1,-表格1[[#This Row],[本金餘額]],0)</f>
        <v>#NUM!</v>
      </c>
      <c r="E2504" s="5" t="e">
        <f>表格1[[#This Row],[本金餘額]]*表格1[[#This Row],[月利率]]</f>
        <v>#NUM!</v>
      </c>
      <c r="F2504" s="5" t="e">
        <f>表格1[[#This Row],[月付金額]]-表格1[[#This Row],[利息支付]]</f>
        <v>#NUM!</v>
      </c>
      <c r="H2504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504" s="2">
        <f t="shared" si="192"/>
        <v>2.5000000000000001E-3</v>
      </c>
      <c r="J2504" s="14">
        <f t="shared" si="191"/>
        <v>240</v>
      </c>
      <c r="K2504" s="10">
        <f t="shared" si="189"/>
        <v>4000000</v>
      </c>
    </row>
    <row r="2505" spans="2:11" x14ac:dyDescent="0.25">
      <c r="B2505">
        <f t="shared" si="193"/>
        <v>2495</v>
      </c>
      <c r="C2505" s="10" t="e">
        <f t="shared" si="190"/>
        <v>#NUM!</v>
      </c>
      <c r="D2505" s="6" t="e">
        <f>PMT(B$8,D$5-表格1[[#This Row],[期數]]+1,-表格1[[#This Row],[本金餘額]],0)</f>
        <v>#NUM!</v>
      </c>
      <c r="E2505" s="5" t="e">
        <f>表格1[[#This Row],[本金餘額]]*表格1[[#This Row],[月利率]]</f>
        <v>#NUM!</v>
      </c>
      <c r="F2505" s="5" t="e">
        <f>表格1[[#This Row],[月付金額]]-表格1[[#This Row],[利息支付]]</f>
        <v>#NUM!</v>
      </c>
      <c r="H2505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505" s="2">
        <f t="shared" si="192"/>
        <v>2.5000000000000001E-3</v>
      </c>
      <c r="J2505" s="14">
        <f t="shared" si="191"/>
        <v>240</v>
      </c>
      <c r="K2505" s="10">
        <f t="shared" si="189"/>
        <v>4000000</v>
      </c>
    </row>
    <row r="2506" spans="2:11" x14ac:dyDescent="0.25">
      <c r="B2506">
        <f t="shared" si="193"/>
        <v>2496</v>
      </c>
      <c r="C2506" s="10" t="e">
        <f t="shared" si="190"/>
        <v>#NUM!</v>
      </c>
      <c r="D2506" s="6" t="e">
        <f>PMT(B$8,D$5-表格1[[#This Row],[期數]]+1,-表格1[[#This Row],[本金餘額]],0)</f>
        <v>#NUM!</v>
      </c>
      <c r="E2506" s="5" t="e">
        <f>表格1[[#This Row],[本金餘額]]*表格1[[#This Row],[月利率]]</f>
        <v>#NUM!</v>
      </c>
      <c r="F2506" s="5" t="e">
        <f>表格1[[#This Row],[月付金額]]-表格1[[#This Row],[利息支付]]</f>
        <v>#NUM!</v>
      </c>
      <c r="H2506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506" s="2">
        <f t="shared" si="192"/>
        <v>2.5000000000000001E-3</v>
      </c>
      <c r="J2506" s="14">
        <f t="shared" si="191"/>
        <v>240</v>
      </c>
      <c r="K2506" s="10">
        <f t="shared" si="189"/>
        <v>4000000</v>
      </c>
    </row>
    <row r="2507" spans="2:11" x14ac:dyDescent="0.25">
      <c r="B2507">
        <f t="shared" si="193"/>
        <v>2497</v>
      </c>
      <c r="C2507" s="10" t="e">
        <f t="shared" si="190"/>
        <v>#NUM!</v>
      </c>
      <c r="D2507" s="6" t="e">
        <f>PMT(B$8,D$5-表格1[[#This Row],[期數]]+1,-表格1[[#This Row],[本金餘額]],0)</f>
        <v>#NUM!</v>
      </c>
      <c r="E2507" s="5" t="e">
        <f>表格1[[#This Row],[本金餘額]]*表格1[[#This Row],[月利率]]</f>
        <v>#NUM!</v>
      </c>
      <c r="F2507" s="5" t="e">
        <f>表格1[[#This Row],[月付金額]]-表格1[[#This Row],[利息支付]]</f>
        <v>#NUM!</v>
      </c>
      <c r="H2507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507" s="2">
        <f t="shared" si="192"/>
        <v>2.5000000000000001E-3</v>
      </c>
      <c r="J2507" s="14">
        <f t="shared" si="191"/>
        <v>240</v>
      </c>
      <c r="K2507" s="10">
        <f t="shared" si="189"/>
        <v>4000000</v>
      </c>
    </row>
    <row r="2508" spans="2:11" x14ac:dyDescent="0.25">
      <c r="B2508">
        <f t="shared" si="193"/>
        <v>2498</v>
      </c>
      <c r="C2508" s="10" t="e">
        <f t="shared" si="190"/>
        <v>#NUM!</v>
      </c>
      <c r="D2508" s="6" t="e">
        <f>PMT(B$8,D$5-表格1[[#This Row],[期數]]+1,-表格1[[#This Row],[本金餘額]],0)</f>
        <v>#NUM!</v>
      </c>
      <c r="E2508" s="5" t="e">
        <f>表格1[[#This Row],[本金餘額]]*表格1[[#This Row],[月利率]]</f>
        <v>#NUM!</v>
      </c>
      <c r="F2508" s="5" t="e">
        <f>表格1[[#This Row],[月付金額]]-表格1[[#This Row],[利息支付]]</f>
        <v>#NUM!</v>
      </c>
      <c r="H2508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508" s="2">
        <f t="shared" si="192"/>
        <v>2.5000000000000001E-3</v>
      </c>
      <c r="J2508" s="14">
        <f t="shared" si="191"/>
        <v>240</v>
      </c>
      <c r="K2508" s="10">
        <f t="shared" si="189"/>
        <v>4000000</v>
      </c>
    </row>
    <row r="2509" spans="2:11" x14ac:dyDescent="0.25">
      <c r="B2509">
        <f t="shared" si="193"/>
        <v>2499</v>
      </c>
      <c r="C2509" s="10" t="e">
        <f t="shared" si="190"/>
        <v>#NUM!</v>
      </c>
      <c r="D2509" s="6" t="e">
        <f>PMT(B$8,D$5-表格1[[#This Row],[期數]]+1,-表格1[[#This Row],[本金餘額]],0)</f>
        <v>#NUM!</v>
      </c>
      <c r="E2509" s="5" t="e">
        <f>表格1[[#This Row],[本金餘額]]*表格1[[#This Row],[月利率]]</f>
        <v>#NUM!</v>
      </c>
      <c r="F2509" s="5" t="e">
        <f>表格1[[#This Row],[月付金額]]-表格1[[#This Row],[利息支付]]</f>
        <v>#NUM!</v>
      </c>
      <c r="H2509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509" s="2">
        <f t="shared" si="192"/>
        <v>2.5000000000000001E-3</v>
      </c>
      <c r="J2509" s="14">
        <f t="shared" si="191"/>
        <v>240</v>
      </c>
      <c r="K2509" s="10">
        <f t="shared" ref="K2509:K2572" si="194">K2508</f>
        <v>4000000</v>
      </c>
    </row>
    <row r="2510" spans="2:11" x14ac:dyDescent="0.25">
      <c r="B2510">
        <f t="shared" si="193"/>
        <v>2500</v>
      </c>
      <c r="C2510" s="10" t="e">
        <f t="shared" si="190"/>
        <v>#NUM!</v>
      </c>
      <c r="D2510" s="6" t="e">
        <f>PMT(B$8,D$5-表格1[[#This Row],[期數]]+1,-表格1[[#This Row],[本金餘額]],0)</f>
        <v>#NUM!</v>
      </c>
      <c r="E2510" s="5" t="e">
        <f>表格1[[#This Row],[本金餘額]]*表格1[[#This Row],[月利率]]</f>
        <v>#NUM!</v>
      </c>
      <c r="F2510" s="5" t="e">
        <f>表格1[[#This Row],[月付金額]]-表格1[[#This Row],[利息支付]]</f>
        <v>#NUM!</v>
      </c>
      <c r="H2510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510" s="2">
        <f t="shared" si="192"/>
        <v>2.5000000000000001E-3</v>
      </c>
      <c r="J2510" s="14">
        <f t="shared" si="191"/>
        <v>240</v>
      </c>
      <c r="K2510" s="10">
        <f t="shared" si="194"/>
        <v>4000000</v>
      </c>
    </row>
    <row r="2511" spans="2:11" x14ac:dyDescent="0.25">
      <c r="B2511">
        <f t="shared" si="193"/>
        <v>2501</v>
      </c>
      <c r="C2511" s="10" t="e">
        <f t="shared" si="190"/>
        <v>#NUM!</v>
      </c>
      <c r="D2511" s="6" t="e">
        <f>PMT(B$8,D$5-表格1[[#This Row],[期數]]+1,-表格1[[#This Row],[本金餘額]],0)</f>
        <v>#NUM!</v>
      </c>
      <c r="E2511" s="5" t="e">
        <f>表格1[[#This Row],[本金餘額]]*表格1[[#This Row],[月利率]]</f>
        <v>#NUM!</v>
      </c>
      <c r="F2511" s="5" t="e">
        <f>表格1[[#This Row],[月付金額]]-表格1[[#This Row],[利息支付]]</f>
        <v>#NUM!</v>
      </c>
      <c r="H2511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511" s="2">
        <f t="shared" si="192"/>
        <v>2.5000000000000001E-3</v>
      </c>
      <c r="J2511" s="14">
        <f t="shared" si="191"/>
        <v>240</v>
      </c>
      <c r="K2511" s="10">
        <f t="shared" si="194"/>
        <v>4000000</v>
      </c>
    </row>
    <row r="2512" spans="2:11" x14ac:dyDescent="0.25">
      <c r="B2512">
        <f t="shared" si="193"/>
        <v>2502</v>
      </c>
      <c r="C2512" s="10" t="e">
        <f t="shared" ref="C2512:C2575" si="195">H2511</f>
        <v>#NUM!</v>
      </c>
      <c r="D2512" s="6" t="e">
        <f>PMT(B$8,D$5-表格1[[#This Row],[期數]]+1,-表格1[[#This Row],[本金餘額]],0)</f>
        <v>#NUM!</v>
      </c>
      <c r="E2512" s="5" t="e">
        <f>表格1[[#This Row],[本金餘額]]*表格1[[#This Row],[月利率]]</f>
        <v>#NUM!</v>
      </c>
      <c r="F2512" s="5" t="e">
        <f>表格1[[#This Row],[月付金額]]-表格1[[#This Row],[利息支付]]</f>
        <v>#NUM!</v>
      </c>
      <c r="H2512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512" s="2">
        <f t="shared" si="192"/>
        <v>2.5000000000000001E-3</v>
      </c>
      <c r="J2512" s="14">
        <f t="shared" si="191"/>
        <v>240</v>
      </c>
      <c r="K2512" s="10">
        <f t="shared" si="194"/>
        <v>4000000</v>
      </c>
    </row>
    <row r="2513" spans="2:11" x14ac:dyDescent="0.25">
      <c r="B2513">
        <f t="shared" si="193"/>
        <v>2503</v>
      </c>
      <c r="C2513" s="10" t="e">
        <f t="shared" si="195"/>
        <v>#NUM!</v>
      </c>
      <c r="D2513" s="6" t="e">
        <f>PMT(B$8,D$5-表格1[[#This Row],[期數]]+1,-表格1[[#This Row],[本金餘額]],0)</f>
        <v>#NUM!</v>
      </c>
      <c r="E2513" s="5" t="e">
        <f>表格1[[#This Row],[本金餘額]]*表格1[[#This Row],[月利率]]</f>
        <v>#NUM!</v>
      </c>
      <c r="F2513" s="5" t="e">
        <f>表格1[[#This Row],[月付金額]]-表格1[[#This Row],[利息支付]]</f>
        <v>#NUM!</v>
      </c>
      <c r="H2513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513" s="2">
        <f t="shared" si="192"/>
        <v>2.5000000000000001E-3</v>
      </c>
      <c r="J2513" s="14">
        <f t="shared" si="191"/>
        <v>240</v>
      </c>
      <c r="K2513" s="10">
        <f t="shared" si="194"/>
        <v>4000000</v>
      </c>
    </row>
    <row r="2514" spans="2:11" x14ac:dyDescent="0.25">
      <c r="B2514">
        <f t="shared" si="193"/>
        <v>2504</v>
      </c>
      <c r="C2514" s="10" t="e">
        <f t="shared" si="195"/>
        <v>#NUM!</v>
      </c>
      <c r="D2514" s="6" t="e">
        <f>PMT(B$8,D$5-表格1[[#This Row],[期數]]+1,-表格1[[#This Row],[本金餘額]],0)</f>
        <v>#NUM!</v>
      </c>
      <c r="E2514" s="5" t="e">
        <f>表格1[[#This Row],[本金餘額]]*表格1[[#This Row],[月利率]]</f>
        <v>#NUM!</v>
      </c>
      <c r="F2514" s="5" t="e">
        <f>表格1[[#This Row],[月付金額]]-表格1[[#This Row],[利息支付]]</f>
        <v>#NUM!</v>
      </c>
      <c r="H2514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514" s="2">
        <f t="shared" si="192"/>
        <v>2.5000000000000001E-3</v>
      </c>
      <c r="J2514" s="14">
        <f t="shared" si="191"/>
        <v>240</v>
      </c>
      <c r="K2514" s="10">
        <f t="shared" si="194"/>
        <v>4000000</v>
      </c>
    </row>
    <row r="2515" spans="2:11" x14ac:dyDescent="0.25">
      <c r="B2515">
        <f t="shared" si="193"/>
        <v>2505</v>
      </c>
      <c r="C2515" s="10" t="e">
        <f t="shared" si="195"/>
        <v>#NUM!</v>
      </c>
      <c r="D2515" s="6" t="e">
        <f>PMT(B$8,D$5-表格1[[#This Row],[期數]]+1,-表格1[[#This Row],[本金餘額]],0)</f>
        <v>#NUM!</v>
      </c>
      <c r="E2515" s="5" t="e">
        <f>表格1[[#This Row],[本金餘額]]*表格1[[#This Row],[月利率]]</f>
        <v>#NUM!</v>
      </c>
      <c r="F2515" s="5" t="e">
        <f>表格1[[#This Row],[月付金額]]-表格1[[#This Row],[利息支付]]</f>
        <v>#NUM!</v>
      </c>
      <c r="H2515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515" s="2">
        <f t="shared" si="192"/>
        <v>2.5000000000000001E-3</v>
      </c>
      <c r="J2515" s="14">
        <f t="shared" si="191"/>
        <v>240</v>
      </c>
      <c r="K2515" s="10">
        <f t="shared" si="194"/>
        <v>4000000</v>
      </c>
    </row>
    <row r="2516" spans="2:11" x14ac:dyDescent="0.25">
      <c r="B2516">
        <f t="shared" si="193"/>
        <v>2506</v>
      </c>
      <c r="C2516" s="10" t="e">
        <f t="shared" si="195"/>
        <v>#NUM!</v>
      </c>
      <c r="D2516" s="6" t="e">
        <f>PMT(B$8,D$5-表格1[[#This Row],[期數]]+1,-表格1[[#This Row],[本金餘額]],0)</f>
        <v>#NUM!</v>
      </c>
      <c r="E2516" s="5" t="e">
        <f>表格1[[#This Row],[本金餘額]]*表格1[[#This Row],[月利率]]</f>
        <v>#NUM!</v>
      </c>
      <c r="F2516" s="5" t="e">
        <f>表格1[[#This Row],[月付金額]]-表格1[[#This Row],[利息支付]]</f>
        <v>#NUM!</v>
      </c>
      <c r="H2516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516" s="2">
        <f t="shared" si="192"/>
        <v>2.5000000000000001E-3</v>
      </c>
      <c r="J2516" s="14">
        <f t="shared" si="191"/>
        <v>240</v>
      </c>
      <c r="K2516" s="10">
        <f t="shared" si="194"/>
        <v>4000000</v>
      </c>
    </row>
    <row r="2517" spans="2:11" x14ac:dyDescent="0.25">
      <c r="B2517">
        <f t="shared" si="193"/>
        <v>2507</v>
      </c>
      <c r="C2517" s="10" t="e">
        <f t="shared" si="195"/>
        <v>#NUM!</v>
      </c>
      <c r="D2517" s="6" t="e">
        <f>PMT(B$8,D$5-表格1[[#This Row],[期數]]+1,-表格1[[#This Row],[本金餘額]],0)</f>
        <v>#NUM!</v>
      </c>
      <c r="E2517" s="5" t="e">
        <f>表格1[[#This Row],[本金餘額]]*表格1[[#This Row],[月利率]]</f>
        <v>#NUM!</v>
      </c>
      <c r="F2517" s="5" t="e">
        <f>表格1[[#This Row],[月付金額]]-表格1[[#This Row],[利息支付]]</f>
        <v>#NUM!</v>
      </c>
      <c r="H2517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517" s="2">
        <f t="shared" si="192"/>
        <v>2.5000000000000001E-3</v>
      </c>
      <c r="J2517" s="14">
        <f t="shared" si="191"/>
        <v>240</v>
      </c>
      <c r="K2517" s="10">
        <f t="shared" si="194"/>
        <v>4000000</v>
      </c>
    </row>
    <row r="2518" spans="2:11" x14ac:dyDescent="0.25">
      <c r="B2518">
        <f t="shared" si="193"/>
        <v>2508</v>
      </c>
      <c r="C2518" s="10" t="e">
        <f t="shared" si="195"/>
        <v>#NUM!</v>
      </c>
      <c r="D2518" s="6" t="e">
        <f>PMT(B$8,D$5-表格1[[#This Row],[期數]]+1,-表格1[[#This Row],[本金餘額]],0)</f>
        <v>#NUM!</v>
      </c>
      <c r="E2518" s="5" t="e">
        <f>表格1[[#This Row],[本金餘額]]*表格1[[#This Row],[月利率]]</f>
        <v>#NUM!</v>
      </c>
      <c r="F2518" s="5" t="e">
        <f>表格1[[#This Row],[月付金額]]-表格1[[#This Row],[利息支付]]</f>
        <v>#NUM!</v>
      </c>
      <c r="H2518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518" s="2">
        <f t="shared" si="192"/>
        <v>2.5000000000000001E-3</v>
      </c>
      <c r="J2518" s="14">
        <f t="shared" si="191"/>
        <v>240</v>
      </c>
      <c r="K2518" s="10">
        <f t="shared" si="194"/>
        <v>4000000</v>
      </c>
    </row>
    <row r="2519" spans="2:11" x14ac:dyDescent="0.25">
      <c r="B2519">
        <f t="shared" si="193"/>
        <v>2509</v>
      </c>
      <c r="C2519" s="10" t="e">
        <f t="shared" si="195"/>
        <v>#NUM!</v>
      </c>
      <c r="D2519" s="6" t="e">
        <f>PMT(B$8,D$5-表格1[[#This Row],[期數]]+1,-表格1[[#This Row],[本金餘額]],0)</f>
        <v>#NUM!</v>
      </c>
      <c r="E2519" s="5" t="e">
        <f>表格1[[#This Row],[本金餘額]]*表格1[[#This Row],[月利率]]</f>
        <v>#NUM!</v>
      </c>
      <c r="F2519" s="5" t="e">
        <f>表格1[[#This Row],[月付金額]]-表格1[[#This Row],[利息支付]]</f>
        <v>#NUM!</v>
      </c>
      <c r="H2519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519" s="2">
        <f t="shared" si="192"/>
        <v>2.5000000000000001E-3</v>
      </c>
      <c r="J2519" s="14">
        <f t="shared" si="191"/>
        <v>240</v>
      </c>
      <c r="K2519" s="10">
        <f t="shared" si="194"/>
        <v>4000000</v>
      </c>
    </row>
    <row r="2520" spans="2:11" x14ac:dyDescent="0.25">
      <c r="B2520">
        <f t="shared" si="193"/>
        <v>2510</v>
      </c>
      <c r="C2520" s="10" t="e">
        <f t="shared" si="195"/>
        <v>#NUM!</v>
      </c>
      <c r="D2520" s="6" t="e">
        <f>PMT(B$8,D$5-表格1[[#This Row],[期數]]+1,-表格1[[#This Row],[本金餘額]],0)</f>
        <v>#NUM!</v>
      </c>
      <c r="E2520" s="5" t="e">
        <f>表格1[[#This Row],[本金餘額]]*表格1[[#This Row],[月利率]]</f>
        <v>#NUM!</v>
      </c>
      <c r="F2520" s="5" t="e">
        <f>表格1[[#This Row],[月付金額]]-表格1[[#This Row],[利息支付]]</f>
        <v>#NUM!</v>
      </c>
      <c r="H2520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520" s="2">
        <f t="shared" si="192"/>
        <v>2.5000000000000001E-3</v>
      </c>
      <c r="J2520" s="14">
        <f t="shared" si="191"/>
        <v>240</v>
      </c>
      <c r="K2520" s="10">
        <f t="shared" si="194"/>
        <v>4000000</v>
      </c>
    </row>
    <row r="2521" spans="2:11" x14ac:dyDescent="0.25">
      <c r="B2521">
        <f t="shared" si="193"/>
        <v>2511</v>
      </c>
      <c r="C2521" s="10" t="e">
        <f t="shared" si="195"/>
        <v>#NUM!</v>
      </c>
      <c r="D2521" s="6" t="e">
        <f>PMT(B$8,D$5-表格1[[#This Row],[期數]]+1,-表格1[[#This Row],[本金餘額]],0)</f>
        <v>#NUM!</v>
      </c>
      <c r="E2521" s="5" t="e">
        <f>表格1[[#This Row],[本金餘額]]*表格1[[#This Row],[月利率]]</f>
        <v>#NUM!</v>
      </c>
      <c r="F2521" s="5" t="e">
        <f>表格1[[#This Row],[月付金額]]-表格1[[#This Row],[利息支付]]</f>
        <v>#NUM!</v>
      </c>
      <c r="H2521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521" s="2">
        <f t="shared" si="192"/>
        <v>2.5000000000000001E-3</v>
      </c>
      <c r="J2521" s="14">
        <f t="shared" si="191"/>
        <v>240</v>
      </c>
      <c r="K2521" s="10">
        <f t="shared" si="194"/>
        <v>4000000</v>
      </c>
    </row>
    <row r="2522" spans="2:11" x14ac:dyDescent="0.25">
      <c r="B2522">
        <f t="shared" si="193"/>
        <v>2512</v>
      </c>
      <c r="C2522" s="10" t="e">
        <f t="shared" si="195"/>
        <v>#NUM!</v>
      </c>
      <c r="D2522" s="6" t="e">
        <f>PMT(B$8,D$5-表格1[[#This Row],[期數]]+1,-表格1[[#This Row],[本金餘額]],0)</f>
        <v>#NUM!</v>
      </c>
      <c r="E2522" s="5" t="e">
        <f>表格1[[#This Row],[本金餘額]]*表格1[[#This Row],[月利率]]</f>
        <v>#NUM!</v>
      </c>
      <c r="F2522" s="5" t="e">
        <f>表格1[[#This Row],[月付金額]]-表格1[[#This Row],[利息支付]]</f>
        <v>#NUM!</v>
      </c>
      <c r="H2522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522" s="2">
        <f t="shared" si="192"/>
        <v>2.5000000000000001E-3</v>
      </c>
      <c r="J2522" s="14">
        <f t="shared" si="191"/>
        <v>240</v>
      </c>
      <c r="K2522" s="10">
        <f t="shared" si="194"/>
        <v>4000000</v>
      </c>
    </row>
    <row r="2523" spans="2:11" x14ac:dyDescent="0.25">
      <c r="B2523">
        <f t="shared" si="193"/>
        <v>2513</v>
      </c>
      <c r="C2523" s="10" t="e">
        <f t="shared" si="195"/>
        <v>#NUM!</v>
      </c>
      <c r="D2523" s="6" t="e">
        <f>PMT(B$8,D$5-表格1[[#This Row],[期數]]+1,-表格1[[#This Row],[本金餘額]],0)</f>
        <v>#NUM!</v>
      </c>
      <c r="E2523" s="5" t="e">
        <f>表格1[[#This Row],[本金餘額]]*表格1[[#This Row],[月利率]]</f>
        <v>#NUM!</v>
      </c>
      <c r="F2523" s="5" t="e">
        <f>表格1[[#This Row],[月付金額]]-表格1[[#This Row],[利息支付]]</f>
        <v>#NUM!</v>
      </c>
      <c r="H2523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523" s="2">
        <f t="shared" si="192"/>
        <v>2.5000000000000001E-3</v>
      </c>
      <c r="J2523" s="14">
        <f t="shared" si="191"/>
        <v>240</v>
      </c>
      <c r="K2523" s="10">
        <f t="shared" si="194"/>
        <v>4000000</v>
      </c>
    </row>
    <row r="2524" spans="2:11" x14ac:dyDescent="0.25">
      <c r="B2524">
        <f t="shared" si="193"/>
        <v>2514</v>
      </c>
      <c r="C2524" s="10" t="e">
        <f t="shared" si="195"/>
        <v>#NUM!</v>
      </c>
      <c r="D2524" s="6" t="e">
        <f>PMT(B$8,D$5-表格1[[#This Row],[期數]]+1,-表格1[[#This Row],[本金餘額]],0)</f>
        <v>#NUM!</v>
      </c>
      <c r="E2524" s="5" t="e">
        <f>表格1[[#This Row],[本金餘額]]*表格1[[#This Row],[月利率]]</f>
        <v>#NUM!</v>
      </c>
      <c r="F2524" s="5" t="e">
        <f>表格1[[#This Row],[月付金額]]-表格1[[#This Row],[利息支付]]</f>
        <v>#NUM!</v>
      </c>
      <c r="H2524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524" s="2">
        <f t="shared" si="192"/>
        <v>2.5000000000000001E-3</v>
      </c>
      <c r="J2524" s="14">
        <f t="shared" si="191"/>
        <v>240</v>
      </c>
      <c r="K2524" s="10">
        <f t="shared" si="194"/>
        <v>4000000</v>
      </c>
    </row>
    <row r="2525" spans="2:11" x14ac:dyDescent="0.25">
      <c r="B2525">
        <f t="shared" si="193"/>
        <v>2515</v>
      </c>
      <c r="C2525" s="10" t="e">
        <f t="shared" si="195"/>
        <v>#NUM!</v>
      </c>
      <c r="D2525" s="6" t="e">
        <f>PMT(B$8,D$5-表格1[[#This Row],[期數]]+1,-表格1[[#This Row],[本金餘額]],0)</f>
        <v>#NUM!</v>
      </c>
      <c r="E2525" s="5" t="e">
        <f>表格1[[#This Row],[本金餘額]]*表格1[[#This Row],[月利率]]</f>
        <v>#NUM!</v>
      </c>
      <c r="F2525" s="5" t="e">
        <f>表格1[[#This Row],[月付金額]]-表格1[[#This Row],[利息支付]]</f>
        <v>#NUM!</v>
      </c>
      <c r="H2525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525" s="2">
        <f t="shared" si="192"/>
        <v>2.5000000000000001E-3</v>
      </c>
      <c r="J2525" s="14">
        <f t="shared" si="191"/>
        <v>240</v>
      </c>
      <c r="K2525" s="10">
        <f t="shared" si="194"/>
        <v>4000000</v>
      </c>
    </row>
    <row r="2526" spans="2:11" x14ac:dyDescent="0.25">
      <c r="B2526">
        <f t="shared" si="193"/>
        <v>2516</v>
      </c>
      <c r="C2526" s="10" t="e">
        <f t="shared" si="195"/>
        <v>#NUM!</v>
      </c>
      <c r="D2526" s="6" t="e">
        <f>PMT(B$8,D$5-表格1[[#This Row],[期數]]+1,-表格1[[#This Row],[本金餘額]],0)</f>
        <v>#NUM!</v>
      </c>
      <c r="E2526" s="5" t="e">
        <f>表格1[[#This Row],[本金餘額]]*表格1[[#This Row],[月利率]]</f>
        <v>#NUM!</v>
      </c>
      <c r="F2526" s="5" t="e">
        <f>表格1[[#This Row],[月付金額]]-表格1[[#This Row],[利息支付]]</f>
        <v>#NUM!</v>
      </c>
      <c r="H2526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526" s="2">
        <f t="shared" si="192"/>
        <v>2.5000000000000001E-3</v>
      </c>
      <c r="J2526" s="14">
        <f t="shared" si="191"/>
        <v>240</v>
      </c>
      <c r="K2526" s="10">
        <f t="shared" si="194"/>
        <v>4000000</v>
      </c>
    </row>
    <row r="2527" spans="2:11" x14ac:dyDescent="0.25">
      <c r="B2527">
        <f t="shared" si="193"/>
        <v>2517</v>
      </c>
      <c r="C2527" s="10" t="e">
        <f t="shared" si="195"/>
        <v>#NUM!</v>
      </c>
      <c r="D2527" s="6" t="e">
        <f>PMT(B$8,D$5-表格1[[#This Row],[期數]]+1,-表格1[[#This Row],[本金餘額]],0)</f>
        <v>#NUM!</v>
      </c>
      <c r="E2527" s="5" t="e">
        <f>表格1[[#This Row],[本金餘額]]*表格1[[#This Row],[月利率]]</f>
        <v>#NUM!</v>
      </c>
      <c r="F2527" s="5" t="e">
        <f>表格1[[#This Row],[月付金額]]-表格1[[#This Row],[利息支付]]</f>
        <v>#NUM!</v>
      </c>
      <c r="H2527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527" s="2">
        <f t="shared" si="192"/>
        <v>2.5000000000000001E-3</v>
      </c>
      <c r="J2527" s="14">
        <f t="shared" si="191"/>
        <v>240</v>
      </c>
      <c r="K2527" s="10">
        <f t="shared" si="194"/>
        <v>4000000</v>
      </c>
    </row>
    <row r="2528" spans="2:11" x14ac:dyDescent="0.25">
      <c r="B2528">
        <f t="shared" si="193"/>
        <v>2518</v>
      </c>
      <c r="C2528" s="10" t="e">
        <f t="shared" si="195"/>
        <v>#NUM!</v>
      </c>
      <c r="D2528" s="6" t="e">
        <f>PMT(B$8,D$5-表格1[[#This Row],[期數]]+1,-表格1[[#This Row],[本金餘額]],0)</f>
        <v>#NUM!</v>
      </c>
      <c r="E2528" s="5" t="e">
        <f>表格1[[#This Row],[本金餘額]]*表格1[[#This Row],[月利率]]</f>
        <v>#NUM!</v>
      </c>
      <c r="F2528" s="5" t="e">
        <f>表格1[[#This Row],[月付金額]]-表格1[[#This Row],[利息支付]]</f>
        <v>#NUM!</v>
      </c>
      <c r="H2528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528" s="2">
        <f t="shared" si="192"/>
        <v>2.5000000000000001E-3</v>
      </c>
      <c r="J2528" s="14">
        <f t="shared" si="191"/>
        <v>240</v>
      </c>
      <c r="K2528" s="10">
        <f t="shared" si="194"/>
        <v>4000000</v>
      </c>
    </row>
    <row r="2529" spans="2:11" x14ac:dyDescent="0.25">
      <c r="B2529">
        <f t="shared" si="193"/>
        <v>2519</v>
      </c>
      <c r="C2529" s="10" t="e">
        <f t="shared" si="195"/>
        <v>#NUM!</v>
      </c>
      <c r="D2529" s="6" t="e">
        <f>PMT(B$8,D$5-表格1[[#This Row],[期數]]+1,-表格1[[#This Row],[本金餘額]],0)</f>
        <v>#NUM!</v>
      </c>
      <c r="E2529" s="5" t="e">
        <f>表格1[[#This Row],[本金餘額]]*表格1[[#This Row],[月利率]]</f>
        <v>#NUM!</v>
      </c>
      <c r="F2529" s="5" t="e">
        <f>表格1[[#This Row],[月付金額]]-表格1[[#This Row],[利息支付]]</f>
        <v>#NUM!</v>
      </c>
      <c r="H2529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529" s="2">
        <f t="shared" si="192"/>
        <v>2.5000000000000001E-3</v>
      </c>
      <c r="J2529" s="14">
        <f t="shared" si="191"/>
        <v>240</v>
      </c>
      <c r="K2529" s="10">
        <f t="shared" si="194"/>
        <v>4000000</v>
      </c>
    </row>
    <row r="2530" spans="2:11" x14ac:dyDescent="0.25">
      <c r="B2530">
        <f t="shared" si="193"/>
        <v>2520</v>
      </c>
      <c r="C2530" s="10" t="e">
        <f t="shared" si="195"/>
        <v>#NUM!</v>
      </c>
      <c r="D2530" s="6" t="e">
        <f>PMT(B$8,D$5-表格1[[#This Row],[期數]]+1,-表格1[[#This Row],[本金餘額]],0)</f>
        <v>#NUM!</v>
      </c>
      <c r="E2530" s="5" t="e">
        <f>表格1[[#This Row],[本金餘額]]*表格1[[#This Row],[月利率]]</f>
        <v>#NUM!</v>
      </c>
      <c r="F2530" s="5" t="e">
        <f>表格1[[#This Row],[月付金額]]-表格1[[#This Row],[利息支付]]</f>
        <v>#NUM!</v>
      </c>
      <c r="H2530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530" s="2">
        <f t="shared" si="192"/>
        <v>2.5000000000000001E-3</v>
      </c>
      <c r="J2530" s="14">
        <f t="shared" si="191"/>
        <v>240</v>
      </c>
      <c r="K2530" s="10">
        <f t="shared" si="194"/>
        <v>4000000</v>
      </c>
    </row>
    <row r="2531" spans="2:11" x14ac:dyDescent="0.25">
      <c r="B2531">
        <f t="shared" si="193"/>
        <v>2521</v>
      </c>
      <c r="C2531" s="10" t="e">
        <f t="shared" si="195"/>
        <v>#NUM!</v>
      </c>
      <c r="D2531" s="6" t="e">
        <f>PMT(B$8,D$5-表格1[[#This Row],[期數]]+1,-表格1[[#This Row],[本金餘額]],0)</f>
        <v>#NUM!</v>
      </c>
      <c r="E2531" s="5" t="e">
        <f>表格1[[#This Row],[本金餘額]]*表格1[[#This Row],[月利率]]</f>
        <v>#NUM!</v>
      </c>
      <c r="F2531" s="5" t="e">
        <f>表格1[[#This Row],[月付金額]]-表格1[[#This Row],[利息支付]]</f>
        <v>#NUM!</v>
      </c>
      <c r="H2531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531" s="2">
        <f t="shared" si="192"/>
        <v>2.5000000000000001E-3</v>
      </c>
      <c r="J2531" s="14">
        <f t="shared" si="191"/>
        <v>240</v>
      </c>
      <c r="K2531" s="10">
        <f t="shared" si="194"/>
        <v>4000000</v>
      </c>
    </row>
    <row r="2532" spans="2:11" x14ac:dyDescent="0.25">
      <c r="B2532">
        <f t="shared" si="193"/>
        <v>2522</v>
      </c>
      <c r="C2532" s="10" t="e">
        <f t="shared" si="195"/>
        <v>#NUM!</v>
      </c>
      <c r="D2532" s="6" t="e">
        <f>PMT(B$8,D$5-表格1[[#This Row],[期數]]+1,-表格1[[#This Row],[本金餘額]],0)</f>
        <v>#NUM!</v>
      </c>
      <c r="E2532" s="5" t="e">
        <f>表格1[[#This Row],[本金餘額]]*表格1[[#This Row],[月利率]]</f>
        <v>#NUM!</v>
      </c>
      <c r="F2532" s="5" t="e">
        <f>表格1[[#This Row],[月付金額]]-表格1[[#This Row],[利息支付]]</f>
        <v>#NUM!</v>
      </c>
      <c r="H2532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532" s="2">
        <f t="shared" si="192"/>
        <v>2.5000000000000001E-3</v>
      </c>
      <c r="J2532" s="14">
        <f t="shared" si="191"/>
        <v>240</v>
      </c>
      <c r="K2532" s="10">
        <f t="shared" si="194"/>
        <v>4000000</v>
      </c>
    </row>
    <row r="2533" spans="2:11" x14ac:dyDescent="0.25">
      <c r="B2533">
        <f t="shared" si="193"/>
        <v>2523</v>
      </c>
      <c r="C2533" s="10" t="e">
        <f t="shared" si="195"/>
        <v>#NUM!</v>
      </c>
      <c r="D2533" s="6" t="e">
        <f>PMT(B$8,D$5-表格1[[#This Row],[期數]]+1,-表格1[[#This Row],[本金餘額]],0)</f>
        <v>#NUM!</v>
      </c>
      <c r="E2533" s="5" t="e">
        <f>表格1[[#This Row],[本金餘額]]*表格1[[#This Row],[月利率]]</f>
        <v>#NUM!</v>
      </c>
      <c r="F2533" s="5" t="e">
        <f>表格1[[#This Row],[月付金額]]-表格1[[#This Row],[利息支付]]</f>
        <v>#NUM!</v>
      </c>
      <c r="H2533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533" s="2">
        <f t="shared" si="192"/>
        <v>2.5000000000000001E-3</v>
      </c>
      <c r="J2533" s="14">
        <f t="shared" si="191"/>
        <v>240</v>
      </c>
      <c r="K2533" s="10">
        <f t="shared" si="194"/>
        <v>4000000</v>
      </c>
    </row>
    <row r="2534" spans="2:11" x14ac:dyDescent="0.25">
      <c r="B2534">
        <f t="shared" si="193"/>
        <v>2524</v>
      </c>
      <c r="C2534" s="10" t="e">
        <f t="shared" si="195"/>
        <v>#NUM!</v>
      </c>
      <c r="D2534" s="6" t="e">
        <f>PMT(B$8,D$5-表格1[[#This Row],[期數]]+1,-表格1[[#This Row],[本金餘額]],0)</f>
        <v>#NUM!</v>
      </c>
      <c r="E2534" s="5" t="e">
        <f>表格1[[#This Row],[本金餘額]]*表格1[[#This Row],[月利率]]</f>
        <v>#NUM!</v>
      </c>
      <c r="F2534" s="5" t="e">
        <f>表格1[[#This Row],[月付金額]]-表格1[[#This Row],[利息支付]]</f>
        <v>#NUM!</v>
      </c>
      <c r="H2534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534" s="2">
        <f t="shared" si="192"/>
        <v>2.5000000000000001E-3</v>
      </c>
      <c r="J2534" s="14">
        <f t="shared" ref="J2534:J2597" si="196">J2533</f>
        <v>240</v>
      </c>
      <c r="K2534" s="10">
        <f t="shared" si="194"/>
        <v>4000000</v>
      </c>
    </row>
    <row r="2535" spans="2:11" x14ac:dyDescent="0.25">
      <c r="B2535">
        <f t="shared" si="193"/>
        <v>2525</v>
      </c>
      <c r="C2535" s="10" t="e">
        <f t="shared" si="195"/>
        <v>#NUM!</v>
      </c>
      <c r="D2535" s="6" t="e">
        <f>PMT(B$8,D$5-表格1[[#This Row],[期數]]+1,-表格1[[#This Row],[本金餘額]],0)</f>
        <v>#NUM!</v>
      </c>
      <c r="E2535" s="5" t="e">
        <f>表格1[[#This Row],[本金餘額]]*表格1[[#This Row],[月利率]]</f>
        <v>#NUM!</v>
      </c>
      <c r="F2535" s="5" t="e">
        <f>表格1[[#This Row],[月付金額]]-表格1[[#This Row],[利息支付]]</f>
        <v>#NUM!</v>
      </c>
      <c r="H2535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535" s="2">
        <f t="shared" ref="I2535:I2598" si="197">I2534</f>
        <v>2.5000000000000001E-3</v>
      </c>
      <c r="J2535" s="14">
        <f t="shared" si="196"/>
        <v>240</v>
      </c>
      <c r="K2535" s="10">
        <f t="shared" si="194"/>
        <v>4000000</v>
      </c>
    </row>
    <row r="2536" spans="2:11" x14ac:dyDescent="0.25">
      <c r="B2536">
        <f t="shared" si="193"/>
        <v>2526</v>
      </c>
      <c r="C2536" s="10" t="e">
        <f t="shared" si="195"/>
        <v>#NUM!</v>
      </c>
      <c r="D2536" s="6" t="e">
        <f>PMT(B$8,D$5-表格1[[#This Row],[期數]]+1,-表格1[[#This Row],[本金餘額]],0)</f>
        <v>#NUM!</v>
      </c>
      <c r="E2536" s="5" t="e">
        <f>表格1[[#This Row],[本金餘額]]*表格1[[#This Row],[月利率]]</f>
        <v>#NUM!</v>
      </c>
      <c r="F2536" s="5" t="e">
        <f>表格1[[#This Row],[月付金額]]-表格1[[#This Row],[利息支付]]</f>
        <v>#NUM!</v>
      </c>
      <c r="H2536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536" s="2">
        <f t="shared" si="197"/>
        <v>2.5000000000000001E-3</v>
      </c>
      <c r="J2536" s="14">
        <f t="shared" si="196"/>
        <v>240</v>
      </c>
      <c r="K2536" s="10">
        <f t="shared" si="194"/>
        <v>4000000</v>
      </c>
    </row>
    <row r="2537" spans="2:11" x14ac:dyDescent="0.25">
      <c r="B2537">
        <f t="shared" si="193"/>
        <v>2527</v>
      </c>
      <c r="C2537" s="10" t="e">
        <f t="shared" si="195"/>
        <v>#NUM!</v>
      </c>
      <c r="D2537" s="6" t="e">
        <f>PMT(B$8,D$5-表格1[[#This Row],[期數]]+1,-表格1[[#This Row],[本金餘額]],0)</f>
        <v>#NUM!</v>
      </c>
      <c r="E2537" s="5" t="e">
        <f>表格1[[#This Row],[本金餘額]]*表格1[[#This Row],[月利率]]</f>
        <v>#NUM!</v>
      </c>
      <c r="F2537" s="5" t="e">
        <f>表格1[[#This Row],[月付金額]]-表格1[[#This Row],[利息支付]]</f>
        <v>#NUM!</v>
      </c>
      <c r="H2537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537" s="2">
        <f t="shared" si="197"/>
        <v>2.5000000000000001E-3</v>
      </c>
      <c r="J2537" s="14">
        <f t="shared" si="196"/>
        <v>240</v>
      </c>
      <c r="K2537" s="10">
        <f t="shared" si="194"/>
        <v>4000000</v>
      </c>
    </row>
    <row r="2538" spans="2:11" x14ac:dyDescent="0.25">
      <c r="B2538">
        <f t="shared" si="193"/>
        <v>2528</v>
      </c>
      <c r="C2538" s="10" t="e">
        <f t="shared" si="195"/>
        <v>#NUM!</v>
      </c>
      <c r="D2538" s="6" t="e">
        <f>PMT(B$8,D$5-表格1[[#This Row],[期數]]+1,-表格1[[#This Row],[本金餘額]],0)</f>
        <v>#NUM!</v>
      </c>
      <c r="E2538" s="5" t="e">
        <f>表格1[[#This Row],[本金餘額]]*表格1[[#This Row],[月利率]]</f>
        <v>#NUM!</v>
      </c>
      <c r="F2538" s="5" t="e">
        <f>表格1[[#This Row],[月付金額]]-表格1[[#This Row],[利息支付]]</f>
        <v>#NUM!</v>
      </c>
      <c r="H2538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538" s="2">
        <f t="shared" si="197"/>
        <v>2.5000000000000001E-3</v>
      </c>
      <c r="J2538" s="14">
        <f t="shared" si="196"/>
        <v>240</v>
      </c>
      <c r="K2538" s="10">
        <f t="shared" si="194"/>
        <v>4000000</v>
      </c>
    </row>
    <row r="2539" spans="2:11" x14ac:dyDescent="0.25">
      <c r="B2539">
        <f t="shared" ref="B2539:B2601" si="198">B2538+1</f>
        <v>2529</v>
      </c>
      <c r="C2539" s="10" t="e">
        <f t="shared" si="195"/>
        <v>#NUM!</v>
      </c>
      <c r="D2539" s="6" t="e">
        <f>PMT(B$8,D$5-表格1[[#This Row],[期數]]+1,-表格1[[#This Row],[本金餘額]],0)</f>
        <v>#NUM!</v>
      </c>
      <c r="E2539" s="5" t="e">
        <f>表格1[[#This Row],[本金餘額]]*表格1[[#This Row],[月利率]]</f>
        <v>#NUM!</v>
      </c>
      <c r="F2539" s="5" t="e">
        <f>表格1[[#This Row],[月付金額]]-表格1[[#This Row],[利息支付]]</f>
        <v>#NUM!</v>
      </c>
      <c r="H2539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539" s="2">
        <f t="shared" si="197"/>
        <v>2.5000000000000001E-3</v>
      </c>
      <c r="J2539" s="14">
        <f t="shared" si="196"/>
        <v>240</v>
      </c>
      <c r="K2539" s="10">
        <f t="shared" si="194"/>
        <v>4000000</v>
      </c>
    </row>
    <row r="2540" spans="2:11" x14ac:dyDescent="0.25">
      <c r="B2540">
        <f t="shared" si="198"/>
        <v>2530</v>
      </c>
      <c r="C2540" s="10" t="e">
        <f t="shared" si="195"/>
        <v>#NUM!</v>
      </c>
      <c r="D2540" s="6" t="e">
        <f>PMT(B$8,D$5-表格1[[#This Row],[期數]]+1,-表格1[[#This Row],[本金餘額]],0)</f>
        <v>#NUM!</v>
      </c>
      <c r="E2540" s="5" t="e">
        <f>表格1[[#This Row],[本金餘額]]*表格1[[#This Row],[月利率]]</f>
        <v>#NUM!</v>
      </c>
      <c r="F2540" s="5" t="e">
        <f>表格1[[#This Row],[月付金額]]-表格1[[#This Row],[利息支付]]</f>
        <v>#NUM!</v>
      </c>
      <c r="H2540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540" s="2">
        <f t="shared" si="197"/>
        <v>2.5000000000000001E-3</v>
      </c>
      <c r="J2540" s="14">
        <f t="shared" si="196"/>
        <v>240</v>
      </c>
      <c r="K2540" s="10">
        <f t="shared" si="194"/>
        <v>4000000</v>
      </c>
    </row>
    <row r="2541" spans="2:11" x14ac:dyDescent="0.25">
      <c r="B2541">
        <f t="shared" si="198"/>
        <v>2531</v>
      </c>
      <c r="C2541" s="10" t="e">
        <f t="shared" si="195"/>
        <v>#NUM!</v>
      </c>
      <c r="D2541" s="6" t="e">
        <f>PMT(B$8,D$5-表格1[[#This Row],[期數]]+1,-表格1[[#This Row],[本金餘額]],0)</f>
        <v>#NUM!</v>
      </c>
      <c r="E2541" s="5" t="e">
        <f>表格1[[#This Row],[本金餘額]]*表格1[[#This Row],[月利率]]</f>
        <v>#NUM!</v>
      </c>
      <c r="F2541" s="5" t="e">
        <f>表格1[[#This Row],[月付金額]]-表格1[[#This Row],[利息支付]]</f>
        <v>#NUM!</v>
      </c>
      <c r="H2541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541" s="2">
        <f t="shared" si="197"/>
        <v>2.5000000000000001E-3</v>
      </c>
      <c r="J2541" s="14">
        <f t="shared" si="196"/>
        <v>240</v>
      </c>
      <c r="K2541" s="10">
        <f t="shared" si="194"/>
        <v>4000000</v>
      </c>
    </row>
    <row r="2542" spans="2:11" x14ac:dyDescent="0.25">
      <c r="B2542">
        <f t="shared" si="198"/>
        <v>2532</v>
      </c>
      <c r="C2542" s="10" t="e">
        <f t="shared" si="195"/>
        <v>#NUM!</v>
      </c>
      <c r="D2542" s="6" t="e">
        <f>PMT(B$8,D$5-表格1[[#This Row],[期數]]+1,-表格1[[#This Row],[本金餘額]],0)</f>
        <v>#NUM!</v>
      </c>
      <c r="E2542" s="5" t="e">
        <f>表格1[[#This Row],[本金餘額]]*表格1[[#This Row],[月利率]]</f>
        <v>#NUM!</v>
      </c>
      <c r="F2542" s="5" t="e">
        <f>表格1[[#This Row],[月付金額]]-表格1[[#This Row],[利息支付]]</f>
        <v>#NUM!</v>
      </c>
      <c r="H2542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542" s="2">
        <f t="shared" si="197"/>
        <v>2.5000000000000001E-3</v>
      </c>
      <c r="J2542" s="14">
        <f t="shared" si="196"/>
        <v>240</v>
      </c>
      <c r="K2542" s="10">
        <f t="shared" si="194"/>
        <v>4000000</v>
      </c>
    </row>
    <row r="2543" spans="2:11" x14ac:dyDescent="0.25">
      <c r="B2543">
        <f t="shared" si="198"/>
        <v>2533</v>
      </c>
      <c r="C2543" s="10" t="e">
        <f t="shared" si="195"/>
        <v>#NUM!</v>
      </c>
      <c r="D2543" s="6" t="e">
        <f>PMT(B$8,D$5-表格1[[#This Row],[期數]]+1,-表格1[[#This Row],[本金餘額]],0)</f>
        <v>#NUM!</v>
      </c>
      <c r="E2543" s="5" t="e">
        <f>表格1[[#This Row],[本金餘額]]*表格1[[#This Row],[月利率]]</f>
        <v>#NUM!</v>
      </c>
      <c r="F2543" s="5" t="e">
        <f>表格1[[#This Row],[月付金額]]-表格1[[#This Row],[利息支付]]</f>
        <v>#NUM!</v>
      </c>
      <c r="H2543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543" s="2">
        <f t="shared" si="197"/>
        <v>2.5000000000000001E-3</v>
      </c>
      <c r="J2543" s="14">
        <f t="shared" si="196"/>
        <v>240</v>
      </c>
      <c r="K2543" s="10">
        <f t="shared" si="194"/>
        <v>4000000</v>
      </c>
    </row>
    <row r="2544" spans="2:11" x14ac:dyDescent="0.25">
      <c r="B2544">
        <f t="shared" si="198"/>
        <v>2534</v>
      </c>
      <c r="C2544" s="10" t="e">
        <f t="shared" si="195"/>
        <v>#NUM!</v>
      </c>
      <c r="D2544" s="6" t="e">
        <f>PMT(B$8,D$5-表格1[[#This Row],[期數]]+1,-表格1[[#This Row],[本金餘額]],0)</f>
        <v>#NUM!</v>
      </c>
      <c r="E2544" s="5" t="e">
        <f>表格1[[#This Row],[本金餘額]]*表格1[[#This Row],[月利率]]</f>
        <v>#NUM!</v>
      </c>
      <c r="F2544" s="5" t="e">
        <f>表格1[[#This Row],[月付金額]]-表格1[[#This Row],[利息支付]]</f>
        <v>#NUM!</v>
      </c>
      <c r="H2544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544" s="2">
        <f t="shared" si="197"/>
        <v>2.5000000000000001E-3</v>
      </c>
      <c r="J2544" s="14">
        <f t="shared" si="196"/>
        <v>240</v>
      </c>
      <c r="K2544" s="10">
        <f t="shared" si="194"/>
        <v>4000000</v>
      </c>
    </row>
    <row r="2545" spans="2:11" x14ac:dyDescent="0.25">
      <c r="B2545">
        <f t="shared" si="198"/>
        <v>2535</v>
      </c>
      <c r="C2545" s="10" t="e">
        <f t="shared" si="195"/>
        <v>#NUM!</v>
      </c>
      <c r="D2545" s="6" t="e">
        <f>PMT(B$8,D$5-表格1[[#This Row],[期數]]+1,-表格1[[#This Row],[本金餘額]],0)</f>
        <v>#NUM!</v>
      </c>
      <c r="E2545" s="5" t="e">
        <f>表格1[[#This Row],[本金餘額]]*表格1[[#This Row],[月利率]]</f>
        <v>#NUM!</v>
      </c>
      <c r="F2545" s="5" t="e">
        <f>表格1[[#This Row],[月付金額]]-表格1[[#This Row],[利息支付]]</f>
        <v>#NUM!</v>
      </c>
      <c r="H2545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545" s="2">
        <f t="shared" si="197"/>
        <v>2.5000000000000001E-3</v>
      </c>
      <c r="J2545" s="14">
        <f t="shared" si="196"/>
        <v>240</v>
      </c>
      <c r="K2545" s="10">
        <f t="shared" si="194"/>
        <v>4000000</v>
      </c>
    </row>
    <row r="2546" spans="2:11" x14ac:dyDescent="0.25">
      <c r="B2546">
        <f t="shared" si="198"/>
        <v>2536</v>
      </c>
      <c r="C2546" s="10" t="e">
        <f t="shared" si="195"/>
        <v>#NUM!</v>
      </c>
      <c r="D2546" s="6" t="e">
        <f>PMT(B$8,D$5-表格1[[#This Row],[期數]]+1,-表格1[[#This Row],[本金餘額]],0)</f>
        <v>#NUM!</v>
      </c>
      <c r="E2546" s="5" t="e">
        <f>表格1[[#This Row],[本金餘額]]*表格1[[#This Row],[月利率]]</f>
        <v>#NUM!</v>
      </c>
      <c r="F2546" s="5" t="e">
        <f>表格1[[#This Row],[月付金額]]-表格1[[#This Row],[利息支付]]</f>
        <v>#NUM!</v>
      </c>
      <c r="H2546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546" s="2">
        <f t="shared" si="197"/>
        <v>2.5000000000000001E-3</v>
      </c>
      <c r="J2546" s="14">
        <f t="shared" si="196"/>
        <v>240</v>
      </c>
      <c r="K2546" s="10">
        <f t="shared" si="194"/>
        <v>4000000</v>
      </c>
    </row>
    <row r="2547" spans="2:11" x14ac:dyDescent="0.25">
      <c r="B2547">
        <f t="shared" si="198"/>
        <v>2537</v>
      </c>
      <c r="C2547" s="10" t="e">
        <f t="shared" si="195"/>
        <v>#NUM!</v>
      </c>
      <c r="D2547" s="6" t="e">
        <f>PMT(B$8,D$5-表格1[[#This Row],[期數]]+1,-表格1[[#This Row],[本金餘額]],0)</f>
        <v>#NUM!</v>
      </c>
      <c r="E2547" s="5" t="e">
        <f>表格1[[#This Row],[本金餘額]]*表格1[[#This Row],[月利率]]</f>
        <v>#NUM!</v>
      </c>
      <c r="F2547" s="5" t="e">
        <f>表格1[[#This Row],[月付金額]]-表格1[[#This Row],[利息支付]]</f>
        <v>#NUM!</v>
      </c>
      <c r="H2547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547" s="2">
        <f t="shared" si="197"/>
        <v>2.5000000000000001E-3</v>
      </c>
      <c r="J2547" s="14">
        <f t="shared" si="196"/>
        <v>240</v>
      </c>
      <c r="K2547" s="10">
        <f t="shared" si="194"/>
        <v>4000000</v>
      </c>
    </row>
    <row r="2548" spans="2:11" x14ac:dyDescent="0.25">
      <c r="B2548">
        <f t="shared" si="198"/>
        <v>2538</v>
      </c>
      <c r="C2548" s="10" t="e">
        <f t="shared" si="195"/>
        <v>#NUM!</v>
      </c>
      <c r="D2548" s="6" t="e">
        <f>PMT(B$8,D$5-表格1[[#This Row],[期數]]+1,-表格1[[#This Row],[本金餘額]],0)</f>
        <v>#NUM!</v>
      </c>
      <c r="E2548" s="5" t="e">
        <f>表格1[[#This Row],[本金餘額]]*表格1[[#This Row],[月利率]]</f>
        <v>#NUM!</v>
      </c>
      <c r="F2548" s="5" t="e">
        <f>表格1[[#This Row],[月付金額]]-表格1[[#This Row],[利息支付]]</f>
        <v>#NUM!</v>
      </c>
      <c r="H2548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548" s="2">
        <f t="shared" si="197"/>
        <v>2.5000000000000001E-3</v>
      </c>
      <c r="J2548" s="14">
        <f t="shared" si="196"/>
        <v>240</v>
      </c>
      <c r="K2548" s="10">
        <f t="shared" si="194"/>
        <v>4000000</v>
      </c>
    </row>
    <row r="2549" spans="2:11" x14ac:dyDescent="0.25">
      <c r="B2549">
        <f t="shared" si="198"/>
        <v>2539</v>
      </c>
      <c r="C2549" s="10" t="e">
        <f t="shared" si="195"/>
        <v>#NUM!</v>
      </c>
      <c r="D2549" s="6" t="e">
        <f>PMT(B$8,D$5-表格1[[#This Row],[期數]]+1,-表格1[[#This Row],[本金餘額]],0)</f>
        <v>#NUM!</v>
      </c>
      <c r="E2549" s="5" t="e">
        <f>表格1[[#This Row],[本金餘額]]*表格1[[#This Row],[月利率]]</f>
        <v>#NUM!</v>
      </c>
      <c r="F2549" s="5" t="e">
        <f>表格1[[#This Row],[月付金額]]-表格1[[#This Row],[利息支付]]</f>
        <v>#NUM!</v>
      </c>
      <c r="H2549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549" s="2">
        <f t="shared" si="197"/>
        <v>2.5000000000000001E-3</v>
      </c>
      <c r="J2549" s="14">
        <f t="shared" si="196"/>
        <v>240</v>
      </c>
      <c r="K2549" s="10">
        <f t="shared" si="194"/>
        <v>4000000</v>
      </c>
    </row>
    <row r="2550" spans="2:11" x14ac:dyDescent="0.25">
      <c r="B2550">
        <f t="shared" si="198"/>
        <v>2540</v>
      </c>
      <c r="C2550" s="10" t="e">
        <f t="shared" si="195"/>
        <v>#NUM!</v>
      </c>
      <c r="D2550" s="6" t="e">
        <f>PMT(B$8,D$5-表格1[[#This Row],[期數]]+1,-表格1[[#This Row],[本金餘額]],0)</f>
        <v>#NUM!</v>
      </c>
      <c r="E2550" s="5" t="e">
        <f>表格1[[#This Row],[本金餘額]]*表格1[[#This Row],[月利率]]</f>
        <v>#NUM!</v>
      </c>
      <c r="F2550" s="5" t="e">
        <f>表格1[[#This Row],[月付金額]]-表格1[[#This Row],[利息支付]]</f>
        <v>#NUM!</v>
      </c>
      <c r="H2550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550" s="2">
        <f t="shared" si="197"/>
        <v>2.5000000000000001E-3</v>
      </c>
      <c r="J2550" s="14">
        <f t="shared" si="196"/>
        <v>240</v>
      </c>
      <c r="K2550" s="10">
        <f t="shared" si="194"/>
        <v>4000000</v>
      </c>
    </row>
    <row r="2551" spans="2:11" x14ac:dyDescent="0.25">
      <c r="B2551">
        <f t="shared" si="198"/>
        <v>2541</v>
      </c>
      <c r="C2551" s="10" t="e">
        <f t="shared" si="195"/>
        <v>#NUM!</v>
      </c>
      <c r="D2551" s="6" t="e">
        <f>PMT(B$8,D$5-表格1[[#This Row],[期數]]+1,-表格1[[#This Row],[本金餘額]],0)</f>
        <v>#NUM!</v>
      </c>
      <c r="E2551" s="5" t="e">
        <f>表格1[[#This Row],[本金餘額]]*表格1[[#This Row],[月利率]]</f>
        <v>#NUM!</v>
      </c>
      <c r="F2551" s="5" t="e">
        <f>表格1[[#This Row],[月付金額]]-表格1[[#This Row],[利息支付]]</f>
        <v>#NUM!</v>
      </c>
      <c r="H2551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551" s="2">
        <f t="shared" si="197"/>
        <v>2.5000000000000001E-3</v>
      </c>
      <c r="J2551" s="14">
        <f t="shared" si="196"/>
        <v>240</v>
      </c>
      <c r="K2551" s="10">
        <f t="shared" si="194"/>
        <v>4000000</v>
      </c>
    </row>
    <row r="2552" spans="2:11" x14ac:dyDescent="0.25">
      <c r="B2552">
        <f t="shared" si="198"/>
        <v>2542</v>
      </c>
      <c r="C2552" s="10" t="e">
        <f t="shared" si="195"/>
        <v>#NUM!</v>
      </c>
      <c r="D2552" s="6" t="e">
        <f>PMT(B$8,D$5-表格1[[#This Row],[期數]]+1,-表格1[[#This Row],[本金餘額]],0)</f>
        <v>#NUM!</v>
      </c>
      <c r="E2552" s="5" t="e">
        <f>表格1[[#This Row],[本金餘額]]*表格1[[#This Row],[月利率]]</f>
        <v>#NUM!</v>
      </c>
      <c r="F2552" s="5" t="e">
        <f>表格1[[#This Row],[月付金額]]-表格1[[#This Row],[利息支付]]</f>
        <v>#NUM!</v>
      </c>
      <c r="H2552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552" s="2">
        <f t="shared" si="197"/>
        <v>2.5000000000000001E-3</v>
      </c>
      <c r="J2552" s="14">
        <f t="shared" si="196"/>
        <v>240</v>
      </c>
      <c r="K2552" s="10">
        <f t="shared" si="194"/>
        <v>4000000</v>
      </c>
    </row>
    <row r="2553" spans="2:11" x14ac:dyDescent="0.25">
      <c r="B2553">
        <f t="shared" si="198"/>
        <v>2543</v>
      </c>
      <c r="C2553" s="10" t="e">
        <f t="shared" si="195"/>
        <v>#NUM!</v>
      </c>
      <c r="D2553" s="6" t="e">
        <f>PMT(B$8,D$5-表格1[[#This Row],[期數]]+1,-表格1[[#This Row],[本金餘額]],0)</f>
        <v>#NUM!</v>
      </c>
      <c r="E2553" s="5" t="e">
        <f>表格1[[#This Row],[本金餘額]]*表格1[[#This Row],[月利率]]</f>
        <v>#NUM!</v>
      </c>
      <c r="F2553" s="5" t="e">
        <f>表格1[[#This Row],[月付金額]]-表格1[[#This Row],[利息支付]]</f>
        <v>#NUM!</v>
      </c>
      <c r="H2553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553" s="2">
        <f t="shared" si="197"/>
        <v>2.5000000000000001E-3</v>
      </c>
      <c r="J2553" s="14">
        <f t="shared" si="196"/>
        <v>240</v>
      </c>
      <c r="K2553" s="10">
        <f t="shared" si="194"/>
        <v>4000000</v>
      </c>
    </row>
    <row r="2554" spans="2:11" x14ac:dyDescent="0.25">
      <c r="B2554">
        <f t="shared" si="198"/>
        <v>2544</v>
      </c>
      <c r="C2554" s="10" t="e">
        <f t="shared" si="195"/>
        <v>#NUM!</v>
      </c>
      <c r="D2554" s="6" t="e">
        <f>PMT(B$8,D$5-表格1[[#This Row],[期數]]+1,-表格1[[#This Row],[本金餘額]],0)</f>
        <v>#NUM!</v>
      </c>
      <c r="E2554" s="5" t="e">
        <f>表格1[[#This Row],[本金餘額]]*表格1[[#This Row],[月利率]]</f>
        <v>#NUM!</v>
      </c>
      <c r="F2554" s="5" t="e">
        <f>表格1[[#This Row],[月付金額]]-表格1[[#This Row],[利息支付]]</f>
        <v>#NUM!</v>
      </c>
      <c r="H2554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554" s="2">
        <f t="shared" si="197"/>
        <v>2.5000000000000001E-3</v>
      </c>
      <c r="J2554" s="14">
        <f t="shared" si="196"/>
        <v>240</v>
      </c>
      <c r="K2554" s="10">
        <f t="shared" si="194"/>
        <v>4000000</v>
      </c>
    </row>
    <row r="2555" spans="2:11" x14ac:dyDescent="0.25">
      <c r="B2555">
        <f t="shared" si="198"/>
        <v>2545</v>
      </c>
      <c r="C2555" s="10" t="e">
        <f t="shared" si="195"/>
        <v>#NUM!</v>
      </c>
      <c r="D2555" s="6" t="e">
        <f>PMT(B$8,D$5-表格1[[#This Row],[期數]]+1,-表格1[[#This Row],[本金餘額]],0)</f>
        <v>#NUM!</v>
      </c>
      <c r="E2555" s="5" t="e">
        <f>表格1[[#This Row],[本金餘額]]*表格1[[#This Row],[月利率]]</f>
        <v>#NUM!</v>
      </c>
      <c r="F2555" s="5" t="e">
        <f>表格1[[#This Row],[月付金額]]-表格1[[#This Row],[利息支付]]</f>
        <v>#NUM!</v>
      </c>
      <c r="H2555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555" s="2">
        <f t="shared" si="197"/>
        <v>2.5000000000000001E-3</v>
      </c>
      <c r="J2555" s="14">
        <f t="shared" si="196"/>
        <v>240</v>
      </c>
      <c r="K2555" s="10">
        <f t="shared" si="194"/>
        <v>4000000</v>
      </c>
    </row>
    <row r="2556" spans="2:11" x14ac:dyDescent="0.25">
      <c r="B2556">
        <f t="shared" si="198"/>
        <v>2546</v>
      </c>
      <c r="C2556" s="10" t="e">
        <f t="shared" si="195"/>
        <v>#NUM!</v>
      </c>
      <c r="D2556" s="6" t="e">
        <f>PMT(B$8,D$5-表格1[[#This Row],[期數]]+1,-表格1[[#This Row],[本金餘額]],0)</f>
        <v>#NUM!</v>
      </c>
      <c r="E2556" s="5" t="e">
        <f>表格1[[#This Row],[本金餘額]]*表格1[[#This Row],[月利率]]</f>
        <v>#NUM!</v>
      </c>
      <c r="F2556" s="5" t="e">
        <f>表格1[[#This Row],[月付金額]]-表格1[[#This Row],[利息支付]]</f>
        <v>#NUM!</v>
      </c>
      <c r="H2556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556" s="2">
        <f t="shared" si="197"/>
        <v>2.5000000000000001E-3</v>
      </c>
      <c r="J2556" s="14">
        <f t="shared" si="196"/>
        <v>240</v>
      </c>
      <c r="K2556" s="10">
        <f t="shared" si="194"/>
        <v>4000000</v>
      </c>
    </row>
    <row r="2557" spans="2:11" x14ac:dyDescent="0.25">
      <c r="B2557">
        <f t="shared" si="198"/>
        <v>2547</v>
      </c>
      <c r="C2557" s="10" t="e">
        <f t="shared" si="195"/>
        <v>#NUM!</v>
      </c>
      <c r="D2557" s="6" t="e">
        <f>PMT(B$8,D$5-表格1[[#This Row],[期數]]+1,-表格1[[#This Row],[本金餘額]],0)</f>
        <v>#NUM!</v>
      </c>
      <c r="E2557" s="5" t="e">
        <f>表格1[[#This Row],[本金餘額]]*表格1[[#This Row],[月利率]]</f>
        <v>#NUM!</v>
      </c>
      <c r="F2557" s="5" t="e">
        <f>表格1[[#This Row],[月付金額]]-表格1[[#This Row],[利息支付]]</f>
        <v>#NUM!</v>
      </c>
      <c r="H2557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557" s="2">
        <f t="shared" si="197"/>
        <v>2.5000000000000001E-3</v>
      </c>
      <c r="J2557" s="14">
        <f t="shared" si="196"/>
        <v>240</v>
      </c>
      <c r="K2557" s="10">
        <f t="shared" si="194"/>
        <v>4000000</v>
      </c>
    </row>
    <row r="2558" spans="2:11" x14ac:dyDescent="0.25">
      <c r="B2558">
        <f t="shared" si="198"/>
        <v>2548</v>
      </c>
      <c r="C2558" s="10" t="e">
        <f t="shared" si="195"/>
        <v>#NUM!</v>
      </c>
      <c r="D2558" s="6" t="e">
        <f>PMT(B$8,D$5-表格1[[#This Row],[期數]]+1,-表格1[[#This Row],[本金餘額]],0)</f>
        <v>#NUM!</v>
      </c>
      <c r="E2558" s="5" t="e">
        <f>表格1[[#This Row],[本金餘額]]*表格1[[#This Row],[月利率]]</f>
        <v>#NUM!</v>
      </c>
      <c r="F2558" s="5" t="e">
        <f>表格1[[#This Row],[月付金額]]-表格1[[#This Row],[利息支付]]</f>
        <v>#NUM!</v>
      </c>
      <c r="H2558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558" s="2">
        <f t="shared" si="197"/>
        <v>2.5000000000000001E-3</v>
      </c>
      <c r="J2558" s="14">
        <f t="shared" si="196"/>
        <v>240</v>
      </c>
      <c r="K2558" s="10">
        <f t="shared" si="194"/>
        <v>4000000</v>
      </c>
    </row>
    <row r="2559" spans="2:11" x14ac:dyDescent="0.25">
      <c r="B2559">
        <f t="shared" si="198"/>
        <v>2549</v>
      </c>
      <c r="C2559" s="10" t="e">
        <f t="shared" si="195"/>
        <v>#NUM!</v>
      </c>
      <c r="D2559" s="6" t="e">
        <f>PMT(B$8,D$5-表格1[[#This Row],[期數]]+1,-表格1[[#This Row],[本金餘額]],0)</f>
        <v>#NUM!</v>
      </c>
      <c r="E2559" s="5" t="e">
        <f>表格1[[#This Row],[本金餘額]]*表格1[[#This Row],[月利率]]</f>
        <v>#NUM!</v>
      </c>
      <c r="F2559" s="5" t="e">
        <f>表格1[[#This Row],[月付金額]]-表格1[[#This Row],[利息支付]]</f>
        <v>#NUM!</v>
      </c>
      <c r="H2559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559" s="2">
        <f t="shared" si="197"/>
        <v>2.5000000000000001E-3</v>
      </c>
      <c r="J2559" s="14">
        <f t="shared" si="196"/>
        <v>240</v>
      </c>
      <c r="K2559" s="10">
        <f t="shared" si="194"/>
        <v>4000000</v>
      </c>
    </row>
    <row r="2560" spans="2:11" x14ac:dyDescent="0.25">
      <c r="B2560">
        <f t="shared" si="198"/>
        <v>2550</v>
      </c>
      <c r="C2560" s="10" t="e">
        <f t="shared" si="195"/>
        <v>#NUM!</v>
      </c>
      <c r="D2560" s="6" t="e">
        <f>PMT(B$8,D$5-表格1[[#This Row],[期數]]+1,-表格1[[#This Row],[本金餘額]],0)</f>
        <v>#NUM!</v>
      </c>
      <c r="E2560" s="5" t="e">
        <f>表格1[[#This Row],[本金餘額]]*表格1[[#This Row],[月利率]]</f>
        <v>#NUM!</v>
      </c>
      <c r="F2560" s="5" t="e">
        <f>表格1[[#This Row],[月付金額]]-表格1[[#This Row],[利息支付]]</f>
        <v>#NUM!</v>
      </c>
      <c r="H2560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560" s="2">
        <f t="shared" si="197"/>
        <v>2.5000000000000001E-3</v>
      </c>
      <c r="J2560" s="14">
        <f t="shared" si="196"/>
        <v>240</v>
      </c>
      <c r="K2560" s="10">
        <f t="shared" si="194"/>
        <v>4000000</v>
      </c>
    </row>
    <row r="2561" spans="2:11" x14ac:dyDescent="0.25">
      <c r="B2561">
        <f t="shared" si="198"/>
        <v>2551</v>
      </c>
      <c r="C2561" s="10" t="e">
        <f t="shared" si="195"/>
        <v>#NUM!</v>
      </c>
      <c r="D2561" s="6" t="e">
        <f>PMT(B$8,D$5-表格1[[#This Row],[期數]]+1,-表格1[[#This Row],[本金餘額]],0)</f>
        <v>#NUM!</v>
      </c>
      <c r="E2561" s="5" t="e">
        <f>表格1[[#This Row],[本金餘額]]*表格1[[#This Row],[月利率]]</f>
        <v>#NUM!</v>
      </c>
      <c r="F2561" s="5" t="e">
        <f>表格1[[#This Row],[月付金額]]-表格1[[#This Row],[利息支付]]</f>
        <v>#NUM!</v>
      </c>
      <c r="H2561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561" s="2">
        <f t="shared" si="197"/>
        <v>2.5000000000000001E-3</v>
      </c>
      <c r="J2561" s="14">
        <f t="shared" si="196"/>
        <v>240</v>
      </c>
      <c r="K2561" s="10">
        <f t="shared" si="194"/>
        <v>4000000</v>
      </c>
    </row>
    <row r="2562" spans="2:11" x14ac:dyDescent="0.25">
      <c r="B2562">
        <f t="shared" si="198"/>
        <v>2552</v>
      </c>
      <c r="C2562" s="10" t="e">
        <f t="shared" si="195"/>
        <v>#NUM!</v>
      </c>
      <c r="D2562" s="6" t="e">
        <f>PMT(B$8,D$5-表格1[[#This Row],[期數]]+1,-表格1[[#This Row],[本金餘額]],0)</f>
        <v>#NUM!</v>
      </c>
      <c r="E2562" s="5" t="e">
        <f>表格1[[#This Row],[本金餘額]]*表格1[[#This Row],[月利率]]</f>
        <v>#NUM!</v>
      </c>
      <c r="F2562" s="5" t="e">
        <f>表格1[[#This Row],[月付金額]]-表格1[[#This Row],[利息支付]]</f>
        <v>#NUM!</v>
      </c>
      <c r="H2562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562" s="2">
        <f t="shared" si="197"/>
        <v>2.5000000000000001E-3</v>
      </c>
      <c r="J2562" s="14">
        <f t="shared" si="196"/>
        <v>240</v>
      </c>
      <c r="K2562" s="10">
        <f t="shared" si="194"/>
        <v>4000000</v>
      </c>
    </row>
    <row r="2563" spans="2:11" x14ac:dyDescent="0.25">
      <c r="B2563">
        <f t="shared" si="198"/>
        <v>2553</v>
      </c>
      <c r="C2563" s="10" t="e">
        <f t="shared" si="195"/>
        <v>#NUM!</v>
      </c>
      <c r="D2563" s="6" t="e">
        <f>PMT(B$8,D$5-表格1[[#This Row],[期數]]+1,-表格1[[#This Row],[本金餘額]],0)</f>
        <v>#NUM!</v>
      </c>
      <c r="E2563" s="5" t="e">
        <f>表格1[[#This Row],[本金餘額]]*表格1[[#This Row],[月利率]]</f>
        <v>#NUM!</v>
      </c>
      <c r="F2563" s="5" t="e">
        <f>表格1[[#This Row],[月付金額]]-表格1[[#This Row],[利息支付]]</f>
        <v>#NUM!</v>
      </c>
      <c r="H2563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563" s="2">
        <f t="shared" si="197"/>
        <v>2.5000000000000001E-3</v>
      </c>
      <c r="J2563" s="14">
        <f t="shared" si="196"/>
        <v>240</v>
      </c>
      <c r="K2563" s="10">
        <f t="shared" si="194"/>
        <v>4000000</v>
      </c>
    </row>
    <row r="2564" spans="2:11" x14ac:dyDescent="0.25">
      <c r="B2564">
        <f t="shared" si="198"/>
        <v>2554</v>
      </c>
      <c r="C2564" s="10" t="e">
        <f t="shared" si="195"/>
        <v>#NUM!</v>
      </c>
      <c r="D2564" s="6" t="e">
        <f>PMT(B$8,D$5-表格1[[#This Row],[期數]]+1,-表格1[[#This Row],[本金餘額]],0)</f>
        <v>#NUM!</v>
      </c>
      <c r="E2564" s="5" t="e">
        <f>表格1[[#This Row],[本金餘額]]*表格1[[#This Row],[月利率]]</f>
        <v>#NUM!</v>
      </c>
      <c r="F2564" s="5" t="e">
        <f>表格1[[#This Row],[月付金額]]-表格1[[#This Row],[利息支付]]</f>
        <v>#NUM!</v>
      </c>
      <c r="H2564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564" s="2">
        <f t="shared" si="197"/>
        <v>2.5000000000000001E-3</v>
      </c>
      <c r="J2564" s="14">
        <f t="shared" si="196"/>
        <v>240</v>
      </c>
      <c r="K2564" s="10">
        <f t="shared" si="194"/>
        <v>4000000</v>
      </c>
    </row>
    <row r="2565" spans="2:11" x14ac:dyDescent="0.25">
      <c r="B2565">
        <f t="shared" si="198"/>
        <v>2555</v>
      </c>
      <c r="C2565" s="10" t="e">
        <f t="shared" si="195"/>
        <v>#NUM!</v>
      </c>
      <c r="D2565" s="6" t="e">
        <f>PMT(B$8,D$5-表格1[[#This Row],[期數]]+1,-表格1[[#This Row],[本金餘額]],0)</f>
        <v>#NUM!</v>
      </c>
      <c r="E2565" s="5" t="e">
        <f>表格1[[#This Row],[本金餘額]]*表格1[[#This Row],[月利率]]</f>
        <v>#NUM!</v>
      </c>
      <c r="F2565" s="5" t="e">
        <f>表格1[[#This Row],[月付金額]]-表格1[[#This Row],[利息支付]]</f>
        <v>#NUM!</v>
      </c>
      <c r="H2565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565" s="2">
        <f t="shared" si="197"/>
        <v>2.5000000000000001E-3</v>
      </c>
      <c r="J2565" s="14">
        <f t="shared" si="196"/>
        <v>240</v>
      </c>
      <c r="K2565" s="10">
        <f t="shared" si="194"/>
        <v>4000000</v>
      </c>
    </row>
    <row r="2566" spans="2:11" x14ac:dyDescent="0.25">
      <c r="B2566">
        <f t="shared" si="198"/>
        <v>2556</v>
      </c>
      <c r="C2566" s="10" t="e">
        <f t="shared" si="195"/>
        <v>#NUM!</v>
      </c>
      <c r="D2566" s="6" t="e">
        <f>PMT(B$8,D$5-表格1[[#This Row],[期數]]+1,-表格1[[#This Row],[本金餘額]],0)</f>
        <v>#NUM!</v>
      </c>
      <c r="E2566" s="5" t="e">
        <f>表格1[[#This Row],[本金餘額]]*表格1[[#This Row],[月利率]]</f>
        <v>#NUM!</v>
      </c>
      <c r="F2566" s="5" t="e">
        <f>表格1[[#This Row],[月付金額]]-表格1[[#This Row],[利息支付]]</f>
        <v>#NUM!</v>
      </c>
      <c r="H2566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566" s="2">
        <f t="shared" si="197"/>
        <v>2.5000000000000001E-3</v>
      </c>
      <c r="J2566" s="14">
        <f t="shared" si="196"/>
        <v>240</v>
      </c>
      <c r="K2566" s="10">
        <f t="shared" si="194"/>
        <v>4000000</v>
      </c>
    </row>
    <row r="2567" spans="2:11" x14ac:dyDescent="0.25">
      <c r="B2567">
        <f t="shared" si="198"/>
        <v>2557</v>
      </c>
      <c r="C2567" s="10" t="e">
        <f t="shared" si="195"/>
        <v>#NUM!</v>
      </c>
      <c r="D2567" s="6" t="e">
        <f>PMT(B$8,D$5-表格1[[#This Row],[期數]]+1,-表格1[[#This Row],[本金餘額]],0)</f>
        <v>#NUM!</v>
      </c>
      <c r="E2567" s="5" t="e">
        <f>表格1[[#This Row],[本金餘額]]*表格1[[#This Row],[月利率]]</f>
        <v>#NUM!</v>
      </c>
      <c r="F2567" s="5" t="e">
        <f>表格1[[#This Row],[月付金額]]-表格1[[#This Row],[利息支付]]</f>
        <v>#NUM!</v>
      </c>
      <c r="H2567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567" s="2">
        <f t="shared" si="197"/>
        <v>2.5000000000000001E-3</v>
      </c>
      <c r="J2567" s="14">
        <f t="shared" si="196"/>
        <v>240</v>
      </c>
      <c r="K2567" s="10">
        <f t="shared" si="194"/>
        <v>4000000</v>
      </c>
    </row>
    <row r="2568" spans="2:11" x14ac:dyDescent="0.25">
      <c r="B2568">
        <f t="shared" si="198"/>
        <v>2558</v>
      </c>
      <c r="C2568" s="10" t="e">
        <f t="shared" si="195"/>
        <v>#NUM!</v>
      </c>
      <c r="D2568" s="6" t="e">
        <f>PMT(B$8,D$5-表格1[[#This Row],[期數]]+1,-表格1[[#This Row],[本金餘額]],0)</f>
        <v>#NUM!</v>
      </c>
      <c r="E2568" s="5" t="e">
        <f>表格1[[#This Row],[本金餘額]]*表格1[[#This Row],[月利率]]</f>
        <v>#NUM!</v>
      </c>
      <c r="F2568" s="5" t="e">
        <f>表格1[[#This Row],[月付金額]]-表格1[[#This Row],[利息支付]]</f>
        <v>#NUM!</v>
      </c>
      <c r="H2568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568" s="2">
        <f t="shared" si="197"/>
        <v>2.5000000000000001E-3</v>
      </c>
      <c r="J2568" s="14">
        <f t="shared" si="196"/>
        <v>240</v>
      </c>
      <c r="K2568" s="10">
        <f t="shared" si="194"/>
        <v>4000000</v>
      </c>
    </row>
    <row r="2569" spans="2:11" x14ac:dyDescent="0.25">
      <c r="B2569">
        <f t="shared" si="198"/>
        <v>2559</v>
      </c>
      <c r="C2569" s="10" t="e">
        <f t="shared" si="195"/>
        <v>#NUM!</v>
      </c>
      <c r="D2569" s="6" t="e">
        <f>PMT(B$8,D$5-表格1[[#This Row],[期數]]+1,-表格1[[#This Row],[本金餘額]],0)</f>
        <v>#NUM!</v>
      </c>
      <c r="E2569" s="5" t="e">
        <f>表格1[[#This Row],[本金餘額]]*表格1[[#This Row],[月利率]]</f>
        <v>#NUM!</v>
      </c>
      <c r="F2569" s="5" t="e">
        <f>表格1[[#This Row],[月付金額]]-表格1[[#This Row],[利息支付]]</f>
        <v>#NUM!</v>
      </c>
      <c r="H2569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569" s="2">
        <f t="shared" si="197"/>
        <v>2.5000000000000001E-3</v>
      </c>
      <c r="J2569" s="14">
        <f t="shared" si="196"/>
        <v>240</v>
      </c>
      <c r="K2569" s="10">
        <f t="shared" si="194"/>
        <v>4000000</v>
      </c>
    </row>
    <row r="2570" spans="2:11" x14ac:dyDescent="0.25">
      <c r="B2570">
        <f t="shared" si="198"/>
        <v>2560</v>
      </c>
      <c r="C2570" s="10" t="e">
        <f t="shared" si="195"/>
        <v>#NUM!</v>
      </c>
      <c r="D2570" s="6" t="e">
        <f>PMT(B$8,D$5-表格1[[#This Row],[期數]]+1,-表格1[[#This Row],[本金餘額]],0)</f>
        <v>#NUM!</v>
      </c>
      <c r="E2570" s="5" t="e">
        <f>表格1[[#This Row],[本金餘額]]*表格1[[#This Row],[月利率]]</f>
        <v>#NUM!</v>
      </c>
      <c r="F2570" s="5" t="e">
        <f>表格1[[#This Row],[月付金額]]-表格1[[#This Row],[利息支付]]</f>
        <v>#NUM!</v>
      </c>
      <c r="H2570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570" s="2">
        <f t="shared" si="197"/>
        <v>2.5000000000000001E-3</v>
      </c>
      <c r="J2570" s="14">
        <f t="shared" si="196"/>
        <v>240</v>
      </c>
      <c r="K2570" s="10">
        <f t="shared" si="194"/>
        <v>4000000</v>
      </c>
    </row>
    <row r="2571" spans="2:11" x14ac:dyDescent="0.25">
      <c r="B2571">
        <f t="shared" si="198"/>
        <v>2561</v>
      </c>
      <c r="C2571" s="10" t="e">
        <f t="shared" si="195"/>
        <v>#NUM!</v>
      </c>
      <c r="D2571" s="6" t="e">
        <f>PMT(B$8,D$5-表格1[[#This Row],[期數]]+1,-表格1[[#This Row],[本金餘額]],0)</f>
        <v>#NUM!</v>
      </c>
      <c r="E2571" s="5" t="e">
        <f>表格1[[#This Row],[本金餘額]]*表格1[[#This Row],[月利率]]</f>
        <v>#NUM!</v>
      </c>
      <c r="F2571" s="5" t="e">
        <f>表格1[[#This Row],[月付金額]]-表格1[[#This Row],[利息支付]]</f>
        <v>#NUM!</v>
      </c>
      <c r="H2571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571" s="2">
        <f t="shared" si="197"/>
        <v>2.5000000000000001E-3</v>
      </c>
      <c r="J2571" s="14">
        <f t="shared" si="196"/>
        <v>240</v>
      </c>
      <c r="K2571" s="10">
        <f t="shared" si="194"/>
        <v>4000000</v>
      </c>
    </row>
    <row r="2572" spans="2:11" x14ac:dyDescent="0.25">
      <c r="B2572">
        <f t="shared" si="198"/>
        <v>2562</v>
      </c>
      <c r="C2572" s="10" t="e">
        <f t="shared" si="195"/>
        <v>#NUM!</v>
      </c>
      <c r="D2572" s="6" t="e">
        <f>PMT(B$8,D$5-表格1[[#This Row],[期數]]+1,-表格1[[#This Row],[本金餘額]],0)</f>
        <v>#NUM!</v>
      </c>
      <c r="E2572" s="5" t="e">
        <f>表格1[[#This Row],[本金餘額]]*表格1[[#This Row],[月利率]]</f>
        <v>#NUM!</v>
      </c>
      <c r="F2572" s="5" t="e">
        <f>表格1[[#This Row],[月付金額]]-表格1[[#This Row],[利息支付]]</f>
        <v>#NUM!</v>
      </c>
      <c r="H2572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572" s="2">
        <f t="shared" si="197"/>
        <v>2.5000000000000001E-3</v>
      </c>
      <c r="J2572" s="14">
        <f t="shared" si="196"/>
        <v>240</v>
      </c>
      <c r="K2572" s="10">
        <f t="shared" si="194"/>
        <v>4000000</v>
      </c>
    </row>
    <row r="2573" spans="2:11" x14ac:dyDescent="0.25">
      <c r="B2573">
        <f t="shared" si="198"/>
        <v>2563</v>
      </c>
      <c r="C2573" s="10" t="e">
        <f t="shared" si="195"/>
        <v>#NUM!</v>
      </c>
      <c r="D2573" s="6" t="e">
        <f>PMT(B$8,D$5-表格1[[#This Row],[期數]]+1,-表格1[[#This Row],[本金餘額]],0)</f>
        <v>#NUM!</v>
      </c>
      <c r="E2573" s="5" t="e">
        <f>表格1[[#This Row],[本金餘額]]*表格1[[#This Row],[月利率]]</f>
        <v>#NUM!</v>
      </c>
      <c r="F2573" s="5" t="e">
        <f>表格1[[#This Row],[月付金額]]-表格1[[#This Row],[利息支付]]</f>
        <v>#NUM!</v>
      </c>
      <c r="H2573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573" s="2">
        <f t="shared" si="197"/>
        <v>2.5000000000000001E-3</v>
      </c>
      <c r="J2573" s="14">
        <f t="shared" si="196"/>
        <v>240</v>
      </c>
      <c r="K2573" s="10">
        <f t="shared" ref="K2573:K2602" si="199">K2572</f>
        <v>4000000</v>
      </c>
    </row>
    <row r="2574" spans="2:11" x14ac:dyDescent="0.25">
      <c r="B2574">
        <f t="shared" si="198"/>
        <v>2564</v>
      </c>
      <c r="C2574" s="10" t="e">
        <f t="shared" si="195"/>
        <v>#NUM!</v>
      </c>
      <c r="D2574" s="6" t="e">
        <f>PMT(B$8,D$5-表格1[[#This Row],[期數]]+1,-表格1[[#This Row],[本金餘額]],0)</f>
        <v>#NUM!</v>
      </c>
      <c r="E2574" s="5" t="e">
        <f>表格1[[#This Row],[本金餘額]]*表格1[[#This Row],[月利率]]</f>
        <v>#NUM!</v>
      </c>
      <c r="F2574" s="5" t="e">
        <f>表格1[[#This Row],[月付金額]]-表格1[[#This Row],[利息支付]]</f>
        <v>#NUM!</v>
      </c>
      <c r="H2574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574" s="2">
        <f t="shared" si="197"/>
        <v>2.5000000000000001E-3</v>
      </c>
      <c r="J2574" s="14">
        <f t="shared" si="196"/>
        <v>240</v>
      </c>
      <c r="K2574" s="10">
        <f t="shared" si="199"/>
        <v>4000000</v>
      </c>
    </row>
    <row r="2575" spans="2:11" x14ac:dyDescent="0.25">
      <c r="B2575">
        <f t="shared" si="198"/>
        <v>2565</v>
      </c>
      <c r="C2575" s="10" t="e">
        <f t="shared" si="195"/>
        <v>#NUM!</v>
      </c>
      <c r="D2575" s="6" t="e">
        <f>PMT(B$8,D$5-表格1[[#This Row],[期數]]+1,-表格1[[#This Row],[本金餘額]],0)</f>
        <v>#NUM!</v>
      </c>
      <c r="E2575" s="5" t="e">
        <f>表格1[[#This Row],[本金餘額]]*表格1[[#This Row],[月利率]]</f>
        <v>#NUM!</v>
      </c>
      <c r="F2575" s="5" t="e">
        <f>表格1[[#This Row],[月付金額]]-表格1[[#This Row],[利息支付]]</f>
        <v>#NUM!</v>
      </c>
      <c r="H2575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575" s="2">
        <f t="shared" si="197"/>
        <v>2.5000000000000001E-3</v>
      </c>
      <c r="J2575" s="14">
        <f t="shared" si="196"/>
        <v>240</v>
      </c>
      <c r="K2575" s="10">
        <f t="shared" si="199"/>
        <v>4000000</v>
      </c>
    </row>
    <row r="2576" spans="2:11" x14ac:dyDescent="0.25">
      <c r="B2576">
        <f t="shared" si="198"/>
        <v>2566</v>
      </c>
      <c r="C2576" s="10" t="e">
        <f t="shared" ref="C2576:C2602" si="200">H2575</f>
        <v>#NUM!</v>
      </c>
      <c r="D2576" s="6" t="e">
        <f>PMT(B$8,D$5-表格1[[#This Row],[期數]]+1,-表格1[[#This Row],[本金餘額]],0)</f>
        <v>#NUM!</v>
      </c>
      <c r="E2576" s="5" t="e">
        <f>表格1[[#This Row],[本金餘額]]*表格1[[#This Row],[月利率]]</f>
        <v>#NUM!</v>
      </c>
      <c r="F2576" s="5" t="e">
        <f>表格1[[#This Row],[月付金額]]-表格1[[#This Row],[利息支付]]</f>
        <v>#NUM!</v>
      </c>
      <c r="H2576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576" s="2">
        <f t="shared" si="197"/>
        <v>2.5000000000000001E-3</v>
      </c>
      <c r="J2576" s="14">
        <f t="shared" si="196"/>
        <v>240</v>
      </c>
      <c r="K2576" s="10">
        <f t="shared" si="199"/>
        <v>4000000</v>
      </c>
    </row>
    <row r="2577" spans="2:11" x14ac:dyDescent="0.25">
      <c r="B2577">
        <f t="shared" si="198"/>
        <v>2567</v>
      </c>
      <c r="C2577" s="10" t="e">
        <f t="shared" si="200"/>
        <v>#NUM!</v>
      </c>
      <c r="D2577" s="6" t="e">
        <f>PMT(B$8,D$5-表格1[[#This Row],[期數]]+1,-表格1[[#This Row],[本金餘額]],0)</f>
        <v>#NUM!</v>
      </c>
      <c r="E2577" s="5" t="e">
        <f>表格1[[#This Row],[本金餘額]]*表格1[[#This Row],[月利率]]</f>
        <v>#NUM!</v>
      </c>
      <c r="F2577" s="5" t="e">
        <f>表格1[[#This Row],[月付金額]]-表格1[[#This Row],[利息支付]]</f>
        <v>#NUM!</v>
      </c>
      <c r="H2577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577" s="2">
        <f t="shared" si="197"/>
        <v>2.5000000000000001E-3</v>
      </c>
      <c r="J2577" s="14">
        <f t="shared" si="196"/>
        <v>240</v>
      </c>
      <c r="K2577" s="10">
        <f t="shared" si="199"/>
        <v>4000000</v>
      </c>
    </row>
    <row r="2578" spans="2:11" x14ac:dyDescent="0.25">
      <c r="B2578">
        <f t="shared" si="198"/>
        <v>2568</v>
      </c>
      <c r="C2578" s="10" t="e">
        <f t="shared" si="200"/>
        <v>#NUM!</v>
      </c>
      <c r="D2578" s="6" t="e">
        <f>PMT(B$8,D$5-表格1[[#This Row],[期數]]+1,-表格1[[#This Row],[本金餘額]],0)</f>
        <v>#NUM!</v>
      </c>
      <c r="E2578" s="5" t="e">
        <f>表格1[[#This Row],[本金餘額]]*表格1[[#This Row],[月利率]]</f>
        <v>#NUM!</v>
      </c>
      <c r="F2578" s="5" t="e">
        <f>表格1[[#This Row],[月付金額]]-表格1[[#This Row],[利息支付]]</f>
        <v>#NUM!</v>
      </c>
      <c r="H2578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578" s="2">
        <f t="shared" si="197"/>
        <v>2.5000000000000001E-3</v>
      </c>
      <c r="J2578" s="14">
        <f t="shared" si="196"/>
        <v>240</v>
      </c>
      <c r="K2578" s="10">
        <f t="shared" si="199"/>
        <v>4000000</v>
      </c>
    </row>
    <row r="2579" spans="2:11" x14ac:dyDescent="0.25">
      <c r="B2579">
        <f t="shared" si="198"/>
        <v>2569</v>
      </c>
      <c r="C2579" s="10" t="e">
        <f t="shared" si="200"/>
        <v>#NUM!</v>
      </c>
      <c r="D2579" s="6" t="e">
        <f>PMT(B$8,D$5-表格1[[#This Row],[期數]]+1,-表格1[[#This Row],[本金餘額]],0)</f>
        <v>#NUM!</v>
      </c>
      <c r="E2579" s="5" t="e">
        <f>表格1[[#This Row],[本金餘額]]*表格1[[#This Row],[月利率]]</f>
        <v>#NUM!</v>
      </c>
      <c r="F2579" s="5" t="e">
        <f>表格1[[#This Row],[月付金額]]-表格1[[#This Row],[利息支付]]</f>
        <v>#NUM!</v>
      </c>
      <c r="H2579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579" s="2">
        <f t="shared" si="197"/>
        <v>2.5000000000000001E-3</v>
      </c>
      <c r="J2579" s="14">
        <f t="shared" si="196"/>
        <v>240</v>
      </c>
      <c r="K2579" s="10">
        <f t="shared" si="199"/>
        <v>4000000</v>
      </c>
    </row>
    <row r="2580" spans="2:11" x14ac:dyDescent="0.25">
      <c r="B2580">
        <f t="shared" si="198"/>
        <v>2570</v>
      </c>
      <c r="C2580" s="10" t="e">
        <f t="shared" si="200"/>
        <v>#NUM!</v>
      </c>
      <c r="D2580" s="6" t="e">
        <f>PMT(B$8,D$5-表格1[[#This Row],[期數]]+1,-表格1[[#This Row],[本金餘額]],0)</f>
        <v>#NUM!</v>
      </c>
      <c r="E2580" s="5" t="e">
        <f>表格1[[#This Row],[本金餘額]]*表格1[[#This Row],[月利率]]</f>
        <v>#NUM!</v>
      </c>
      <c r="F2580" s="5" t="e">
        <f>表格1[[#This Row],[月付金額]]-表格1[[#This Row],[利息支付]]</f>
        <v>#NUM!</v>
      </c>
      <c r="H2580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580" s="2">
        <f t="shared" si="197"/>
        <v>2.5000000000000001E-3</v>
      </c>
      <c r="J2580" s="14">
        <f t="shared" si="196"/>
        <v>240</v>
      </c>
      <c r="K2580" s="10">
        <f t="shared" si="199"/>
        <v>4000000</v>
      </c>
    </row>
    <row r="2581" spans="2:11" x14ac:dyDescent="0.25">
      <c r="B2581">
        <f t="shared" si="198"/>
        <v>2571</v>
      </c>
      <c r="C2581" s="10" t="e">
        <f t="shared" si="200"/>
        <v>#NUM!</v>
      </c>
      <c r="D2581" s="6" t="e">
        <f>PMT(B$8,D$5-表格1[[#This Row],[期數]]+1,-表格1[[#This Row],[本金餘額]],0)</f>
        <v>#NUM!</v>
      </c>
      <c r="E2581" s="5" t="e">
        <f>表格1[[#This Row],[本金餘額]]*表格1[[#This Row],[月利率]]</f>
        <v>#NUM!</v>
      </c>
      <c r="F2581" s="5" t="e">
        <f>表格1[[#This Row],[月付金額]]-表格1[[#This Row],[利息支付]]</f>
        <v>#NUM!</v>
      </c>
      <c r="H2581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581" s="2">
        <f t="shared" si="197"/>
        <v>2.5000000000000001E-3</v>
      </c>
      <c r="J2581" s="14">
        <f t="shared" si="196"/>
        <v>240</v>
      </c>
      <c r="K2581" s="10">
        <f t="shared" si="199"/>
        <v>4000000</v>
      </c>
    </row>
    <row r="2582" spans="2:11" x14ac:dyDescent="0.25">
      <c r="B2582">
        <f t="shared" si="198"/>
        <v>2572</v>
      </c>
      <c r="C2582" s="10" t="e">
        <f t="shared" si="200"/>
        <v>#NUM!</v>
      </c>
      <c r="D2582" s="6" t="e">
        <f>PMT(B$8,D$5-表格1[[#This Row],[期數]]+1,-表格1[[#This Row],[本金餘額]],0)</f>
        <v>#NUM!</v>
      </c>
      <c r="E2582" s="5" t="e">
        <f>表格1[[#This Row],[本金餘額]]*表格1[[#This Row],[月利率]]</f>
        <v>#NUM!</v>
      </c>
      <c r="F2582" s="5" t="e">
        <f>表格1[[#This Row],[月付金額]]-表格1[[#This Row],[利息支付]]</f>
        <v>#NUM!</v>
      </c>
      <c r="H2582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582" s="2">
        <f t="shared" si="197"/>
        <v>2.5000000000000001E-3</v>
      </c>
      <c r="J2582" s="14">
        <f t="shared" si="196"/>
        <v>240</v>
      </c>
      <c r="K2582" s="10">
        <f t="shared" si="199"/>
        <v>4000000</v>
      </c>
    </row>
    <row r="2583" spans="2:11" x14ac:dyDescent="0.25">
      <c r="B2583">
        <f t="shared" si="198"/>
        <v>2573</v>
      </c>
      <c r="C2583" s="10" t="e">
        <f t="shared" si="200"/>
        <v>#NUM!</v>
      </c>
      <c r="D2583" s="6" t="e">
        <f>PMT(B$8,D$5-表格1[[#This Row],[期數]]+1,-表格1[[#This Row],[本金餘額]],0)</f>
        <v>#NUM!</v>
      </c>
      <c r="E2583" s="5" t="e">
        <f>表格1[[#This Row],[本金餘額]]*表格1[[#This Row],[月利率]]</f>
        <v>#NUM!</v>
      </c>
      <c r="F2583" s="5" t="e">
        <f>表格1[[#This Row],[月付金額]]-表格1[[#This Row],[利息支付]]</f>
        <v>#NUM!</v>
      </c>
      <c r="H2583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583" s="2">
        <f t="shared" si="197"/>
        <v>2.5000000000000001E-3</v>
      </c>
      <c r="J2583" s="14">
        <f t="shared" si="196"/>
        <v>240</v>
      </c>
      <c r="K2583" s="10">
        <f t="shared" si="199"/>
        <v>4000000</v>
      </c>
    </row>
    <row r="2584" spans="2:11" x14ac:dyDescent="0.25">
      <c r="B2584">
        <f t="shared" si="198"/>
        <v>2574</v>
      </c>
      <c r="C2584" s="10" t="e">
        <f t="shared" si="200"/>
        <v>#NUM!</v>
      </c>
      <c r="D2584" s="6" t="e">
        <f>PMT(B$8,D$5-表格1[[#This Row],[期數]]+1,-表格1[[#This Row],[本金餘額]],0)</f>
        <v>#NUM!</v>
      </c>
      <c r="E2584" s="5" t="e">
        <f>表格1[[#This Row],[本金餘額]]*表格1[[#This Row],[月利率]]</f>
        <v>#NUM!</v>
      </c>
      <c r="F2584" s="5" t="e">
        <f>表格1[[#This Row],[月付金額]]-表格1[[#This Row],[利息支付]]</f>
        <v>#NUM!</v>
      </c>
      <c r="H2584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584" s="2">
        <f t="shared" si="197"/>
        <v>2.5000000000000001E-3</v>
      </c>
      <c r="J2584" s="14">
        <f t="shared" si="196"/>
        <v>240</v>
      </c>
      <c r="K2584" s="10">
        <f t="shared" si="199"/>
        <v>4000000</v>
      </c>
    </row>
    <row r="2585" spans="2:11" x14ac:dyDescent="0.25">
      <c r="B2585">
        <f t="shared" si="198"/>
        <v>2575</v>
      </c>
      <c r="C2585" s="10" t="e">
        <f t="shared" si="200"/>
        <v>#NUM!</v>
      </c>
      <c r="D2585" s="6" t="e">
        <f>PMT(B$8,D$5-表格1[[#This Row],[期數]]+1,-表格1[[#This Row],[本金餘額]],0)</f>
        <v>#NUM!</v>
      </c>
      <c r="E2585" s="5" t="e">
        <f>表格1[[#This Row],[本金餘額]]*表格1[[#This Row],[月利率]]</f>
        <v>#NUM!</v>
      </c>
      <c r="F2585" s="5" t="e">
        <f>表格1[[#This Row],[月付金額]]-表格1[[#This Row],[利息支付]]</f>
        <v>#NUM!</v>
      </c>
      <c r="H2585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585" s="2">
        <f t="shared" si="197"/>
        <v>2.5000000000000001E-3</v>
      </c>
      <c r="J2585" s="14">
        <f t="shared" si="196"/>
        <v>240</v>
      </c>
      <c r="K2585" s="10">
        <f t="shared" si="199"/>
        <v>4000000</v>
      </c>
    </row>
    <row r="2586" spans="2:11" x14ac:dyDescent="0.25">
      <c r="B2586">
        <f t="shared" si="198"/>
        <v>2576</v>
      </c>
      <c r="C2586" s="10" t="e">
        <f t="shared" si="200"/>
        <v>#NUM!</v>
      </c>
      <c r="D2586" s="6" t="e">
        <f>PMT(B$8,D$5-表格1[[#This Row],[期數]]+1,-表格1[[#This Row],[本金餘額]],0)</f>
        <v>#NUM!</v>
      </c>
      <c r="E2586" s="5" t="e">
        <f>表格1[[#This Row],[本金餘額]]*表格1[[#This Row],[月利率]]</f>
        <v>#NUM!</v>
      </c>
      <c r="F2586" s="5" t="e">
        <f>表格1[[#This Row],[月付金額]]-表格1[[#This Row],[利息支付]]</f>
        <v>#NUM!</v>
      </c>
      <c r="H2586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586" s="2">
        <f t="shared" si="197"/>
        <v>2.5000000000000001E-3</v>
      </c>
      <c r="J2586" s="14">
        <f t="shared" si="196"/>
        <v>240</v>
      </c>
      <c r="K2586" s="10">
        <f t="shared" si="199"/>
        <v>4000000</v>
      </c>
    </row>
    <row r="2587" spans="2:11" x14ac:dyDescent="0.25">
      <c r="B2587">
        <f t="shared" si="198"/>
        <v>2577</v>
      </c>
      <c r="C2587" s="10" t="e">
        <f t="shared" si="200"/>
        <v>#NUM!</v>
      </c>
      <c r="D2587" s="6" t="e">
        <f>PMT(B$8,D$5-表格1[[#This Row],[期數]]+1,-表格1[[#This Row],[本金餘額]],0)</f>
        <v>#NUM!</v>
      </c>
      <c r="E2587" s="5" t="e">
        <f>表格1[[#This Row],[本金餘額]]*表格1[[#This Row],[月利率]]</f>
        <v>#NUM!</v>
      </c>
      <c r="F2587" s="5" t="e">
        <f>表格1[[#This Row],[月付金額]]-表格1[[#This Row],[利息支付]]</f>
        <v>#NUM!</v>
      </c>
      <c r="H2587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587" s="2">
        <f t="shared" si="197"/>
        <v>2.5000000000000001E-3</v>
      </c>
      <c r="J2587" s="14">
        <f t="shared" si="196"/>
        <v>240</v>
      </c>
      <c r="K2587" s="10">
        <f t="shared" si="199"/>
        <v>4000000</v>
      </c>
    </row>
    <row r="2588" spans="2:11" x14ac:dyDescent="0.25">
      <c r="B2588">
        <f t="shared" si="198"/>
        <v>2578</v>
      </c>
      <c r="C2588" s="10" t="e">
        <f t="shared" si="200"/>
        <v>#NUM!</v>
      </c>
      <c r="D2588" s="6" t="e">
        <f>PMT(B$8,D$5-表格1[[#This Row],[期數]]+1,-表格1[[#This Row],[本金餘額]],0)</f>
        <v>#NUM!</v>
      </c>
      <c r="E2588" s="5" t="e">
        <f>表格1[[#This Row],[本金餘額]]*表格1[[#This Row],[月利率]]</f>
        <v>#NUM!</v>
      </c>
      <c r="F2588" s="5" t="e">
        <f>表格1[[#This Row],[月付金額]]-表格1[[#This Row],[利息支付]]</f>
        <v>#NUM!</v>
      </c>
      <c r="H2588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588" s="2">
        <f t="shared" si="197"/>
        <v>2.5000000000000001E-3</v>
      </c>
      <c r="J2588" s="14">
        <f t="shared" si="196"/>
        <v>240</v>
      </c>
      <c r="K2588" s="10">
        <f t="shared" si="199"/>
        <v>4000000</v>
      </c>
    </row>
    <row r="2589" spans="2:11" x14ac:dyDescent="0.25">
      <c r="B2589">
        <f t="shared" si="198"/>
        <v>2579</v>
      </c>
      <c r="C2589" s="10" t="e">
        <f t="shared" si="200"/>
        <v>#NUM!</v>
      </c>
      <c r="D2589" s="6" t="e">
        <f>PMT(B$8,D$5-表格1[[#This Row],[期數]]+1,-表格1[[#This Row],[本金餘額]],0)</f>
        <v>#NUM!</v>
      </c>
      <c r="E2589" s="5" t="e">
        <f>表格1[[#This Row],[本金餘額]]*表格1[[#This Row],[月利率]]</f>
        <v>#NUM!</v>
      </c>
      <c r="F2589" s="5" t="e">
        <f>表格1[[#This Row],[月付金額]]-表格1[[#This Row],[利息支付]]</f>
        <v>#NUM!</v>
      </c>
      <c r="H2589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589" s="2">
        <f t="shared" si="197"/>
        <v>2.5000000000000001E-3</v>
      </c>
      <c r="J2589" s="14">
        <f t="shared" si="196"/>
        <v>240</v>
      </c>
      <c r="K2589" s="10">
        <f t="shared" si="199"/>
        <v>4000000</v>
      </c>
    </row>
    <row r="2590" spans="2:11" x14ac:dyDescent="0.25">
      <c r="B2590">
        <f t="shared" si="198"/>
        <v>2580</v>
      </c>
      <c r="C2590" s="10" t="e">
        <f t="shared" si="200"/>
        <v>#NUM!</v>
      </c>
      <c r="D2590" s="6" t="e">
        <f>PMT(B$8,D$5-表格1[[#This Row],[期數]]+1,-表格1[[#This Row],[本金餘額]],0)</f>
        <v>#NUM!</v>
      </c>
      <c r="E2590" s="5" t="e">
        <f>表格1[[#This Row],[本金餘額]]*表格1[[#This Row],[月利率]]</f>
        <v>#NUM!</v>
      </c>
      <c r="F2590" s="5" t="e">
        <f>表格1[[#This Row],[月付金額]]-表格1[[#This Row],[利息支付]]</f>
        <v>#NUM!</v>
      </c>
      <c r="H2590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590" s="2">
        <f t="shared" si="197"/>
        <v>2.5000000000000001E-3</v>
      </c>
      <c r="J2590" s="14">
        <f t="shared" si="196"/>
        <v>240</v>
      </c>
      <c r="K2590" s="10">
        <f t="shared" si="199"/>
        <v>4000000</v>
      </c>
    </row>
    <row r="2591" spans="2:11" x14ac:dyDescent="0.25">
      <c r="B2591">
        <f t="shared" si="198"/>
        <v>2581</v>
      </c>
      <c r="C2591" s="10" t="e">
        <f t="shared" si="200"/>
        <v>#NUM!</v>
      </c>
      <c r="D2591" s="6" t="e">
        <f>PMT(B$8,D$5-表格1[[#This Row],[期數]]+1,-表格1[[#This Row],[本金餘額]],0)</f>
        <v>#NUM!</v>
      </c>
      <c r="E2591" s="5" t="e">
        <f>表格1[[#This Row],[本金餘額]]*表格1[[#This Row],[月利率]]</f>
        <v>#NUM!</v>
      </c>
      <c r="F2591" s="5" t="e">
        <f>表格1[[#This Row],[月付金額]]-表格1[[#This Row],[利息支付]]</f>
        <v>#NUM!</v>
      </c>
      <c r="H2591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591" s="2">
        <f t="shared" si="197"/>
        <v>2.5000000000000001E-3</v>
      </c>
      <c r="J2591" s="14">
        <f t="shared" si="196"/>
        <v>240</v>
      </c>
      <c r="K2591" s="10">
        <f t="shared" si="199"/>
        <v>4000000</v>
      </c>
    </row>
    <row r="2592" spans="2:11" x14ac:dyDescent="0.25">
      <c r="B2592">
        <f t="shared" si="198"/>
        <v>2582</v>
      </c>
      <c r="C2592" s="10" t="e">
        <f t="shared" si="200"/>
        <v>#NUM!</v>
      </c>
      <c r="D2592" s="6" t="e">
        <f>PMT(B$8,D$5-表格1[[#This Row],[期數]]+1,-表格1[[#This Row],[本金餘額]],0)</f>
        <v>#NUM!</v>
      </c>
      <c r="E2592" s="5" t="e">
        <f>表格1[[#This Row],[本金餘額]]*表格1[[#This Row],[月利率]]</f>
        <v>#NUM!</v>
      </c>
      <c r="F2592" s="5" t="e">
        <f>表格1[[#This Row],[月付金額]]-表格1[[#This Row],[利息支付]]</f>
        <v>#NUM!</v>
      </c>
      <c r="H2592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592" s="2">
        <f t="shared" si="197"/>
        <v>2.5000000000000001E-3</v>
      </c>
      <c r="J2592" s="14">
        <f t="shared" si="196"/>
        <v>240</v>
      </c>
      <c r="K2592" s="10">
        <f t="shared" si="199"/>
        <v>4000000</v>
      </c>
    </row>
    <row r="2593" spans="2:11" x14ac:dyDescent="0.25">
      <c r="B2593">
        <f t="shared" si="198"/>
        <v>2583</v>
      </c>
      <c r="C2593" s="10" t="e">
        <f t="shared" si="200"/>
        <v>#NUM!</v>
      </c>
      <c r="D2593" s="6" t="e">
        <f>PMT(B$8,D$5-表格1[[#This Row],[期數]]+1,-表格1[[#This Row],[本金餘額]],0)</f>
        <v>#NUM!</v>
      </c>
      <c r="E2593" s="5" t="e">
        <f>表格1[[#This Row],[本金餘額]]*表格1[[#This Row],[月利率]]</f>
        <v>#NUM!</v>
      </c>
      <c r="F2593" s="5" t="e">
        <f>表格1[[#This Row],[月付金額]]-表格1[[#This Row],[利息支付]]</f>
        <v>#NUM!</v>
      </c>
      <c r="H2593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593" s="2">
        <f t="shared" si="197"/>
        <v>2.5000000000000001E-3</v>
      </c>
      <c r="J2593" s="14">
        <f t="shared" si="196"/>
        <v>240</v>
      </c>
      <c r="K2593" s="10">
        <f t="shared" si="199"/>
        <v>4000000</v>
      </c>
    </row>
    <row r="2594" spans="2:11" x14ac:dyDescent="0.25">
      <c r="B2594">
        <f t="shared" si="198"/>
        <v>2584</v>
      </c>
      <c r="C2594" s="10" t="e">
        <f t="shared" si="200"/>
        <v>#NUM!</v>
      </c>
      <c r="D2594" s="6" t="e">
        <f>PMT(B$8,D$5-表格1[[#This Row],[期數]]+1,-表格1[[#This Row],[本金餘額]],0)</f>
        <v>#NUM!</v>
      </c>
      <c r="E2594" s="5" t="e">
        <f>表格1[[#This Row],[本金餘額]]*表格1[[#This Row],[月利率]]</f>
        <v>#NUM!</v>
      </c>
      <c r="F2594" s="5" t="e">
        <f>表格1[[#This Row],[月付金額]]-表格1[[#This Row],[利息支付]]</f>
        <v>#NUM!</v>
      </c>
      <c r="H2594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594" s="2">
        <f t="shared" si="197"/>
        <v>2.5000000000000001E-3</v>
      </c>
      <c r="J2594" s="14">
        <f t="shared" si="196"/>
        <v>240</v>
      </c>
      <c r="K2594" s="10">
        <f t="shared" si="199"/>
        <v>4000000</v>
      </c>
    </row>
    <row r="2595" spans="2:11" x14ac:dyDescent="0.25">
      <c r="B2595">
        <f t="shared" si="198"/>
        <v>2585</v>
      </c>
      <c r="C2595" s="10" t="e">
        <f t="shared" si="200"/>
        <v>#NUM!</v>
      </c>
      <c r="D2595" s="6" t="e">
        <f>PMT(B$8,D$5-表格1[[#This Row],[期數]]+1,-表格1[[#This Row],[本金餘額]],0)</f>
        <v>#NUM!</v>
      </c>
      <c r="E2595" s="5" t="e">
        <f>表格1[[#This Row],[本金餘額]]*表格1[[#This Row],[月利率]]</f>
        <v>#NUM!</v>
      </c>
      <c r="F2595" s="5" t="e">
        <f>表格1[[#This Row],[月付金額]]-表格1[[#This Row],[利息支付]]</f>
        <v>#NUM!</v>
      </c>
      <c r="H2595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595" s="2">
        <f t="shared" si="197"/>
        <v>2.5000000000000001E-3</v>
      </c>
      <c r="J2595" s="14">
        <f t="shared" si="196"/>
        <v>240</v>
      </c>
      <c r="K2595" s="10">
        <f t="shared" si="199"/>
        <v>4000000</v>
      </c>
    </row>
    <row r="2596" spans="2:11" x14ac:dyDescent="0.25">
      <c r="B2596">
        <f t="shared" si="198"/>
        <v>2586</v>
      </c>
      <c r="C2596" s="10" t="e">
        <f t="shared" si="200"/>
        <v>#NUM!</v>
      </c>
      <c r="D2596" s="6" t="e">
        <f>PMT(B$8,D$5-表格1[[#This Row],[期數]]+1,-表格1[[#This Row],[本金餘額]],0)</f>
        <v>#NUM!</v>
      </c>
      <c r="E2596" s="5" t="e">
        <f>表格1[[#This Row],[本金餘額]]*表格1[[#This Row],[月利率]]</f>
        <v>#NUM!</v>
      </c>
      <c r="F2596" s="5" t="e">
        <f>表格1[[#This Row],[月付金額]]-表格1[[#This Row],[利息支付]]</f>
        <v>#NUM!</v>
      </c>
      <c r="H2596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596" s="2">
        <f t="shared" si="197"/>
        <v>2.5000000000000001E-3</v>
      </c>
      <c r="J2596" s="14">
        <f t="shared" si="196"/>
        <v>240</v>
      </c>
      <c r="K2596" s="10">
        <f t="shared" si="199"/>
        <v>4000000</v>
      </c>
    </row>
    <row r="2597" spans="2:11" x14ac:dyDescent="0.25">
      <c r="B2597">
        <f t="shared" si="198"/>
        <v>2587</v>
      </c>
      <c r="C2597" s="10" t="e">
        <f t="shared" si="200"/>
        <v>#NUM!</v>
      </c>
      <c r="D2597" s="6" t="e">
        <f>PMT(B$8,D$5-表格1[[#This Row],[期數]]+1,-表格1[[#This Row],[本金餘額]],0)</f>
        <v>#NUM!</v>
      </c>
      <c r="E2597" s="5" t="e">
        <f>表格1[[#This Row],[本金餘額]]*表格1[[#This Row],[月利率]]</f>
        <v>#NUM!</v>
      </c>
      <c r="F2597" s="5" t="e">
        <f>表格1[[#This Row],[月付金額]]-表格1[[#This Row],[利息支付]]</f>
        <v>#NUM!</v>
      </c>
      <c r="H2597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597" s="2">
        <f t="shared" si="197"/>
        <v>2.5000000000000001E-3</v>
      </c>
      <c r="J2597" s="14">
        <f t="shared" si="196"/>
        <v>240</v>
      </c>
      <c r="K2597" s="10">
        <f t="shared" si="199"/>
        <v>4000000</v>
      </c>
    </row>
    <row r="2598" spans="2:11" x14ac:dyDescent="0.25">
      <c r="B2598">
        <f t="shared" si="198"/>
        <v>2588</v>
      </c>
      <c r="C2598" s="10" t="e">
        <f t="shared" si="200"/>
        <v>#NUM!</v>
      </c>
      <c r="D2598" s="6" t="e">
        <f>PMT(B$8,D$5-表格1[[#This Row],[期數]]+1,-表格1[[#This Row],[本金餘額]],0)</f>
        <v>#NUM!</v>
      </c>
      <c r="E2598" s="5" t="e">
        <f>表格1[[#This Row],[本金餘額]]*表格1[[#This Row],[月利率]]</f>
        <v>#NUM!</v>
      </c>
      <c r="F2598" s="5" t="e">
        <f>表格1[[#This Row],[月付金額]]-表格1[[#This Row],[利息支付]]</f>
        <v>#NUM!</v>
      </c>
      <c r="H2598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598" s="2">
        <f t="shared" si="197"/>
        <v>2.5000000000000001E-3</v>
      </c>
      <c r="J2598" s="14">
        <f t="shared" ref="J2598:J2602" si="201">J2597</f>
        <v>240</v>
      </c>
      <c r="K2598" s="10">
        <f t="shared" si="199"/>
        <v>4000000</v>
      </c>
    </row>
    <row r="2599" spans="2:11" x14ac:dyDescent="0.25">
      <c r="B2599">
        <f t="shared" si="198"/>
        <v>2589</v>
      </c>
      <c r="C2599" s="10" t="e">
        <f t="shared" si="200"/>
        <v>#NUM!</v>
      </c>
      <c r="D2599" s="6" t="e">
        <f>PMT(B$8,D$5-表格1[[#This Row],[期數]]+1,-表格1[[#This Row],[本金餘額]],0)</f>
        <v>#NUM!</v>
      </c>
      <c r="E2599" s="5" t="e">
        <f>表格1[[#This Row],[本金餘額]]*表格1[[#This Row],[月利率]]</f>
        <v>#NUM!</v>
      </c>
      <c r="F2599" s="5" t="e">
        <f>表格1[[#This Row],[月付金額]]-表格1[[#This Row],[利息支付]]</f>
        <v>#NUM!</v>
      </c>
      <c r="H2599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599" s="2">
        <f t="shared" ref="I2599:I2602" si="202">I2598</f>
        <v>2.5000000000000001E-3</v>
      </c>
      <c r="J2599" s="14">
        <f t="shared" si="201"/>
        <v>240</v>
      </c>
      <c r="K2599" s="10">
        <f t="shared" si="199"/>
        <v>4000000</v>
      </c>
    </row>
    <row r="2600" spans="2:11" x14ac:dyDescent="0.25">
      <c r="B2600">
        <f t="shared" si="198"/>
        <v>2590</v>
      </c>
      <c r="C2600" s="10" t="e">
        <f t="shared" si="200"/>
        <v>#NUM!</v>
      </c>
      <c r="D2600" s="6" t="e">
        <f>PMT(B$8,D$5-表格1[[#This Row],[期數]]+1,-表格1[[#This Row],[本金餘額]],0)</f>
        <v>#NUM!</v>
      </c>
      <c r="E2600" s="5" t="e">
        <f>表格1[[#This Row],[本金餘額]]*表格1[[#This Row],[月利率]]</f>
        <v>#NUM!</v>
      </c>
      <c r="F2600" s="5" t="e">
        <f>表格1[[#This Row],[月付金額]]-表格1[[#This Row],[利息支付]]</f>
        <v>#NUM!</v>
      </c>
      <c r="H2600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600" s="2">
        <f t="shared" si="202"/>
        <v>2.5000000000000001E-3</v>
      </c>
      <c r="J2600" s="14">
        <f t="shared" si="201"/>
        <v>240</v>
      </c>
      <c r="K2600" s="10">
        <f t="shared" si="199"/>
        <v>4000000</v>
      </c>
    </row>
    <row r="2601" spans="2:11" x14ac:dyDescent="0.25">
      <c r="B2601">
        <f t="shared" si="198"/>
        <v>2591</v>
      </c>
      <c r="C2601" s="10" t="e">
        <f t="shared" si="200"/>
        <v>#NUM!</v>
      </c>
      <c r="D2601" s="6" t="e">
        <f>PMT(B$8,D$5-表格1[[#This Row],[期數]]+1,-表格1[[#This Row],[本金餘額]],0)</f>
        <v>#NUM!</v>
      </c>
      <c r="E2601" s="5" t="e">
        <f>表格1[[#This Row],[本金餘額]]*表格1[[#This Row],[月利率]]</f>
        <v>#NUM!</v>
      </c>
      <c r="F2601" s="5" t="e">
        <f>表格1[[#This Row],[月付金額]]-表格1[[#This Row],[利息支付]]</f>
        <v>#NUM!</v>
      </c>
      <c r="H2601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601" s="2">
        <f t="shared" si="202"/>
        <v>2.5000000000000001E-3</v>
      </c>
      <c r="J2601" s="14">
        <f t="shared" si="201"/>
        <v>240</v>
      </c>
      <c r="K2601" s="10">
        <f t="shared" si="199"/>
        <v>4000000</v>
      </c>
    </row>
    <row r="2602" spans="2:11" x14ac:dyDescent="0.25">
      <c r="B2602">
        <f>B2601+1</f>
        <v>2592</v>
      </c>
      <c r="C2602" s="10" t="e">
        <f t="shared" si="200"/>
        <v>#NUM!</v>
      </c>
      <c r="D2602" s="6" t="e">
        <f>PMT(B$8,D$5-表格1[[#This Row],[期數]]+1,-表格1[[#This Row],[本金餘額]],0)</f>
        <v>#NUM!</v>
      </c>
      <c r="E2602" s="5" t="e">
        <f>表格1[[#This Row],[本金餘額]]*表格1[[#This Row],[月利率]]</f>
        <v>#NUM!</v>
      </c>
      <c r="F2602" s="5" t="e">
        <f>表格1[[#This Row],[月付金額]]-表格1[[#This Row],[利息支付]]</f>
        <v>#NUM!</v>
      </c>
      <c r="H2602" s="10" t="e">
        <f>IF(表格1[[#This Row],[本金餘額]]-表格1[[#This Row],[本金償還]]-表格1[[#This Row],[提早支付]]&gt;0,表格1[[#This Row],[本金餘額]]-表格1[[#This Row],[本金償還]]-表格1[[#This Row],[提早支付]],0)</f>
        <v>#NUM!</v>
      </c>
      <c r="I2602" s="2">
        <f t="shared" si="202"/>
        <v>2.5000000000000001E-3</v>
      </c>
      <c r="J2602" s="14">
        <f t="shared" si="201"/>
        <v>240</v>
      </c>
      <c r="K2602" s="10">
        <f t="shared" si="199"/>
        <v>4000000</v>
      </c>
    </row>
    <row r="2634" spans="1:1" x14ac:dyDescent="0.25">
      <c r="A2634" s="12"/>
    </row>
  </sheetData>
  <dataConsolidate/>
  <phoneticPr fontId="2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中文</cp:lastModifiedBy>
  <dcterms:created xsi:type="dcterms:W3CDTF">2020-10-15T17:01:30Z</dcterms:created>
  <dcterms:modified xsi:type="dcterms:W3CDTF">2020-10-20T11:20:34Z</dcterms:modified>
</cp:coreProperties>
</file>