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ek\Downloads\"/>
    </mc:Choice>
  </mc:AlternateContent>
  <xr:revisionPtr revIDLastSave="0" documentId="8_{DACF7B7B-5CF4-4D70-B43E-EBA3C3E4B2E3}" xr6:coauthVersionLast="47" xr6:coauthVersionMax="47" xr10:uidLastSave="{00000000-0000-0000-0000-000000000000}"/>
  <bookViews>
    <workbookView xWindow="-103" yWindow="-103" windowWidth="22149" windowHeight="13200" xr2:uid="{3F2D6F34-8CA9-477C-8F3A-6C53BEC65A15}"/>
  </bookViews>
  <sheets>
    <sheet name="Sheet1" sheetId="1" r:id="rId1"/>
    <sheet name="Sheet2" sheetId="2" r:id="rId2"/>
  </sheets>
  <definedNames>
    <definedName name="_r">Sheet1!$D$5</definedName>
    <definedName name="a">Sheet1!$G$4</definedName>
    <definedName name="alfa">Sheet1!$D$3</definedName>
    <definedName name="dt">Sheet1!$D$6</definedName>
    <definedName name="eps">Sheet1!$G$5</definedName>
    <definedName name="g">Sheet1!$D$8</definedName>
    <definedName name="h">Sheet1!$D$4</definedName>
    <definedName name="I">Sheet1!$G$3</definedName>
    <definedName name="m">Sheet1!$D$7</definedName>
    <definedName name="xs">Sheet1!$L$7</definedName>
    <definedName name="ys">Sheet1!$M$7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3" i="1" l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12" i="1"/>
  <c r="X12" i="1" l="1"/>
  <c r="S13" i="1"/>
  <c r="X13" i="1"/>
  <c r="AA13" i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O6" i="1" l="1"/>
  <c r="P6" i="1"/>
  <c r="G3" i="1"/>
  <c r="L4" i="1"/>
  <c r="M6" i="1" s="1"/>
  <c r="O13" i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E43" i="1"/>
  <c r="E44" i="1"/>
  <c r="E45" i="1"/>
  <c r="E33" i="1"/>
  <c r="E34" i="1"/>
  <c r="E35" i="1"/>
  <c r="E36" i="1"/>
  <c r="E37" i="1"/>
  <c r="E38" i="1"/>
  <c r="E39" i="1"/>
  <c r="E40" i="1"/>
  <c r="E41" i="1"/>
  <c r="E42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14" i="1"/>
  <c r="E15" i="1"/>
  <c r="E16" i="1"/>
  <c r="E17" i="1"/>
  <c r="E18" i="1"/>
  <c r="E19" i="1"/>
  <c r="E13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E12" i="1"/>
  <c r="I12" i="1" s="1"/>
  <c r="Y12" i="1" s="1"/>
  <c r="J3" i="1"/>
  <c r="D3" i="1"/>
  <c r="I4" i="1" l="1"/>
  <c r="G4" i="1"/>
  <c r="J12" i="1"/>
  <c r="Z12" i="1" s="1"/>
  <c r="H34" i="1"/>
  <c r="G5" i="1"/>
  <c r="L6" i="1"/>
  <c r="H16" i="1"/>
  <c r="H25" i="1"/>
  <c r="H18" i="1"/>
  <c r="H20" i="1"/>
  <c r="H17" i="1"/>
  <c r="H26" i="1"/>
  <c r="H22" i="1"/>
  <c r="H40" i="1"/>
  <c r="H36" i="1"/>
  <c r="H33" i="1"/>
  <c r="H44" i="1"/>
  <c r="H23" i="1"/>
  <c r="H41" i="1"/>
  <c r="H45" i="1"/>
  <c r="H14" i="1"/>
  <c r="H13" i="1"/>
  <c r="H29" i="1"/>
  <c r="H39" i="1"/>
  <c r="H21" i="1"/>
  <c r="H35" i="1"/>
  <c r="H43" i="1"/>
  <c r="H19" i="1"/>
  <c r="H32" i="1"/>
  <c r="H28" i="1"/>
  <c r="H24" i="1"/>
  <c r="H42" i="1"/>
  <c r="H38" i="1"/>
  <c r="L7" i="1"/>
  <c r="V14" i="1" l="1"/>
  <c r="V25" i="1"/>
  <c r="V37" i="1"/>
  <c r="V27" i="1"/>
  <c r="V17" i="1"/>
  <c r="V41" i="1"/>
  <c r="V18" i="1"/>
  <c r="V42" i="1"/>
  <c r="V33" i="1"/>
  <c r="V34" i="1"/>
  <c r="V24" i="1"/>
  <c r="V26" i="1"/>
  <c r="V38" i="1"/>
  <c r="V15" i="1"/>
  <c r="V39" i="1"/>
  <c r="V29" i="1"/>
  <c r="V19" i="1"/>
  <c r="V31" i="1"/>
  <c r="V43" i="1"/>
  <c r="V20" i="1"/>
  <c r="V45" i="1"/>
  <c r="V44" i="1"/>
  <c r="V36" i="1"/>
  <c r="V12" i="1"/>
  <c r="T13" i="1" s="1"/>
  <c r="V16" i="1"/>
  <c r="V28" i="1"/>
  <c r="V40" i="1"/>
  <c r="V32" i="1"/>
  <c r="V21" i="1"/>
  <c r="V22" i="1"/>
  <c r="V23" i="1"/>
  <c r="V35" i="1"/>
  <c r="V30" i="1"/>
  <c r="V13" i="1"/>
  <c r="H15" i="1"/>
  <c r="K12" i="1"/>
  <c r="G12" i="1" s="1"/>
  <c r="D13" i="1" s="1"/>
  <c r="H30" i="1"/>
  <c r="H31" i="1"/>
  <c r="H37" i="1"/>
  <c r="H27" i="1"/>
  <c r="H12" i="1"/>
  <c r="F13" i="1" s="1"/>
  <c r="K13" i="1" s="1"/>
  <c r="G13" i="1" s="1"/>
  <c r="P32" i="1"/>
  <c r="P28" i="1"/>
  <c r="P17" i="1"/>
  <c r="P13" i="1"/>
  <c r="P27" i="1"/>
  <c r="P25" i="1"/>
  <c r="P21" i="1"/>
  <c r="P23" i="1"/>
  <c r="P14" i="1"/>
  <c r="P31" i="1"/>
  <c r="P19" i="1"/>
  <c r="P22" i="1"/>
  <c r="P16" i="1"/>
  <c r="P24" i="1"/>
  <c r="P12" i="1"/>
  <c r="P15" i="1"/>
  <c r="P18" i="1"/>
  <c r="P29" i="1"/>
  <c r="P26" i="1"/>
  <c r="P30" i="1"/>
  <c r="P20" i="1"/>
  <c r="M7" i="1"/>
  <c r="P7" i="1"/>
  <c r="I13" i="1" l="1"/>
  <c r="Y13" i="1" s="1"/>
  <c r="J13" i="1"/>
  <c r="Z13" i="1" s="1"/>
  <c r="T14" i="1"/>
  <c r="S14" i="1"/>
  <c r="F14" i="1"/>
  <c r="K14" i="1" s="1"/>
  <c r="G14" i="1" s="1"/>
  <c r="D14" i="1"/>
  <c r="I14" i="1" s="1"/>
  <c r="Q15" i="1"/>
  <c r="Q23" i="1"/>
  <c r="Q31" i="1"/>
  <c r="Q25" i="1"/>
  <c r="Q13" i="1"/>
  <c r="Q30" i="1"/>
  <c r="Q16" i="1"/>
  <c r="Q24" i="1"/>
  <c r="Q32" i="1"/>
  <c r="Q17" i="1"/>
  <c r="Q29" i="1"/>
  <c r="Q22" i="1"/>
  <c r="Q18" i="1"/>
  <c r="Q26" i="1"/>
  <c r="Q27" i="1"/>
  <c r="Q28" i="1"/>
  <c r="Q14" i="1"/>
  <c r="Q19" i="1"/>
  <c r="Q20" i="1"/>
  <c r="Q21" i="1"/>
  <c r="Q12" i="1"/>
  <c r="F15" i="1"/>
  <c r="K15" i="1" s="1"/>
  <c r="G15" i="1" s="1"/>
  <c r="J14" i="1"/>
  <c r="O7" i="1"/>
  <c r="D15" i="1" l="1"/>
  <c r="I15" i="1" s="1"/>
  <c r="X14" i="1"/>
  <c r="Z14" i="1" s="1"/>
  <c r="S15" i="1"/>
  <c r="X15" i="1" s="1"/>
  <c r="T15" i="1"/>
  <c r="J15" i="1"/>
  <c r="D16" i="1"/>
  <c r="I16" i="1" s="1"/>
  <c r="F16" i="1"/>
  <c r="K16" i="1" s="1"/>
  <c r="G16" i="1" s="1"/>
  <c r="T16" i="1" l="1"/>
  <c r="S16" i="1"/>
  <c r="X16" i="1" s="1"/>
  <c r="Y16" i="1" s="1"/>
  <c r="Z15" i="1"/>
  <c r="Y15" i="1"/>
  <c r="Y14" i="1"/>
  <c r="J16" i="1"/>
  <c r="Z16" i="1" s="1"/>
  <c r="F17" i="1"/>
  <c r="K17" i="1" s="1"/>
  <c r="G17" i="1" s="1"/>
  <c r="D17" i="1"/>
  <c r="I17" i="1" s="1"/>
  <c r="T17" i="1" l="1"/>
  <c r="S17" i="1"/>
  <c r="X17" i="1" s="1"/>
  <c r="Y17" i="1" s="1"/>
  <c r="J17" i="1"/>
  <c r="F18" i="1"/>
  <c r="K18" i="1" s="1"/>
  <c r="G18" i="1" s="1"/>
  <c r="D18" i="1"/>
  <c r="I18" i="1" s="1"/>
  <c r="Z17" i="1" l="1"/>
  <c r="S18" i="1"/>
  <c r="X18" i="1" s="1"/>
  <c r="Y18" i="1" s="1"/>
  <c r="T18" i="1"/>
  <c r="J18" i="1"/>
  <c r="F19" i="1"/>
  <c r="K19" i="1" s="1"/>
  <c r="G19" i="1" s="1"/>
  <c r="D19" i="1"/>
  <c r="I19" i="1" s="1"/>
  <c r="Z18" i="1" l="1"/>
  <c r="T19" i="1"/>
  <c r="S19" i="1"/>
  <c r="X19" i="1" s="1"/>
  <c r="Y19" i="1" s="1"/>
  <c r="J19" i="1"/>
  <c r="D20" i="1"/>
  <c r="I20" i="1" s="1"/>
  <c r="F20" i="1"/>
  <c r="K20" i="1" s="1"/>
  <c r="G20" i="1" s="1"/>
  <c r="Z19" i="1" l="1"/>
  <c r="T20" i="1"/>
  <c r="S20" i="1"/>
  <c r="X20" i="1" s="1"/>
  <c r="Y20" i="1" s="1"/>
  <c r="J20" i="1"/>
  <c r="F21" i="1"/>
  <c r="K21" i="1" s="1"/>
  <c r="G21" i="1" s="1"/>
  <c r="D21" i="1"/>
  <c r="I21" i="1" s="1"/>
  <c r="Z20" i="1" l="1"/>
  <c r="T21" i="1"/>
  <c r="S21" i="1"/>
  <c r="X21" i="1" s="1"/>
  <c r="Y21" i="1" s="1"/>
  <c r="J21" i="1"/>
  <c r="F22" i="1"/>
  <c r="K22" i="1" s="1"/>
  <c r="G22" i="1" s="1"/>
  <c r="D22" i="1"/>
  <c r="I22" i="1" s="1"/>
  <c r="Z21" i="1" l="1"/>
  <c r="S22" i="1"/>
  <c r="X22" i="1" s="1"/>
  <c r="Y22" i="1" s="1"/>
  <c r="T22" i="1"/>
  <c r="J22" i="1"/>
  <c r="F23" i="1"/>
  <c r="K23" i="1" s="1"/>
  <c r="G23" i="1" s="1"/>
  <c r="D23" i="1"/>
  <c r="I23" i="1" s="1"/>
  <c r="Z22" i="1" l="1"/>
  <c r="T23" i="1"/>
  <c r="S23" i="1"/>
  <c r="X23" i="1" s="1"/>
  <c r="Y23" i="1" s="1"/>
  <c r="D24" i="1"/>
  <c r="I24" i="1" s="1"/>
  <c r="F24" i="1"/>
  <c r="K24" i="1" s="1"/>
  <c r="G24" i="1" s="1"/>
  <c r="J23" i="1"/>
  <c r="Z23" i="1" l="1"/>
  <c r="S24" i="1"/>
  <c r="X24" i="1" s="1"/>
  <c r="Y24" i="1" s="1"/>
  <c r="T24" i="1"/>
  <c r="J24" i="1"/>
  <c r="D25" i="1"/>
  <c r="I25" i="1" s="1"/>
  <c r="F25" i="1"/>
  <c r="K25" i="1" s="1"/>
  <c r="G25" i="1" s="1"/>
  <c r="Z24" i="1" l="1"/>
  <c r="T25" i="1"/>
  <c r="S25" i="1"/>
  <c r="X25" i="1" s="1"/>
  <c r="Y25" i="1" s="1"/>
  <c r="D26" i="1"/>
  <c r="I26" i="1" s="1"/>
  <c r="F26" i="1"/>
  <c r="K26" i="1" s="1"/>
  <c r="G26" i="1" s="1"/>
  <c r="J25" i="1"/>
  <c r="Z25" i="1" l="1"/>
  <c r="T26" i="1"/>
  <c r="S26" i="1"/>
  <c r="X26" i="1" s="1"/>
  <c r="Y26" i="1" s="1"/>
  <c r="J26" i="1"/>
  <c r="D27" i="1"/>
  <c r="I27" i="1" s="1"/>
  <c r="F27" i="1"/>
  <c r="K27" i="1" s="1"/>
  <c r="G27" i="1" s="1"/>
  <c r="Z26" i="1" l="1"/>
  <c r="S27" i="1"/>
  <c r="X27" i="1" s="1"/>
  <c r="Y27" i="1" s="1"/>
  <c r="T27" i="1"/>
  <c r="F28" i="1"/>
  <c r="K28" i="1" s="1"/>
  <c r="G28" i="1" s="1"/>
  <c r="D28" i="1"/>
  <c r="I28" i="1" s="1"/>
  <c r="J27" i="1"/>
  <c r="Z27" i="1" l="1"/>
  <c r="S28" i="1"/>
  <c r="X28" i="1" s="1"/>
  <c r="Y28" i="1" s="1"/>
  <c r="T28" i="1"/>
  <c r="J28" i="1"/>
  <c r="D29" i="1"/>
  <c r="I29" i="1" s="1"/>
  <c r="F29" i="1"/>
  <c r="K29" i="1" s="1"/>
  <c r="G29" i="1" s="1"/>
  <c r="Z28" i="1" l="1"/>
  <c r="T29" i="1"/>
  <c r="S29" i="1"/>
  <c r="X29" i="1" s="1"/>
  <c r="Y29" i="1" s="1"/>
  <c r="J29" i="1"/>
  <c r="F30" i="1"/>
  <c r="K30" i="1" s="1"/>
  <c r="G30" i="1" s="1"/>
  <c r="D30" i="1"/>
  <c r="I30" i="1" s="1"/>
  <c r="Z29" i="1" l="1"/>
  <c r="S30" i="1"/>
  <c r="X30" i="1" s="1"/>
  <c r="Y30" i="1" s="1"/>
  <c r="T30" i="1"/>
  <c r="J30" i="1"/>
  <c r="D31" i="1"/>
  <c r="I31" i="1" s="1"/>
  <c r="F31" i="1"/>
  <c r="K31" i="1" s="1"/>
  <c r="G31" i="1" s="1"/>
  <c r="Z30" i="1" l="1"/>
  <c r="S31" i="1"/>
  <c r="X31" i="1" s="1"/>
  <c r="Y31" i="1" s="1"/>
  <c r="T31" i="1"/>
  <c r="D32" i="1"/>
  <c r="I32" i="1" s="1"/>
  <c r="F32" i="1"/>
  <c r="K32" i="1" s="1"/>
  <c r="G32" i="1" s="1"/>
  <c r="J31" i="1"/>
  <c r="Z31" i="1" l="1"/>
  <c r="T32" i="1"/>
  <c r="S32" i="1"/>
  <c r="X32" i="1" s="1"/>
  <c r="Y32" i="1" s="1"/>
  <c r="D33" i="1"/>
  <c r="I33" i="1" s="1"/>
  <c r="F33" i="1"/>
  <c r="K33" i="1" s="1"/>
  <c r="G33" i="1" s="1"/>
  <c r="J32" i="1"/>
  <c r="Z32" i="1" s="1"/>
  <c r="S33" i="1" l="1"/>
  <c r="X33" i="1" s="1"/>
  <c r="Y33" i="1" s="1"/>
  <c r="T33" i="1"/>
  <c r="J33" i="1"/>
  <c r="D34" i="1"/>
  <c r="I34" i="1" s="1"/>
  <c r="F34" i="1"/>
  <c r="K34" i="1" s="1"/>
  <c r="G34" i="1" s="1"/>
  <c r="Z33" i="1" l="1"/>
  <c r="T34" i="1"/>
  <c r="S34" i="1"/>
  <c r="X34" i="1" s="1"/>
  <c r="Y34" i="1" s="1"/>
  <c r="J34" i="1"/>
  <c r="D35" i="1"/>
  <c r="I35" i="1" s="1"/>
  <c r="F35" i="1"/>
  <c r="K35" i="1" s="1"/>
  <c r="G35" i="1" s="1"/>
  <c r="Z34" i="1" l="1"/>
  <c r="T35" i="1"/>
  <c r="S35" i="1"/>
  <c r="X35" i="1" s="1"/>
  <c r="Y35" i="1" s="1"/>
  <c r="J35" i="1"/>
  <c r="D36" i="1"/>
  <c r="I36" i="1" s="1"/>
  <c r="F36" i="1"/>
  <c r="K36" i="1" s="1"/>
  <c r="G36" i="1" s="1"/>
  <c r="Z35" i="1" l="1"/>
  <c r="S36" i="1"/>
  <c r="X36" i="1" s="1"/>
  <c r="Y36" i="1" s="1"/>
  <c r="T36" i="1"/>
  <c r="J36" i="1"/>
  <c r="D37" i="1"/>
  <c r="I37" i="1" s="1"/>
  <c r="F37" i="1"/>
  <c r="K37" i="1" s="1"/>
  <c r="G37" i="1" s="1"/>
  <c r="Z36" i="1" l="1"/>
  <c r="S37" i="1"/>
  <c r="X37" i="1" s="1"/>
  <c r="Y37" i="1" s="1"/>
  <c r="T37" i="1"/>
  <c r="J37" i="1"/>
  <c r="D38" i="1"/>
  <c r="I38" i="1" s="1"/>
  <c r="F38" i="1"/>
  <c r="K38" i="1" s="1"/>
  <c r="G38" i="1" s="1"/>
  <c r="Z37" i="1" l="1"/>
  <c r="T38" i="1"/>
  <c r="S38" i="1"/>
  <c r="X38" i="1" s="1"/>
  <c r="Y38" i="1" s="1"/>
  <c r="F39" i="1"/>
  <c r="K39" i="1" s="1"/>
  <c r="G39" i="1" s="1"/>
  <c r="D39" i="1"/>
  <c r="I39" i="1" s="1"/>
  <c r="J38" i="1"/>
  <c r="Z38" i="1" l="1"/>
  <c r="S39" i="1"/>
  <c r="X39" i="1" s="1"/>
  <c r="Y39" i="1" s="1"/>
  <c r="T39" i="1"/>
  <c r="J39" i="1"/>
  <c r="F40" i="1"/>
  <c r="K40" i="1" s="1"/>
  <c r="G40" i="1" s="1"/>
  <c r="D40" i="1"/>
  <c r="I40" i="1" s="1"/>
  <c r="Z39" i="1" l="1"/>
  <c r="S40" i="1"/>
  <c r="T40" i="1"/>
  <c r="J40" i="1"/>
  <c r="F41" i="1"/>
  <c r="K41" i="1" s="1"/>
  <c r="G41" i="1" s="1"/>
  <c r="D41" i="1"/>
  <c r="I41" i="1" s="1"/>
  <c r="T41" i="1" l="1"/>
  <c r="S41" i="1"/>
  <c r="X41" i="1" s="1"/>
  <c r="X40" i="1"/>
  <c r="Y40" i="1" s="1"/>
  <c r="Y41" i="1"/>
  <c r="J41" i="1"/>
  <c r="Z41" i="1" s="1"/>
  <c r="D42" i="1"/>
  <c r="I42" i="1" s="1"/>
  <c r="F42" i="1"/>
  <c r="K42" i="1" s="1"/>
  <c r="G42" i="1" s="1"/>
  <c r="T42" i="1" l="1"/>
  <c r="S42" i="1"/>
  <c r="X42" i="1" s="1"/>
  <c r="Y42" i="1" s="1"/>
  <c r="Z40" i="1"/>
  <c r="D43" i="1"/>
  <c r="I43" i="1" s="1"/>
  <c r="F43" i="1"/>
  <c r="K43" i="1" s="1"/>
  <c r="G43" i="1" s="1"/>
  <c r="J42" i="1"/>
  <c r="Z42" i="1" s="1"/>
  <c r="T43" i="1" l="1"/>
  <c r="S43" i="1"/>
  <c r="X43" i="1" s="1"/>
  <c r="Y43" i="1" s="1"/>
  <c r="J43" i="1"/>
  <c r="Z43" i="1" s="1"/>
  <c r="D44" i="1"/>
  <c r="I44" i="1" s="1"/>
  <c r="F44" i="1"/>
  <c r="K44" i="1" s="1"/>
  <c r="G44" i="1" s="1"/>
  <c r="T44" i="1" l="1"/>
  <c r="S44" i="1"/>
  <c r="X44" i="1" s="1"/>
  <c r="Y44" i="1" s="1"/>
  <c r="J44" i="1"/>
  <c r="D45" i="1"/>
  <c r="I45" i="1" s="1"/>
  <c r="F45" i="1"/>
  <c r="K45" i="1" s="1"/>
  <c r="G45" i="1" s="1"/>
  <c r="Z44" i="1" l="1"/>
  <c r="S45" i="1"/>
  <c r="X45" i="1" s="1"/>
  <c r="Y45" i="1" s="1"/>
  <c r="T45" i="1"/>
  <c r="J45" i="1"/>
  <c r="Z45" i="1" l="1"/>
</calcChain>
</file>

<file path=xl/sharedStrings.xml><?xml version="1.0" encoding="utf-8"?>
<sst xmlns="http://schemas.openxmlformats.org/spreadsheetml/2006/main" count="35" uniqueCount="24">
  <si>
    <t>alfa</t>
  </si>
  <si>
    <t>Ik</t>
  </si>
  <si>
    <t>h</t>
  </si>
  <si>
    <t>acc</t>
  </si>
  <si>
    <t>r</t>
  </si>
  <si>
    <t>eps</t>
  </si>
  <si>
    <t>dt</t>
  </si>
  <si>
    <t>m</t>
  </si>
  <si>
    <t>g</t>
  </si>
  <si>
    <t>t</t>
  </si>
  <si>
    <t>Sx</t>
  </si>
  <si>
    <t>Sy</t>
  </si>
  <si>
    <t>V</t>
  </si>
  <si>
    <t>DSx</t>
  </si>
  <si>
    <t>DV</t>
  </si>
  <si>
    <t>x</t>
  </si>
  <si>
    <t>y</t>
  </si>
  <si>
    <t>V2</t>
  </si>
  <si>
    <t>b</t>
  </si>
  <si>
    <t>w</t>
  </si>
  <si>
    <t>Db</t>
  </si>
  <si>
    <t>Dw</t>
  </si>
  <si>
    <t>w2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</si>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</sst>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2844E-ECC6-437F-8F13-68AAD5C32DD2}">
  <dimension ref="C3:AA45"/>
  <sheetViews>
    <sheetView tabSelected="1" topLeftCell="A13" zoomScale="85" zoomScaleNormal="85" workbookViewId="0">
      <selection activeCell="N37" sqref="N37"/>
    </sheetView>
  </sheetViews>
  <sheetFormatPr defaultRowHeight="14.6" x14ac:dyDescent="0.4"/>
  <cols>
    <col min="21" max="21" width="12.84375" bestFit="1" customWidth="1"/>
  </cols>
  <sheetData>
    <row r="3" spans="3:27" x14ac:dyDescent="0.4">
      <c r="C3" t="s">
        <v>0</v>
      </c>
      <c r="D3">
        <f>RADIANS(45)</f>
        <v>0.78539816339744828</v>
      </c>
      <c r="F3" t="s">
        <v>1</v>
      </c>
      <c r="G3">
        <f>2/5*m*_r^2</f>
        <v>1.6</v>
      </c>
      <c r="I3">
        <v>0</v>
      </c>
      <c r="J3">
        <f>h</f>
        <v>20</v>
      </c>
    </row>
    <row r="4" spans="3:27" x14ac:dyDescent="0.4">
      <c r="C4" t="s">
        <v>2</v>
      </c>
      <c r="D4">
        <v>20</v>
      </c>
      <c r="F4" t="s">
        <v>3</v>
      </c>
      <c r="G4">
        <f>g*SIN(alfa)/(1+I/(m*_r^2))</f>
        <v>5.0507627227610534</v>
      </c>
      <c r="I4">
        <f>h/TAN(alfa)</f>
        <v>20.000000000000004</v>
      </c>
      <c r="J4">
        <v>0</v>
      </c>
      <c r="K4">
        <v>0</v>
      </c>
      <c r="L4">
        <f>12+K4</f>
        <v>12</v>
      </c>
    </row>
    <row r="5" spans="3:27" x14ac:dyDescent="0.4">
      <c r="C5" t="s">
        <v>4</v>
      </c>
      <c r="D5">
        <v>2</v>
      </c>
      <c r="F5" t="s">
        <v>5</v>
      </c>
      <c r="G5">
        <f>a/_r</f>
        <v>2.5253813613805267</v>
      </c>
    </row>
    <row r="6" spans="3:27" x14ac:dyDescent="0.4">
      <c r="C6" t="s">
        <v>6</v>
      </c>
      <c r="D6">
        <v>0.1</v>
      </c>
      <c r="L6" t="str">
        <f>ADDRESS(L4,9)</f>
        <v>$I$12</v>
      </c>
      <c r="M6" t="str">
        <f>ADDRESS(L4,10)</f>
        <v>$J$12</v>
      </c>
      <c r="O6" t="str">
        <f>ADDRESS(L4,24)</f>
        <v>$X$12</v>
      </c>
      <c r="P6" t="str">
        <f>ADDRESS(L4,25)</f>
        <v>$Y$12</v>
      </c>
    </row>
    <row r="7" spans="3:27" x14ac:dyDescent="0.4">
      <c r="C7" t="s">
        <v>7</v>
      </c>
      <c r="D7">
        <v>1</v>
      </c>
      <c r="L7">
        <f ca="1">INDIRECT(L6)</f>
        <v>1.4142135623730949</v>
      </c>
      <c r="M7">
        <f ca="1">INDIRECT(M6)</f>
        <v>21.414213562373096</v>
      </c>
      <c r="O7">
        <f ca="1">INDIRECT(O6)</f>
        <v>1.5707963267948966</v>
      </c>
      <c r="P7">
        <f ca="1">INDIRECT(P6)</f>
        <v>1.4142135623730951</v>
      </c>
    </row>
    <row r="8" spans="3:27" x14ac:dyDescent="0.4">
      <c r="C8" t="s">
        <v>8</v>
      </c>
      <c r="D8">
        <v>10</v>
      </c>
    </row>
    <row r="11" spans="3:27" x14ac:dyDescent="0.4"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16</v>
      </c>
      <c r="K11" t="s">
        <v>17</v>
      </c>
      <c r="S11" t="s">
        <v>18</v>
      </c>
      <c r="T11" t="s">
        <v>19</v>
      </c>
      <c r="U11" t="s">
        <v>20</v>
      </c>
      <c r="V11" t="s">
        <v>21</v>
      </c>
      <c r="W11" t="s">
        <v>22</v>
      </c>
      <c r="X11" t="s">
        <v>23</v>
      </c>
      <c r="Y11" t="s">
        <v>15</v>
      </c>
      <c r="Z11" t="s">
        <v>16</v>
      </c>
      <c r="AA11" t="s">
        <v>9</v>
      </c>
    </row>
    <row r="12" spans="3:27" x14ac:dyDescent="0.4">
      <c r="C12">
        <v>0</v>
      </c>
      <c r="D12">
        <v>0</v>
      </c>
      <c r="E12">
        <f t="shared" ref="E12:E45" si="0">_r</f>
        <v>2</v>
      </c>
      <c r="F12">
        <v>0</v>
      </c>
      <c r="G12">
        <f t="shared" ref="G12:G45" si="1">K12*dt</f>
        <v>2.525381361380527E-2</v>
      </c>
      <c r="H12">
        <f t="shared" ref="H12:H45" si="2">a*dt</f>
        <v>0.50507627227610541</v>
      </c>
      <c r="I12">
        <f t="shared" ref="I12:I45" si="3">D12*COS(-alfa)-E12*SIN(-alfa)</f>
        <v>1.4142135623730949</v>
      </c>
      <c r="J12">
        <f t="shared" ref="J12:J45" si="4">D12*SIN(-alfa)+E12*COS(-alfa)+h</f>
        <v>21.414213562373096</v>
      </c>
      <c r="K12">
        <f t="shared" ref="K12:K45" si="5">F12 + a *dt/2</f>
        <v>0.2525381361380527</v>
      </c>
      <c r="O12">
        <v>0</v>
      </c>
      <c r="P12">
        <f t="shared" ref="P12:P32" ca="1" si="6">_r*COS(O12)+xs</f>
        <v>3.4142135623730949</v>
      </c>
      <c r="Q12">
        <f t="shared" ref="Q12:Q32" ca="1" si="7">_r*SIN(O12)+ys</f>
        <v>21.414213562373096</v>
      </c>
      <c r="S12">
        <v>0</v>
      </c>
      <c r="T12">
        <v>0</v>
      </c>
      <c r="U12">
        <f t="shared" ref="U12:U45" si="8">W12*dt</f>
        <v>1.2626906806902635E-2</v>
      </c>
      <c r="V12">
        <f t="shared" ref="V12:V45" si="9">eps*dt</f>
        <v>0.2525381361380527</v>
      </c>
      <c r="W12">
        <f t="shared" ref="W12:W45" si="10">T12+eps*dt/2</f>
        <v>0.12626906806902635</v>
      </c>
      <c r="X12">
        <f t="shared" ref="X12:X45" si="11">PI()/2-S12</f>
        <v>1.5707963267948966</v>
      </c>
      <c r="Y12">
        <f t="shared" ref="Y12:Y45" si="12">_r*COS(X12)+I12</f>
        <v>1.4142135623730951</v>
      </c>
      <c r="Z12">
        <f t="shared" ref="Z12:Z45" si="13">_r*SIN(X12)+J12</f>
        <v>23.414213562373096</v>
      </c>
      <c r="AA12">
        <v>0</v>
      </c>
    </row>
    <row r="13" spans="3:27" x14ac:dyDescent="0.4">
      <c r="C13">
        <f t="shared" ref="C13:C45" si="14">C12+dt</f>
        <v>0.1</v>
      </c>
      <c r="D13">
        <f>D12+G12</f>
        <v>2.525381361380527E-2</v>
      </c>
      <c r="E13">
        <f t="shared" si="0"/>
        <v>2</v>
      </c>
      <c r="F13">
        <f>F12+H12</f>
        <v>0.50507627227610541</v>
      </c>
      <c r="G13">
        <f t="shared" si="1"/>
        <v>7.5761440841415811E-2</v>
      </c>
      <c r="H13">
        <f t="shared" si="2"/>
        <v>0.50507627227610541</v>
      </c>
      <c r="I13">
        <f t="shared" si="3"/>
        <v>1.4320707052302377</v>
      </c>
      <c r="J13">
        <f t="shared" si="4"/>
        <v>21.396356419515953</v>
      </c>
      <c r="K13">
        <f t="shared" si="5"/>
        <v>0.75761440841415806</v>
      </c>
      <c r="O13">
        <f>O12+PI()/10</f>
        <v>0.31415926535897931</v>
      </c>
      <c r="P13">
        <f t="shared" ca="1" si="6"/>
        <v>3.3163265949634022</v>
      </c>
      <c r="Q13">
        <f t="shared" ca="1" si="7"/>
        <v>22.032247551122989</v>
      </c>
      <c r="S13">
        <f>S12+U12</f>
        <v>1.2626906806902635E-2</v>
      </c>
      <c r="T13">
        <f>T12+V12</f>
        <v>0.2525381361380527</v>
      </c>
      <c r="U13">
        <f t="shared" si="8"/>
        <v>3.7880720420707906E-2</v>
      </c>
      <c r="V13">
        <f t="shared" si="9"/>
        <v>0.2525381361380527</v>
      </c>
      <c r="W13">
        <f t="shared" si="10"/>
        <v>0.37880720420707903</v>
      </c>
      <c r="X13">
        <f t="shared" si="11"/>
        <v>1.5581694199879939</v>
      </c>
      <c r="Y13">
        <f t="shared" si="12"/>
        <v>1.4573238477765398</v>
      </c>
      <c r="Z13">
        <f t="shared" si="13"/>
        <v>23.396196982858825</v>
      </c>
      <c r="AA13">
        <f t="shared" ref="AA13:AA45" si="15">AA12+dt</f>
        <v>0.1</v>
      </c>
    </row>
    <row r="14" spans="3:27" x14ac:dyDescent="0.4">
      <c r="C14">
        <f t="shared" si="14"/>
        <v>0.2</v>
      </c>
      <c r="D14">
        <f t="shared" ref="D14:D20" si="16">D13+G13</f>
        <v>0.10101525445522108</v>
      </c>
      <c r="E14">
        <f t="shared" si="0"/>
        <v>2</v>
      </c>
      <c r="F14">
        <f t="shared" ref="F14:F20" si="17">F13+H13</f>
        <v>1.0101525445522108</v>
      </c>
      <c r="G14">
        <f t="shared" si="1"/>
        <v>0.12626906806902635</v>
      </c>
      <c r="H14">
        <f t="shared" si="2"/>
        <v>0.50507627227610541</v>
      </c>
      <c r="I14">
        <f t="shared" si="3"/>
        <v>1.4856421338016663</v>
      </c>
      <c r="J14">
        <f t="shared" si="4"/>
        <v>21.342784990944523</v>
      </c>
      <c r="K14">
        <f t="shared" si="5"/>
        <v>1.2626906806902636</v>
      </c>
      <c r="O14">
        <f t="shared" ref="O14:O31" si="18">O13+PI()/10</f>
        <v>0.62831853071795862</v>
      </c>
      <c r="P14">
        <f t="shared" ca="1" si="6"/>
        <v>3.0322475511229898</v>
      </c>
      <c r="Q14">
        <f t="shared" ca="1" si="7"/>
        <v>22.589784066958043</v>
      </c>
      <c r="S14">
        <f t="shared" ref="S14:S45" si="19">S13+U13</f>
        <v>5.0507627227610541E-2</v>
      </c>
      <c r="T14">
        <f t="shared" ref="T14:T45" si="20">T13+V13</f>
        <v>0.50507627227610541</v>
      </c>
      <c r="U14">
        <f t="shared" si="8"/>
        <v>6.3134534034513176E-2</v>
      </c>
      <c r="V14">
        <f t="shared" si="9"/>
        <v>0.2525381361380527</v>
      </c>
      <c r="W14">
        <f t="shared" si="10"/>
        <v>0.63134534034513179</v>
      </c>
      <c r="X14">
        <f t="shared" si="11"/>
        <v>1.520288699567286</v>
      </c>
      <c r="Y14">
        <f t="shared" si="12"/>
        <v>1.586614445072092</v>
      </c>
      <c r="Z14">
        <f t="shared" si="13"/>
        <v>23.340234512799007</v>
      </c>
      <c r="AA14">
        <f t="shared" si="15"/>
        <v>0.2</v>
      </c>
    </row>
    <row r="15" spans="3:27" x14ac:dyDescent="0.4">
      <c r="C15">
        <f t="shared" si="14"/>
        <v>0.30000000000000004</v>
      </c>
      <c r="D15">
        <f t="shared" si="16"/>
        <v>0.22728432252424743</v>
      </c>
      <c r="E15">
        <f t="shared" si="0"/>
        <v>2</v>
      </c>
      <c r="F15">
        <f t="shared" si="17"/>
        <v>1.5152288168283161</v>
      </c>
      <c r="G15">
        <f t="shared" si="1"/>
        <v>0.17677669529663689</v>
      </c>
      <c r="H15">
        <f t="shared" si="2"/>
        <v>0.50507627227610541</v>
      </c>
      <c r="I15">
        <f t="shared" si="3"/>
        <v>1.5749278480873807</v>
      </c>
      <c r="J15">
        <f t="shared" si="4"/>
        <v>21.253499276658808</v>
      </c>
      <c r="K15">
        <f t="shared" si="5"/>
        <v>1.7677669529663689</v>
      </c>
      <c r="O15">
        <f t="shared" si="18"/>
        <v>0.94247779607693793</v>
      </c>
      <c r="P15">
        <f t="shared" ca="1" si="6"/>
        <v>2.5897840669580412</v>
      </c>
      <c r="Q15">
        <f t="shared" ca="1" si="7"/>
        <v>23.032247551122992</v>
      </c>
      <c r="S15">
        <f t="shared" si="19"/>
        <v>0.11364216126212372</v>
      </c>
      <c r="T15">
        <f t="shared" si="20"/>
        <v>0.75761440841415806</v>
      </c>
      <c r="U15">
        <f t="shared" si="8"/>
        <v>8.8388347648318447E-2</v>
      </c>
      <c r="V15">
        <f t="shared" si="9"/>
        <v>0.2525381361380527</v>
      </c>
      <c r="W15">
        <f t="shared" si="10"/>
        <v>0.88388347648318444</v>
      </c>
      <c r="X15">
        <f t="shared" si="11"/>
        <v>1.4571541655327729</v>
      </c>
      <c r="Y15">
        <f t="shared" si="12"/>
        <v>1.8017232743019735</v>
      </c>
      <c r="Z15">
        <f t="shared" si="13"/>
        <v>23.240598628641024</v>
      </c>
      <c r="AA15">
        <f t="shared" si="15"/>
        <v>0.30000000000000004</v>
      </c>
    </row>
    <row r="16" spans="3:27" x14ac:dyDescent="0.4">
      <c r="C16">
        <f t="shared" si="14"/>
        <v>0.4</v>
      </c>
      <c r="D16">
        <f t="shared" si="16"/>
        <v>0.40406101782088433</v>
      </c>
      <c r="E16">
        <f t="shared" si="0"/>
        <v>2</v>
      </c>
      <c r="F16">
        <f t="shared" si="17"/>
        <v>2.0203050891044216</v>
      </c>
      <c r="G16">
        <f t="shared" si="1"/>
        <v>0.22728432252424746</v>
      </c>
      <c r="H16">
        <f t="shared" si="2"/>
        <v>0.50507627227610541</v>
      </c>
      <c r="I16">
        <f t="shared" si="3"/>
        <v>1.6999278480873807</v>
      </c>
      <c r="J16">
        <f t="shared" si="4"/>
        <v>21.128499276658808</v>
      </c>
      <c r="K16">
        <f t="shared" si="5"/>
        <v>2.2728432252424744</v>
      </c>
      <c r="O16">
        <f t="shared" si="18"/>
        <v>1.2566370614359172</v>
      </c>
      <c r="P16">
        <f t="shared" ca="1" si="6"/>
        <v>2.0322475511229898</v>
      </c>
      <c r="Q16">
        <f t="shared" ca="1" si="7"/>
        <v>23.316326594963403</v>
      </c>
      <c r="S16">
        <f t="shared" si="19"/>
        <v>0.20203050891044216</v>
      </c>
      <c r="T16">
        <f t="shared" si="20"/>
        <v>1.0101525445522108</v>
      </c>
      <c r="U16">
        <f t="shared" si="8"/>
        <v>0.11364216126212373</v>
      </c>
      <c r="V16">
        <f t="shared" si="9"/>
        <v>0.2525381361380527</v>
      </c>
      <c r="W16">
        <f t="shared" si="10"/>
        <v>1.1364216126212372</v>
      </c>
      <c r="X16">
        <f t="shared" si="11"/>
        <v>1.3687658178844544</v>
      </c>
      <c r="Y16">
        <f t="shared" si="12"/>
        <v>2.1012457556741215</v>
      </c>
      <c r="Z16">
        <f t="shared" si="13"/>
        <v>23.087821592422653</v>
      </c>
      <c r="AA16">
        <f t="shared" si="15"/>
        <v>0.4</v>
      </c>
    </row>
    <row r="17" spans="3:27" x14ac:dyDescent="0.4">
      <c r="C17">
        <f t="shared" si="14"/>
        <v>0.5</v>
      </c>
      <c r="D17">
        <f t="shared" si="16"/>
        <v>0.63134534034513179</v>
      </c>
      <c r="E17">
        <f t="shared" si="0"/>
        <v>2</v>
      </c>
      <c r="F17">
        <f t="shared" si="17"/>
        <v>2.5253813613805272</v>
      </c>
      <c r="G17">
        <f t="shared" si="1"/>
        <v>0.277791949751858</v>
      </c>
      <c r="H17">
        <f t="shared" si="2"/>
        <v>0.50507627227610541</v>
      </c>
      <c r="I17">
        <f t="shared" si="3"/>
        <v>1.8606421338016665</v>
      </c>
      <c r="J17">
        <f t="shared" si="4"/>
        <v>20.967784990944523</v>
      </c>
      <c r="K17">
        <f t="shared" si="5"/>
        <v>2.7779194975185799</v>
      </c>
      <c r="O17">
        <f t="shared" si="18"/>
        <v>1.5707963267948966</v>
      </c>
      <c r="P17">
        <f t="shared" ca="1" si="6"/>
        <v>1.4142135623730951</v>
      </c>
      <c r="Q17">
        <f t="shared" ca="1" si="7"/>
        <v>23.414213562373096</v>
      </c>
      <c r="S17">
        <f t="shared" si="19"/>
        <v>0.31567267017256589</v>
      </c>
      <c r="T17">
        <f t="shared" si="20"/>
        <v>1.2626906806902636</v>
      </c>
      <c r="U17">
        <f t="shared" si="8"/>
        <v>0.138895974875929</v>
      </c>
      <c r="V17">
        <f t="shared" si="9"/>
        <v>0.2525381361380527</v>
      </c>
      <c r="W17">
        <f t="shared" si="10"/>
        <v>1.38895974875929</v>
      </c>
      <c r="X17">
        <f t="shared" si="11"/>
        <v>1.2551236566223307</v>
      </c>
      <c r="Y17">
        <f t="shared" si="12"/>
        <v>2.4815540807016143</v>
      </c>
      <c r="Z17">
        <f t="shared" si="13"/>
        <v>22.868960509984497</v>
      </c>
      <c r="AA17">
        <f t="shared" si="15"/>
        <v>0.5</v>
      </c>
    </row>
    <row r="18" spans="3:27" x14ac:dyDescent="0.4">
      <c r="C18">
        <f t="shared" si="14"/>
        <v>0.6</v>
      </c>
      <c r="D18">
        <f t="shared" si="16"/>
        <v>0.90913729009698985</v>
      </c>
      <c r="E18">
        <f t="shared" si="0"/>
        <v>2</v>
      </c>
      <c r="F18">
        <f t="shared" si="17"/>
        <v>3.0304576336566327</v>
      </c>
      <c r="G18">
        <f t="shared" si="1"/>
        <v>0.32829957697946854</v>
      </c>
      <c r="H18">
        <f t="shared" si="2"/>
        <v>0.50507627227610541</v>
      </c>
      <c r="I18">
        <f t="shared" si="3"/>
        <v>2.0570707052302382</v>
      </c>
      <c r="J18">
        <f t="shared" si="4"/>
        <v>20.771356419515953</v>
      </c>
      <c r="K18">
        <f t="shared" si="5"/>
        <v>3.2829957697946854</v>
      </c>
      <c r="O18">
        <f t="shared" si="18"/>
        <v>1.8849555921538759</v>
      </c>
      <c r="P18">
        <f t="shared" ca="1" si="6"/>
        <v>0.79617957362320024</v>
      </c>
      <c r="Q18">
        <f t="shared" ca="1" si="7"/>
        <v>23.316326594963403</v>
      </c>
      <c r="S18">
        <f t="shared" si="19"/>
        <v>0.45456864504849492</v>
      </c>
      <c r="T18">
        <f t="shared" si="20"/>
        <v>1.5152288168283163</v>
      </c>
      <c r="U18">
        <f t="shared" si="8"/>
        <v>0.16414978848973427</v>
      </c>
      <c r="V18">
        <f t="shared" si="9"/>
        <v>0.2525381361380527</v>
      </c>
      <c r="W18">
        <f t="shared" si="10"/>
        <v>1.6414978848973427</v>
      </c>
      <c r="X18">
        <f t="shared" si="11"/>
        <v>1.1162276817464016</v>
      </c>
      <c r="Y18">
        <f t="shared" si="12"/>
        <v>2.9352203124120044</v>
      </c>
      <c r="Z18">
        <f t="shared" si="13"/>
        <v>22.568257437214623</v>
      </c>
      <c r="AA18">
        <f t="shared" si="15"/>
        <v>0.6</v>
      </c>
    </row>
    <row r="19" spans="3:27" x14ac:dyDescent="0.4">
      <c r="C19">
        <f t="shared" si="14"/>
        <v>0.7</v>
      </c>
      <c r="D19">
        <f t="shared" si="16"/>
        <v>1.2374368670764584</v>
      </c>
      <c r="E19">
        <f t="shared" si="0"/>
        <v>2</v>
      </c>
      <c r="F19">
        <f t="shared" si="17"/>
        <v>3.5355339059327382</v>
      </c>
      <c r="G19">
        <f t="shared" si="1"/>
        <v>0.37880720420707914</v>
      </c>
      <c r="H19">
        <f t="shared" si="2"/>
        <v>0.50507627227610541</v>
      </c>
      <c r="I19">
        <f t="shared" si="3"/>
        <v>2.2892135623730949</v>
      </c>
      <c r="J19">
        <f t="shared" si="4"/>
        <v>20.539213562373096</v>
      </c>
      <c r="K19">
        <f t="shared" si="5"/>
        <v>3.788072042070791</v>
      </c>
      <c r="O19">
        <f t="shared" si="18"/>
        <v>2.1991148575128552</v>
      </c>
      <c r="P19">
        <f t="shared" ca="1" si="6"/>
        <v>0.23864305778814887</v>
      </c>
      <c r="Q19">
        <f t="shared" ca="1" si="7"/>
        <v>23.032247551122992</v>
      </c>
      <c r="S19">
        <f t="shared" si="19"/>
        <v>0.6187184335382292</v>
      </c>
      <c r="T19">
        <f t="shared" si="20"/>
        <v>1.7677669529663691</v>
      </c>
      <c r="U19">
        <f t="shared" si="8"/>
        <v>0.18940360210353957</v>
      </c>
      <c r="V19">
        <f t="shared" si="9"/>
        <v>0.2525381361380527</v>
      </c>
      <c r="W19">
        <f t="shared" si="10"/>
        <v>1.8940360210353955</v>
      </c>
      <c r="X19">
        <f t="shared" si="11"/>
        <v>0.95207789325666736</v>
      </c>
      <c r="Y19">
        <f t="shared" si="12"/>
        <v>3.44919685105137</v>
      </c>
      <c r="Z19">
        <f t="shared" si="13"/>
        <v>22.168458408916159</v>
      </c>
      <c r="AA19">
        <f t="shared" si="15"/>
        <v>0.7</v>
      </c>
    </row>
    <row r="20" spans="3:27" x14ac:dyDescent="0.4">
      <c r="C20">
        <f t="shared" si="14"/>
        <v>0.79999999999999993</v>
      </c>
      <c r="D20">
        <f t="shared" si="16"/>
        <v>1.6162440712835375</v>
      </c>
      <c r="E20">
        <f t="shared" si="0"/>
        <v>2</v>
      </c>
      <c r="F20">
        <f t="shared" si="17"/>
        <v>4.0406101782088433</v>
      </c>
      <c r="G20">
        <f t="shared" si="1"/>
        <v>0.42931483143468957</v>
      </c>
      <c r="H20">
        <f t="shared" si="2"/>
        <v>0.50507627227610541</v>
      </c>
      <c r="I20">
        <f t="shared" si="3"/>
        <v>2.5570707052302382</v>
      </c>
      <c r="J20">
        <f t="shared" si="4"/>
        <v>20.271356419515953</v>
      </c>
      <c r="K20">
        <f t="shared" si="5"/>
        <v>4.2931483143468956</v>
      </c>
      <c r="O20">
        <f t="shared" si="18"/>
        <v>2.5132741228718345</v>
      </c>
      <c r="P20">
        <f t="shared" ca="1" si="6"/>
        <v>-0.20382042637679976</v>
      </c>
      <c r="Q20">
        <f t="shared" ca="1" si="7"/>
        <v>22.589784066958043</v>
      </c>
      <c r="S20">
        <f t="shared" si="19"/>
        <v>0.80812203564176877</v>
      </c>
      <c r="T20">
        <f t="shared" si="20"/>
        <v>2.0203050891044216</v>
      </c>
      <c r="U20">
        <f t="shared" si="8"/>
        <v>0.21465741571734478</v>
      </c>
      <c r="V20">
        <f t="shared" si="9"/>
        <v>0.2525381361380527</v>
      </c>
      <c r="W20">
        <f t="shared" si="10"/>
        <v>2.1465741571734478</v>
      </c>
      <c r="X20">
        <f t="shared" si="11"/>
        <v>0.76267429115312779</v>
      </c>
      <c r="Y20">
        <f t="shared" si="12"/>
        <v>4.0030527941493155</v>
      </c>
      <c r="Z20">
        <f t="shared" si="13"/>
        <v>21.653071223129643</v>
      </c>
      <c r="AA20">
        <f t="shared" si="15"/>
        <v>0.79999999999999993</v>
      </c>
    </row>
    <row r="21" spans="3:27" x14ac:dyDescent="0.4">
      <c r="C21">
        <f t="shared" si="14"/>
        <v>0.89999999999999991</v>
      </c>
      <c r="D21">
        <f t="shared" ref="D21:D32" si="21">D20+G20</f>
        <v>2.045558902718227</v>
      </c>
      <c r="E21">
        <f t="shared" si="0"/>
        <v>2</v>
      </c>
      <c r="F21">
        <f t="shared" ref="F21:F32" si="22">F20+H20</f>
        <v>4.5456864504849488</v>
      </c>
      <c r="G21">
        <f t="shared" si="1"/>
        <v>0.47982245866230011</v>
      </c>
      <c r="H21">
        <f t="shared" si="2"/>
        <v>0.50507627227610541</v>
      </c>
      <c r="I21">
        <f t="shared" si="3"/>
        <v>2.8606421338016665</v>
      </c>
      <c r="J21">
        <f t="shared" si="4"/>
        <v>19.967784990944523</v>
      </c>
      <c r="K21">
        <f t="shared" si="5"/>
        <v>4.7982245866230011</v>
      </c>
      <c r="O21">
        <f t="shared" si="18"/>
        <v>2.8274333882308138</v>
      </c>
      <c r="P21">
        <f t="shared" ca="1" si="6"/>
        <v>-0.48789947021721214</v>
      </c>
      <c r="Q21">
        <f t="shared" ca="1" si="7"/>
        <v>22.032247551122992</v>
      </c>
      <c r="S21">
        <f t="shared" si="19"/>
        <v>1.0227794513591135</v>
      </c>
      <c r="T21">
        <f t="shared" si="20"/>
        <v>2.2728432252424744</v>
      </c>
      <c r="U21">
        <f t="shared" si="8"/>
        <v>0.23991122933115006</v>
      </c>
      <c r="V21">
        <f t="shared" si="9"/>
        <v>0.2525381361380527</v>
      </c>
      <c r="W21">
        <f t="shared" si="10"/>
        <v>2.3991122933115006</v>
      </c>
      <c r="X21">
        <f t="shared" si="11"/>
        <v>0.54801687543578304</v>
      </c>
      <c r="Y21">
        <f t="shared" si="12"/>
        <v>4.5677609315351404</v>
      </c>
      <c r="Z21">
        <f t="shared" si="13"/>
        <v>21.009776070764797</v>
      </c>
      <c r="AA21">
        <f t="shared" si="15"/>
        <v>0.89999999999999991</v>
      </c>
    </row>
    <row r="22" spans="3:27" x14ac:dyDescent="0.4">
      <c r="C22">
        <f t="shared" si="14"/>
        <v>0.99999999999999989</v>
      </c>
      <c r="D22">
        <f t="shared" si="21"/>
        <v>2.5253813613805272</v>
      </c>
      <c r="E22">
        <f t="shared" si="0"/>
        <v>2</v>
      </c>
      <c r="F22">
        <f t="shared" si="22"/>
        <v>5.0507627227610543</v>
      </c>
      <c r="G22">
        <f t="shared" si="1"/>
        <v>0.53033008588991071</v>
      </c>
      <c r="H22">
        <f t="shared" si="2"/>
        <v>0.50507627227610541</v>
      </c>
      <c r="I22">
        <f t="shared" si="3"/>
        <v>3.199927848087381</v>
      </c>
      <c r="J22">
        <f t="shared" si="4"/>
        <v>19.628499276658808</v>
      </c>
      <c r="K22">
        <f t="shared" si="5"/>
        <v>5.3033008588991066</v>
      </c>
      <c r="O22">
        <f t="shared" si="18"/>
        <v>3.1415926535897931</v>
      </c>
      <c r="P22">
        <f t="shared" ca="1" si="6"/>
        <v>-0.58578643762690508</v>
      </c>
      <c r="Q22">
        <f t="shared" ca="1" si="7"/>
        <v>21.414213562373096</v>
      </c>
      <c r="S22">
        <f t="shared" si="19"/>
        <v>1.2626906806902636</v>
      </c>
      <c r="T22">
        <f t="shared" si="20"/>
        <v>2.5253813613805272</v>
      </c>
      <c r="U22">
        <f t="shared" si="8"/>
        <v>0.26516504294495535</v>
      </c>
      <c r="V22">
        <f t="shared" si="9"/>
        <v>0.2525381361380527</v>
      </c>
      <c r="W22">
        <f t="shared" si="10"/>
        <v>2.6516504294495533</v>
      </c>
      <c r="X22">
        <f t="shared" si="11"/>
        <v>0.30810564610463298</v>
      </c>
      <c r="Y22">
        <f t="shared" si="12"/>
        <v>5.1057473476790465</v>
      </c>
      <c r="Z22">
        <f t="shared" si="13"/>
        <v>20.235007343362106</v>
      </c>
      <c r="AA22">
        <f t="shared" si="15"/>
        <v>0.99999999999999989</v>
      </c>
    </row>
    <row r="23" spans="3:27" x14ac:dyDescent="0.4">
      <c r="C23">
        <f t="shared" si="14"/>
        <v>1.0999999999999999</v>
      </c>
      <c r="D23">
        <f t="shared" si="21"/>
        <v>3.0557114472704381</v>
      </c>
      <c r="E23">
        <f t="shared" si="0"/>
        <v>2</v>
      </c>
      <c r="F23">
        <f t="shared" si="22"/>
        <v>5.5558389950371598</v>
      </c>
      <c r="G23">
        <f t="shared" si="1"/>
        <v>0.58083771311752119</v>
      </c>
      <c r="H23">
        <f t="shared" si="2"/>
        <v>0.50507627227610541</v>
      </c>
      <c r="I23">
        <f t="shared" si="3"/>
        <v>3.5749278480873814</v>
      </c>
      <c r="J23">
        <f t="shared" si="4"/>
        <v>19.253499276658808</v>
      </c>
      <c r="K23">
        <f t="shared" si="5"/>
        <v>5.8083771311752121</v>
      </c>
      <c r="O23">
        <f t="shared" si="18"/>
        <v>3.4557519189487724</v>
      </c>
      <c r="P23">
        <f t="shared" ca="1" si="6"/>
        <v>-0.48789947021721236</v>
      </c>
      <c r="Q23">
        <f t="shared" ca="1" si="7"/>
        <v>20.796179573623203</v>
      </c>
      <c r="S23">
        <f t="shared" si="19"/>
        <v>1.527855723635219</v>
      </c>
      <c r="T23">
        <f t="shared" si="20"/>
        <v>2.7779194975185799</v>
      </c>
      <c r="U23">
        <f t="shared" si="8"/>
        <v>0.2904188565587606</v>
      </c>
      <c r="V23">
        <f t="shared" si="9"/>
        <v>0.2525381361380527</v>
      </c>
      <c r="W23">
        <f t="shared" si="10"/>
        <v>2.9041885655876061</v>
      </c>
      <c r="X23">
        <f t="shared" si="11"/>
        <v>4.2940603159677515E-2</v>
      </c>
      <c r="Y23">
        <f t="shared" si="12"/>
        <v>5.5730842359994384</v>
      </c>
      <c r="Z23">
        <f t="shared" si="13"/>
        <v>19.339354092751112</v>
      </c>
      <c r="AA23">
        <f t="shared" si="15"/>
        <v>1.0999999999999999</v>
      </c>
    </row>
    <row r="24" spans="3:27" x14ac:dyDescent="0.4">
      <c r="C24">
        <f t="shared" si="14"/>
        <v>1.2</v>
      </c>
      <c r="D24">
        <f t="shared" si="21"/>
        <v>3.6365491603879594</v>
      </c>
      <c r="E24">
        <f t="shared" si="0"/>
        <v>2</v>
      </c>
      <c r="F24">
        <f t="shared" si="22"/>
        <v>6.0609152673132654</v>
      </c>
      <c r="G24">
        <f t="shared" si="1"/>
        <v>0.63134534034513179</v>
      </c>
      <c r="H24">
        <f t="shared" si="2"/>
        <v>0.50507627227610541</v>
      </c>
      <c r="I24">
        <f t="shared" si="3"/>
        <v>3.985642133801667</v>
      </c>
      <c r="J24">
        <f t="shared" si="4"/>
        <v>18.842784990944523</v>
      </c>
      <c r="K24">
        <f t="shared" si="5"/>
        <v>6.3134534034513177</v>
      </c>
      <c r="O24">
        <f t="shared" si="18"/>
        <v>3.7699111843077517</v>
      </c>
      <c r="P24">
        <f t="shared" ca="1" si="6"/>
        <v>-0.2038204263768002</v>
      </c>
      <c r="Q24">
        <f t="shared" ca="1" si="7"/>
        <v>20.238643057788149</v>
      </c>
      <c r="S24">
        <f t="shared" si="19"/>
        <v>1.8182745801939797</v>
      </c>
      <c r="T24">
        <f t="shared" si="20"/>
        <v>3.0304576336566327</v>
      </c>
      <c r="U24">
        <f t="shared" si="8"/>
        <v>0.31567267017256589</v>
      </c>
      <c r="V24">
        <f t="shared" si="9"/>
        <v>0.2525381361380527</v>
      </c>
      <c r="W24">
        <f t="shared" si="10"/>
        <v>3.1567267017256588</v>
      </c>
      <c r="X24">
        <f t="shared" si="11"/>
        <v>-0.24747825339908314</v>
      </c>
      <c r="Y24">
        <f t="shared" si="12"/>
        <v>5.9247085945767397</v>
      </c>
      <c r="Z24">
        <f t="shared" si="13"/>
        <v>18.352865343760179</v>
      </c>
      <c r="AA24">
        <f t="shared" si="15"/>
        <v>1.2</v>
      </c>
    </row>
    <row r="25" spans="3:27" x14ac:dyDescent="0.4">
      <c r="C25">
        <f t="shared" si="14"/>
        <v>1.3</v>
      </c>
      <c r="D25">
        <f t="shared" si="21"/>
        <v>4.2678945007330915</v>
      </c>
      <c r="E25">
        <f t="shared" si="0"/>
        <v>2</v>
      </c>
      <c r="F25">
        <f t="shared" si="22"/>
        <v>6.5659915395893709</v>
      </c>
      <c r="G25">
        <f t="shared" si="1"/>
        <v>0.68185296757274239</v>
      </c>
      <c r="H25">
        <f t="shared" si="2"/>
        <v>0.50507627227610541</v>
      </c>
      <c r="I25">
        <f t="shared" si="3"/>
        <v>4.4320707052302382</v>
      </c>
      <c r="J25">
        <f t="shared" si="4"/>
        <v>18.396356419515953</v>
      </c>
      <c r="K25">
        <f t="shared" si="5"/>
        <v>6.8185296757274232</v>
      </c>
      <c r="O25">
        <f t="shared" si="18"/>
        <v>4.0840704496667311</v>
      </c>
      <c r="P25">
        <f t="shared" ca="1" si="6"/>
        <v>0.23864305778814843</v>
      </c>
      <c r="Q25">
        <f t="shared" ca="1" si="7"/>
        <v>19.796179573623203</v>
      </c>
      <c r="S25">
        <f t="shared" si="19"/>
        <v>2.1339472503665458</v>
      </c>
      <c r="T25">
        <f t="shared" si="20"/>
        <v>3.2829957697946854</v>
      </c>
      <c r="U25">
        <f t="shared" si="8"/>
        <v>0.34092648378637119</v>
      </c>
      <c r="V25">
        <f t="shared" si="9"/>
        <v>0.2525381361380527</v>
      </c>
      <c r="W25">
        <f t="shared" si="10"/>
        <v>3.4092648378637116</v>
      </c>
      <c r="X25">
        <f t="shared" si="11"/>
        <v>-0.5631509235716492</v>
      </c>
      <c r="Y25">
        <f t="shared" si="12"/>
        <v>6.1232250667598827</v>
      </c>
      <c r="Z25">
        <f t="shared" si="13"/>
        <v>17.328650034090042</v>
      </c>
      <c r="AA25">
        <f t="shared" si="15"/>
        <v>1.3</v>
      </c>
    </row>
    <row r="26" spans="3:27" x14ac:dyDescent="0.4">
      <c r="C26">
        <f t="shared" si="14"/>
        <v>1.4000000000000001</v>
      </c>
      <c r="D26">
        <f t="shared" si="21"/>
        <v>4.9497474683058336</v>
      </c>
      <c r="E26">
        <f t="shared" si="0"/>
        <v>2</v>
      </c>
      <c r="F26">
        <f t="shared" si="22"/>
        <v>7.0710678118654764</v>
      </c>
      <c r="G26">
        <f t="shared" si="1"/>
        <v>0.73236059480035287</v>
      </c>
      <c r="H26">
        <f t="shared" si="2"/>
        <v>0.50507627227610541</v>
      </c>
      <c r="I26">
        <f t="shared" si="3"/>
        <v>4.9142135623730958</v>
      </c>
      <c r="J26">
        <f t="shared" si="4"/>
        <v>17.914213562373096</v>
      </c>
      <c r="K26">
        <f t="shared" si="5"/>
        <v>7.3236059480035287</v>
      </c>
      <c r="O26">
        <f t="shared" si="18"/>
        <v>4.3982297150257104</v>
      </c>
      <c r="P26">
        <f t="shared" ca="1" si="6"/>
        <v>0.7961795736231998</v>
      </c>
      <c r="Q26">
        <f t="shared" ca="1" si="7"/>
        <v>19.512100529782789</v>
      </c>
      <c r="S26">
        <f t="shared" si="19"/>
        <v>2.4748737341529168</v>
      </c>
      <c r="T26">
        <f t="shared" si="20"/>
        <v>3.5355339059327382</v>
      </c>
      <c r="U26">
        <f t="shared" si="8"/>
        <v>0.36618029740017644</v>
      </c>
      <c r="V26">
        <f t="shared" si="9"/>
        <v>0.2525381361380527</v>
      </c>
      <c r="W26">
        <f t="shared" si="10"/>
        <v>3.6618029740017644</v>
      </c>
      <c r="X26">
        <f t="shared" si="11"/>
        <v>-0.90407740735802022</v>
      </c>
      <c r="Y26">
        <f t="shared" si="12"/>
        <v>6.1510352963970618</v>
      </c>
      <c r="Z26">
        <f t="shared" si="13"/>
        <v>16.34250366603537</v>
      </c>
      <c r="AA26">
        <f t="shared" si="15"/>
        <v>1.4000000000000001</v>
      </c>
    </row>
    <row r="27" spans="3:27" x14ac:dyDescent="0.4">
      <c r="C27">
        <f t="shared" si="14"/>
        <v>1.5000000000000002</v>
      </c>
      <c r="D27">
        <f t="shared" si="21"/>
        <v>5.6821080631061864</v>
      </c>
      <c r="E27">
        <f t="shared" si="0"/>
        <v>2</v>
      </c>
      <c r="F27">
        <f t="shared" si="22"/>
        <v>7.5761440841415819</v>
      </c>
      <c r="G27">
        <f t="shared" si="1"/>
        <v>0.78286822202796347</v>
      </c>
      <c r="H27">
        <f t="shared" si="2"/>
        <v>0.50507627227610541</v>
      </c>
      <c r="I27">
        <f t="shared" si="3"/>
        <v>5.432070705230239</v>
      </c>
      <c r="J27">
        <f t="shared" si="4"/>
        <v>17.396356419515953</v>
      </c>
      <c r="K27">
        <f t="shared" si="5"/>
        <v>7.8286822202796342</v>
      </c>
      <c r="O27">
        <f t="shared" si="18"/>
        <v>4.7123889803846897</v>
      </c>
      <c r="P27">
        <f t="shared" ca="1" si="6"/>
        <v>1.4142135623730945</v>
      </c>
      <c r="Q27">
        <f t="shared" ca="1" si="7"/>
        <v>19.414213562373096</v>
      </c>
      <c r="S27">
        <f t="shared" si="19"/>
        <v>2.8410540315530932</v>
      </c>
      <c r="T27">
        <f t="shared" si="20"/>
        <v>3.788072042070791</v>
      </c>
      <c r="U27">
        <f t="shared" si="8"/>
        <v>0.39143411101398173</v>
      </c>
      <c r="V27">
        <f t="shared" si="9"/>
        <v>0.2525381361380527</v>
      </c>
      <c r="W27">
        <f t="shared" si="10"/>
        <v>3.9143411101398171</v>
      </c>
      <c r="X27">
        <f t="shared" si="11"/>
        <v>-1.2702577047581967</v>
      </c>
      <c r="Y27">
        <f t="shared" si="12"/>
        <v>6.0241401633397125</v>
      </c>
      <c r="Z27">
        <f t="shared" si="13"/>
        <v>15.48600206579674</v>
      </c>
      <c r="AA27">
        <f t="shared" si="15"/>
        <v>1.5000000000000002</v>
      </c>
    </row>
    <row r="28" spans="3:27" x14ac:dyDescent="0.4">
      <c r="C28">
        <f t="shared" si="14"/>
        <v>1.6000000000000003</v>
      </c>
      <c r="D28">
        <f t="shared" si="21"/>
        <v>6.4649762851341501</v>
      </c>
      <c r="E28">
        <f t="shared" si="0"/>
        <v>2</v>
      </c>
      <c r="F28">
        <f t="shared" si="22"/>
        <v>8.0812203564176865</v>
      </c>
      <c r="G28">
        <f t="shared" si="1"/>
        <v>0.83337584925557406</v>
      </c>
      <c r="H28">
        <f t="shared" si="2"/>
        <v>0.50507627227610541</v>
      </c>
      <c r="I28">
        <f t="shared" si="3"/>
        <v>5.9856421338016679</v>
      </c>
      <c r="J28">
        <f t="shared" si="4"/>
        <v>16.842784990944523</v>
      </c>
      <c r="K28">
        <f t="shared" si="5"/>
        <v>8.3337584925557397</v>
      </c>
      <c r="O28">
        <f t="shared" si="18"/>
        <v>5.026548245743669</v>
      </c>
      <c r="P28">
        <f t="shared" ca="1" si="6"/>
        <v>2.0322475511229894</v>
      </c>
      <c r="Q28">
        <f t="shared" ca="1" si="7"/>
        <v>19.512100529782789</v>
      </c>
      <c r="S28">
        <f t="shared" si="19"/>
        <v>3.2324881425670751</v>
      </c>
      <c r="T28">
        <f t="shared" si="20"/>
        <v>4.0406101782088433</v>
      </c>
      <c r="U28">
        <f t="shared" si="8"/>
        <v>0.41668792462778703</v>
      </c>
      <c r="V28">
        <f t="shared" si="9"/>
        <v>0.2525381361380527</v>
      </c>
      <c r="W28">
        <f t="shared" si="10"/>
        <v>4.1668792462778699</v>
      </c>
      <c r="X28">
        <f t="shared" si="11"/>
        <v>-1.6616918157721785</v>
      </c>
      <c r="Y28">
        <f t="shared" si="12"/>
        <v>5.8041013783290785</v>
      </c>
      <c r="Z28">
        <f t="shared" si="13"/>
        <v>14.851041294054172</v>
      </c>
      <c r="AA28">
        <f t="shared" si="15"/>
        <v>1.6000000000000003</v>
      </c>
    </row>
    <row r="29" spans="3:27" x14ac:dyDescent="0.4">
      <c r="C29">
        <f t="shared" si="14"/>
        <v>1.7000000000000004</v>
      </c>
      <c r="D29">
        <f t="shared" si="21"/>
        <v>7.2983521343897237</v>
      </c>
      <c r="E29">
        <f t="shared" si="0"/>
        <v>2</v>
      </c>
      <c r="F29">
        <f t="shared" si="22"/>
        <v>8.5862966286937912</v>
      </c>
      <c r="G29">
        <f t="shared" si="1"/>
        <v>0.88388347648318444</v>
      </c>
      <c r="H29">
        <f t="shared" si="2"/>
        <v>0.50507627227610541</v>
      </c>
      <c r="I29">
        <f t="shared" si="3"/>
        <v>6.5749278480873814</v>
      </c>
      <c r="J29">
        <f t="shared" si="4"/>
        <v>16.253499276658808</v>
      </c>
      <c r="K29">
        <f t="shared" si="5"/>
        <v>8.8388347648318444</v>
      </c>
      <c r="O29">
        <f>O28+PI()/10</f>
        <v>5.3407075111026483</v>
      </c>
      <c r="P29">
        <f t="shared" ca="1" si="6"/>
        <v>2.5897840669580408</v>
      </c>
      <c r="Q29">
        <f t="shared" ca="1" si="7"/>
        <v>19.796179573623199</v>
      </c>
      <c r="S29">
        <f t="shared" si="19"/>
        <v>3.6491760671948619</v>
      </c>
      <c r="T29">
        <f t="shared" si="20"/>
        <v>4.2931483143468956</v>
      </c>
      <c r="U29">
        <f t="shared" si="8"/>
        <v>0.44194173824159222</v>
      </c>
      <c r="V29">
        <f t="shared" si="9"/>
        <v>0.2525381361380527</v>
      </c>
      <c r="W29">
        <f t="shared" si="10"/>
        <v>4.4194173824159222</v>
      </c>
      <c r="X29">
        <f t="shared" si="11"/>
        <v>-2.0783797403999653</v>
      </c>
      <c r="Y29">
        <f t="shared" si="12"/>
        <v>5.6027943261227984</v>
      </c>
      <c r="Z29">
        <f t="shared" si="13"/>
        <v>14.505655915406795</v>
      </c>
      <c r="AA29">
        <f t="shared" si="15"/>
        <v>1.7000000000000004</v>
      </c>
    </row>
    <row r="30" spans="3:27" x14ac:dyDescent="0.4">
      <c r="C30">
        <f t="shared" si="14"/>
        <v>1.8000000000000005</v>
      </c>
      <c r="D30">
        <f t="shared" si="21"/>
        <v>8.1822356108729082</v>
      </c>
      <c r="E30">
        <f t="shared" si="0"/>
        <v>2</v>
      </c>
      <c r="F30">
        <f t="shared" si="22"/>
        <v>9.0913729009698958</v>
      </c>
      <c r="G30">
        <f t="shared" si="1"/>
        <v>0.93439110371079492</v>
      </c>
      <c r="H30">
        <f t="shared" si="2"/>
        <v>0.50507627227610541</v>
      </c>
      <c r="I30">
        <f t="shared" si="3"/>
        <v>7.1999278480873814</v>
      </c>
      <c r="J30">
        <f t="shared" si="4"/>
        <v>15.628499276658809</v>
      </c>
      <c r="K30">
        <f t="shared" si="5"/>
        <v>9.343911037107949</v>
      </c>
      <c r="O30">
        <f t="shared" si="18"/>
        <v>5.6548667764616276</v>
      </c>
      <c r="P30">
        <f t="shared" ca="1" si="6"/>
        <v>3.0322475511229898</v>
      </c>
      <c r="Q30">
        <f t="shared" ca="1" si="7"/>
        <v>20.238643057788149</v>
      </c>
      <c r="S30">
        <f t="shared" si="19"/>
        <v>4.0911178054364541</v>
      </c>
      <c r="T30">
        <f t="shared" si="20"/>
        <v>4.5456864504849479</v>
      </c>
      <c r="U30">
        <f t="shared" si="8"/>
        <v>0.46719555185539746</v>
      </c>
      <c r="V30">
        <f t="shared" si="9"/>
        <v>0.2525381361380527</v>
      </c>
      <c r="W30">
        <f t="shared" si="10"/>
        <v>4.6719555185539745</v>
      </c>
      <c r="X30">
        <f t="shared" si="11"/>
        <v>-2.5203214786415575</v>
      </c>
      <c r="Y30">
        <f t="shared" si="12"/>
        <v>5.5736494441791447</v>
      </c>
      <c r="Z30">
        <f t="shared" si="13"/>
        <v>14.464360731217727</v>
      </c>
      <c r="AA30">
        <f t="shared" si="15"/>
        <v>1.8000000000000005</v>
      </c>
    </row>
    <row r="31" spans="3:27" x14ac:dyDescent="0.4">
      <c r="C31">
        <f t="shared" si="14"/>
        <v>1.9000000000000006</v>
      </c>
      <c r="D31">
        <f t="shared" si="21"/>
        <v>9.1166267145837026</v>
      </c>
      <c r="E31">
        <f t="shared" si="0"/>
        <v>2</v>
      </c>
      <c r="F31">
        <f t="shared" si="22"/>
        <v>9.5964491732460004</v>
      </c>
      <c r="G31">
        <f t="shared" si="1"/>
        <v>0.98489873093840541</v>
      </c>
      <c r="H31">
        <f t="shared" si="2"/>
        <v>0.50507627227610541</v>
      </c>
      <c r="I31">
        <f t="shared" si="3"/>
        <v>7.860642133801667</v>
      </c>
      <c r="J31">
        <f t="shared" si="4"/>
        <v>14.967784990944523</v>
      </c>
      <c r="K31">
        <f t="shared" si="5"/>
        <v>9.8489873093840536</v>
      </c>
      <c r="O31">
        <f t="shared" si="18"/>
        <v>5.9690260418206069</v>
      </c>
      <c r="P31">
        <f t="shared" ca="1" si="6"/>
        <v>3.3163265949634022</v>
      </c>
      <c r="Q31">
        <f t="shared" ca="1" si="7"/>
        <v>20.796179573623199</v>
      </c>
      <c r="S31">
        <f t="shared" si="19"/>
        <v>4.5583133572918513</v>
      </c>
      <c r="T31">
        <f t="shared" si="20"/>
        <v>4.7982245866230002</v>
      </c>
      <c r="U31">
        <f t="shared" si="8"/>
        <v>0.4924493654692027</v>
      </c>
      <c r="V31">
        <f t="shared" si="9"/>
        <v>0.2525381361380527</v>
      </c>
      <c r="W31">
        <f t="shared" si="10"/>
        <v>4.9244936546920268</v>
      </c>
      <c r="X31">
        <f t="shared" si="11"/>
        <v>-2.9875170304969547</v>
      </c>
      <c r="Y31">
        <f t="shared" si="12"/>
        <v>5.8843345057252003</v>
      </c>
      <c r="Z31">
        <f t="shared" si="13"/>
        <v>14.660851514101788</v>
      </c>
      <c r="AA31">
        <f t="shared" si="15"/>
        <v>1.9000000000000006</v>
      </c>
    </row>
    <row r="32" spans="3:27" x14ac:dyDescent="0.4">
      <c r="C32">
        <f t="shared" si="14"/>
        <v>2.0000000000000004</v>
      </c>
      <c r="D32">
        <f t="shared" si="21"/>
        <v>10.101525445522109</v>
      </c>
      <c r="E32">
        <f t="shared" si="0"/>
        <v>2</v>
      </c>
      <c r="F32">
        <f t="shared" si="22"/>
        <v>10.101525445522105</v>
      </c>
      <c r="G32">
        <f t="shared" si="1"/>
        <v>1.0354063581660158</v>
      </c>
      <c r="H32">
        <f t="shared" si="2"/>
        <v>0.50507627227610541</v>
      </c>
      <c r="I32">
        <f t="shared" si="3"/>
        <v>8.5570707052302382</v>
      </c>
      <c r="J32">
        <f t="shared" si="4"/>
        <v>14.271356419515952</v>
      </c>
      <c r="K32">
        <f t="shared" si="5"/>
        <v>10.354063581660158</v>
      </c>
      <c r="O32">
        <f>O31+PI()/10</f>
        <v>6.2831853071795862</v>
      </c>
      <c r="P32">
        <f t="shared" ca="1" si="6"/>
        <v>3.4142135623730949</v>
      </c>
      <c r="Q32">
        <f t="shared" ca="1" si="7"/>
        <v>21.414213562373096</v>
      </c>
      <c r="S32">
        <f t="shared" si="19"/>
        <v>5.0507627227610543</v>
      </c>
      <c r="T32">
        <f t="shared" si="20"/>
        <v>5.0507627227610525</v>
      </c>
      <c r="U32">
        <f t="shared" si="8"/>
        <v>0.51770317908300789</v>
      </c>
      <c r="V32">
        <f t="shared" si="9"/>
        <v>0.2525381361380527</v>
      </c>
      <c r="W32">
        <f t="shared" si="10"/>
        <v>5.1770317908300791</v>
      </c>
      <c r="X32">
        <f t="shared" si="11"/>
        <v>-3.4799663959661578</v>
      </c>
      <c r="Y32">
        <f t="shared" si="12"/>
        <v>6.670479196115477</v>
      </c>
      <c r="Z32">
        <f t="shared" si="13"/>
        <v>14.935263399247365</v>
      </c>
      <c r="AA32">
        <f t="shared" si="15"/>
        <v>2.0000000000000004</v>
      </c>
    </row>
    <row r="33" spans="3:27" x14ac:dyDescent="0.4">
      <c r="C33">
        <f t="shared" si="14"/>
        <v>2.1000000000000005</v>
      </c>
      <c r="D33">
        <f>D32+G32</f>
        <v>11.136931803688125</v>
      </c>
      <c r="E33">
        <f t="shared" si="0"/>
        <v>2</v>
      </c>
      <c r="F33">
        <f>F32+H32</f>
        <v>10.60660171779821</v>
      </c>
      <c r="G33">
        <f t="shared" si="1"/>
        <v>1.0859139853936264</v>
      </c>
      <c r="H33">
        <f t="shared" si="2"/>
        <v>0.50507627227610541</v>
      </c>
      <c r="I33">
        <f t="shared" si="3"/>
        <v>9.2892135623730958</v>
      </c>
      <c r="J33">
        <f t="shared" si="4"/>
        <v>13.539213562373096</v>
      </c>
      <c r="K33">
        <f t="shared" si="5"/>
        <v>10.859139853936263</v>
      </c>
      <c r="S33">
        <f t="shared" si="19"/>
        <v>5.5684659018440623</v>
      </c>
      <c r="T33">
        <f t="shared" si="20"/>
        <v>5.3033008588991049</v>
      </c>
      <c r="U33">
        <f t="shared" si="8"/>
        <v>0.54295699269681319</v>
      </c>
      <c r="V33">
        <f t="shared" si="9"/>
        <v>0.2525381361380527</v>
      </c>
      <c r="W33">
        <f t="shared" si="10"/>
        <v>5.4295699269681315</v>
      </c>
      <c r="X33">
        <f t="shared" si="11"/>
        <v>-3.9976695750491658</v>
      </c>
      <c r="Y33">
        <f t="shared" si="12"/>
        <v>7.978402530861552</v>
      </c>
      <c r="Z33">
        <f t="shared" si="13"/>
        <v>15.049767910838467</v>
      </c>
      <c r="AA33">
        <f t="shared" si="15"/>
        <v>2.1000000000000005</v>
      </c>
    </row>
    <row r="34" spans="3:27" x14ac:dyDescent="0.4">
      <c r="C34">
        <f t="shared" si="14"/>
        <v>2.2000000000000006</v>
      </c>
      <c r="D34">
        <f t="shared" ref="D34:D42" si="23">D33+G33</f>
        <v>12.222845789081751</v>
      </c>
      <c r="E34">
        <f t="shared" si="0"/>
        <v>2</v>
      </c>
      <c r="F34">
        <f t="shared" ref="F34:F42" si="24">F33+H33</f>
        <v>11.111677990074314</v>
      </c>
      <c r="G34">
        <f t="shared" si="1"/>
        <v>1.1364216126212368</v>
      </c>
      <c r="H34">
        <f t="shared" si="2"/>
        <v>0.50507627227610541</v>
      </c>
      <c r="I34">
        <f t="shared" si="3"/>
        <v>10.057070705230238</v>
      </c>
      <c r="J34">
        <f t="shared" si="4"/>
        <v>12.771356419515953</v>
      </c>
      <c r="K34">
        <f t="shared" si="5"/>
        <v>11.364216126212368</v>
      </c>
      <c r="S34">
        <f t="shared" si="19"/>
        <v>6.1114228945408753</v>
      </c>
      <c r="T34">
        <f t="shared" si="20"/>
        <v>5.5558389950371572</v>
      </c>
      <c r="U34">
        <f t="shared" si="8"/>
        <v>0.56821080631061838</v>
      </c>
      <c r="V34">
        <f t="shared" si="9"/>
        <v>0.2525381361380527</v>
      </c>
      <c r="W34">
        <f t="shared" si="10"/>
        <v>5.6821080631061838</v>
      </c>
      <c r="X34">
        <f t="shared" si="11"/>
        <v>-4.5406265677459787</v>
      </c>
      <c r="Y34">
        <f t="shared" si="12"/>
        <v>9.7152325202921119</v>
      </c>
      <c r="Z34">
        <f t="shared" si="13"/>
        <v>14.741926554100917</v>
      </c>
      <c r="AA34">
        <f t="shared" si="15"/>
        <v>2.2000000000000006</v>
      </c>
    </row>
    <row r="35" spans="3:27" x14ac:dyDescent="0.4">
      <c r="C35">
        <f t="shared" si="14"/>
        <v>2.3000000000000007</v>
      </c>
      <c r="D35">
        <f t="shared" si="23"/>
        <v>13.359267401702986</v>
      </c>
      <c r="E35">
        <f t="shared" si="0"/>
        <v>2</v>
      </c>
      <c r="F35">
        <f t="shared" si="24"/>
        <v>11.616754262350419</v>
      </c>
      <c r="G35">
        <f t="shared" si="1"/>
        <v>1.1869292398488474</v>
      </c>
      <c r="H35">
        <f t="shared" si="2"/>
        <v>0.50507627227610541</v>
      </c>
      <c r="I35">
        <f t="shared" si="3"/>
        <v>10.860642133801665</v>
      </c>
      <c r="J35">
        <f t="shared" si="4"/>
        <v>11.967784990944526</v>
      </c>
      <c r="K35">
        <f t="shared" si="5"/>
        <v>11.869292398488472</v>
      </c>
      <c r="S35">
        <f t="shared" si="19"/>
        <v>6.6796337008514932</v>
      </c>
      <c r="T35">
        <f t="shared" si="20"/>
        <v>5.8083771311752095</v>
      </c>
      <c r="U35">
        <f t="shared" si="8"/>
        <v>0.59346461992442368</v>
      </c>
      <c r="V35">
        <f t="shared" si="9"/>
        <v>0.2525381361380527</v>
      </c>
      <c r="W35">
        <f t="shared" si="10"/>
        <v>5.9346461992442361</v>
      </c>
      <c r="X35">
        <f t="shared" si="11"/>
        <v>-5.1088373740565967</v>
      </c>
      <c r="Y35">
        <f t="shared" si="12"/>
        <v>11.632931427981847</v>
      </c>
      <c r="Z35">
        <f t="shared" si="13"/>
        <v>13.812661476266696</v>
      </c>
      <c r="AA35">
        <f t="shared" si="15"/>
        <v>2.3000000000000007</v>
      </c>
    </row>
    <row r="36" spans="3:27" x14ac:dyDescent="0.4">
      <c r="C36">
        <f t="shared" si="14"/>
        <v>2.4000000000000008</v>
      </c>
      <c r="D36">
        <f t="shared" si="23"/>
        <v>14.546196641551834</v>
      </c>
      <c r="E36">
        <f t="shared" si="0"/>
        <v>2</v>
      </c>
      <c r="F36">
        <f t="shared" si="24"/>
        <v>12.121830534626524</v>
      </c>
      <c r="G36">
        <f t="shared" si="1"/>
        <v>1.2374368670764577</v>
      </c>
      <c r="H36">
        <f t="shared" si="2"/>
        <v>0.50507627227610541</v>
      </c>
      <c r="I36">
        <f t="shared" si="3"/>
        <v>11.699927848087381</v>
      </c>
      <c r="J36">
        <f t="shared" si="4"/>
        <v>11.128499276658811</v>
      </c>
      <c r="K36">
        <f t="shared" si="5"/>
        <v>12.374368670764577</v>
      </c>
      <c r="S36">
        <f t="shared" si="19"/>
        <v>7.273098320775917</v>
      </c>
      <c r="T36">
        <f t="shared" si="20"/>
        <v>6.0609152673132618</v>
      </c>
      <c r="U36">
        <f t="shared" si="8"/>
        <v>0.61871843353822886</v>
      </c>
      <c r="V36">
        <f t="shared" si="9"/>
        <v>0.2525381361380527</v>
      </c>
      <c r="W36">
        <f t="shared" si="10"/>
        <v>6.1871843353822884</v>
      </c>
      <c r="X36">
        <f t="shared" si="11"/>
        <v>-5.7023019939810204</v>
      </c>
      <c r="Y36">
        <f t="shared" si="12"/>
        <v>13.371884341847235</v>
      </c>
      <c r="Z36">
        <f t="shared" si="13"/>
        <v>12.226024439456573</v>
      </c>
      <c r="AA36">
        <f t="shared" si="15"/>
        <v>2.4000000000000008</v>
      </c>
    </row>
    <row r="37" spans="3:27" x14ac:dyDescent="0.4">
      <c r="C37">
        <f t="shared" si="14"/>
        <v>2.5000000000000009</v>
      </c>
      <c r="D37">
        <f t="shared" si="23"/>
        <v>15.783633508628292</v>
      </c>
      <c r="E37">
        <f t="shared" si="0"/>
        <v>2</v>
      </c>
      <c r="F37">
        <f t="shared" si="24"/>
        <v>12.626906806902628</v>
      </c>
      <c r="G37">
        <f t="shared" si="1"/>
        <v>1.2879444943040683</v>
      </c>
      <c r="H37">
        <f t="shared" si="2"/>
        <v>0.50507627227610541</v>
      </c>
      <c r="I37">
        <f t="shared" si="3"/>
        <v>12.574927848087381</v>
      </c>
      <c r="J37">
        <f t="shared" si="4"/>
        <v>10.253499276658813</v>
      </c>
      <c r="K37">
        <f t="shared" si="5"/>
        <v>12.879444943040681</v>
      </c>
      <c r="S37">
        <f t="shared" si="19"/>
        <v>7.8918167543141458</v>
      </c>
      <c r="T37">
        <f t="shared" si="20"/>
        <v>6.3134534034513141</v>
      </c>
      <c r="U37">
        <f t="shared" si="8"/>
        <v>0.64397224715203416</v>
      </c>
      <c r="V37">
        <f t="shared" si="9"/>
        <v>0.2525381361380527</v>
      </c>
      <c r="W37">
        <f t="shared" si="10"/>
        <v>6.4397224715203407</v>
      </c>
      <c r="X37">
        <f t="shared" si="11"/>
        <v>-6.3210204275192492</v>
      </c>
      <c r="Y37">
        <f t="shared" si="12"/>
        <v>14.573496522513262</v>
      </c>
      <c r="Z37">
        <f t="shared" si="13"/>
        <v>10.177847088299332</v>
      </c>
      <c r="AA37">
        <f t="shared" si="15"/>
        <v>2.5000000000000009</v>
      </c>
    </row>
    <row r="38" spans="3:27" x14ac:dyDescent="0.4">
      <c r="C38">
        <f t="shared" si="14"/>
        <v>2.600000000000001</v>
      </c>
      <c r="D38">
        <f t="shared" si="23"/>
        <v>17.071578002932359</v>
      </c>
      <c r="E38">
        <f t="shared" si="0"/>
        <v>2</v>
      </c>
      <c r="F38">
        <f t="shared" si="24"/>
        <v>13.131983079178733</v>
      </c>
      <c r="G38">
        <f t="shared" si="1"/>
        <v>1.3384521215316787</v>
      </c>
      <c r="H38">
        <f t="shared" si="2"/>
        <v>0.50507627227610541</v>
      </c>
      <c r="I38">
        <f t="shared" si="3"/>
        <v>13.485642133801665</v>
      </c>
      <c r="J38">
        <f t="shared" si="4"/>
        <v>9.3427849909445282</v>
      </c>
      <c r="K38">
        <f t="shared" si="5"/>
        <v>13.384521215316786</v>
      </c>
      <c r="S38">
        <f t="shared" si="19"/>
        <v>8.5357890014661795</v>
      </c>
      <c r="T38">
        <f t="shared" si="20"/>
        <v>6.5659915395893664</v>
      </c>
      <c r="U38">
        <f t="shared" si="8"/>
        <v>0.66922606076583935</v>
      </c>
      <c r="V38">
        <f t="shared" si="9"/>
        <v>0.2525381361380527</v>
      </c>
      <c r="W38">
        <f t="shared" si="10"/>
        <v>6.692260607658393</v>
      </c>
      <c r="X38">
        <f t="shared" si="11"/>
        <v>-6.9649926746712829</v>
      </c>
      <c r="Y38">
        <f t="shared" si="12"/>
        <v>15.03851211239907</v>
      </c>
      <c r="Z38">
        <f t="shared" si="13"/>
        <v>8.0823902791296565</v>
      </c>
      <c r="AA38">
        <f t="shared" si="15"/>
        <v>2.600000000000001</v>
      </c>
    </row>
    <row r="39" spans="3:27" x14ac:dyDescent="0.4">
      <c r="C39">
        <f t="shared" si="14"/>
        <v>2.7000000000000011</v>
      </c>
      <c r="D39">
        <f t="shared" si="23"/>
        <v>18.410030124464036</v>
      </c>
      <c r="E39">
        <f t="shared" si="0"/>
        <v>2</v>
      </c>
      <c r="F39">
        <f t="shared" si="24"/>
        <v>13.637059351454837</v>
      </c>
      <c r="G39">
        <f t="shared" si="1"/>
        <v>1.3889597487592891</v>
      </c>
      <c r="H39">
        <f t="shared" si="2"/>
        <v>0.50507627227610541</v>
      </c>
      <c r="I39">
        <f t="shared" si="3"/>
        <v>14.432070705230235</v>
      </c>
      <c r="J39">
        <f t="shared" si="4"/>
        <v>8.396356419515957</v>
      </c>
      <c r="K39">
        <f t="shared" si="5"/>
        <v>13.889597487592891</v>
      </c>
      <c r="S39">
        <f t="shared" si="19"/>
        <v>9.2050150622320182</v>
      </c>
      <c r="T39">
        <f t="shared" si="20"/>
        <v>6.8185296757274187</v>
      </c>
      <c r="U39">
        <f t="shared" si="8"/>
        <v>0.69447987437964454</v>
      </c>
      <c r="V39">
        <f t="shared" si="9"/>
        <v>0.2525381361380527</v>
      </c>
      <c r="W39">
        <f t="shared" si="10"/>
        <v>6.9447987437964454</v>
      </c>
      <c r="X39">
        <f t="shared" si="11"/>
        <v>-7.6342187354371216</v>
      </c>
      <c r="Y39">
        <f t="shared" si="12"/>
        <v>14.868067165702829</v>
      </c>
      <c r="Z39">
        <f t="shared" si="13"/>
        <v>6.444458090592196</v>
      </c>
      <c r="AA39">
        <f t="shared" si="15"/>
        <v>2.7000000000000011</v>
      </c>
    </row>
    <row r="40" spans="3:27" x14ac:dyDescent="0.4">
      <c r="C40">
        <f t="shared" si="14"/>
        <v>2.8000000000000012</v>
      </c>
      <c r="D40">
        <f t="shared" si="23"/>
        <v>19.798989873223327</v>
      </c>
      <c r="E40">
        <f t="shared" si="0"/>
        <v>2</v>
      </c>
      <c r="F40">
        <f t="shared" si="24"/>
        <v>14.142135623730942</v>
      </c>
      <c r="G40">
        <f t="shared" si="1"/>
        <v>1.4394673759868997</v>
      </c>
      <c r="H40">
        <f t="shared" si="2"/>
        <v>0.50507627227610541</v>
      </c>
      <c r="I40">
        <f t="shared" si="3"/>
        <v>15.414213562373092</v>
      </c>
      <c r="J40">
        <f t="shared" si="4"/>
        <v>7.4142135623730994</v>
      </c>
      <c r="K40">
        <f t="shared" si="5"/>
        <v>14.394673759868995</v>
      </c>
      <c r="S40">
        <f t="shared" si="19"/>
        <v>9.8994949366116636</v>
      </c>
      <c r="T40">
        <f t="shared" si="20"/>
        <v>7.0710678118654711</v>
      </c>
      <c r="U40">
        <f t="shared" si="8"/>
        <v>0.71973368799344983</v>
      </c>
      <c r="V40">
        <f t="shared" si="9"/>
        <v>0.2525381361380527</v>
      </c>
      <c r="W40">
        <f t="shared" si="10"/>
        <v>7.1973368799344977</v>
      </c>
      <c r="X40">
        <f t="shared" si="11"/>
        <v>-8.328698609816767</v>
      </c>
      <c r="Y40">
        <f t="shared" si="12"/>
        <v>14.500040087289493</v>
      </c>
      <c r="Z40">
        <f t="shared" si="13"/>
        <v>5.6353693147073356</v>
      </c>
      <c r="AA40">
        <f t="shared" si="15"/>
        <v>2.8000000000000012</v>
      </c>
    </row>
    <row r="41" spans="3:27" x14ac:dyDescent="0.4">
      <c r="C41">
        <f t="shared" si="14"/>
        <v>2.9000000000000012</v>
      </c>
      <c r="D41">
        <f t="shared" si="23"/>
        <v>21.238457249210228</v>
      </c>
      <c r="E41">
        <f t="shared" si="0"/>
        <v>2</v>
      </c>
      <c r="F41">
        <f t="shared" si="24"/>
        <v>14.647211896007047</v>
      </c>
      <c r="G41">
        <f t="shared" si="1"/>
        <v>1.48997500321451</v>
      </c>
      <c r="H41">
        <f t="shared" si="2"/>
        <v>0.50507627227610541</v>
      </c>
      <c r="I41">
        <f t="shared" si="3"/>
        <v>16.432070705230238</v>
      </c>
      <c r="J41">
        <f t="shared" si="4"/>
        <v>6.396356419515957</v>
      </c>
      <c r="K41">
        <f t="shared" si="5"/>
        <v>14.8997500321451</v>
      </c>
      <c r="S41">
        <f t="shared" si="19"/>
        <v>10.619228624605114</v>
      </c>
      <c r="T41">
        <f t="shared" si="20"/>
        <v>7.3236059480035234</v>
      </c>
      <c r="U41">
        <f t="shared" si="8"/>
        <v>0.74498750160725502</v>
      </c>
      <c r="V41">
        <f t="shared" si="9"/>
        <v>0.2525381361380527</v>
      </c>
      <c r="W41">
        <f t="shared" si="10"/>
        <v>7.44987501607255</v>
      </c>
      <c r="X41">
        <f t="shared" si="11"/>
        <v>-9.0484322978102174</v>
      </c>
      <c r="Y41">
        <f t="shared" si="12"/>
        <v>14.572042904829942</v>
      </c>
      <c r="Z41">
        <f t="shared" si="13"/>
        <v>5.6613077260690305</v>
      </c>
      <c r="AA41">
        <f t="shared" si="15"/>
        <v>2.9000000000000012</v>
      </c>
    </row>
    <row r="42" spans="3:27" x14ac:dyDescent="0.4">
      <c r="C42">
        <f t="shared" si="14"/>
        <v>3.0000000000000013</v>
      </c>
      <c r="D42">
        <f t="shared" si="23"/>
        <v>22.728432252424739</v>
      </c>
      <c r="E42">
        <f t="shared" si="0"/>
        <v>2</v>
      </c>
      <c r="F42">
        <f t="shared" si="24"/>
        <v>15.152288168283151</v>
      </c>
      <c r="G42">
        <f t="shared" si="1"/>
        <v>1.5404826304421206</v>
      </c>
      <c r="H42">
        <f t="shared" si="2"/>
        <v>0.50507627227610541</v>
      </c>
      <c r="I42">
        <f t="shared" si="3"/>
        <v>17.485642133801665</v>
      </c>
      <c r="J42">
        <f t="shared" si="4"/>
        <v>5.3427849909445264</v>
      </c>
      <c r="K42">
        <f t="shared" si="5"/>
        <v>15.404826304421205</v>
      </c>
      <c r="S42">
        <f t="shared" si="19"/>
        <v>11.364216126212369</v>
      </c>
      <c r="T42">
        <f t="shared" si="20"/>
        <v>7.5761440841415757</v>
      </c>
      <c r="U42">
        <f t="shared" si="8"/>
        <v>0.77024131522106032</v>
      </c>
      <c r="V42">
        <f t="shared" si="9"/>
        <v>0.2525381361380527</v>
      </c>
      <c r="W42">
        <f t="shared" si="10"/>
        <v>7.7024131522106023</v>
      </c>
      <c r="X42">
        <f t="shared" si="11"/>
        <v>-9.7934197994174728</v>
      </c>
      <c r="Y42">
        <f t="shared" si="12"/>
        <v>15.620006898456545</v>
      </c>
      <c r="Z42">
        <f t="shared" si="13"/>
        <v>6.0634826866802305</v>
      </c>
      <c r="AA42">
        <f t="shared" si="15"/>
        <v>3.0000000000000013</v>
      </c>
    </row>
    <row r="43" spans="3:27" x14ac:dyDescent="0.4">
      <c r="C43">
        <f t="shared" si="14"/>
        <v>3.1000000000000014</v>
      </c>
      <c r="D43">
        <f>D42+G42</f>
        <v>24.268914882866859</v>
      </c>
      <c r="E43">
        <f t="shared" si="0"/>
        <v>2</v>
      </c>
      <c r="F43">
        <f>F42+H42</f>
        <v>15.657364440559256</v>
      </c>
      <c r="G43">
        <f t="shared" si="1"/>
        <v>1.590990257669731</v>
      </c>
      <c r="H43">
        <f t="shared" si="2"/>
        <v>0.50507627227610541</v>
      </c>
      <c r="I43">
        <f t="shared" si="3"/>
        <v>18.574927848087381</v>
      </c>
      <c r="J43">
        <f t="shared" si="4"/>
        <v>4.2534992766588147</v>
      </c>
      <c r="K43">
        <f t="shared" si="5"/>
        <v>15.909902576697309</v>
      </c>
      <c r="S43">
        <f t="shared" si="19"/>
        <v>12.13445744143343</v>
      </c>
      <c r="T43">
        <f t="shared" si="20"/>
        <v>7.828682220279628</v>
      </c>
      <c r="U43">
        <f t="shared" si="8"/>
        <v>0.79549512883486551</v>
      </c>
      <c r="V43">
        <f t="shared" si="9"/>
        <v>0.2525381361380527</v>
      </c>
      <c r="W43">
        <f t="shared" si="10"/>
        <v>7.9549512883486546</v>
      </c>
      <c r="X43">
        <f t="shared" si="11"/>
        <v>-10.563661114638533</v>
      </c>
      <c r="Y43">
        <f t="shared" si="12"/>
        <v>17.737709753868092</v>
      </c>
      <c r="Z43">
        <f t="shared" si="13"/>
        <v>6.0698323580928948</v>
      </c>
      <c r="AA43">
        <f t="shared" si="15"/>
        <v>3.1000000000000014</v>
      </c>
    </row>
    <row r="44" spans="3:27" x14ac:dyDescent="0.4">
      <c r="C44">
        <f t="shared" si="14"/>
        <v>3.2000000000000015</v>
      </c>
      <c r="D44">
        <f t="shared" ref="D44:D45" si="25">D43+G43</f>
        <v>25.85990514053659</v>
      </c>
      <c r="E44">
        <f t="shared" si="0"/>
        <v>2</v>
      </c>
      <c r="F44">
        <f t="shared" ref="F44:F45" si="26">F43+H43</f>
        <v>16.162440712835362</v>
      </c>
      <c r="G44">
        <f t="shared" si="1"/>
        <v>1.6414978848973416</v>
      </c>
      <c r="H44">
        <f t="shared" si="2"/>
        <v>0.50507627227610541</v>
      </c>
      <c r="I44">
        <f t="shared" si="3"/>
        <v>19.699927848087381</v>
      </c>
      <c r="J44">
        <f t="shared" si="4"/>
        <v>3.1284992766588147</v>
      </c>
      <c r="K44">
        <f t="shared" si="5"/>
        <v>16.414978848973416</v>
      </c>
      <c r="S44">
        <f t="shared" si="19"/>
        <v>12.929952570268295</v>
      </c>
      <c r="T44">
        <f t="shared" si="20"/>
        <v>8.0812203564176812</v>
      </c>
      <c r="U44">
        <f t="shared" si="8"/>
        <v>0.8207489424486708</v>
      </c>
      <c r="V44">
        <f t="shared" si="9"/>
        <v>0.2525381361380527</v>
      </c>
      <c r="W44">
        <f t="shared" si="10"/>
        <v>8.2074894244867078</v>
      </c>
      <c r="X44">
        <f t="shared" si="11"/>
        <v>-11.359156243473398</v>
      </c>
      <c r="Y44">
        <f t="shared" si="12"/>
        <v>20.411176462798714</v>
      </c>
      <c r="Z44">
        <f t="shared" si="13"/>
        <v>4.9977572599428788</v>
      </c>
      <c r="AA44">
        <f t="shared" si="15"/>
        <v>3.2000000000000015</v>
      </c>
    </row>
    <row r="45" spans="3:27" x14ac:dyDescent="0.4">
      <c r="C45">
        <f t="shared" si="14"/>
        <v>3.3000000000000016</v>
      </c>
      <c r="D45">
        <f t="shared" si="25"/>
        <v>27.50140302543393</v>
      </c>
      <c r="E45">
        <f t="shared" si="0"/>
        <v>2</v>
      </c>
      <c r="F45">
        <f t="shared" si="26"/>
        <v>16.667516985111469</v>
      </c>
      <c r="G45">
        <f t="shared" si="1"/>
        <v>1.6920055121249522</v>
      </c>
      <c r="H45">
        <f t="shared" si="2"/>
        <v>0.50507627227610541</v>
      </c>
      <c r="I45">
        <f t="shared" si="3"/>
        <v>20.860642133801662</v>
      </c>
      <c r="J45">
        <f t="shared" si="4"/>
        <v>1.96778499094453</v>
      </c>
      <c r="K45">
        <f t="shared" si="5"/>
        <v>16.920055121249522</v>
      </c>
      <c r="S45">
        <f t="shared" si="19"/>
        <v>13.750701512716965</v>
      </c>
      <c r="T45">
        <f t="shared" si="20"/>
        <v>8.3337584925557344</v>
      </c>
      <c r="U45">
        <f t="shared" si="8"/>
        <v>0.8460027560624761</v>
      </c>
      <c r="V45">
        <f t="shared" si="9"/>
        <v>0.2525381361380527</v>
      </c>
      <c r="W45">
        <f t="shared" si="10"/>
        <v>8.460027560624761</v>
      </c>
      <c r="X45">
        <f t="shared" si="11"/>
        <v>-12.179905185922069</v>
      </c>
      <c r="Y45">
        <f t="shared" si="12"/>
        <v>22.713136299183173</v>
      </c>
      <c r="Z45">
        <f t="shared" si="13"/>
        <v>2.7216187705189534</v>
      </c>
      <c r="AA45">
        <f t="shared" si="15"/>
        <v>3.3000000000000016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8DF4-191A-411C-8BC3-D64D3DF5717D}">
  <dimension ref="F7:M41"/>
  <sheetViews>
    <sheetView workbookViewId="0">
      <selection activeCell="L18" sqref="L18:M18"/>
    </sheetView>
  </sheetViews>
  <sheetFormatPr defaultRowHeight="14.6" x14ac:dyDescent="0.4"/>
  <sheetData>
    <row r="7" spans="6:13" x14ac:dyDescent="0.4"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</row>
    <row r="8" spans="6:13" x14ac:dyDescent="0.4">
      <c r="F8">
        <v>0</v>
      </c>
      <c r="G8">
        <v>0</v>
      </c>
      <c r="H8">
        <v>2</v>
      </c>
      <c r="I8">
        <v>0</v>
      </c>
      <c r="J8">
        <v>0</v>
      </c>
      <c r="K8">
        <v>0.42426406871192851</v>
      </c>
      <c r="L8">
        <v>1.4142135623730949</v>
      </c>
      <c r="M8">
        <v>21.414213562373096</v>
      </c>
    </row>
    <row r="9" spans="6:13" x14ac:dyDescent="0.4">
      <c r="F9">
        <v>0.1</v>
      </c>
      <c r="G9">
        <v>0</v>
      </c>
      <c r="H9">
        <v>2</v>
      </c>
      <c r="I9">
        <v>0.42426406871192851</v>
      </c>
      <c r="J9">
        <v>4.2426406871192854E-2</v>
      </c>
      <c r="K9">
        <v>0.42426406871192851</v>
      </c>
      <c r="L9">
        <v>1.4142135623730949</v>
      </c>
      <c r="M9">
        <v>21.414213562373096</v>
      </c>
    </row>
    <row r="10" spans="6:13" x14ac:dyDescent="0.4">
      <c r="F10">
        <v>0.2</v>
      </c>
      <c r="G10">
        <v>4.2426406871192854E-2</v>
      </c>
      <c r="H10">
        <v>2</v>
      </c>
      <c r="I10">
        <v>0.84852813742385702</v>
      </c>
      <c r="J10">
        <v>8.4852813742385708E-2</v>
      </c>
      <c r="K10">
        <v>0.42426406871192851</v>
      </c>
      <c r="L10">
        <v>1.444213562373095</v>
      </c>
      <c r="M10">
        <v>21.384213562373095</v>
      </c>
    </row>
    <row r="11" spans="6:13" x14ac:dyDescent="0.4">
      <c r="F11">
        <v>0.30000000000000004</v>
      </c>
      <c r="G11">
        <v>0.12727922061357855</v>
      </c>
      <c r="H11">
        <v>2</v>
      </c>
      <c r="I11">
        <v>1.2727922061357855</v>
      </c>
      <c r="J11">
        <v>0.12727922061357855</v>
      </c>
      <c r="K11">
        <v>0.42426406871192851</v>
      </c>
      <c r="L11">
        <v>1.504213562373095</v>
      </c>
      <c r="M11">
        <v>21.324213562373096</v>
      </c>
    </row>
    <row r="12" spans="6:13" x14ac:dyDescent="0.4">
      <c r="F12">
        <v>0.4</v>
      </c>
      <c r="G12">
        <v>0.2545584412271571</v>
      </c>
      <c r="H12">
        <v>2</v>
      </c>
      <c r="I12">
        <v>1.697056274847714</v>
      </c>
      <c r="J12">
        <v>0.16970562748477142</v>
      </c>
      <c r="K12">
        <v>0.42426406871192851</v>
      </c>
      <c r="L12">
        <v>1.5942135623730949</v>
      </c>
      <c r="M12">
        <v>21.234213562373096</v>
      </c>
    </row>
    <row r="13" spans="6:13" x14ac:dyDescent="0.4">
      <c r="F13">
        <v>0.5</v>
      </c>
      <c r="G13">
        <v>0.42426406871192851</v>
      </c>
      <c r="H13">
        <v>2</v>
      </c>
      <c r="I13">
        <v>2.1213203435596424</v>
      </c>
      <c r="J13">
        <v>0.21213203435596426</v>
      </c>
      <c r="K13">
        <v>0.42426406871192851</v>
      </c>
      <c r="L13">
        <v>1.714213562373095</v>
      </c>
      <c r="M13">
        <v>21.114213562373095</v>
      </c>
    </row>
    <row r="14" spans="6:13" x14ac:dyDescent="0.4">
      <c r="F14">
        <v>0.6</v>
      </c>
      <c r="G14">
        <v>0.63639610306789274</v>
      </c>
      <c r="H14">
        <v>2</v>
      </c>
      <c r="I14">
        <v>2.545584412271571</v>
      </c>
      <c r="J14">
        <v>0.2545584412271571</v>
      </c>
      <c r="K14">
        <v>0.42426406871192851</v>
      </c>
      <c r="L14">
        <v>1.8642135623730949</v>
      </c>
      <c r="M14">
        <v>20.964213562373097</v>
      </c>
    </row>
    <row r="15" spans="6:13" x14ac:dyDescent="0.4">
      <c r="F15">
        <v>0.7</v>
      </c>
      <c r="G15">
        <v>0.89095454429504983</v>
      </c>
      <c r="H15">
        <v>2</v>
      </c>
      <c r="I15">
        <v>2.9698484809834995</v>
      </c>
      <c r="J15">
        <v>0.29698484809834996</v>
      </c>
      <c r="K15">
        <v>0.42426406871192851</v>
      </c>
      <c r="L15">
        <v>2.0442135623730948</v>
      </c>
      <c r="M15">
        <v>20.784213562373097</v>
      </c>
    </row>
    <row r="16" spans="6:13" x14ac:dyDescent="0.4">
      <c r="F16">
        <v>0.79999999999999993</v>
      </c>
      <c r="G16">
        <v>1.1879393923933999</v>
      </c>
      <c r="H16">
        <v>2</v>
      </c>
      <c r="I16">
        <v>3.3941125496954281</v>
      </c>
      <c r="J16">
        <v>0.33941125496954283</v>
      </c>
      <c r="K16">
        <v>0.42426406871192851</v>
      </c>
      <c r="L16">
        <v>2.2542135623730948</v>
      </c>
      <c r="M16">
        <v>20.574213562373096</v>
      </c>
    </row>
    <row r="17" spans="6:13" x14ac:dyDescent="0.4">
      <c r="F17">
        <v>0.89999999999999991</v>
      </c>
      <c r="G17">
        <v>1.5273506473629426</v>
      </c>
      <c r="H17">
        <v>2</v>
      </c>
      <c r="I17">
        <v>3.8183766184073566</v>
      </c>
      <c r="J17">
        <v>0.3818376618407357</v>
      </c>
      <c r="K17">
        <v>0.42426406871192851</v>
      </c>
      <c r="L17">
        <v>2.494213562373095</v>
      </c>
      <c r="M17">
        <v>20.334213562373094</v>
      </c>
    </row>
    <row r="18" spans="6:13" x14ac:dyDescent="0.4">
      <c r="F18">
        <v>0.99999999999999989</v>
      </c>
      <c r="G18">
        <v>1.9091883092036783</v>
      </c>
      <c r="H18">
        <v>2</v>
      </c>
      <c r="I18">
        <v>4.2426406871192848</v>
      </c>
      <c r="J18">
        <v>0.42426406871192851</v>
      </c>
      <c r="K18">
        <v>0.42426406871192851</v>
      </c>
      <c r="L18">
        <v>2.764213562373095</v>
      </c>
      <c r="M18">
        <v>20.064213562373094</v>
      </c>
    </row>
    <row r="19" spans="6:13" x14ac:dyDescent="0.4">
      <c r="F19">
        <v>1.0999999999999999</v>
      </c>
      <c r="G19">
        <v>2.3334523779156067</v>
      </c>
      <c r="H19">
        <v>2</v>
      </c>
      <c r="I19">
        <v>4.6669047558312133</v>
      </c>
      <c r="J19">
        <v>0.46669047558312138</v>
      </c>
      <c r="K19">
        <v>0.42426406871192851</v>
      </c>
      <c r="L19">
        <v>3.0642135623730948</v>
      </c>
      <c r="M19">
        <v>19.764213562373094</v>
      </c>
    </row>
    <row r="20" spans="6:13" x14ac:dyDescent="0.4">
      <c r="F20">
        <v>1.2</v>
      </c>
      <c r="G20">
        <v>2.8001428534987278</v>
      </c>
      <c r="H20">
        <v>2</v>
      </c>
      <c r="I20">
        <v>5.0911688245431419</v>
      </c>
      <c r="J20">
        <v>0.50911688245431419</v>
      </c>
      <c r="K20">
        <v>0.42426406871192851</v>
      </c>
      <c r="L20">
        <v>3.3942135623730949</v>
      </c>
      <c r="M20">
        <v>19.434213562373095</v>
      </c>
    </row>
    <row r="21" spans="6:13" x14ac:dyDescent="0.4">
      <c r="F21">
        <v>1.3</v>
      </c>
      <c r="G21">
        <v>3.309259735953042</v>
      </c>
      <c r="H21">
        <v>2</v>
      </c>
      <c r="I21">
        <v>5.5154328932550705</v>
      </c>
      <c r="J21">
        <v>0.55154328932550711</v>
      </c>
      <c r="K21">
        <v>0.42426406871192851</v>
      </c>
      <c r="L21">
        <v>3.7542135623730948</v>
      </c>
      <c r="M21">
        <v>19.074213562373096</v>
      </c>
    </row>
    <row r="22" spans="6:13" x14ac:dyDescent="0.4">
      <c r="F22">
        <v>1.4000000000000001</v>
      </c>
      <c r="G22">
        <v>3.8608030252785492</v>
      </c>
      <c r="H22">
        <v>2</v>
      </c>
      <c r="I22">
        <v>5.939696961966999</v>
      </c>
      <c r="J22">
        <v>0.59396969619669993</v>
      </c>
      <c r="K22">
        <v>0.42426406871192851</v>
      </c>
      <c r="L22">
        <v>4.1442135623730945</v>
      </c>
      <c r="M22">
        <v>18.684213562373095</v>
      </c>
    </row>
    <row r="23" spans="6:13" x14ac:dyDescent="0.4">
      <c r="F23">
        <v>1.5000000000000002</v>
      </c>
      <c r="G23">
        <v>4.4547727214752495</v>
      </c>
      <c r="H23">
        <v>2</v>
      </c>
      <c r="I23">
        <v>6.3639610306789276</v>
      </c>
      <c r="J23">
        <v>0.63639610306789285</v>
      </c>
      <c r="K23">
        <v>0.42426406871192851</v>
      </c>
      <c r="L23">
        <v>4.5642135623730953</v>
      </c>
      <c r="M23">
        <v>18.264213562373094</v>
      </c>
    </row>
    <row r="24" spans="6:13" x14ac:dyDescent="0.4">
      <c r="F24">
        <v>1.6000000000000003</v>
      </c>
      <c r="G24">
        <v>5.0911688245431428</v>
      </c>
      <c r="H24">
        <v>2</v>
      </c>
      <c r="I24">
        <v>6.7882250993908562</v>
      </c>
      <c r="J24">
        <v>0.67882250993908566</v>
      </c>
      <c r="K24">
        <v>0.42426406871192851</v>
      </c>
      <c r="L24">
        <v>5.0142135623730955</v>
      </c>
      <c r="M24">
        <v>17.814213562373094</v>
      </c>
    </row>
    <row r="25" spans="6:13" x14ac:dyDescent="0.4">
      <c r="F25">
        <v>1.7000000000000004</v>
      </c>
      <c r="G25">
        <v>5.7699913344822287</v>
      </c>
      <c r="H25">
        <v>2</v>
      </c>
      <c r="I25">
        <v>7.2124891681027847</v>
      </c>
      <c r="J25">
        <v>0.72124891681027847</v>
      </c>
      <c r="K25">
        <v>0.42426406871192851</v>
      </c>
      <c r="L25">
        <v>5.4942135623730959</v>
      </c>
      <c r="M25">
        <v>17.334213562373094</v>
      </c>
    </row>
    <row r="26" spans="6:13" x14ac:dyDescent="0.4">
      <c r="F26">
        <v>1.8000000000000005</v>
      </c>
      <c r="G26">
        <v>6.4912402512925071</v>
      </c>
      <c r="H26">
        <v>2</v>
      </c>
      <c r="I26">
        <v>7.6367532368147133</v>
      </c>
      <c r="J26">
        <v>0.7636753236814714</v>
      </c>
      <c r="K26">
        <v>0.42426406871192851</v>
      </c>
      <c r="L26">
        <v>6.0042135623730957</v>
      </c>
      <c r="M26">
        <v>16.824213562373096</v>
      </c>
    </row>
    <row r="27" spans="6:13" x14ac:dyDescent="0.4">
      <c r="F27">
        <v>1.9000000000000006</v>
      </c>
      <c r="G27">
        <v>7.2549155749739782</v>
      </c>
      <c r="H27">
        <v>2</v>
      </c>
      <c r="I27">
        <v>8.0610173055266419</v>
      </c>
      <c r="J27">
        <v>0.80610173055266421</v>
      </c>
      <c r="K27">
        <v>0.42426406871192851</v>
      </c>
      <c r="L27">
        <v>6.5442135623730957</v>
      </c>
      <c r="M27">
        <v>16.284213562373097</v>
      </c>
    </row>
    <row r="28" spans="6:13" x14ac:dyDescent="0.4">
      <c r="F28">
        <v>2.0000000000000004</v>
      </c>
      <c r="G28">
        <v>8.0610173055266419</v>
      </c>
      <c r="H28">
        <v>2</v>
      </c>
      <c r="I28">
        <v>8.4852813742385695</v>
      </c>
      <c r="J28">
        <v>0.84852813742385702</v>
      </c>
      <c r="K28">
        <v>0.42426406871192851</v>
      </c>
      <c r="L28">
        <v>7.1142135623730951</v>
      </c>
      <c r="M28">
        <v>15.714213562373097</v>
      </c>
    </row>
    <row r="29" spans="6:13" x14ac:dyDescent="0.4">
      <c r="F29">
        <v>2.1000000000000005</v>
      </c>
      <c r="G29">
        <v>8.909545442950499</v>
      </c>
      <c r="H29">
        <v>2</v>
      </c>
      <c r="I29">
        <v>8.9095454429504972</v>
      </c>
      <c r="J29">
        <v>0.89095454429504972</v>
      </c>
      <c r="K29">
        <v>0.42426406871192851</v>
      </c>
      <c r="L29">
        <v>7.7142135623730956</v>
      </c>
      <c r="M29">
        <v>15.114213562373095</v>
      </c>
    </row>
    <row r="30" spans="6:13" x14ac:dyDescent="0.4">
      <c r="F30">
        <v>2.2000000000000006</v>
      </c>
      <c r="G30">
        <v>9.8004999872455478</v>
      </c>
      <c r="H30">
        <v>2</v>
      </c>
      <c r="I30">
        <v>9.3338095116624249</v>
      </c>
      <c r="J30">
        <v>0.93338095116624253</v>
      </c>
      <c r="K30">
        <v>0.42426406871192851</v>
      </c>
      <c r="L30">
        <v>8.3442135623730955</v>
      </c>
      <c r="M30">
        <v>14.484213562373096</v>
      </c>
    </row>
    <row r="31" spans="6:13" x14ac:dyDescent="0.4">
      <c r="F31">
        <v>2.3000000000000007</v>
      </c>
      <c r="G31">
        <v>10.73388093841179</v>
      </c>
      <c r="H31">
        <v>2</v>
      </c>
      <c r="I31">
        <v>9.7580735803743526</v>
      </c>
      <c r="J31">
        <v>0.97580735803743535</v>
      </c>
      <c r="K31">
        <v>0.42426406871192851</v>
      </c>
      <c r="L31">
        <v>9.0042135623730957</v>
      </c>
      <c r="M31">
        <v>13.824213562373096</v>
      </c>
    </row>
    <row r="32" spans="6:13" x14ac:dyDescent="0.4">
      <c r="F32">
        <v>2.4000000000000008</v>
      </c>
      <c r="G32">
        <v>11.709688296449226</v>
      </c>
      <c r="H32">
        <v>2</v>
      </c>
      <c r="I32">
        <v>10.18233764908628</v>
      </c>
      <c r="J32">
        <v>1.0182337649086282</v>
      </c>
      <c r="K32">
        <v>0.42426406871192851</v>
      </c>
      <c r="L32">
        <v>9.6942135623730934</v>
      </c>
      <c r="M32">
        <v>13.134213562373095</v>
      </c>
    </row>
    <row r="33" spans="6:13" x14ac:dyDescent="0.4">
      <c r="F33">
        <v>2.5000000000000009</v>
      </c>
      <c r="G33">
        <v>12.727922061357853</v>
      </c>
      <c r="H33">
        <v>2</v>
      </c>
      <c r="I33">
        <v>10.606601717798208</v>
      </c>
      <c r="J33">
        <v>1.0606601717798207</v>
      </c>
      <c r="K33">
        <v>0.42426406871192851</v>
      </c>
      <c r="L33">
        <v>10.414213562373096</v>
      </c>
      <c r="M33">
        <v>12.414213562373096</v>
      </c>
    </row>
    <row r="34" spans="6:13" x14ac:dyDescent="0.4">
      <c r="F34">
        <v>2.600000000000001</v>
      </c>
      <c r="G34">
        <v>13.788582233137674</v>
      </c>
      <c r="H34">
        <v>2</v>
      </c>
      <c r="I34">
        <v>11.030865786510136</v>
      </c>
      <c r="J34">
        <v>1.1030865786510136</v>
      </c>
      <c r="K34">
        <v>0.42426406871192851</v>
      </c>
      <c r="L34">
        <v>11.164213562373092</v>
      </c>
      <c r="M34">
        <v>11.664213562373098</v>
      </c>
    </row>
    <row r="35" spans="6:13" x14ac:dyDescent="0.4">
      <c r="F35">
        <v>2.7000000000000011</v>
      </c>
      <c r="G35">
        <v>14.891668811788687</v>
      </c>
      <c r="H35">
        <v>2</v>
      </c>
      <c r="I35">
        <v>11.455129855222063</v>
      </c>
      <c r="J35">
        <v>1.1455129855222064</v>
      </c>
      <c r="K35">
        <v>0.42426406871192851</v>
      </c>
      <c r="L35">
        <v>11.944213562373093</v>
      </c>
      <c r="M35">
        <v>10.8842135623731</v>
      </c>
    </row>
    <row r="36" spans="6:13" x14ac:dyDescent="0.4">
      <c r="F36">
        <v>2.8000000000000012</v>
      </c>
      <c r="G36">
        <v>16.037181797310893</v>
      </c>
      <c r="H36">
        <v>2</v>
      </c>
      <c r="I36">
        <v>11.879393923933991</v>
      </c>
      <c r="J36">
        <v>1.1879393923933992</v>
      </c>
      <c r="K36">
        <v>0.42426406871192851</v>
      </c>
      <c r="L36">
        <v>12.754213562373092</v>
      </c>
      <c r="M36">
        <v>10.0742135623731</v>
      </c>
    </row>
    <row r="37" spans="6:13" x14ac:dyDescent="0.4">
      <c r="F37">
        <v>2.9000000000000012</v>
      </c>
      <c r="G37">
        <v>17.225121189704293</v>
      </c>
      <c r="H37">
        <v>2</v>
      </c>
      <c r="I37">
        <v>12.303657992645919</v>
      </c>
      <c r="J37">
        <v>1.230365799264592</v>
      </c>
      <c r="K37">
        <v>0.42426406871192851</v>
      </c>
      <c r="L37">
        <v>13.594213562373092</v>
      </c>
      <c r="M37">
        <v>9.2342135623730996</v>
      </c>
    </row>
    <row r="38" spans="6:13" x14ac:dyDescent="0.4">
      <c r="F38">
        <v>3.0000000000000013</v>
      </c>
      <c r="G38">
        <v>18.455486988968886</v>
      </c>
      <c r="H38">
        <v>2</v>
      </c>
      <c r="I38">
        <v>12.727922061357846</v>
      </c>
      <c r="J38">
        <v>1.2727922061357848</v>
      </c>
      <c r="K38">
        <v>0.42426406871192851</v>
      </c>
      <c r="L38">
        <v>14.464213562373093</v>
      </c>
      <c r="M38">
        <v>8.3642135623731004</v>
      </c>
    </row>
    <row r="39" spans="6:13" x14ac:dyDescent="0.4">
      <c r="F39">
        <v>3.1000000000000014</v>
      </c>
      <c r="G39">
        <v>19.728279195104669</v>
      </c>
      <c r="H39">
        <v>2</v>
      </c>
      <c r="I39">
        <v>13.152186130069774</v>
      </c>
      <c r="J39">
        <v>1.3152186130069774</v>
      </c>
      <c r="K39">
        <v>0.42426406871192851</v>
      </c>
      <c r="L39">
        <v>15.364213562373092</v>
      </c>
      <c r="M39">
        <v>7.4642135623731019</v>
      </c>
    </row>
    <row r="40" spans="6:13" x14ac:dyDescent="0.4">
      <c r="F40">
        <v>3.2000000000000015</v>
      </c>
      <c r="G40">
        <v>21.043497808111645</v>
      </c>
      <c r="H40">
        <v>2</v>
      </c>
      <c r="I40">
        <v>13.576450198781702</v>
      </c>
      <c r="J40">
        <v>1.3576450198781702</v>
      </c>
      <c r="K40">
        <v>0.42426406871192851</v>
      </c>
      <c r="L40">
        <v>16.294213562373091</v>
      </c>
      <c r="M40">
        <v>6.5342135623731039</v>
      </c>
    </row>
    <row r="41" spans="6:13" x14ac:dyDescent="0.4">
      <c r="F41">
        <v>3.3000000000000016</v>
      </c>
      <c r="G41">
        <v>22.401142827989815</v>
      </c>
      <c r="H41">
        <v>2</v>
      </c>
      <c r="I41">
        <v>14.000714267493629</v>
      </c>
      <c r="J41">
        <v>1.400071426749363</v>
      </c>
      <c r="K41">
        <v>0.42426406871192851</v>
      </c>
      <c r="L41">
        <v>17.254213562373089</v>
      </c>
      <c r="M41">
        <v>5.5742135623731048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0B3E743F5FD46A7ABC554C2997374" ma:contentTypeVersion="11" ma:contentTypeDescription="Create a new document." ma:contentTypeScope="" ma:versionID="dbc2bd09d235e6428b8b4260ccd0f0cb">
  <xsd:schema xmlns:xsd="http://www.w3.org/2001/XMLSchema" xmlns:xs="http://www.w3.org/2001/XMLSchema" xmlns:p="http://schemas.microsoft.com/office/2006/metadata/properties" xmlns:ns2="740e14ab-c192-425b-8438-2ef76296c35d" xmlns:ns3="e672fdff-4dc8-493c-8e79-ab5b65892557" targetNamespace="http://schemas.microsoft.com/office/2006/metadata/properties" ma:root="true" ma:fieldsID="394fa7c4cc72fd5b630bbea419a38f92" ns2:_="" ns3:_="">
    <xsd:import namespace="740e14ab-c192-425b-8438-2ef76296c35d"/>
    <xsd:import namespace="e672fdff-4dc8-493c-8e79-ab5b6589255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e14ab-c192-425b-8438-2ef76296c35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Image Tags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2fdff-4dc8-493c-8e79-ab5b65892557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004b1a33-7a44-4b5d-9504-4168483c6e56}" ma:internalName="TaxCatchAll" ma:showField="CatchAllData" ma:web="e672fdff-4dc8-493c-8e79-ab5b658925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72fdff-4dc8-493c-8e79-ab5b65892557" xsi:nil="true"/>
    <lcf76f155ced4ddcb4097134ff3c332f xmlns="740e14ab-c192-425b-8438-2ef76296c35d">
      <Terms xmlns="http://schemas.microsoft.com/office/infopath/2007/PartnerControls"/>
    </lcf76f155ced4ddcb4097134ff3c332f>
    <ReferenceId xmlns="740e14ab-c192-425b-8438-2ef76296c35d" xsi:nil="true"/>
  </documentManagement>
</p:properties>
</file>

<file path=customXml/itemProps1.xml><?xml version="1.0" encoding="utf-8"?>
<ds:datastoreItem xmlns:ds="http://schemas.openxmlformats.org/officeDocument/2006/customXml" ds:itemID="{4F782B36-C7DE-4151-9DF5-6E4559DAC4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0e14ab-c192-425b-8438-2ef76296c35d"/>
    <ds:schemaRef ds:uri="e672fdff-4dc8-493c-8e79-ab5b658925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77C8FB-902B-4F19-B5B1-8FA10C4742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E88E4C-BF72-481F-8AD3-E981AFEDFE95}">
  <ds:schemaRefs>
    <ds:schemaRef ds:uri="http://schemas.microsoft.com/office/2006/metadata/properties"/>
    <ds:schemaRef ds:uri="http://schemas.microsoft.com/office/infopath/2007/PartnerControls"/>
    <ds:schemaRef ds:uri="e672fdff-4dc8-493c-8e79-ab5b65892557"/>
    <ds:schemaRef ds:uri="740e14ab-c192-425b-8438-2ef76296c35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11</vt:i4>
      </vt:variant>
    </vt:vector>
  </HeadingPairs>
  <TitlesOfParts>
    <vt:vector size="13" baseType="lpstr">
      <vt:lpstr>Sheet1</vt:lpstr>
      <vt:lpstr>Sheet2</vt:lpstr>
      <vt:lpstr>_r</vt:lpstr>
      <vt:lpstr>a</vt:lpstr>
      <vt:lpstr>alfa</vt:lpstr>
      <vt:lpstr>dt</vt:lpstr>
      <vt:lpstr>eps</vt:lpstr>
      <vt:lpstr>g</vt:lpstr>
      <vt:lpstr>h</vt:lpstr>
      <vt:lpstr>I</vt:lpstr>
      <vt:lpstr>m</vt:lpstr>
      <vt:lpstr>xs</vt:lpstr>
      <vt:lpstr>ys</vt:lpstr>
    </vt:vector>
  </TitlesOfParts>
  <Manager/>
  <Company>Polish-Japanese Academy of Information Technology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Tronczyk</dc:creator>
  <cp:keywords/>
  <dc:description/>
  <cp:lastModifiedBy>Franek Osiak</cp:lastModifiedBy>
  <cp:revision/>
  <dcterms:created xsi:type="dcterms:W3CDTF">2022-04-08T12:32:26Z</dcterms:created>
  <dcterms:modified xsi:type="dcterms:W3CDTF">2023-06-23T08:43:51Z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0x010100B7F0B3E743F5FD46A7ABC554C2997374</vt:lpwstr>
  </property>
  <property fmtid="{D5CDD505-2E9C-101B-9397-08002B2CF9AE}" pid="3" name="MediaServiceImageTags">
    <vt:lpwstr/>
  </property>
</Properties>
</file>