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I\Downloads\"/>
    </mc:Choice>
  </mc:AlternateContent>
  <bookViews>
    <workbookView xWindow="0" yWindow="0" windowWidth="20490" windowHeight="7755" tabRatio="729" activeTab="1"/>
  </bookViews>
  <sheets>
    <sheet name="All" sheetId="3" r:id="rId1"/>
    <sheet name="Omset Naik" sheetId="4" r:id="rId2"/>
  </sheets>
  <definedNames>
    <definedName name="_xlnm._FilterDatabase" localSheetId="0" hidden="1">All!$A$2:$I$213</definedName>
    <definedName name="_xlnm.Print_Area" localSheetId="0">All!$A$2:$B$82</definedName>
  </definedNames>
  <calcPr calcId="152511"/>
</workbook>
</file>

<file path=xl/calcChain.xml><?xml version="1.0" encoding="utf-8"?>
<calcChain xmlns="http://schemas.openxmlformats.org/spreadsheetml/2006/main">
  <c r="H39" i="4" l="1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6" i="4"/>
  <c r="I6" i="4" s="1"/>
  <c r="H5" i="4"/>
  <c r="I5" i="4" s="1"/>
  <c r="H4" i="4"/>
  <c r="I4" i="4" s="1"/>
  <c r="H3" i="4"/>
  <c r="I3" i="4" s="1"/>
  <c r="H2" i="4"/>
  <c r="I2" i="4" s="1"/>
  <c r="I204" i="3" l="1"/>
  <c r="I208" i="3"/>
  <c r="H203" i="3"/>
  <c r="I203" i="3" s="1"/>
  <c r="H204" i="3"/>
  <c r="H205" i="3"/>
  <c r="I205" i="3" s="1"/>
  <c r="H206" i="3"/>
  <c r="I206" i="3" s="1"/>
  <c r="H207" i="3"/>
  <c r="I207" i="3" s="1"/>
  <c r="H208" i="3"/>
  <c r="H202" i="3"/>
  <c r="I202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4" i="3"/>
  <c r="I4" i="3" s="1"/>
  <c r="H5" i="3"/>
  <c r="I5" i="3" s="1"/>
  <c r="H3" i="3"/>
  <c r="I3" i="3" s="1"/>
  <c r="F171" i="3"/>
  <c r="H171" i="3" s="1"/>
  <c r="I171" i="3" s="1"/>
</calcChain>
</file>

<file path=xl/comments1.xml><?xml version="1.0" encoding="utf-8"?>
<comments xmlns="http://schemas.openxmlformats.org/spreadsheetml/2006/main">
  <authors>
    <author>HP</author>
  </authors>
  <commentList>
    <comment ref="F9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Sakit</t>
        </r>
      </text>
    </comment>
  </commentList>
</comments>
</file>

<file path=xl/sharedStrings.xml><?xml version="1.0" encoding="utf-8"?>
<sst xmlns="http://schemas.openxmlformats.org/spreadsheetml/2006/main" count="1003" uniqueCount="707">
  <si>
    <t>MENTAWAI</t>
  </si>
  <si>
    <t>UD. LIMBANG JAYA MAKMUR</t>
  </si>
  <si>
    <t>GURITA ART</t>
  </si>
  <si>
    <t>BINTANG LAUT</t>
  </si>
  <si>
    <t>UD. MISSCRIP</t>
  </si>
  <si>
    <t>KESRA BORDIR</t>
  </si>
  <si>
    <t>UD. KREASI FITRI</t>
  </si>
  <si>
    <t>TITI COLLECTION</t>
  </si>
  <si>
    <t>CAKRAWALA PERSADA</t>
  </si>
  <si>
    <t>KULIT KREASINDO</t>
  </si>
  <si>
    <t>PUTRI ART</t>
  </si>
  <si>
    <t>KOP.KARYA IKAT JUMPUT MANDIRI</t>
  </si>
  <si>
    <t>GALUH SURABAYAN</t>
  </si>
  <si>
    <t>VIENKS GALLERY</t>
  </si>
  <si>
    <t>KHARISMA</t>
  </si>
  <si>
    <t>ERA KRISNA</t>
  </si>
  <si>
    <t>AMA OPI</t>
  </si>
  <si>
    <t>DIAN COLLECTION</t>
  </si>
  <si>
    <t>101 TRUE FASHION</t>
  </si>
  <si>
    <t>INTAN COLLECTION</t>
  </si>
  <si>
    <t>GIO COLLECTION</t>
  </si>
  <si>
    <t>SUMONGGO JOYO</t>
  </si>
  <si>
    <t>CHAWATY COLLECTION</t>
  </si>
  <si>
    <t>CV. LASNAR LIMA</t>
  </si>
  <si>
    <t>ARJUNA COOPPER</t>
  </si>
  <si>
    <t>NING NINA</t>
  </si>
  <si>
    <t>DE'NIL PUDING</t>
  </si>
  <si>
    <t>RAHMAD</t>
  </si>
  <si>
    <t>MUFIDA HOME CREATIVE</t>
  </si>
  <si>
    <t>LILIX'S COLLECTION</t>
  </si>
  <si>
    <t>CITA RASA ALAMI</t>
  </si>
  <si>
    <t>UD. SOFIA COOKIES</t>
  </si>
  <si>
    <t>BATIK BANYU URIP</t>
  </si>
  <si>
    <t>FAHMY HANDICRAFT</t>
  </si>
  <si>
    <t>ISTANA COLLECTION (Wilis n Verda)</t>
  </si>
  <si>
    <t>JARAK ARUM</t>
  </si>
  <si>
    <t>CEMILAN QU</t>
  </si>
  <si>
    <t xml:space="preserve">KITAB INTERNATIONAL </t>
  </si>
  <si>
    <t xml:space="preserve">RAHAYU COKLAT </t>
  </si>
  <si>
    <t>UD. CENDA</t>
  </si>
  <si>
    <t xml:space="preserve">SETYOWATI ACCESORIES </t>
  </si>
  <si>
    <t xml:space="preserve">VIVI TERANG </t>
  </si>
  <si>
    <t xml:space="preserve">UD. SUMBER REJEKI </t>
  </si>
  <si>
    <t xml:space="preserve">ALVINA RENGGINANG </t>
  </si>
  <si>
    <t>OMAH PASTEL</t>
  </si>
  <si>
    <t>SOHIBA BY ANGGREK PAYET</t>
  </si>
  <si>
    <t>UD TREE-G</t>
  </si>
  <si>
    <t>AYFI</t>
  </si>
  <si>
    <t>TJAP SIMO</t>
  </si>
  <si>
    <t>CAPELLA</t>
  </si>
  <si>
    <t>FICK S COLLECTION</t>
  </si>
  <si>
    <t>ARARA ART</t>
  </si>
  <si>
    <t xml:space="preserve">ANIK CRAFT </t>
  </si>
  <si>
    <t>PJT COLLECTION</t>
  </si>
  <si>
    <t>KRIUS AYAM</t>
  </si>
  <si>
    <t>ONDOMOHEN PACK</t>
  </si>
  <si>
    <t xml:space="preserve">BU ARIFIN </t>
  </si>
  <si>
    <t xml:space="preserve">RESTU ANANDA </t>
  </si>
  <si>
    <t>UD AINUN</t>
  </si>
  <si>
    <t xml:space="preserve">PUNCH ART </t>
  </si>
  <si>
    <t>UD ELLY MANDIRI</t>
  </si>
  <si>
    <t xml:space="preserve">SENDOK KAYU </t>
  </si>
  <si>
    <t>BINTANG COLLECTION</t>
  </si>
  <si>
    <t xml:space="preserve">TREE PUSPA COLLECTION </t>
  </si>
  <si>
    <t>UD CANDI REJO</t>
  </si>
  <si>
    <t>GENTONG 48</t>
  </si>
  <si>
    <t>BERKAH KARYA</t>
  </si>
  <si>
    <t>SWEGER</t>
  </si>
  <si>
    <t>JOANA COOKIE</t>
  </si>
  <si>
    <t>VANG PRODUCTION</t>
  </si>
  <si>
    <t xml:space="preserve">HIJAB KEINARRA </t>
  </si>
  <si>
    <t xml:space="preserve">UD RIZKY GUNA </t>
  </si>
  <si>
    <t>AYU COOKIES</t>
  </si>
  <si>
    <t>CV NING SAUDAH</t>
  </si>
  <si>
    <t>BITE ARDY BROWNIES</t>
  </si>
  <si>
    <t xml:space="preserve">UD EAST MOVIN </t>
  </si>
  <si>
    <t>RHIZOMA</t>
  </si>
  <si>
    <t>JOYO JUICE</t>
  </si>
  <si>
    <t>SURYA GALLERY</t>
  </si>
  <si>
    <t xml:space="preserve">ANDINI COLLECTION </t>
  </si>
  <si>
    <t>UD SUSU SAPI MBOK D'WOR</t>
  </si>
  <si>
    <t>SEGO SOGE</t>
  </si>
  <si>
    <t>ARFI JOYO</t>
  </si>
  <si>
    <t>VIDI COOKIES</t>
  </si>
  <si>
    <t>DIAN</t>
  </si>
  <si>
    <t>BERKAT ALAM NUSANTARA</t>
  </si>
  <si>
    <t>SAVITRI ACCESSORIES</t>
  </si>
  <si>
    <t>EDEN BAKERY</t>
  </si>
  <si>
    <t>GRIYA AMIRAH</t>
  </si>
  <si>
    <t>OMAH DUREN</t>
  </si>
  <si>
    <t>L'NY PUDDING ART</t>
  </si>
  <si>
    <t>BATIK WISTARA</t>
  </si>
  <si>
    <t xml:space="preserve">ESM COLLECTION </t>
  </si>
  <si>
    <t>KLASIK INDONESIA FOOD</t>
  </si>
  <si>
    <t>PACIMA</t>
  </si>
  <si>
    <t>LUKIDA FOOD</t>
  </si>
  <si>
    <t>SAMBEL JENK LUCKY</t>
  </si>
  <si>
    <t>UD BERKAH 36</t>
  </si>
  <si>
    <t xml:space="preserve">SARI LERAK SEDJATI </t>
  </si>
  <si>
    <t>PAYU PAYU</t>
  </si>
  <si>
    <t>KANTA CRAFT</t>
  </si>
  <si>
    <t>SOERABAJA PIA</t>
  </si>
  <si>
    <t>JACK CROPORATION</t>
  </si>
  <si>
    <t>ZIPER CRAFT</t>
  </si>
  <si>
    <t>MALA SYARI</t>
  </si>
  <si>
    <t>UD REKA</t>
  </si>
  <si>
    <t>UD VELISTA CRAFT</t>
  </si>
  <si>
    <t>FRESH GLOBAL BAROKAH JAYA</t>
  </si>
  <si>
    <t>UD KAOSAN</t>
  </si>
  <si>
    <t>CONCORDIA</t>
  </si>
  <si>
    <t>BEADSTOWN</t>
  </si>
  <si>
    <t>INFINITY CRAFT</t>
  </si>
  <si>
    <t>UD PAWON KUE</t>
  </si>
  <si>
    <t>NING NINIEK</t>
  </si>
  <si>
    <t>UD OCA</t>
  </si>
  <si>
    <t>UD ATAP RASA</t>
  </si>
  <si>
    <t>RIFKYWIWIN SEJAHTERA</t>
  </si>
  <si>
    <t>LILI CAKE &amp; COOKIES</t>
  </si>
  <si>
    <t>DIAH COOKIES</t>
  </si>
  <si>
    <t>INA PIE</t>
  </si>
  <si>
    <t xml:space="preserve">COCO FRIZZY </t>
  </si>
  <si>
    <t>BATIK ALSIER</t>
  </si>
  <si>
    <t>KAREEM KITCHEN</t>
  </si>
  <si>
    <t>BINAR FOOD</t>
  </si>
  <si>
    <t xml:space="preserve">BENGKEL KRIYA DAUN </t>
  </si>
  <si>
    <t>NING ITA</t>
  </si>
  <si>
    <t>FITA BERRY</t>
  </si>
  <si>
    <t>UD SHANTIKA FASHION</t>
  </si>
  <si>
    <t>UD HANGGAREKSA</t>
  </si>
  <si>
    <t>SASLIA CAKE</t>
  </si>
  <si>
    <t xml:space="preserve">CAK YOKO </t>
  </si>
  <si>
    <t xml:space="preserve">MILLI  </t>
  </si>
  <si>
    <t xml:space="preserve">IKEDIANA CRAFT </t>
  </si>
  <si>
    <t>PRIMA CRISPY</t>
  </si>
  <si>
    <t>TAPE KETAN SURABAYA</t>
  </si>
  <si>
    <t>NITTA COLLECTION</t>
  </si>
  <si>
    <t>AIA SNACK</t>
  </si>
  <si>
    <t>SOMANO</t>
  </si>
  <si>
    <t>ELAN COKLAT</t>
  </si>
  <si>
    <t>WULAN JEWELRY</t>
  </si>
  <si>
    <t>UD ASLI MAMBU SUROBOYO</t>
  </si>
  <si>
    <t>UD SARI TAMA</t>
  </si>
  <si>
    <t>GEULIS FOOD</t>
  </si>
  <si>
    <t>No.</t>
  </si>
  <si>
    <t>Nama UKM</t>
  </si>
  <si>
    <t>PANGAN BAGUS SEJAH TERA</t>
  </si>
  <si>
    <t>Olivia Collection</t>
  </si>
  <si>
    <t>PIZZA HAQ</t>
  </si>
  <si>
    <t>RATI COLLLECTION</t>
  </si>
  <si>
    <t>YUNAZ</t>
  </si>
  <si>
    <t>RIZA RASA</t>
  </si>
  <si>
    <t>DOLLPINK</t>
  </si>
  <si>
    <t>MBOIS</t>
  </si>
  <si>
    <t>PCREPES</t>
  </si>
  <si>
    <t>DAPUR MAK RAZKA</t>
  </si>
  <si>
    <t>UD YASCO</t>
  </si>
  <si>
    <t>YUKYAN</t>
  </si>
  <si>
    <t>PERNIK KRIST</t>
  </si>
  <si>
    <t>ANDILA COLLECTION</t>
  </si>
  <si>
    <t>TALI TEMALI</t>
  </si>
  <si>
    <t>ZAKE</t>
  </si>
  <si>
    <t>WONG JOWO</t>
  </si>
  <si>
    <t>RIKAS'S CRAFT</t>
  </si>
  <si>
    <t>KARUNIA</t>
  </si>
  <si>
    <t>PARAMA ART.</t>
  </si>
  <si>
    <t>RADHIKA CHOCOLATE</t>
  </si>
  <si>
    <t>AZZA NEW COLLECTION</t>
  </si>
  <si>
    <t>MULYA AGUNG</t>
  </si>
  <si>
    <t>KUSUKA PANGAN BAROKAH</t>
  </si>
  <si>
    <t>YOHANNA BY IVA PALUPI</t>
  </si>
  <si>
    <t>PUSPAZARY</t>
  </si>
  <si>
    <t>RUZE</t>
  </si>
  <si>
    <t>TING-TING HANDYCRAFT</t>
  </si>
  <si>
    <t>SEKAR CRAFT</t>
  </si>
  <si>
    <t>SAFITRI FLOWERS ART</t>
  </si>
  <si>
    <t>Dapur Diana</t>
  </si>
  <si>
    <t>HIBRAND</t>
  </si>
  <si>
    <t>MAWAR</t>
  </si>
  <si>
    <t>ALHANNANIS CRAFT</t>
  </si>
  <si>
    <t>TAYAMUM</t>
  </si>
  <si>
    <t>UD TJEK ENTIS</t>
  </si>
  <si>
    <t>KELUARGA BAROKAH</t>
  </si>
  <si>
    <t>FATADA</t>
  </si>
  <si>
    <t>R2R</t>
  </si>
  <si>
    <t>CHERY RANY HOMEMADE</t>
  </si>
  <si>
    <t>SHANA JAYA</t>
  </si>
  <si>
    <t>DEPS COOKIES</t>
  </si>
  <si>
    <t>UD LESTARI</t>
  </si>
  <si>
    <t>UD ROBRIES</t>
  </si>
  <si>
    <t>BENOMIL</t>
  </si>
  <si>
    <t>KALYANA</t>
  </si>
  <si>
    <t>PENTHOL ECHO</t>
  </si>
  <si>
    <t>KRING FOOD INDONESIA</t>
  </si>
  <si>
    <t>BRONCO BAKERY</t>
  </si>
  <si>
    <t>Milli Handmade</t>
  </si>
  <si>
    <t>YULI FOOD</t>
  </si>
  <si>
    <t>KNR COLLECTION</t>
  </si>
  <si>
    <t xml:space="preserve">BINA MAKMUR </t>
  </si>
  <si>
    <t>BUNDA</t>
  </si>
  <si>
    <t>LARISMA</t>
  </si>
  <si>
    <t xml:space="preserve">SAMI-JALI </t>
  </si>
  <si>
    <t>UMKM SARI</t>
  </si>
  <si>
    <t>OMSET JANUARI 2021</t>
  </si>
  <si>
    <t>OMSET JANUARI 2020</t>
  </si>
  <si>
    <t>Alamat</t>
  </si>
  <si>
    <t>NIK</t>
  </si>
  <si>
    <t>Jenis Produk</t>
  </si>
  <si>
    <t>Jl. Bogangin 2a/3</t>
  </si>
  <si>
    <t>3578015212770003</t>
  </si>
  <si>
    <t>Dompet dan Tas Bordir</t>
  </si>
  <si>
    <t xml:space="preserve">Jl . Kebaraon Manis Tengah I / 10 </t>
  </si>
  <si>
    <t>3578010307850001</t>
  </si>
  <si>
    <t>Makanan ringan</t>
  </si>
  <si>
    <t>Jl. Tanjung Raja 1  No 3</t>
  </si>
  <si>
    <t>3578150612710001</t>
  </si>
  <si>
    <t>Aksesoris, souvenir</t>
  </si>
  <si>
    <t xml:space="preserve">Jl. Sukolilo Lor No. 23-B </t>
  </si>
  <si>
    <t>3578295204710003</t>
  </si>
  <si>
    <t>Jl. Rungkut Lor II / 17</t>
  </si>
  <si>
    <t>3578035707530001</t>
  </si>
  <si>
    <t>Jl. Kedurus III Masjid No. 7</t>
  </si>
  <si>
    <t>3578016601720003</t>
  </si>
  <si>
    <t>tas, dompet Bordir</t>
  </si>
  <si>
    <t>Jl. Rungkut Lor II / 5</t>
  </si>
  <si>
    <t>3578036807650001</t>
  </si>
  <si>
    <t>Jl. Rungkut Asri Barat IX / 30</t>
  </si>
  <si>
    <t>3578034811490001</t>
  </si>
  <si>
    <t>fashion</t>
  </si>
  <si>
    <t>Jl. Gubeng Kertajaya 13 Raya</t>
  </si>
  <si>
    <t>3578084102730005</t>
  </si>
  <si>
    <t>aromateraphy</t>
  </si>
  <si>
    <t>Jl. Barata Jaya 17 /11</t>
  </si>
  <si>
    <t>3578085411670001</t>
  </si>
  <si>
    <t>kerajinan</t>
  </si>
  <si>
    <t>Jl. Rungkut Barata XX / 8</t>
  </si>
  <si>
    <t>3578255407690001</t>
  </si>
  <si>
    <t>kerajinan bunga kering</t>
  </si>
  <si>
    <t xml:space="preserve">Jl. Pandegiling I / 44 I </t>
  </si>
  <si>
    <t>3578056712680003</t>
  </si>
  <si>
    <t>Batik Ikat Jumput</t>
  </si>
  <si>
    <t xml:space="preserve">Jl. Kapasari 9 DKA 56-A </t>
  </si>
  <si>
    <t>3578076804910001</t>
  </si>
  <si>
    <t>Jl. Asem Jajar 8 / 29</t>
  </si>
  <si>
    <t>3578136111710002</t>
  </si>
  <si>
    <t>Jl. Kedung Klinter I / 33</t>
  </si>
  <si>
    <t>3578054812580003</t>
  </si>
  <si>
    <t>Batik Ikat Jumput / Kain Shibori</t>
  </si>
  <si>
    <t>Jl. Kertajaya Indah Regency B - 12</t>
  </si>
  <si>
    <t>3578044903730001</t>
  </si>
  <si>
    <t>Fashion Batik</t>
  </si>
  <si>
    <t xml:space="preserve">Jl. Raya Wonorejo  No. 25 </t>
  </si>
  <si>
    <t>3578035107780002</t>
  </si>
  <si>
    <t>aksesoris</t>
  </si>
  <si>
    <t>Jl. Rungkut Permai II / C</t>
  </si>
  <si>
    <t>3578254309580002</t>
  </si>
  <si>
    <t>kerajinan boneka adat</t>
  </si>
  <si>
    <t>Jl. Mulyosari Timur No. 99</t>
  </si>
  <si>
    <t>3578264209750002</t>
  </si>
  <si>
    <t>Jl. Jolo Tundo Baru NO. 28</t>
  </si>
  <si>
    <t>3578107006740030</t>
  </si>
  <si>
    <t>Minuman herbal</t>
  </si>
  <si>
    <t>Jl. Banyu Urip Kidul IIB / 3B</t>
  </si>
  <si>
    <t>3578066808750005</t>
  </si>
  <si>
    <t>Jl. Bronggalan Sawah 4K / 2B</t>
  </si>
  <si>
    <t>3578076306710001</t>
  </si>
  <si>
    <t>jaket karakter</t>
  </si>
  <si>
    <t>Jl. Sidosermo 2 No 42</t>
  </si>
  <si>
    <t>3578084612770004</t>
  </si>
  <si>
    <t>abon ikan, makanam ringan</t>
  </si>
  <si>
    <t>Jl. Jambangan I / 3A</t>
  </si>
  <si>
    <t>3578236509750004</t>
  </si>
  <si>
    <t>souvenir, aksesoris</t>
  </si>
  <si>
    <t>Jl. Klampis Anom III No 9 F17</t>
  </si>
  <si>
    <t>3578090301900002</t>
  </si>
  <si>
    <t>kebab</t>
  </si>
  <si>
    <t>Jl. Pogot Baru Karyabakti No. 76</t>
  </si>
  <si>
    <t>3578175802930002</t>
  </si>
  <si>
    <t>Jl. Kedurus 4 Gg Duren 6</t>
  </si>
  <si>
    <t>3578017105810001</t>
  </si>
  <si>
    <t>Prima Kebraon  Taman  17</t>
  </si>
  <si>
    <t>3578014409740001</t>
  </si>
  <si>
    <t>tas, dompet bordir</t>
  </si>
  <si>
    <t>Jl. Ngaglik Baru 3 / 25</t>
  </si>
  <si>
    <t>3578071003810002</t>
  </si>
  <si>
    <t xml:space="preserve">puding dan minuman </t>
  </si>
  <si>
    <t>KANSER NO 93</t>
  </si>
  <si>
    <t>3578103006550147</t>
  </si>
  <si>
    <t>minuman sari dele dan sinom</t>
  </si>
  <si>
    <t>WISMA KEDUNG ASEM INDAH F/40</t>
  </si>
  <si>
    <t>3578036801630001</t>
  </si>
  <si>
    <t>sandal</t>
  </si>
  <si>
    <t>KEDUNG BARUK 130</t>
  </si>
  <si>
    <t>3578034911790002</t>
  </si>
  <si>
    <t>Aneka busana Bordir</t>
  </si>
  <si>
    <t xml:space="preserve">JERUK GG 3 BUNTU </t>
  </si>
  <si>
    <t>3578186204790001</t>
  </si>
  <si>
    <t>makanan ringan</t>
  </si>
  <si>
    <t>MEGANTI WIYUNG 1/9A</t>
  </si>
  <si>
    <t>3578206409800002</t>
  </si>
  <si>
    <t>SIMO KEWAGEAN GG BUNTU KIDUL 22</t>
  </si>
  <si>
    <t>3578066612690006</t>
  </si>
  <si>
    <t>Ikat Jumput</t>
  </si>
  <si>
    <t>DINOYO GG BUNTU</t>
  </si>
  <si>
    <t>3578054601590001</t>
  </si>
  <si>
    <t>BANYU URIP WETAN 3C/89</t>
  </si>
  <si>
    <t>3578064202740001</t>
  </si>
  <si>
    <t>KUPANG GUNUNG TIMUR 5.27</t>
  </si>
  <si>
    <t>3578064106790002</t>
  </si>
  <si>
    <t>Batik Tulis</t>
  </si>
  <si>
    <t>PETEMON KALI 1 NO.33</t>
  </si>
  <si>
    <t>3578065708710003</t>
  </si>
  <si>
    <t>BABATAN PRATAMA JJ-25</t>
  </si>
  <si>
    <t>3578201501910001</t>
  </si>
  <si>
    <t>kerajinan wayang kayu</t>
  </si>
  <si>
    <t>Jl. Kebraon Indah Permai C/34</t>
  </si>
  <si>
    <t>3578214910770001</t>
  </si>
  <si>
    <t>coklat</t>
  </si>
  <si>
    <t>CITRALAND BUKIT PALMA BLOK AA 3/1</t>
  </si>
  <si>
    <t>3604045710870031</t>
  </si>
  <si>
    <t>makanan ringan, minuman</t>
  </si>
  <si>
    <t>PANJANG JIWO III/17</t>
  </si>
  <si>
    <t>3578244202650003</t>
  </si>
  <si>
    <t>NGINDEN II E /25 F</t>
  </si>
  <si>
    <t>3578095006770003</t>
  </si>
  <si>
    <t>sari kedelai</t>
  </si>
  <si>
    <t>Nyamplungan 8 No. 40</t>
  </si>
  <si>
    <t>3578165016400003</t>
  </si>
  <si>
    <t>GUNUNG ANYAR TAMBAK 1/63</t>
  </si>
  <si>
    <t>3578255909810001</t>
  </si>
  <si>
    <t>kerupuk ikan</t>
  </si>
  <si>
    <t>WONOKUSUMO BHAKTI 1/23</t>
  </si>
  <si>
    <t>3578165001820001</t>
  </si>
  <si>
    <t>TAMAN WIGUNA SELATAN V/10</t>
  </si>
  <si>
    <t>3578104605820002</t>
  </si>
  <si>
    <t>SIDOMULYO IIE/16</t>
  </si>
  <si>
    <t>3578174802700003</t>
  </si>
  <si>
    <t>Ikat Jumput dan Eco Print</t>
  </si>
  <si>
    <t>TANAH MERAH IIIG/11</t>
  </si>
  <si>
    <t>3578172203820003</t>
  </si>
  <si>
    <t>GADUKAN BARU GG III/275E</t>
  </si>
  <si>
    <t>3578151707790006</t>
  </si>
  <si>
    <t xml:space="preserve">Tas dan Dompet </t>
  </si>
  <si>
    <t>CUMPAT KULON BARU I/88</t>
  </si>
  <si>
    <t>3578175808690001</t>
  </si>
  <si>
    <t>SAWO NO 17</t>
  </si>
  <si>
    <t>3578315801780001</t>
  </si>
  <si>
    <t>Semanggi kemasan</t>
  </si>
  <si>
    <t>SAWO NO 32 A</t>
  </si>
  <si>
    <t>3578315006710004</t>
  </si>
  <si>
    <t>SIMOMULYO BARU 7H/15</t>
  </si>
  <si>
    <t>3578274209500002</t>
  </si>
  <si>
    <t>BALONGSARI BLOK 3D/19</t>
  </si>
  <si>
    <t>3578144706820009</t>
  </si>
  <si>
    <t>salad buah</t>
  </si>
  <si>
    <t>MANUKAN LOR 4J/10</t>
  </si>
  <si>
    <t>3578145807620001</t>
  </si>
  <si>
    <t>SIMOMULYO BARU 4H/9</t>
  </si>
  <si>
    <t>3578276208650001</t>
  </si>
  <si>
    <t>BALONGSARI BLOK 5 G/20</t>
  </si>
  <si>
    <t>3578145907770005</t>
  </si>
  <si>
    <t>kebab dan minuman</t>
  </si>
  <si>
    <t>DUKUH PAKIS GE/10</t>
  </si>
  <si>
    <t>3578216011800002</t>
  </si>
  <si>
    <t>GENTING TAMBAK DALAM NO. 3</t>
  </si>
  <si>
    <t>3303091103840002</t>
  </si>
  <si>
    <t>PUTAT GEDE BARAT</t>
  </si>
  <si>
    <t>3578275211820001</t>
  </si>
  <si>
    <t>KETABANG NGEMPLAK 30</t>
  </si>
  <si>
    <t>3578075210700004</t>
  </si>
  <si>
    <t>kotak hantaran</t>
  </si>
  <si>
    <t>KALIKEPITING II A</t>
  </si>
  <si>
    <t>3578105010820010</t>
  </si>
  <si>
    <t>minumam herbal dan makanan ringan</t>
  </si>
  <si>
    <t>GENTENG CANDIREJO 32</t>
  </si>
  <si>
    <t>3578075805790002</t>
  </si>
  <si>
    <t>minuman herbal</t>
  </si>
  <si>
    <t>JEMURSARI SELATAN XII/1-C</t>
  </si>
  <si>
    <t>3578045707710008</t>
  </si>
  <si>
    <t>minuman herbal dan sambal pecel</t>
  </si>
  <si>
    <t>PUTAT JAYA 4-A/5</t>
  </si>
  <si>
    <t>3578065110710002</t>
  </si>
  <si>
    <t>GUBENG JAYA LANGGAR 15-A</t>
  </si>
  <si>
    <t>3578086709750004</t>
  </si>
  <si>
    <t>tas , dompet</t>
  </si>
  <si>
    <t>GEBANG WETAN 1/1</t>
  </si>
  <si>
    <t>3578094109910002</t>
  </si>
  <si>
    <t>makanan</t>
  </si>
  <si>
    <t>MOJO KLANGGRU LOR 56-C</t>
  </si>
  <si>
    <t>3578085008760009</t>
  </si>
  <si>
    <t>es krim dan makanan ringan</t>
  </si>
  <si>
    <t>JOJORAN BARU 1/16</t>
  </si>
  <si>
    <t>3578184510610002</t>
  </si>
  <si>
    <t>tas</t>
  </si>
  <si>
    <t>POGOT BARU KARYA BAKTI 12</t>
  </si>
  <si>
    <t>3578076208740001</t>
  </si>
  <si>
    <t>GENTENG CANDI REJO 42</t>
  </si>
  <si>
    <t>3578074507640001</t>
  </si>
  <si>
    <t>GENTENG CANDI REJO 48</t>
  </si>
  <si>
    <t>3523046004700001</t>
  </si>
  <si>
    <t>DUKUH PAKIS 29/43</t>
  </si>
  <si>
    <t>3578214802690003</t>
  </si>
  <si>
    <t>Jl. JAMBANGAN 2A/2B</t>
  </si>
  <si>
    <t>3578236101950001</t>
  </si>
  <si>
    <t>minuman olahan susu</t>
  </si>
  <si>
    <t>DARMO INDAH SELATAN FF 26</t>
  </si>
  <si>
    <t>3578056405960001</t>
  </si>
  <si>
    <t>TENGGILIS MULYO 77</t>
  </si>
  <si>
    <t>3578215507760000</t>
  </si>
  <si>
    <t>SIWALANKERTO TENGAH GG ANGGUR 121D /KENDANGSARI XIV/15</t>
  </si>
  <si>
    <t>3578024203840007</t>
  </si>
  <si>
    <t>hijab dan busana muslim wanita</t>
  </si>
  <si>
    <t>PERUM GUNUNG ANYAR SEJAHTERA BLOK E NO 37</t>
  </si>
  <si>
    <t>3578255907730001</t>
  </si>
  <si>
    <t>kopi bubuk</t>
  </si>
  <si>
    <t>PURWODADI I/67</t>
  </si>
  <si>
    <t>3578134607730001</t>
  </si>
  <si>
    <t>TUBAN I/76</t>
  </si>
  <si>
    <t>3514104406750006</t>
  </si>
  <si>
    <t>herbal instan</t>
  </si>
  <si>
    <t xml:space="preserve">PUCANGAN III/ 21 </t>
  </si>
  <si>
    <t>3578081402720006</t>
  </si>
  <si>
    <t xml:space="preserve">BARATA JAYA 3/16 </t>
  </si>
  <si>
    <t>3578082201870002</t>
  </si>
  <si>
    <t>GUBENG JAYA 9 NO. 34</t>
  </si>
  <si>
    <t>3578086601800001</t>
  </si>
  <si>
    <t>BRATANG GEDE 1-KIS/48</t>
  </si>
  <si>
    <t>3578046303880004</t>
  </si>
  <si>
    <t>minuman Jus</t>
  </si>
  <si>
    <t>JL. GAYUNGAN GG MANGGIS 30</t>
  </si>
  <si>
    <t>3578226407610001</t>
  </si>
  <si>
    <t xml:space="preserve">RUNGKUT MENANGGAL 2A/16 B </t>
  </si>
  <si>
    <t>3578254802690002</t>
  </si>
  <si>
    <t xml:space="preserve">Batik / Dompet Batik </t>
  </si>
  <si>
    <t>KETINTANG PERMAI AE NO 06</t>
  </si>
  <si>
    <t>3578234812600002</t>
  </si>
  <si>
    <t>Aneka Busana Wanita</t>
  </si>
  <si>
    <t>RUNGKUT ASRI UTARA XII/09</t>
  </si>
  <si>
    <t>3578034202820001</t>
  </si>
  <si>
    <t xml:space="preserve">JL. LARANGAN VII/93 </t>
  </si>
  <si>
    <t>3578292807790001</t>
  </si>
  <si>
    <t>makanan siap saji</t>
  </si>
  <si>
    <t>SUKOLILO LOR NO 36</t>
  </si>
  <si>
    <t>3578291709740002</t>
  </si>
  <si>
    <t>Batik</t>
  </si>
  <si>
    <t>PETEMON KUBURAN 74</t>
  </si>
  <si>
    <t>3578065310650006</t>
  </si>
  <si>
    <t>BANYUURIP WETAN V/4 B</t>
  </si>
  <si>
    <t>3578064703830004</t>
  </si>
  <si>
    <t>sambal rujak</t>
  </si>
  <si>
    <t>HARVARD 16</t>
  </si>
  <si>
    <t>3578067107700005</t>
  </si>
  <si>
    <t>sambal kemasan</t>
  </si>
  <si>
    <t>SIDOTOPO LOR I/15</t>
  </si>
  <si>
    <t>3578164612670004</t>
  </si>
  <si>
    <t>JL. SIDOTOPO WETAN MULIA 4 / 70</t>
  </si>
  <si>
    <t>3578085710800002</t>
  </si>
  <si>
    <t>JL. KEDINDING TENGAH 4/15-B</t>
  </si>
  <si>
    <t>3578174705940003</t>
  </si>
  <si>
    <t>BULAK BANTENG LOR 4/67</t>
  </si>
  <si>
    <t>3578174903670002</t>
  </si>
  <si>
    <t>minuman olahan duren</t>
  </si>
  <si>
    <t>SIDOTOPO WETAN BARU 1A/45</t>
  </si>
  <si>
    <t>3578176801780002</t>
  </si>
  <si>
    <t>puding</t>
  </si>
  <si>
    <t>TAMBAK MEDOKAN AYU 6C NO. 56 B</t>
  </si>
  <si>
    <t>3578042803790001</t>
  </si>
  <si>
    <t xml:space="preserve">SEMOLOWARU ELOK AF-2 SURABAYA </t>
  </si>
  <si>
    <t>3578097005540003</t>
  </si>
  <si>
    <t>MANYAR TIRTO ASRI 4/9</t>
  </si>
  <si>
    <t>3578096607880002</t>
  </si>
  <si>
    <t>SIMPANG DARMO PERMAI SELATAN 17 NO 29</t>
  </si>
  <si>
    <t>3578315803810001</t>
  </si>
  <si>
    <t>keputih tegal 1/15</t>
  </si>
  <si>
    <t>3578093006890002</t>
  </si>
  <si>
    <t>Sambiroto Blok H No. 28</t>
  </si>
  <si>
    <t>3578315802810002</t>
  </si>
  <si>
    <t>sambal</t>
  </si>
  <si>
    <t>GRIYA BENOWO INDAH II BLOK T/36</t>
  </si>
  <si>
    <t>3578306304780003</t>
  </si>
  <si>
    <t>MANUKANTIRTO 6/7  SURABAYA</t>
  </si>
  <si>
    <t>3578144302510001</t>
  </si>
  <si>
    <t>sabun batik</t>
  </si>
  <si>
    <t xml:space="preserve">JL. BALONGSARI DALAM BLOK 4A NO 7 </t>
  </si>
  <si>
    <t>3578144605790003</t>
  </si>
  <si>
    <t>SAMBIARUM XI BLOK 51F/1</t>
  </si>
  <si>
    <t>3578310403680004</t>
  </si>
  <si>
    <t>BANYU URIP KIDUL V/61</t>
  </si>
  <si>
    <t>3578194501730001</t>
  </si>
  <si>
    <t>tas dan dompet</t>
  </si>
  <si>
    <t>GRIYA CITRA ASRI RM 25 NO 11</t>
  </si>
  <si>
    <t>3578196602720001</t>
  </si>
  <si>
    <t>PONDOK LONTAR INDAH A2 NO.10, SURABAYA</t>
  </si>
  <si>
    <t>3578035608710002</t>
  </si>
  <si>
    <t>WISMA TENGGER 2 /5</t>
  </si>
  <si>
    <t>3578195504700001</t>
  </si>
  <si>
    <t>SEMEMI JAYA SELATAN 1 UTAMA 17</t>
  </si>
  <si>
    <t>3578196607760001</t>
  </si>
  <si>
    <t>KENDANGSARI B-10</t>
  </si>
  <si>
    <t>5171022305620006</t>
  </si>
  <si>
    <t>pizza</t>
  </si>
  <si>
    <t xml:space="preserve">JL. KENDANGSARI YKP P/7 </t>
  </si>
  <si>
    <t>3578242201760002</t>
  </si>
  <si>
    <t>JL. TAMAN KUTISARI 4</t>
  </si>
  <si>
    <t>3578246008650004</t>
  </si>
  <si>
    <t>RAYA TENGGILIS 115A</t>
  </si>
  <si>
    <t>3578246304810003</t>
  </si>
  <si>
    <t>RUNGKUT BARATA 8 NO 20</t>
  </si>
  <si>
    <t>3578250406800001</t>
  </si>
  <si>
    <t>kaos</t>
  </si>
  <si>
    <t xml:space="preserve">SETRO BARU UTARA II/56 </t>
  </si>
  <si>
    <t>3518136707760004</t>
  </si>
  <si>
    <t>TAMBAKSARI SELATAN 14/9</t>
  </si>
  <si>
    <t>3578100303810001</t>
  </si>
  <si>
    <t>sariung anak</t>
  </si>
  <si>
    <t>SCORPIO 31</t>
  </si>
  <si>
    <t>3578105604780002</t>
  </si>
  <si>
    <t>PACAR KELING bl. 3 NO. 28</t>
  </si>
  <si>
    <t>3578106002680006</t>
  </si>
  <si>
    <t>LEBO AGUNG 2/56</t>
  </si>
  <si>
    <t>3578105602710003</t>
  </si>
  <si>
    <t xml:space="preserve"> Rungkut Lor II/12-F</t>
  </si>
  <si>
    <t>3517036802690003</t>
  </si>
  <si>
    <t xml:space="preserve">JL. SIWALAN KERTO NO 151 SURABAYA </t>
  </si>
  <si>
    <t>3578026006760004</t>
  </si>
  <si>
    <t>WONOCOLO GG BENTENG 1 NO. 31</t>
  </si>
  <si>
    <t>3578024710630003</t>
  </si>
  <si>
    <t>Bakpia ulir</t>
  </si>
  <si>
    <t>SIWALANKERTO 231-B</t>
  </si>
  <si>
    <t>3578212511750002</t>
  </si>
  <si>
    <t>DUKUH KUPANG 17/32</t>
  </si>
  <si>
    <t>3578210803800003</t>
  </si>
  <si>
    <t>LAWANG SEKATENG 5/50</t>
  </si>
  <si>
    <t>3578075608740002</t>
  </si>
  <si>
    <t>KETANDAN BARU 2 NO. 66A SURABAYA</t>
  </si>
  <si>
    <t>3578075707780000</t>
  </si>
  <si>
    <t>GRESIK NO. 39  SURABAYA</t>
  </si>
  <si>
    <t>3578106012750006</t>
  </si>
  <si>
    <t xml:space="preserve">RUNGKUT MEJOYO SELATAN III/17 SURABAYA </t>
  </si>
  <si>
    <t>3578031104880002</t>
  </si>
  <si>
    <t>minuman</t>
  </si>
  <si>
    <t>PENELEH 11/45</t>
  </si>
  <si>
    <t>3578074205800002</t>
  </si>
  <si>
    <t>Minuman Jus</t>
  </si>
  <si>
    <t xml:space="preserve">WONOREJO SELATAN KAV. 55 </t>
  </si>
  <si>
    <t>3578035305680002</t>
  </si>
  <si>
    <t xml:space="preserve">Batik </t>
  </si>
  <si>
    <t xml:space="preserve">JL. WISMA KEDUNG ASEM INDAH J-50 </t>
  </si>
  <si>
    <t>3578035303850002</t>
  </si>
  <si>
    <t xml:space="preserve">PERUM. YKP MEDOKAN AYU I BLOK I NO. 1 </t>
  </si>
  <si>
    <t>3578036110880001</t>
  </si>
  <si>
    <t xml:space="preserve">NGAGEL MULYO 15/23 A  SURABAYA </t>
  </si>
  <si>
    <t>3578044104580011</t>
  </si>
  <si>
    <t>KRUKAH SELATAN 107</t>
  </si>
  <si>
    <t>3578044503710001</t>
  </si>
  <si>
    <t>Sambal</t>
  </si>
  <si>
    <t>SIMO MULYO BARU 3A/1</t>
  </si>
  <si>
    <t>3578272507830003</t>
  </si>
  <si>
    <t>Kerajinan Boneka</t>
  </si>
  <si>
    <t>SIMO RUKUN 5/4</t>
  </si>
  <si>
    <t>3578275807880004</t>
  </si>
  <si>
    <t>JL. SIMORUKUN 6/14</t>
  </si>
  <si>
    <t>3578276610760001</t>
  </si>
  <si>
    <t xml:space="preserve">JL. MANUKAN LOR SD/4 </t>
  </si>
  <si>
    <t>3578145909800002</t>
  </si>
  <si>
    <t>BALONG SARI BLOK 6 K NO 2</t>
  </si>
  <si>
    <t>3578146005790002</t>
  </si>
  <si>
    <t>KEDURUS DUKUH III/55  SURABAYA</t>
  </si>
  <si>
    <t>3578011212710006</t>
  </si>
  <si>
    <t>GUNUNGSARI INDAH P 18</t>
  </si>
  <si>
    <t>3578016311820002</t>
  </si>
  <si>
    <t>GRIYA KEBRAON TENGAH BLOK Y-14</t>
  </si>
  <si>
    <t>3515046211740001</t>
  </si>
  <si>
    <t>BABATAN PRATAMA 28 /YY-125  SURABAYA</t>
  </si>
  <si>
    <t>3578205609730001</t>
  </si>
  <si>
    <t>PERUM. DARMO SENTOSA RAYA J19/308</t>
  </si>
  <si>
    <t>3573012808830005</t>
  </si>
  <si>
    <t>GREGES CITRA MANDIRI D-5</t>
  </si>
  <si>
    <t>3578285906730002</t>
  </si>
  <si>
    <t>ASEMROWO I N0.24</t>
  </si>
  <si>
    <t>3578280102740001</t>
  </si>
  <si>
    <t>tape ketan</t>
  </si>
  <si>
    <t>JL. KALIANYAR GG PONTEN 25</t>
  </si>
  <si>
    <t>3578126707690004</t>
  </si>
  <si>
    <t>TELUK NIBUNG BARAT NO 6</t>
  </si>
  <si>
    <t>3578126030730001</t>
  </si>
  <si>
    <t>MEDAYU UTARA 26 NO. 16</t>
  </si>
  <si>
    <t>3578036403780003</t>
  </si>
  <si>
    <t>JL.TEMPURA 2 NO 51</t>
  </si>
  <si>
    <t>3578096309710005</t>
  </si>
  <si>
    <t>PERUM GUNUNGANYAR PERMAI C3</t>
  </si>
  <si>
    <t>3578044503780003</t>
  </si>
  <si>
    <t xml:space="preserve">JL. MEDOKAN ASRI BARAT NO. 23 </t>
  </si>
  <si>
    <t>3578032810740005</t>
  </si>
  <si>
    <t>PETEMON TIMUR NO 56</t>
  </si>
  <si>
    <t>3578064606690003</t>
  </si>
  <si>
    <t>Aneka Sambal</t>
  </si>
  <si>
    <t>TIDAR 157-C</t>
  </si>
  <si>
    <t>357806690870002</t>
  </si>
  <si>
    <t>Putat Jaya C Barat IV Buntu 6B</t>
  </si>
  <si>
    <t>3578065401650004</t>
  </si>
  <si>
    <t>makanan/minuman</t>
  </si>
  <si>
    <t>Banyu Urip Wetan 5/87</t>
  </si>
  <si>
    <t>3578064907810011</t>
  </si>
  <si>
    <t>Kupang Gunung Jaya V/5</t>
  </si>
  <si>
    <t>3578065405820002</t>
  </si>
  <si>
    <t>Asemrowo gang 6 No. 06</t>
  </si>
  <si>
    <t>3578286605850002</t>
  </si>
  <si>
    <t>Teluk Semangka No. 68</t>
  </si>
  <si>
    <t>3578164107730005</t>
  </si>
  <si>
    <t>tekstil/pakaian/sandang lainnya</t>
  </si>
  <si>
    <t>SEMUT 2/5</t>
  </si>
  <si>
    <t>3578086709720003</t>
  </si>
  <si>
    <t>Accessories</t>
  </si>
  <si>
    <t>Sumurwelut Rt 01 RW 01</t>
  </si>
  <si>
    <t>3578185205870001</t>
  </si>
  <si>
    <t>Handicraft</t>
  </si>
  <si>
    <t>Wisma Lidah kulon blok C-25</t>
  </si>
  <si>
    <t>3578185203810003</t>
  </si>
  <si>
    <t>Prima Kebraon V/24</t>
  </si>
  <si>
    <t>3578016805740002</t>
  </si>
  <si>
    <t>Kedurus Dukuh WadukI/66</t>
  </si>
  <si>
    <t>3578014312670002</t>
  </si>
  <si>
    <t>KUTISARI INDAH UTARA X/60</t>
  </si>
  <si>
    <t>3578244703740001</t>
  </si>
  <si>
    <t>Jl. Kendangsari II/91</t>
  </si>
  <si>
    <t>3578244303560002</t>
  </si>
  <si>
    <t>Jl. Bratang wetan 1C no. 14B, surabaya</t>
  </si>
  <si>
    <t>3519126606870003</t>
  </si>
  <si>
    <t>medayu utara 30 d5 no 17</t>
  </si>
  <si>
    <t>3573023009850002</t>
  </si>
  <si>
    <t>RUNGKUT KIDUL 1/5F</t>
  </si>
  <si>
    <t>3578035311800002</t>
  </si>
  <si>
    <t>Jl. Pakal Barat Lapangan 2/1 Surabaya</t>
  </si>
  <si>
    <t>3578194100880002</t>
  </si>
  <si>
    <t>Pondok Benowo Indah Blok CY-09</t>
  </si>
  <si>
    <t>3578302202700001</t>
  </si>
  <si>
    <t xml:space="preserve">Candi Lempung IV /16-47-C/20 
</t>
  </si>
  <si>
    <t>3578144604830003</t>
  </si>
  <si>
    <t>Jalan jemur andayani XXII / 23</t>
  </si>
  <si>
    <t>3578024507670002</t>
  </si>
  <si>
    <t>GOLF 2/1111</t>
  </si>
  <si>
    <t>3578316503720003</t>
  </si>
  <si>
    <t>MEDAYU UTARA VIIIA NO. 17A</t>
  </si>
  <si>
    <t>3578034601730008</t>
  </si>
  <si>
    <t>Tenggumung baru selatan 10/5</t>
  </si>
  <si>
    <t>3578165010750006</t>
  </si>
  <si>
    <t xml:space="preserve">KARANG ASEM 11 / 12 SURABAYA </t>
  </si>
  <si>
    <t>3578106706720002</t>
  </si>
  <si>
    <t>KEBONSARI SEKOLAHAN NO. 19</t>
  </si>
  <si>
    <t>3515145808780005</t>
  </si>
  <si>
    <t>KETINTANG BARU 6/12</t>
  </si>
  <si>
    <t>3578226402800001</t>
  </si>
  <si>
    <t>SIMO MULYO BARU 3C/16</t>
  </si>
  <si>
    <t>3578276801660003</t>
  </si>
  <si>
    <t>BALONGSARI TAMA BLOK 5 D NO. 4</t>
  </si>
  <si>
    <t>3578146009800001</t>
  </si>
  <si>
    <t>KERTAJAYA 8A/33</t>
  </si>
  <si>
    <t>3578085202820002</t>
  </si>
  <si>
    <t>Jl. Pucang anom 3/51 B</t>
  </si>
  <si>
    <t>3578086009910004</t>
  </si>
  <si>
    <t>MOJO KLANGGRU LOR 18A</t>
  </si>
  <si>
    <t>3578085503760001</t>
  </si>
  <si>
    <t>DK. BULAK BANTENG PATRIOT 6/31</t>
  </si>
  <si>
    <t>3578175011760001</t>
  </si>
  <si>
    <t>KEDUNG MANGU 10/25</t>
  </si>
  <si>
    <t>3578176611740004</t>
  </si>
  <si>
    <t>TAMBAK DERES 6/15</t>
  </si>
  <si>
    <t>3578294507970001</t>
  </si>
  <si>
    <t>JETIS KULON 10/26</t>
  </si>
  <si>
    <t>3578045008950005</t>
  </si>
  <si>
    <t>KALIJUDAN 5/27-A</t>
  </si>
  <si>
    <t>3578265201820003</t>
  </si>
  <si>
    <t>DARMO PERMAI TIMUR 7/32</t>
  </si>
  <si>
    <t>3578277008810005</t>
  </si>
  <si>
    <t>NGINDEN BARU 3/29</t>
  </si>
  <si>
    <t>3578094202850001</t>
  </si>
  <si>
    <t>GENTENG SIDOMULYO 11</t>
  </si>
  <si>
    <t>3578076706840004</t>
  </si>
  <si>
    <t>TAMBAK ASRI 03/12</t>
  </si>
  <si>
    <t>3578157008880001</t>
  </si>
  <si>
    <t>GADUKAN UTARA 6B/6</t>
  </si>
  <si>
    <t>3578155003820001</t>
  </si>
  <si>
    <t>Perbandingan Omset</t>
  </si>
  <si>
    <t>Selisih</t>
  </si>
  <si>
    <t>Persentase</t>
  </si>
  <si>
    <t>CLARIN'S ART</t>
  </si>
  <si>
    <t>Jl.Pagesangan II gang lestari, no.B-6 surabaya</t>
  </si>
  <si>
    <t>ECO COOKIES</t>
  </si>
  <si>
    <t>ALIFAH</t>
  </si>
  <si>
    <t>BRONCHIPS</t>
  </si>
  <si>
    <t>RANIA</t>
  </si>
  <si>
    <t>PIZZA ORLANDO</t>
  </si>
  <si>
    <t>3578224109710003</t>
  </si>
  <si>
    <t>Simomulyo Baru</t>
  </si>
  <si>
    <t>Jl Darmo Kalitugu no.18</t>
  </si>
  <si>
    <t>Kripik Brownies</t>
  </si>
  <si>
    <t>Penjaringan Sari II L / 22</t>
  </si>
  <si>
    <t>Kebraon Indah Permai D-44</t>
  </si>
  <si>
    <t>Bulak Rukem Timur II-F/31</t>
  </si>
  <si>
    <t>Fashion</t>
  </si>
  <si>
    <t>Frozen Food, Kue Kering</t>
  </si>
  <si>
    <t>Pizza</t>
  </si>
  <si>
    <t>3578016812780001</t>
  </si>
  <si>
    <t>3578276305840001</t>
  </si>
  <si>
    <t>3578202310860002</t>
  </si>
  <si>
    <t>3578296712840001</t>
  </si>
  <si>
    <t>3578047007810006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</si>
</sst>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Rp&quot;* #,##0_-;\-&quot;Rp&quot;* #,##0_-;_-&quot;Rp&quot;* &quot;-&quot;_-;_-@_-"/>
    <numFmt numFmtId="164" formatCode="_(* #,##0_);_(* \(#,##0\);_(* &quot;-&quot;_);_(@_)"/>
    <numFmt numFmtId="165" formatCode="_(&quot;Rp&quot;* #,##0_);_(&quot;Rp&quot;* \(#,##0\);_(&quot;Rp&quot;* &quot;-&quot;_);_(@_)"/>
    <numFmt numFmtId="166" formatCode="_(&quot;Rp&quot;* #,##0.00_);_(&quot;Rp&quot;* \(#,##0.00\);_(&quot;Rp&quot;* &quot;-&quot;??_);_(@_)"/>
    <numFmt numFmtId="167" formatCode="_([$Rp-421]* #,##0.00_);_([$Rp-421]* \(#,##0.00\);_([$Rp-421]* &quot;-&quot;??_);_(@_)"/>
    <numFmt numFmtId="168" formatCode="_([$Rp-421]* #,##0_);_([$Rp-421]* \(#,##0\);_([$Rp-421]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8" fillId="0" borderId="0"/>
    <xf numFmtId="0" fontId="12" fillId="0" borderId="0">
      <protection locked="0"/>
    </xf>
    <xf numFmtId="0" fontId="3" fillId="0" borderId="0"/>
    <xf numFmtId="0" fontId="9" fillId="0" borderId="0"/>
    <xf numFmtId="0" fontId="8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2" fontId="9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Fill="1" applyBorder="1" applyAlignment="1">
      <alignment vertical="center" wrapText="1"/>
    </xf>
    <xf numFmtId="0" fontId="0" fillId="0" borderId="0" xfId="0" applyFill="1"/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 applyProtection="1">
      <alignment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165" fontId="0" fillId="0" borderId="1" xfId="0" applyNumberFormat="1" applyFill="1" applyBorder="1" applyAlignment="1">
      <alignment horizontal="center" vertical="center" wrapText="1"/>
    </xf>
    <xf numFmtId="42" fontId="0" fillId="0" borderId="1" xfId="0" applyNumberFormat="1" applyFill="1" applyBorder="1" applyAlignment="1">
      <alignment vertical="center" wrapText="1"/>
    </xf>
    <xf numFmtId="0" fontId="0" fillId="0" borderId="1" xfId="0" applyFill="1" applyBorder="1"/>
    <xf numFmtId="0" fontId="0" fillId="0" borderId="0" xfId="0" applyFill="1" applyBorder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 applyProtection="1">
      <alignment vertical="center" wrapText="1"/>
      <protection locked="0"/>
    </xf>
    <xf numFmtId="42" fontId="9" fillId="0" borderId="1" xfId="4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 applyProtection="1">
      <alignment vertical="center" wrapText="1"/>
      <protection locked="0"/>
    </xf>
    <xf numFmtId="165" fontId="0" fillId="0" borderId="3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 applyProtection="1">
      <alignment vertical="center" wrapText="1"/>
      <protection locked="0"/>
    </xf>
    <xf numFmtId="167" fontId="0" fillId="0" borderId="1" xfId="0" applyNumberFormat="1" applyFill="1" applyBorder="1" applyAlignment="1">
      <alignment horizontal="center" vertical="center" wrapText="1"/>
    </xf>
    <xf numFmtId="165" fontId="13" fillId="0" borderId="2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  <xf numFmtId="165" fontId="0" fillId="0" borderId="1" xfId="0" applyNumberFormat="1" applyFill="1" applyBorder="1"/>
    <xf numFmtId="165" fontId="0" fillId="2" borderId="1" xfId="0" applyNumberFormat="1" applyFill="1" applyBorder="1" applyAlignment="1">
      <alignment horizontal="center" vertical="center" wrapText="1"/>
    </xf>
    <xf numFmtId="165" fontId="2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 vertical="center" wrapText="1"/>
    </xf>
    <xf numFmtId="42" fontId="9" fillId="0" borderId="1" xfId="4" applyNumberFormat="1" applyBorder="1" applyAlignment="1">
      <alignment horizontal="center" vertical="center"/>
    </xf>
    <xf numFmtId="9" fontId="0" fillId="0" borderId="1" xfId="9" applyFont="1" applyFill="1" applyBorder="1" applyAlignment="1">
      <alignment horizontal="center" vertical="center" wrapText="1"/>
    </xf>
    <xf numFmtId="165" fontId="10" fillId="0" borderId="1" xfId="2" applyNumberFormat="1" applyFont="1" applyFill="1" applyBorder="1" applyAlignment="1" applyProtection="1">
      <alignment vertical="center" wrapText="1"/>
    </xf>
    <xf numFmtId="165" fontId="1" fillId="0" borderId="1" xfId="4" applyNumberFormat="1" applyFont="1" applyFill="1" applyBorder="1" applyAlignment="1">
      <alignment vertical="center" wrapText="1"/>
    </xf>
    <xf numFmtId="165" fontId="7" fillId="0" borderId="1" xfId="8" applyNumberFormat="1" applyFont="1" applyBorder="1"/>
    <xf numFmtId="0" fontId="0" fillId="0" borderId="0" xfId="0" applyFont="1" applyFill="1" applyBorder="1" applyAlignment="1">
      <alignment vertical="top" wrapText="1"/>
    </xf>
    <xf numFmtId="0" fontId="0" fillId="0" borderId="0" xfId="0" quotePrefix="1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16" fillId="0" borderId="0" xfId="0" quotePrefix="1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1" fillId="0" borderId="0" xfId="0" quotePrefix="1" applyFont="1" applyFill="1" applyBorder="1" applyAlignment="1">
      <alignment vertical="top" wrapText="1"/>
    </xf>
    <xf numFmtId="9" fontId="0" fillId="3" borderId="1" xfId="9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 applyProtection="1">
      <alignment vertical="center" wrapText="1"/>
      <protection locked="0"/>
    </xf>
    <xf numFmtId="165" fontId="0" fillId="3" borderId="1" xfId="0" applyNumberFormat="1" applyFill="1" applyBorder="1" applyAlignment="1">
      <alignment horizontal="center" vertical="center" wrapText="1"/>
    </xf>
    <xf numFmtId="165" fontId="1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ill="1"/>
    <xf numFmtId="0" fontId="7" fillId="3" borderId="1" xfId="0" applyFont="1" applyFill="1" applyBorder="1" applyAlignment="1" applyProtection="1">
      <alignment vertical="center" wrapText="1"/>
      <protection locked="0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  <xf numFmtId="165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/>
    <xf numFmtId="42" fontId="0" fillId="3" borderId="1" xfId="0" applyNumberForma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42" fontId="9" fillId="3" borderId="1" xfId="4" applyNumberFormat="1" applyFill="1" applyBorder="1" applyAlignment="1">
      <alignment horizontal="center" vertical="center"/>
    </xf>
    <xf numFmtId="0" fontId="4" fillId="3" borderId="1" xfId="0" applyFont="1" applyFill="1" applyBorder="1"/>
    <xf numFmtId="165" fontId="1" fillId="3" borderId="1" xfId="4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1" xfId="0" quotePrefix="1" applyFill="1" applyBorder="1"/>
    <xf numFmtId="42" fontId="0" fillId="0" borderId="1" xfId="10" applyFont="1" applyFill="1" applyBorder="1"/>
    <xf numFmtId="42" fontId="0" fillId="0" borderId="1" xfId="10" applyFont="1" applyFill="1" applyBorder="1" applyAlignment="1">
      <alignment horizontal="center"/>
    </xf>
    <xf numFmtId="0" fontId="0" fillId="3" borderId="1" xfId="0" quotePrefix="1" applyFill="1" applyBorder="1"/>
    <xf numFmtId="42" fontId="0" fillId="3" borderId="1" xfId="10" applyFont="1" applyFill="1" applyBorder="1" applyAlignment="1">
      <alignment vertical="center" wrapText="1"/>
    </xf>
    <xf numFmtId="42" fontId="0" fillId="3" borderId="1" xfId="10" applyFont="1" applyFill="1" applyBorder="1"/>
    <xf numFmtId="42" fontId="0" fillId="3" borderId="1" xfId="1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2" fontId="0" fillId="0" borderId="1" xfId="10" applyFont="1" applyFill="1" applyBorder="1" applyAlignment="1">
      <alignment vertical="center" wrapText="1"/>
    </xf>
  </cellXfs>
  <cellStyles count="11">
    <cellStyle name="Comma [0] 2" xfId="7"/>
    <cellStyle name="Currency [0]" xfId="10" builtinId="7"/>
    <cellStyle name="Currency [0] 2" xfId="6"/>
    <cellStyle name="Currency 2" xfId="8"/>
    <cellStyle name="Normal" xfId="0" builtinId="0"/>
    <cellStyle name="Normal 2" xfId="1"/>
    <cellStyle name="Normal 2 2" xfId="2"/>
    <cellStyle name="Normal 2 2 2" xfId="5"/>
    <cellStyle name="Normal 2 3" xfId="4"/>
    <cellStyle name="Normal 3" xfId="3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13"/>
  <sheetViews>
    <sheetView zoomScale="90" zoomScaleNormal="90" workbookViewId="0">
      <pane xSplit="2" ySplit="2" topLeftCell="C33" activePane="bottomRight" state="frozen"/>
      <selection pane="topRight" activeCell="D1" sqref="D1"/>
      <selection pane="bottomLeft" activeCell="A2" sqref="A2"/>
      <selection pane="bottomRight" activeCell="G39" sqref="G39"/>
    </sheetView>
  </sheetViews>
  <sheetFormatPr defaultRowHeight="15" x14ac:dyDescent="0.25"/>
  <cols>
    <col min="1" max="1" width="4.85546875" style="2" customWidth="1"/>
    <col min="2" max="2" width="22.42578125" style="2" customWidth="1"/>
    <col min="3" max="3" width="60.7109375" style="2" bestFit="1" customWidth="1"/>
    <col min="4" max="4" width="19.5703125" style="2" bestFit="1" customWidth="1"/>
    <col min="5" max="5" width="35.42578125" style="2" bestFit="1" customWidth="1"/>
    <col min="6" max="6" width="17.28515625" style="2" customWidth="1"/>
    <col min="7" max="8" width="16.28515625" style="18" customWidth="1"/>
    <col min="9" max="9" width="15.85546875" style="18" bestFit="1" customWidth="1"/>
    <col min="10" max="24" width="9.140625" style="2"/>
    <col min="25" max="25" width="8.85546875" style="2" customWidth="1"/>
    <col min="26" max="55" width="9.140625" style="2"/>
  </cols>
  <sheetData>
    <row r="1" spans="1:15" x14ac:dyDescent="0.25">
      <c r="A1" s="10"/>
      <c r="B1" s="10"/>
      <c r="C1" s="10"/>
      <c r="D1" s="10"/>
      <c r="E1" s="10"/>
      <c r="F1" s="70" t="s">
        <v>682</v>
      </c>
      <c r="G1" s="70"/>
      <c r="H1" s="70"/>
      <c r="I1" s="70"/>
    </row>
    <row r="2" spans="1:15" ht="33.75" customHeight="1" x14ac:dyDescent="0.25">
      <c r="A2" s="16" t="s">
        <v>143</v>
      </c>
      <c r="B2" s="16" t="s">
        <v>144</v>
      </c>
      <c r="C2" s="16" t="s">
        <v>204</v>
      </c>
      <c r="D2" s="16" t="s">
        <v>205</v>
      </c>
      <c r="E2" s="16" t="s">
        <v>206</v>
      </c>
      <c r="F2" s="16" t="s">
        <v>203</v>
      </c>
      <c r="G2" s="16" t="s">
        <v>202</v>
      </c>
      <c r="H2" s="16" t="s">
        <v>683</v>
      </c>
      <c r="I2" s="16" t="s">
        <v>684</v>
      </c>
    </row>
    <row r="3" spans="1:15" s="2" customFormat="1" ht="15" customHeight="1" x14ac:dyDescent="0.25">
      <c r="A3" s="1">
        <v>1</v>
      </c>
      <c r="B3" s="6" t="s">
        <v>0</v>
      </c>
      <c r="C3" s="6" t="s">
        <v>207</v>
      </c>
      <c r="D3" s="6" t="s">
        <v>208</v>
      </c>
      <c r="E3" s="6" t="s">
        <v>209</v>
      </c>
      <c r="F3" s="8">
        <v>11235000</v>
      </c>
      <c r="G3" s="8">
        <v>357000</v>
      </c>
      <c r="H3" s="8">
        <f t="shared" ref="H3:H34" si="0">G3-F3</f>
        <v>-10878000</v>
      </c>
      <c r="I3" s="34">
        <f t="shared" ref="I3:I34" si="1">H3/F3</f>
        <v>-0.96822429906542051</v>
      </c>
    </row>
    <row r="4" spans="1:15" s="2" customFormat="1" ht="15" customHeight="1" x14ac:dyDescent="0.25">
      <c r="A4" s="1">
        <v>2</v>
      </c>
      <c r="B4" s="6" t="s">
        <v>1</v>
      </c>
      <c r="C4" s="6" t="s">
        <v>210</v>
      </c>
      <c r="D4" s="6" t="s">
        <v>211</v>
      </c>
      <c r="E4" s="6" t="s">
        <v>212</v>
      </c>
      <c r="F4" s="8">
        <v>9540000</v>
      </c>
      <c r="G4" s="35">
        <v>9000000</v>
      </c>
      <c r="H4" s="8">
        <f t="shared" si="0"/>
        <v>-540000</v>
      </c>
      <c r="I4" s="34">
        <f t="shared" si="1"/>
        <v>-5.6603773584905662E-2</v>
      </c>
    </row>
    <row r="5" spans="1:15" s="2" customFormat="1" ht="15" customHeight="1" x14ac:dyDescent="0.25">
      <c r="A5" s="1">
        <v>3</v>
      </c>
      <c r="B5" s="6" t="s">
        <v>2</v>
      </c>
      <c r="C5" s="6" t="s">
        <v>213</v>
      </c>
      <c r="D5" s="6" t="s">
        <v>214</v>
      </c>
      <c r="E5" s="6" t="s">
        <v>215</v>
      </c>
      <c r="F5" s="8">
        <v>9100000</v>
      </c>
      <c r="G5" s="25">
        <v>3200000</v>
      </c>
      <c r="H5" s="8">
        <f t="shared" si="0"/>
        <v>-5900000</v>
      </c>
      <c r="I5" s="34">
        <f t="shared" si="1"/>
        <v>-0.64835164835164838</v>
      </c>
    </row>
    <row r="6" spans="1:15" s="2" customFormat="1" ht="15" customHeight="1" x14ac:dyDescent="0.25">
      <c r="A6" s="1">
        <v>4</v>
      </c>
      <c r="B6" s="6" t="s">
        <v>3</v>
      </c>
      <c r="C6" s="6" t="s">
        <v>216</v>
      </c>
      <c r="D6" s="6" t="s">
        <v>217</v>
      </c>
      <c r="E6" s="6" t="s">
        <v>215</v>
      </c>
      <c r="F6" s="8">
        <v>17000000</v>
      </c>
      <c r="G6" s="9">
        <v>9000000</v>
      </c>
      <c r="H6" s="8">
        <f t="shared" si="0"/>
        <v>-8000000</v>
      </c>
      <c r="I6" s="34">
        <f t="shared" si="1"/>
        <v>-0.47058823529411764</v>
      </c>
    </row>
    <row r="7" spans="1:15" s="2" customFormat="1" ht="15" customHeight="1" x14ac:dyDescent="0.25">
      <c r="A7" s="1">
        <v>5</v>
      </c>
      <c r="B7" s="6" t="s">
        <v>4</v>
      </c>
      <c r="C7" s="6" t="s">
        <v>218</v>
      </c>
      <c r="D7" s="6" t="s">
        <v>219</v>
      </c>
      <c r="E7" s="6" t="s">
        <v>212</v>
      </c>
      <c r="F7" s="8">
        <v>1529000</v>
      </c>
      <c r="G7" s="8">
        <v>0</v>
      </c>
      <c r="H7" s="8">
        <f t="shared" si="0"/>
        <v>-1529000</v>
      </c>
      <c r="I7" s="34">
        <f t="shared" si="1"/>
        <v>-1</v>
      </c>
    </row>
    <row r="8" spans="1:15" s="2" customFormat="1" ht="15" customHeight="1" x14ac:dyDescent="0.25">
      <c r="A8" s="1">
        <v>6</v>
      </c>
      <c r="B8" s="6" t="s">
        <v>5</v>
      </c>
      <c r="C8" s="6" t="s">
        <v>220</v>
      </c>
      <c r="D8" s="6" t="s">
        <v>221</v>
      </c>
      <c r="E8" s="6" t="s">
        <v>222</v>
      </c>
      <c r="F8" s="8">
        <v>11000000</v>
      </c>
      <c r="G8" s="8">
        <v>1500000</v>
      </c>
      <c r="H8" s="8">
        <f t="shared" si="0"/>
        <v>-9500000</v>
      </c>
      <c r="I8" s="34">
        <f t="shared" si="1"/>
        <v>-0.86363636363636365</v>
      </c>
      <c r="K8" s="11"/>
      <c r="L8" s="11"/>
      <c r="M8" s="11"/>
      <c r="N8" s="11"/>
      <c r="O8" s="11"/>
    </row>
    <row r="9" spans="1:15" s="2" customFormat="1" ht="15" customHeight="1" x14ac:dyDescent="0.25">
      <c r="A9" s="1">
        <v>7</v>
      </c>
      <c r="B9" s="6" t="s">
        <v>6</v>
      </c>
      <c r="C9" s="6" t="s">
        <v>223</v>
      </c>
      <c r="D9" s="6" t="s">
        <v>224</v>
      </c>
      <c r="E9" s="6" t="s">
        <v>212</v>
      </c>
      <c r="F9" s="8">
        <v>5401000</v>
      </c>
      <c r="G9" s="8">
        <v>2720000</v>
      </c>
      <c r="H9" s="8">
        <f t="shared" si="0"/>
        <v>-2681000</v>
      </c>
      <c r="I9" s="34">
        <f t="shared" si="1"/>
        <v>-0.49638955748935382</v>
      </c>
      <c r="K9" s="38"/>
      <c r="L9" s="62"/>
      <c r="M9" s="39"/>
      <c r="N9" s="38"/>
      <c r="O9" s="11"/>
    </row>
    <row r="10" spans="1:15" s="2" customFormat="1" ht="15" customHeight="1" x14ac:dyDescent="0.25">
      <c r="A10" s="1">
        <v>8</v>
      </c>
      <c r="B10" s="6" t="s">
        <v>7</v>
      </c>
      <c r="C10" s="6" t="s">
        <v>225</v>
      </c>
      <c r="D10" s="6" t="s">
        <v>226</v>
      </c>
      <c r="E10" s="6" t="s">
        <v>227</v>
      </c>
      <c r="F10" s="8">
        <v>2400000</v>
      </c>
      <c r="G10" s="8">
        <v>0</v>
      </c>
      <c r="H10" s="8">
        <f t="shared" si="0"/>
        <v>-2400000</v>
      </c>
      <c r="I10" s="34">
        <f t="shared" si="1"/>
        <v>-1</v>
      </c>
      <c r="K10" s="38"/>
      <c r="L10" s="38"/>
      <c r="M10" s="39"/>
      <c r="N10" s="38"/>
      <c r="O10" s="11"/>
    </row>
    <row r="11" spans="1:15" s="2" customFormat="1" ht="15" customHeight="1" x14ac:dyDescent="0.25">
      <c r="A11" s="1">
        <v>9</v>
      </c>
      <c r="B11" s="6" t="s">
        <v>8</v>
      </c>
      <c r="C11" s="6" t="s">
        <v>228</v>
      </c>
      <c r="D11" s="6" t="s">
        <v>229</v>
      </c>
      <c r="E11" s="6" t="s">
        <v>230</v>
      </c>
      <c r="F11" s="8">
        <v>6275000</v>
      </c>
      <c r="G11" s="8">
        <v>0</v>
      </c>
      <c r="H11" s="8">
        <f t="shared" si="0"/>
        <v>-6275000</v>
      </c>
      <c r="I11" s="34">
        <f t="shared" si="1"/>
        <v>-1</v>
      </c>
      <c r="K11" s="38"/>
      <c r="L11" s="38"/>
      <c r="M11" s="39"/>
      <c r="N11" s="38"/>
      <c r="O11" s="11"/>
    </row>
    <row r="12" spans="1:15" s="2" customFormat="1" ht="15" customHeight="1" x14ac:dyDescent="0.25">
      <c r="A12" s="1">
        <v>10</v>
      </c>
      <c r="B12" s="6" t="s">
        <v>9</v>
      </c>
      <c r="C12" s="6" t="s">
        <v>231</v>
      </c>
      <c r="D12" s="6" t="s">
        <v>232</v>
      </c>
      <c r="E12" s="6" t="s">
        <v>233</v>
      </c>
      <c r="F12" s="8">
        <v>5605000</v>
      </c>
      <c r="G12" s="8">
        <v>1500000</v>
      </c>
      <c r="H12" s="8">
        <f t="shared" si="0"/>
        <v>-4105000</v>
      </c>
      <c r="I12" s="34">
        <f t="shared" si="1"/>
        <v>-0.73238180196253344</v>
      </c>
      <c r="K12" s="38"/>
      <c r="L12" s="38"/>
      <c r="M12" s="39"/>
      <c r="N12" s="38"/>
      <c r="O12" s="11"/>
    </row>
    <row r="13" spans="1:15" s="2" customFormat="1" ht="15" customHeight="1" x14ac:dyDescent="0.25">
      <c r="A13" s="1">
        <v>11</v>
      </c>
      <c r="B13" s="6" t="s">
        <v>10</v>
      </c>
      <c r="C13" s="6" t="s">
        <v>234</v>
      </c>
      <c r="D13" s="6" t="s">
        <v>235</v>
      </c>
      <c r="E13" s="6" t="s">
        <v>236</v>
      </c>
      <c r="F13" s="8">
        <v>20000000</v>
      </c>
      <c r="G13" s="25">
        <v>5600000</v>
      </c>
      <c r="H13" s="8">
        <f t="shared" si="0"/>
        <v>-14400000</v>
      </c>
      <c r="I13" s="34">
        <f t="shared" si="1"/>
        <v>-0.72</v>
      </c>
      <c r="K13" s="38"/>
      <c r="L13" s="38"/>
      <c r="M13" s="39"/>
      <c r="N13" s="38"/>
      <c r="O13" s="11"/>
    </row>
    <row r="14" spans="1:15" s="2" customFormat="1" ht="15" customHeight="1" x14ac:dyDescent="0.25">
      <c r="A14" s="1">
        <v>12</v>
      </c>
      <c r="B14" s="6" t="s">
        <v>11</v>
      </c>
      <c r="C14" s="6" t="s">
        <v>237</v>
      </c>
      <c r="D14" s="6" t="s">
        <v>238</v>
      </c>
      <c r="E14" s="6" t="s">
        <v>239</v>
      </c>
      <c r="F14" s="8">
        <v>11000000</v>
      </c>
      <c r="G14" s="8">
        <v>4850000</v>
      </c>
      <c r="H14" s="8">
        <f t="shared" si="0"/>
        <v>-6150000</v>
      </c>
      <c r="I14" s="34">
        <f t="shared" si="1"/>
        <v>-0.55909090909090908</v>
      </c>
      <c r="K14" s="38"/>
      <c r="L14" s="38"/>
      <c r="M14" s="39"/>
      <c r="N14" s="38"/>
      <c r="O14" s="11"/>
    </row>
    <row r="15" spans="1:15" s="2" customFormat="1" ht="15" customHeight="1" x14ac:dyDescent="0.25">
      <c r="A15" s="1">
        <v>13</v>
      </c>
      <c r="B15" s="6" t="s">
        <v>12</v>
      </c>
      <c r="C15" s="6" t="s">
        <v>240</v>
      </c>
      <c r="D15" s="6" t="s">
        <v>241</v>
      </c>
      <c r="E15" s="6" t="s">
        <v>239</v>
      </c>
      <c r="F15" s="8">
        <v>1700000</v>
      </c>
      <c r="G15" s="8">
        <v>0</v>
      </c>
      <c r="H15" s="8">
        <f t="shared" si="0"/>
        <v>-1700000</v>
      </c>
      <c r="I15" s="34">
        <f t="shared" si="1"/>
        <v>-1</v>
      </c>
      <c r="K15" s="38"/>
      <c r="L15" s="38"/>
      <c r="M15" s="39"/>
      <c r="N15" s="38"/>
      <c r="O15" s="11"/>
    </row>
    <row r="16" spans="1:15" s="2" customFormat="1" ht="15" customHeight="1" x14ac:dyDescent="0.25">
      <c r="A16" s="1">
        <v>14</v>
      </c>
      <c r="B16" s="6" t="s">
        <v>13</v>
      </c>
      <c r="C16" s="6" t="s">
        <v>242</v>
      </c>
      <c r="D16" s="6" t="s">
        <v>243</v>
      </c>
      <c r="E16" s="6" t="s">
        <v>215</v>
      </c>
      <c r="F16" s="8">
        <v>8500000</v>
      </c>
      <c r="G16" s="8">
        <v>600000</v>
      </c>
      <c r="H16" s="8">
        <f t="shared" si="0"/>
        <v>-7900000</v>
      </c>
      <c r="I16" s="34">
        <f t="shared" si="1"/>
        <v>-0.92941176470588238</v>
      </c>
      <c r="K16" s="38"/>
      <c r="L16" s="38"/>
      <c r="M16" s="39"/>
      <c r="N16" s="38"/>
      <c r="O16" s="11"/>
    </row>
    <row r="17" spans="1:15" s="2" customFormat="1" ht="15" customHeight="1" x14ac:dyDescent="0.25">
      <c r="A17" s="1">
        <v>15</v>
      </c>
      <c r="B17" s="6" t="s">
        <v>14</v>
      </c>
      <c r="C17" s="6" t="s">
        <v>244</v>
      </c>
      <c r="D17" s="6" t="s">
        <v>245</v>
      </c>
      <c r="E17" s="6" t="s">
        <v>246</v>
      </c>
      <c r="F17" s="8">
        <v>14020000</v>
      </c>
      <c r="G17" s="8">
        <v>1075000</v>
      </c>
      <c r="H17" s="8">
        <f t="shared" si="0"/>
        <v>-12945000</v>
      </c>
      <c r="I17" s="34">
        <f t="shared" si="1"/>
        <v>-0.92332382310984307</v>
      </c>
      <c r="K17" s="38"/>
      <c r="L17" s="38"/>
      <c r="M17" s="39"/>
      <c r="N17" s="38"/>
      <c r="O17" s="11"/>
    </row>
    <row r="18" spans="1:15" s="2" customFormat="1" ht="15" customHeight="1" x14ac:dyDescent="0.25">
      <c r="A18" s="1">
        <v>16</v>
      </c>
      <c r="B18" s="7" t="s">
        <v>15</v>
      </c>
      <c r="C18" s="7" t="s">
        <v>247</v>
      </c>
      <c r="D18" s="7" t="s">
        <v>248</v>
      </c>
      <c r="E18" s="7" t="s">
        <v>249</v>
      </c>
      <c r="F18" s="8">
        <v>5850000</v>
      </c>
      <c r="G18" s="8">
        <v>1285000</v>
      </c>
      <c r="H18" s="8">
        <f t="shared" si="0"/>
        <v>-4565000</v>
      </c>
      <c r="I18" s="34">
        <f t="shared" si="1"/>
        <v>-0.78034188034188035</v>
      </c>
      <c r="K18" s="38"/>
      <c r="L18" s="38"/>
      <c r="M18" s="39"/>
      <c r="N18" s="38"/>
      <c r="O18" s="11"/>
    </row>
    <row r="19" spans="1:15" s="2" customFormat="1" ht="15" customHeight="1" x14ac:dyDescent="0.25">
      <c r="A19" s="1">
        <v>17</v>
      </c>
      <c r="B19" s="6" t="s">
        <v>16</v>
      </c>
      <c r="C19" s="6" t="s">
        <v>250</v>
      </c>
      <c r="D19" s="6" t="s">
        <v>251</v>
      </c>
      <c r="E19" s="6" t="s">
        <v>252</v>
      </c>
      <c r="F19" s="8">
        <v>8460000</v>
      </c>
      <c r="G19" s="8">
        <v>1635000</v>
      </c>
      <c r="H19" s="8">
        <f t="shared" si="0"/>
        <v>-6825000</v>
      </c>
      <c r="I19" s="34">
        <f t="shared" si="1"/>
        <v>-0.80673758865248224</v>
      </c>
      <c r="K19" s="38"/>
      <c r="L19" s="38"/>
      <c r="M19" s="39"/>
      <c r="N19" s="38"/>
      <c r="O19" s="11"/>
    </row>
    <row r="20" spans="1:15" s="2" customFormat="1" ht="15" customHeight="1" x14ac:dyDescent="0.25">
      <c r="A20" s="1">
        <v>18</v>
      </c>
      <c r="B20" s="6" t="s">
        <v>17</v>
      </c>
      <c r="C20" s="6" t="s">
        <v>253</v>
      </c>
      <c r="D20" s="6" t="s">
        <v>254</v>
      </c>
      <c r="E20" s="6" t="s">
        <v>255</v>
      </c>
      <c r="F20" s="8">
        <v>10000000</v>
      </c>
      <c r="G20" s="25">
        <v>2000000</v>
      </c>
      <c r="H20" s="8">
        <f t="shared" si="0"/>
        <v>-8000000</v>
      </c>
      <c r="I20" s="34">
        <f t="shared" si="1"/>
        <v>-0.8</v>
      </c>
      <c r="K20" s="38"/>
      <c r="L20" s="38"/>
      <c r="M20" s="39"/>
      <c r="N20" s="38"/>
      <c r="O20" s="11"/>
    </row>
    <row r="21" spans="1:15" s="2" customFormat="1" ht="15" customHeight="1" x14ac:dyDescent="0.25">
      <c r="A21" s="1">
        <v>19</v>
      </c>
      <c r="B21" s="6" t="s">
        <v>18</v>
      </c>
      <c r="C21" s="6" t="s">
        <v>256</v>
      </c>
      <c r="D21" s="6" t="s">
        <v>257</v>
      </c>
      <c r="E21" s="6" t="s">
        <v>252</v>
      </c>
      <c r="F21" s="8">
        <v>23180000</v>
      </c>
      <c r="G21" s="8">
        <v>6305000</v>
      </c>
      <c r="H21" s="8">
        <f t="shared" si="0"/>
        <v>-16875000</v>
      </c>
      <c r="I21" s="34">
        <f t="shared" si="1"/>
        <v>-0.72799827437446074</v>
      </c>
      <c r="K21" s="38"/>
      <c r="L21" s="38"/>
      <c r="M21" s="39"/>
      <c r="N21" s="38"/>
      <c r="O21" s="11"/>
    </row>
    <row r="22" spans="1:15" s="2" customFormat="1" ht="15" customHeight="1" x14ac:dyDescent="0.25">
      <c r="A22" s="1">
        <v>20</v>
      </c>
      <c r="B22" s="6" t="s">
        <v>149</v>
      </c>
      <c r="C22" s="6" t="s">
        <v>258</v>
      </c>
      <c r="D22" s="6" t="s">
        <v>259</v>
      </c>
      <c r="E22" s="6" t="s">
        <v>260</v>
      </c>
      <c r="F22" s="8">
        <v>6762500</v>
      </c>
      <c r="G22" s="8">
        <v>4585000</v>
      </c>
      <c r="H22" s="8">
        <f t="shared" si="0"/>
        <v>-2177500</v>
      </c>
      <c r="I22" s="34">
        <f t="shared" si="1"/>
        <v>-0.32199630314232902</v>
      </c>
      <c r="K22" s="38"/>
      <c r="L22" s="38"/>
      <c r="M22" s="39"/>
      <c r="N22" s="38"/>
      <c r="O22" s="11"/>
    </row>
    <row r="23" spans="1:15" s="2" customFormat="1" ht="15" customHeight="1" x14ac:dyDescent="0.25">
      <c r="A23" s="1">
        <v>21</v>
      </c>
      <c r="B23" s="6" t="s">
        <v>19</v>
      </c>
      <c r="C23" s="6" t="s">
        <v>261</v>
      </c>
      <c r="D23" s="6" t="s">
        <v>262</v>
      </c>
      <c r="E23" s="6" t="s">
        <v>233</v>
      </c>
      <c r="F23" s="8">
        <v>4500000</v>
      </c>
      <c r="G23" s="8">
        <v>900000</v>
      </c>
      <c r="H23" s="8">
        <f t="shared" si="0"/>
        <v>-3600000</v>
      </c>
      <c r="I23" s="34">
        <f t="shared" si="1"/>
        <v>-0.8</v>
      </c>
      <c r="K23" s="38"/>
      <c r="L23" s="38"/>
      <c r="M23" s="39"/>
      <c r="N23" s="38"/>
      <c r="O23" s="11"/>
    </row>
    <row r="24" spans="1:15" s="2" customFormat="1" ht="15" customHeight="1" x14ac:dyDescent="0.25">
      <c r="A24" s="1">
        <v>22</v>
      </c>
      <c r="B24" s="6" t="s">
        <v>20</v>
      </c>
      <c r="C24" s="6" t="s">
        <v>263</v>
      </c>
      <c r="D24" s="6" t="s">
        <v>264</v>
      </c>
      <c r="E24" s="6" t="s">
        <v>265</v>
      </c>
      <c r="F24" s="8">
        <v>3290000</v>
      </c>
      <c r="G24" s="8">
        <v>1360000</v>
      </c>
      <c r="H24" s="8">
        <f t="shared" si="0"/>
        <v>-1930000</v>
      </c>
      <c r="I24" s="34">
        <f t="shared" si="1"/>
        <v>-0.58662613981762923</v>
      </c>
      <c r="K24" s="38"/>
      <c r="L24" s="38"/>
      <c r="M24" s="39"/>
      <c r="N24" s="38"/>
      <c r="O24" s="11"/>
    </row>
    <row r="25" spans="1:15" s="2" customFormat="1" ht="15" customHeight="1" x14ac:dyDescent="0.25">
      <c r="A25" s="1">
        <v>23</v>
      </c>
      <c r="B25" s="6" t="s">
        <v>21</v>
      </c>
      <c r="C25" s="6" t="s">
        <v>266</v>
      </c>
      <c r="D25" s="6" t="s">
        <v>267</v>
      </c>
      <c r="E25" s="6" t="s">
        <v>268</v>
      </c>
      <c r="F25" s="8">
        <v>19000000</v>
      </c>
      <c r="G25" s="9">
        <v>11000000</v>
      </c>
      <c r="H25" s="8">
        <f t="shared" si="0"/>
        <v>-8000000</v>
      </c>
      <c r="I25" s="34">
        <f t="shared" si="1"/>
        <v>-0.42105263157894735</v>
      </c>
      <c r="K25" s="38"/>
      <c r="L25" s="38"/>
      <c r="M25" s="39"/>
      <c r="N25" s="38"/>
      <c r="O25" s="11"/>
    </row>
    <row r="26" spans="1:15" s="2" customFormat="1" ht="15" customHeight="1" x14ac:dyDescent="0.25">
      <c r="A26" s="1">
        <v>24</v>
      </c>
      <c r="B26" s="6" t="s">
        <v>22</v>
      </c>
      <c r="C26" s="6" t="s">
        <v>269</v>
      </c>
      <c r="D26" s="6" t="s">
        <v>270</v>
      </c>
      <c r="E26" s="6" t="s">
        <v>271</v>
      </c>
      <c r="F26" s="8">
        <v>24000000</v>
      </c>
      <c r="G26" s="27">
        <v>8000000</v>
      </c>
      <c r="H26" s="8">
        <f t="shared" si="0"/>
        <v>-16000000</v>
      </c>
      <c r="I26" s="34">
        <f t="shared" si="1"/>
        <v>-0.66666666666666663</v>
      </c>
      <c r="K26" s="38"/>
      <c r="L26" s="38"/>
      <c r="M26" s="39"/>
      <c r="N26" s="38"/>
      <c r="O26" s="11"/>
    </row>
    <row r="27" spans="1:15" s="2" customFormat="1" ht="15" customHeight="1" x14ac:dyDescent="0.25">
      <c r="A27" s="12">
        <v>25</v>
      </c>
      <c r="B27" s="14" t="s">
        <v>23</v>
      </c>
      <c r="C27" s="14" t="s">
        <v>272</v>
      </c>
      <c r="D27" s="14" t="s">
        <v>273</v>
      </c>
      <c r="E27" s="14" t="s">
        <v>274</v>
      </c>
      <c r="F27" s="32">
        <v>10625000</v>
      </c>
      <c r="G27" s="31">
        <v>1385000</v>
      </c>
      <c r="H27" s="8">
        <f t="shared" si="0"/>
        <v>-9240000</v>
      </c>
      <c r="I27" s="34">
        <f t="shared" si="1"/>
        <v>-0.86964705882352944</v>
      </c>
      <c r="K27" s="38"/>
      <c r="L27" s="38"/>
      <c r="M27" s="39"/>
      <c r="N27" s="38"/>
      <c r="O27" s="11"/>
    </row>
    <row r="28" spans="1:15" s="2" customFormat="1" ht="15" customHeight="1" x14ac:dyDescent="0.25">
      <c r="A28" s="1">
        <v>26</v>
      </c>
      <c r="B28" s="6" t="s">
        <v>24</v>
      </c>
      <c r="C28" s="6" t="s">
        <v>275</v>
      </c>
      <c r="D28" s="6" t="s">
        <v>276</v>
      </c>
      <c r="E28" s="6" t="s">
        <v>252</v>
      </c>
      <c r="F28" s="8">
        <v>14000000</v>
      </c>
      <c r="G28" s="9">
        <v>10000000</v>
      </c>
      <c r="H28" s="8">
        <f t="shared" si="0"/>
        <v>-4000000</v>
      </c>
      <c r="I28" s="34">
        <f t="shared" si="1"/>
        <v>-0.2857142857142857</v>
      </c>
      <c r="K28" s="38"/>
      <c r="L28" s="38"/>
      <c r="M28" s="39"/>
      <c r="N28" s="38"/>
      <c r="O28" s="11"/>
    </row>
    <row r="29" spans="1:15" s="2" customFormat="1" ht="15" customHeight="1" x14ac:dyDescent="0.25">
      <c r="A29" s="1">
        <v>27</v>
      </c>
      <c r="B29" s="6" t="s">
        <v>25</v>
      </c>
      <c r="C29" s="6" t="s">
        <v>277</v>
      </c>
      <c r="D29" s="6" t="s">
        <v>278</v>
      </c>
      <c r="E29" s="6" t="s">
        <v>227</v>
      </c>
      <c r="F29" s="8">
        <v>7300000</v>
      </c>
      <c r="G29" s="8">
        <v>1000000</v>
      </c>
      <c r="H29" s="8">
        <f t="shared" si="0"/>
        <v>-6300000</v>
      </c>
      <c r="I29" s="34">
        <f t="shared" si="1"/>
        <v>-0.86301369863013699</v>
      </c>
      <c r="K29" s="38"/>
      <c r="L29" s="38"/>
      <c r="M29" s="39"/>
      <c r="N29" s="38"/>
      <c r="O29" s="11"/>
    </row>
    <row r="30" spans="1:15" s="2" customFormat="1" ht="15" customHeight="1" x14ac:dyDescent="0.25">
      <c r="A30" s="1">
        <v>28</v>
      </c>
      <c r="B30" s="6" t="s">
        <v>196</v>
      </c>
      <c r="C30" s="6" t="s">
        <v>279</v>
      </c>
      <c r="D30" s="6" t="s">
        <v>280</v>
      </c>
      <c r="E30" s="6" t="s">
        <v>281</v>
      </c>
      <c r="F30" s="8">
        <v>6350000</v>
      </c>
      <c r="G30" s="8">
        <v>1815000</v>
      </c>
      <c r="H30" s="8">
        <f t="shared" si="0"/>
        <v>-4535000</v>
      </c>
      <c r="I30" s="34">
        <f t="shared" si="1"/>
        <v>-0.71417322834645669</v>
      </c>
      <c r="K30" s="38"/>
      <c r="L30" s="38"/>
      <c r="M30" s="39"/>
      <c r="N30" s="38"/>
      <c r="O30" s="11"/>
    </row>
    <row r="31" spans="1:15" s="2" customFormat="1" ht="15" customHeight="1" x14ac:dyDescent="0.25">
      <c r="A31" s="1">
        <v>29</v>
      </c>
      <c r="B31" s="6" t="s">
        <v>26</v>
      </c>
      <c r="C31" s="6" t="s">
        <v>282</v>
      </c>
      <c r="D31" s="6" t="s">
        <v>283</v>
      </c>
      <c r="E31" s="6" t="s">
        <v>284</v>
      </c>
      <c r="F31" s="8">
        <v>45000000</v>
      </c>
      <c r="G31" s="8">
        <v>9000000</v>
      </c>
      <c r="H31" s="8">
        <f t="shared" si="0"/>
        <v>-36000000</v>
      </c>
      <c r="I31" s="34">
        <f t="shared" si="1"/>
        <v>-0.8</v>
      </c>
      <c r="K31" s="38"/>
      <c r="L31" s="38"/>
      <c r="M31" s="39"/>
      <c r="N31" s="38"/>
      <c r="O31" s="11"/>
    </row>
    <row r="32" spans="1:15" s="2" customFormat="1" ht="15" customHeight="1" x14ac:dyDescent="0.25">
      <c r="A32" s="1">
        <v>30</v>
      </c>
      <c r="B32" s="6" t="s">
        <v>27</v>
      </c>
      <c r="C32" s="6" t="s">
        <v>285</v>
      </c>
      <c r="D32" s="6" t="s">
        <v>286</v>
      </c>
      <c r="E32" s="6" t="s">
        <v>287</v>
      </c>
      <c r="F32" s="8">
        <v>20940000</v>
      </c>
      <c r="G32" s="8">
        <v>16040000</v>
      </c>
      <c r="H32" s="8">
        <f t="shared" si="0"/>
        <v>-4900000</v>
      </c>
      <c r="I32" s="34">
        <f t="shared" si="1"/>
        <v>-0.23400191021967526</v>
      </c>
      <c r="K32" s="40"/>
      <c r="L32" s="40"/>
      <c r="M32" s="41"/>
      <c r="N32" s="40"/>
      <c r="O32" s="11"/>
    </row>
    <row r="33" spans="1:55" s="2" customFormat="1" ht="15" customHeight="1" x14ac:dyDescent="0.25">
      <c r="A33" s="20">
        <v>31</v>
      </c>
      <c r="B33" s="21" t="s">
        <v>28</v>
      </c>
      <c r="C33" s="21" t="s">
        <v>288</v>
      </c>
      <c r="D33" s="21" t="s">
        <v>289</v>
      </c>
      <c r="E33" s="21" t="s">
        <v>290</v>
      </c>
      <c r="F33" s="8">
        <v>9500000</v>
      </c>
      <c r="G33" s="22">
        <v>1735000</v>
      </c>
      <c r="H33" s="8">
        <f t="shared" si="0"/>
        <v>-7765000</v>
      </c>
      <c r="I33" s="34">
        <f t="shared" si="1"/>
        <v>-0.81736842105263163</v>
      </c>
      <c r="K33" s="38"/>
      <c r="L33" s="38"/>
      <c r="M33" s="39"/>
      <c r="N33" s="38"/>
      <c r="O33" s="11"/>
    </row>
    <row r="34" spans="1:55" s="49" customFormat="1" ht="15" customHeight="1" x14ac:dyDescent="0.25">
      <c r="A34" s="45">
        <v>32</v>
      </c>
      <c r="B34" s="46" t="s">
        <v>29</v>
      </c>
      <c r="C34" s="46" t="s">
        <v>291</v>
      </c>
      <c r="D34" s="46" t="s">
        <v>292</v>
      </c>
      <c r="E34" s="46" t="s">
        <v>293</v>
      </c>
      <c r="F34" s="47">
        <v>3100000</v>
      </c>
      <c r="G34" s="48">
        <v>6000000</v>
      </c>
      <c r="H34" s="47">
        <f t="shared" si="0"/>
        <v>2900000</v>
      </c>
      <c r="I34" s="44">
        <f t="shared" si="1"/>
        <v>0.93548387096774188</v>
      </c>
      <c r="J34" s="11"/>
      <c r="K34" s="38"/>
      <c r="L34" s="38"/>
      <c r="M34" s="39"/>
      <c r="N34" s="38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s="2" customFormat="1" ht="25.5" customHeight="1" x14ac:dyDescent="0.25">
      <c r="A35" s="23">
        <v>33</v>
      </c>
      <c r="B35" s="24" t="s">
        <v>30</v>
      </c>
      <c r="C35" s="24" t="s">
        <v>294</v>
      </c>
      <c r="D35" s="24" t="s">
        <v>295</v>
      </c>
      <c r="E35" s="24" t="s">
        <v>296</v>
      </c>
      <c r="F35" s="8">
        <v>13000000</v>
      </c>
      <c r="G35" s="26">
        <v>4300000</v>
      </c>
      <c r="H35" s="8">
        <f t="shared" ref="H35:H66" si="2">G35-F35</f>
        <v>-8700000</v>
      </c>
      <c r="I35" s="34">
        <f t="shared" ref="I35:I66" si="3">H35/F35</f>
        <v>-0.66923076923076918</v>
      </c>
      <c r="K35" s="38"/>
      <c r="L35" s="38"/>
      <c r="M35" s="39"/>
      <c r="N35" s="38"/>
      <c r="O35" s="11"/>
    </row>
    <row r="36" spans="1:55" s="50" customFormat="1" ht="15" customHeight="1" x14ac:dyDescent="0.25">
      <c r="A36" s="45">
        <v>34</v>
      </c>
      <c r="B36" s="46" t="s">
        <v>31</v>
      </c>
      <c r="C36" s="46" t="s">
        <v>297</v>
      </c>
      <c r="D36" s="46" t="s">
        <v>298</v>
      </c>
      <c r="E36" s="46" t="s">
        <v>296</v>
      </c>
      <c r="F36" s="47">
        <v>7500000</v>
      </c>
      <c r="G36" s="48">
        <v>15000000</v>
      </c>
      <c r="H36" s="47">
        <f t="shared" si="2"/>
        <v>7500000</v>
      </c>
      <c r="I36" s="44">
        <f t="shared" si="3"/>
        <v>1</v>
      </c>
      <c r="J36" s="2"/>
      <c r="K36" s="38"/>
      <c r="L36" s="38"/>
      <c r="M36" s="39"/>
      <c r="N36" s="38"/>
      <c r="O36" s="1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s="2" customFormat="1" ht="15" customHeight="1" x14ac:dyDescent="0.25">
      <c r="A37" s="1">
        <v>35</v>
      </c>
      <c r="B37" s="6" t="s">
        <v>32</v>
      </c>
      <c r="C37" s="6" t="s">
        <v>299</v>
      </c>
      <c r="D37" s="6" t="s">
        <v>300</v>
      </c>
      <c r="E37" s="6" t="s">
        <v>301</v>
      </c>
      <c r="F37" s="8">
        <v>6195000</v>
      </c>
      <c r="G37" s="8">
        <v>4420000</v>
      </c>
      <c r="H37" s="8">
        <f t="shared" si="2"/>
        <v>-1775000</v>
      </c>
      <c r="I37" s="34">
        <f t="shared" si="3"/>
        <v>-0.28652138821630346</v>
      </c>
      <c r="K37" s="38"/>
      <c r="L37" s="38"/>
      <c r="M37" s="39"/>
      <c r="N37" s="38"/>
      <c r="O37" s="11"/>
    </row>
    <row r="38" spans="1:55" s="2" customFormat="1" ht="15" customHeight="1" x14ac:dyDescent="0.25">
      <c r="A38" s="1">
        <v>36</v>
      </c>
      <c r="B38" s="6" t="s">
        <v>33</v>
      </c>
      <c r="C38" s="6" t="s">
        <v>302</v>
      </c>
      <c r="D38" s="6" t="s">
        <v>303</v>
      </c>
      <c r="E38" s="6" t="s">
        <v>252</v>
      </c>
      <c r="F38" s="8">
        <v>3200000</v>
      </c>
      <c r="G38" s="25">
        <v>1000000</v>
      </c>
      <c r="H38" s="8">
        <f t="shared" si="2"/>
        <v>-2200000</v>
      </c>
      <c r="I38" s="34">
        <f t="shared" si="3"/>
        <v>-0.6875</v>
      </c>
      <c r="K38" s="42"/>
      <c r="L38" s="42"/>
      <c r="M38" s="43"/>
      <c r="N38" s="42"/>
      <c r="O38" s="11"/>
    </row>
    <row r="39" spans="1:55" s="2" customFormat="1" ht="15" customHeight="1" x14ac:dyDescent="0.25">
      <c r="A39" s="1">
        <v>37</v>
      </c>
      <c r="B39" s="6" t="s">
        <v>34</v>
      </c>
      <c r="C39" s="6" t="s">
        <v>304</v>
      </c>
      <c r="D39" s="6" t="s">
        <v>305</v>
      </c>
      <c r="E39" s="6" t="s">
        <v>301</v>
      </c>
      <c r="F39" s="8">
        <v>8545000</v>
      </c>
      <c r="G39" s="8">
        <v>1885000</v>
      </c>
      <c r="H39" s="8">
        <f t="shared" si="2"/>
        <v>-6660000</v>
      </c>
      <c r="I39" s="34">
        <f t="shared" si="3"/>
        <v>-0.77940315974253949</v>
      </c>
      <c r="K39" s="11"/>
      <c r="L39" s="11"/>
      <c r="M39" s="11"/>
      <c r="N39" s="11"/>
      <c r="O39" s="11"/>
    </row>
    <row r="40" spans="1:55" s="2" customFormat="1" ht="15" customHeight="1" x14ac:dyDescent="0.25">
      <c r="A40" s="1">
        <v>38</v>
      </c>
      <c r="B40" s="6" t="s">
        <v>35</v>
      </c>
      <c r="C40" s="6" t="s">
        <v>306</v>
      </c>
      <c r="D40" s="6" t="s">
        <v>307</v>
      </c>
      <c r="E40" s="6" t="s">
        <v>308</v>
      </c>
      <c r="F40" s="8">
        <v>5400000</v>
      </c>
      <c r="G40" s="8">
        <v>4270000</v>
      </c>
      <c r="H40" s="8">
        <f t="shared" si="2"/>
        <v>-1130000</v>
      </c>
      <c r="I40" s="34">
        <f t="shared" si="3"/>
        <v>-0.20925925925925926</v>
      </c>
      <c r="K40" s="11"/>
      <c r="L40" s="11"/>
      <c r="M40" s="11"/>
      <c r="N40" s="11"/>
      <c r="O40" s="11"/>
    </row>
    <row r="41" spans="1:55" s="2" customFormat="1" ht="15" customHeight="1" x14ac:dyDescent="0.25">
      <c r="A41" s="1">
        <v>39</v>
      </c>
      <c r="B41" s="6" t="s">
        <v>36</v>
      </c>
      <c r="C41" s="6" t="s">
        <v>309</v>
      </c>
      <c r="D41" s="6" t="s">
        <v>310</v>
      </c>
      <c r="E41" s="6" t="s">
        <v>296</v>
      </c>
      <c r="F41" s="8">
        <v>3700000</v>
      </c>
      <c r="G41" s="8">
        <v>3400000</v>
      </c>
      <c r="H41" s="8">
        <f t="shared" si="2"/>
        <v>-300000</v>
      </c>
      <c r="I41" s="34">
        <f t="shared" si="3"/>
        <v>-8.1081081081081086E-2</v>
      </c>
    </row>
    <row r="42" spans="1:55" s="2" customFormat="1" ht="15" customHeight="1" x14ac:dyDescent="0.25">
      <c r="A42" s="1">
        <v>40</v>
      </c>
      <c r="B42" s="6" t="s">
        <v>37</v>
      </c>
      <c r="C42" s="6" t="s">
        <v>311</v>
      </c>
      <c r="D42" s="6" t="s">
        <v>312</v>
      </c>
      <c r="E42" s="6" t="s">
        <v>313</v>
      </c>
      <c r="F42" s="8">
        <v>38190000</v>
      </c>
      <c r="G42" s="27">
        <v>700000</v>
      </c>
      <c r="H42" s="8">
        <f t="shared" si="2"/>
        <v>-37490000</v>
      </c>
      <c r="I42" s="34">
        <f t="shared" si="3"/>
        <v>-0.98167059439643889</v>
      </c>
    </row>
    <row r="43" spans="1:55" s="2" customFormat="1" ht="15" customHeight="1" x14ac:dyDescent="0.25">
      <c r="A43" s="1">
        <v>41</v>
      </c>
      <c r="B43" s="6" t="s">
        <v>38</v>
      </c>
      <c r="C43" s="6" t="s">
        <v>314</v>
      </c>
      <c r="D43" s="6" t="s">
        <v>315</v>
      </c>
      <c r="E43" s="6" t="s">
        <v>316</v>
      </c>
      <c r="F43" s="8">
        <v>15000000</v>
      </c>
      <c r="G43" s="36">
        <v>6000000</v>
      </c>
      <c r="H43" s="8">
        <f t="shared" si="2"/>
        <v>-9000000</v>
      </c>
      <c r="I43" s="34">
        <f t="shared" si="3"/>
        <v>-0.6</v>
      </c>
    </row>
    <row r="44" spans="1:55" s="2" customFormat="1" ht="15" customHeight="1" x14ac:dyDescent="0.25">
      <c r="A44" s="1">
        <v>42</v>
      </c>
      <c r="B44" s="6" t="s">
        <v>39</v>
      </c>
      <c r="C44" s="6" t="s">
        <v>317</v>
      </c>
      <c r="D44" s="6" t="s">
        <v>318</v>
      </c>
      <c r="E44" s="6" t="s">
        <v>319</v>
      </c>
      <c r="F44" s="8">
        <v>6000000</v>
      </c>
      <c r="G44" s="27">
        <v>3400000</v>
      </c>
      <c r="H44" s="8">
        <f t="shared" si="2"/>
        <v>-2600000</v>
      </c>
      <c r="I44" s="34">
        <f t="shared" si="3"/>
        <v>-0.43333333333333335</v>
      </c>
    </row>
    <row r="45" spans="1:55" s="2" customFormat="1" ht="15" customHeight="1" x14ac:dyDescent="0.25">
      <c r="A45" s="1">
        <v>43</v>
      </c>
      <c r="B45" s="6" t="s">
        <v>40</v>
      </c>
      <c r="C45" s="6" t="s">
        <v>320</v>
      </c>
      <c r="D45" s="6" t="s">
        <v>321</v>
      </c>
      <c r="E45" s="6" t="s">
        <v>252</v>
      </c>
      <c r="F45" s="8">
        <v>4500000</v>
      </c>
      <c r="G45" s="25">
        <v>500000</v>
      </c>
      <c r="H45" s="8">
        <f t="shared" si="2"/>
        <v>-4000000</v>
      </c>
      <c r="I45" s="34">
        <f t="shared" si="3"/>
        <v>-0.88888888888888884</v>
      </c>
    </row>
    <row r="46" spans="1:55" s="2" customFormat="1" ht="15" customHeight="1" x14ac:dyDescent="0.25">
      <c r="A46" s="1">
        <v>44</v>
      </c>
      <c r="B46" s="7" t="s">
        <v>201</v>
      </c>
      <c r="C46" s="7" t="s">
        <v>322</v>
      </c>
      <c r="D46" s="7" t="s">
        <v>323</v>
      </c>
      <c r="E46" s="7" t="s">
        <v>324</v>
      </c>
      <c r="F46" s="8">
        <v>0</v>
      </c>
      <c r="G46" s="8">
        <v>15000000</v>
      </c>
      <c r="H46" s="8">
        <f t="shared" si="2"/>
        <v>15000000</v>
      </c>
      <c r="I46" s="34" t="e">
        <f t="shared" si="3"/>
        <v>#DIV/0!</v>
      </c>
    </row>
    <row r="47" spans="1:55" s="50" customFormat="1" ht="15" customHeight="1" x14ac:dyDescent="0.25">
      <c r="A47" s="45">
        <v>45</v>
      </c>
      <c r="B47" s="51" t="s">
        <v>41</v>
      </c>
      <c r="C47" s="51" t="s">
        <v>325</v>
      </c>
      <c r="D47" s="51" t="s">
        <v>326</v>
      </c>
      <c r="E47" s="51" t="s">
        <v>296</v>
      </c>
      <c r="F47" s="47">
        <v>3000000</v>
      </c>
      <c r="G47" s="47">
        <v>7000000</v>
      </c>
      <c r="H47" s="47">
        <f t="shared" si="2"/>
        <v>4000000</v>
      </c>
      <c r="I47" s="44">
        <f t="shared" si="3"/>
        <v>1.3333333333333333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2" customFormat="1" ht="15" customHeight="1" x14ac:dyDescent="0.25">
      <c r="A48" s="1">
        <v>46</v>
      </c>
      <c r="B48" s="6" t="s">
        <v>42</v>
      </c>
      <c r="C48" s="6" t="s">
        <v>327</v>
      </c>
      <c r="D48" s="6" t="s">
        <v>328</v>
      </c>
      <c r="E48" s="6" t="s">
        <v>329</v>
      </c>
      <c r="F48" s="8">
        <v>1000000</v>
      </c>
      <c r="G48" s="8">
        <v>928000</v>
      </c>
      <c r="H48" s="8">
        <f t="shared" si="2"/>
        <v>-72000</v>
      </c>
      <c r="I48" s="34">
        <f t="shared" si="3"/>
        <v>-7.1999999999999995E-2</v>
      </c>
    </row>
    <row r="49" spans="1:55" s="2" customFormat="1" ht="15" customHeight="1" x14ac:dyDescent="0.25">
      <c r="A49" s="1">
        <v>47</v>
      </c>
      <c r="B49" s="6" t="s">
        <v>43</v>
      </c>
      <c r="C49" s="6" t="s">
        <v>330</v>
      </c>
      <c r="D49" s="6" t="s">
        <v>331</v>
      </c>
      <c r="E49" s="6" t="s">
        <v>296</v>
      </c>
      <c r="F49" s="8">
        <v>13000000</v>
      </c>
      <c r="G49" s="9">
        <v>6000000</v>
      </c>
      <c r="H49" s="8">
        <f t="shared" si="2"/>
        <v>-7000000</v>
      </c>
      <c r="I49" s="34">
        <f t="shared" si="3"/>
        <v>-0.53846153846153844</v>
      </c>
    </row>
    <row r="50" spans="1:55" s="50" customFormat="1" ht="15" customHeight="1" x14ac:dyDescent="0.25">
      <c r="A50" s="45">
        <v>48</v>
      </c>
      <c r="B50" s="46" t="s">
        <v>44</v>
      </c>
      <c r="C50" s="46" t="s">
        <v>332</v>
      </c>
      <c r="D50" s="46" t="s">
        <v>333</v>
      </c>
      <c r="E50" s="46" t="s">
        <v>296</v>
      </c>
      <c r="F50" s="47">
        <v>10918000</v>
      </c>
      <c r="G50" s="47">
        <v>11350000</v>
      </c>
      <c r="H50" s="47">
        <f t="shared" si="2"/>
        <v>432000</v>
      </c>
      <c r="I50" s="44">
        <f t="shared" si="3"/>
        <v>3.9567686389448617E-2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2" customFormat="1" ht="15" customHeight="1" x14ac:dyDescent="0.25">
      <c r="A51" s="1">
        <v>49</v>
      </c>
      <c r="B51" s="6" t="s">
        <v>45</v>
      </c>
      <c r="C51" s="6" t="s">
        <v>334</v>
      </c>
      <c r="D51" s="6" t="s">
        <v>335</v>
      </c>
      <c r="E51" s="6" t="s">
        <v>336</v>
      </c>
      <c r="F51" s="8">
        <v>3850000</v>
      </c>
      <c r="G51" s="8">
        <v>1075000</v>
      </c>
      <c r="H51" s="8">
        <f t="shared" si="2"/>
        <v>-2775000</v>
      </c>
      <c r="I51" s="34">
        <f t="shared" si="3"/>
        <v>-0.72077922077922074</v>
      </c>
    </row>
    <row r="52" spans="1:55" s="2" customFormat="1" ht="15" customHeight="1" x14ac:dyDescent="0.25">
      <c r="A52" s="1">
        <v>50</v>
      </c>
      <c r="B52" s="6" t="s">
        <v>46</v>
      </c>
      <c r="C52" s="6" t="s">
        <v>337</v>
      </c>
      <c r="D52" s="6" t="s">
        <v>338</v>
      </c>
      <c r="E52" s="6" t="s">
        <v>296</v>
      </c>
      <c r="F52" s="8">
        <v>26000000</v>
      </c>
      <c r="G52" s="9">
        <v>12300000</v>
      </c>
      <c r="H52" s="8">
        <f t="shared" si="2"/>
        <v>-13700000</v>
      </c>
      <c r="I52" s="34">
        <f t="shared" si="3"/>
        <v>-0.52692307692307694</v>
      </c>
    </row>
    <row r="53" spans="1:55" s="2" customFormat="1" ht="15" customHeight="1" x14ac:dyDescent="0.25">
      <c r="A53" s="1">
        <v>51</v>
      </c>
      <c r="B53" s="6" t="s">
        <v>47</v>
      </c>
      <c r="C53" s="6" t="s">
        <v>339</v>
      </c>
      <c r="D53" s="6" t="s">
        <v>340</v>
      </c>
      <c r="E53" s="6" t="s">
        <v>341</v>
      </c>
      <c r="F53" s="8">
        <v>5500000</v>
      </c>
      <c r="G53" s="25">
        <v>1200000</v>
      </c>
      <c r="H53" s="8">
        <f t="shared" si="2"/>
        <v>-4300000</v>
      </c>
      <c r="I53" s="34">
        <f t="shared" si="3"/>
        <v>-0.78181818181818186</v>
      </c>
    </row>
    <row r="54" spans="1:55" s="2" customFormat="1" ht="15" customHeight="1" x14ac:dyDescent="0.25">
      <c r="A54" s="1">
        <v>52</v>
      </c>
      <c r="B54" s="6" t="s">
        <v>198</v>
      </c>
      <c r="C54" s="6" t="s">
        <v>342</v>
      </c>
      <c r="D54" s="6" t="s">
        <v>343</v>
      </c>
      <c r="E54" s="6" t="s">
        <v>296</v>
      </c>
      <c r="F54" s="8">
        <v>15000000</v>
      </c>
      <c r="G54" s="9">
        <v>5500000</v>
      </c>
      <c r="H54" s="8">
        <f t="shared" si="2"/>
        <v>-9500000</v>
      </c>
      <c r="I54" s="34">
        <f t="shared" si="3"/>
        <v>-0.6333333333333333</v>
      </c>
    </row>
    <row r="55" spans="1:55" s="50" customFormat="1" ht="15" customHeight="1" x14ac:dyDescent="0.25">
      <c r="A55" s="45">
        <v>53</v>
      </c>
      <c r="B55" s="46" t="s">
        <v>197</v>
      </c>
      <c r="C55" s="46" t="s">
        <v>344</v>
      </c>
      <c r="D55" s="46" t="s">
        <v>345</v>
      </c>
      <c r="E55" s="46" t="s">
        <v>346</v>
      </c>
      <c r="F55" s="47">
        <v>5000000</v>
      </c>
      <c r="G55" s="48">
        <v>8500000</v>
      </c>
      <c r="H55" s="47">
        <f t="shared" si="2"/>
        <v>3500000</v>
      </c>
      <c r="I55" s="44">
        <f t="shared" si="3"/>
        <v>0.7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2" customFormat="1" ht="23.25" customHeight="1" x14ac:dyDescent="0.25">
      <c r="A56" s="1">
        <v>54</v>
      </c>
      <c r="B56" s="6" t="s">
        <v>199</v>
      </c>
      <c r="C56" s="6" t="s">
        <v>347</v>
      </c>
      <c r="D56" s="6" t="s">
        <v>348</v>
      </c>
      <c r="E56" s="6" t="s">
        <v>346</v>
      </c>
      <c r="F56" s="8">
        <v>37900000</v>
      </c>
      <c r="G56" s="27">
        <v>6000000</v>
      </c>
      <c r="H56" s="8">
        <f t="shared" si="2"/>
        <v>-31900000</v>
      </c>
      <c r="I56" s="34">
        <f t="shared" si="3"/>
        <v>-0.84168865435356199</v>
      </c>
    </row>
    <row r="57" spans="1:55" s="2" customFormat="1" ht="15" customHeight="1" x14ac:dyDescent="0.25">
      <c r="A57" s="1">
        <v>55</v>
      </c>
      <c r="B57" s="6" t="s">
        <v>48</v>
      </c>
      <c r="C57" s="6" t="s">
        <v>349</v>
      </c>
      <c r="D57" s="6" t="s">
        <v>350</v>
      </c>
      <c r="E57" s="6" t="s">
        <v>260</v>
      </c>
      <c r="F57" s="8">
        <v>3600000</v>
      </c>
      <c r="G57" s="8">
        <v>201000</v>
      </c>
      <c r="H57" s="8">
        <f t="shared" si="2"/>
        <v>-3399000</v>
      </c>
      <c r="I57" s="34">
        <f t="shared" si="3"/>
        <v>-0.94416666666666671</v>
      </c>
    </row>
    <row r="58" spans="1:55" s="2" customFormat="1" ht="15" customHeight="1" x14ac:dyDescent="0.25">
      <c r="A58" s="1">
        <v>56</v>
      </c>
      <c r="B58" s="6" t="s">
        <v>49</v>
      </c>
      <c r="C58" s="6" t="s">
        <v>351</v>
      </c>
      <c r="D58" s="6" t="s">
        <v>352</v>
      </c>
      <c r="E58" s="6" t="s">
        <v>353</v>
      </c>
      <c r="F58" s="8">
        <v>17500000</v>
      </c>
      <c r="G58" s="27">
        <v>12500000</v>
      </c>
      <c r="H58" s="8">
        <f t="shared" si="2"/>
        <v>-5000000</v>
      </c>
      <c r="I58" s="34">
        <f t="shared" si="3"/>
        <v>-0.2857142857142857</v>
      </c>
    </row>
    <row r="59" spans="1:55" s="2" customFormat="1" ht="15" customHeight="1" x14ac:dyDescent="0.25">
      <c r="A59" s="1">
        <v>57</v>
      </c>
      <c r="B59" s="6" t="s">
        <v>50</v>
      </c>
      <c r="C59" s="6" t="s">
        <v>354</v>
      </c>
      <c r="D59" s="6" t="s">
        <v>355</v>
      </c>
      <c r="E59" s="6" t="s">
        <v>227</v>
      </c>
      <c r="F59" s="8">
        <v>3520000</v>
      </c>
      <c r="G59" s="8">
        <v>700000</v>
      </c>
      <c r="H59" s="8">
        <f t="shared" si="2"/>
        <v>-2820000</v>
      </c>
      <c r="I59" s="34">
        <f t="shared" si="3"/>
        <v>-0.80113636363636365</v>
      </c>
    </row>
    <row r="60" spans="1:55" s="2" customFormat="1" ht="15" customHeight="1" x14ac:dyDescent="0.25">
      <c r="A60" s="1">
        <v>58</v>
      </c>
      <c r="B60" s="6" t="s">
        <v>51</v>
      </c>
      <c r="C60" s="6" t="s">
        <v>356</v>
      </c>
      <c r="D60" s="6" t="s">
        <v>357</v>
      </c>
      <c r="E60" s="6" t="s">
        <v>252</v>
      </c>
      <c r="F60" s="8">
        <v>7105000</v>
      </c>
      <c r="G60" s="8">
        <v>2315000</v>
      </c>
      <c r="H60" s="8">
        <f t="shared" si="2"/>
        <v>-4790000</v>
      </c>
      <c r="I60" s="34">
        <f t="shared" si="3"/>
        <v>-0.67417311752287123</v>
      </c>
    </row>
    <row r="61" spans="1:55" s="2" customFormat="1" ht="15" customHeight="1" x14ac:dyDescent="0.25">
      <c r="A61" s="1">
        <v>59</v>
      </c>
      <c r="B61" s="6" t="s">
        <v>195</v>
      </c>
      <c r="C61" s="6" t="s">
        <v>358</v>
      </c>
      <c r="D61" s="6" t="s">
        <v>359</v>
      </c>
      <c r="E61" s="6" t="s">
        <v>360</v>
      </c>
      <c r="F61" s="8">
        <v>19000000</v>
      </c>
      <c r="G61" s="27">
        <v>15000000</v>
      </c>
      <c r="H61" s="8">
        <f t="shared" si="2"/>
        <v>-4000000</v>
      </c>
      <c r="I61" s="34">
        <f t="shared" si="3"/>
        <v>-0.21052631578947367</v>
      </c>
    </row>
    <row r="62" spans="1:55" s="2" customFormat="1" ht="15" customHeight="1" x14ac:dyDescent="0.25">
      <c r="A62" s="12">
        <v>60</v>
      </c>
      <c r="B62" s="14" t="s">
        <v>52</v>
      </c>
      <c r="C62" s="14" t="s">
        <v>361</v>
      </c>
      <c r="D62" s="14" t="s">
        <v>362</v>
      </c>
      <c r="E62" s="14" t="s">
        <v>233</v>
      </c>
      <c r="F62" s="32">
        <v>6500000</v>
      </c>
      <c r="G62" s="31">
        <v>437000</v>
      </c>
      <c r="H62" s="8">
        <f t="shared" si="2"/>
        <v>-6063000</v>
      </c>
      <c r="I62" s="34">
        <f t="shared" si="3"/>
        <v>-0.93276923076923079</v>
      </c>
    </row>
    <row r="63" spans="1:55" s="2" customFormat="1" ht="15" customHeight="1" x14ac:dyDescent="0.25">
      <c r="A63" s="1">
        <v>61</v>
      </c>
      <c r="B63" s="6" t="s">
        <v>53</v>
      </c>
      <c r="C63" s="6" t="s">
        <v>363</v>
      </c>
      <c r="D63" s="6" t="s">
        <v>364</v>
      </c>
      <c r="E63" s="6" t="s">
        <v>290</v>
      </c>
      <c r="F63" s="8">
        <v>15000000</v>
      </c>
      <c r="G63" s="8">
        <v>0</v>
      </c>
      <c r="H63" s="8">
        <f t="shared" si="2"/>
        <v>-15000000</v>
      </c>
      <c r="I63" s="34">
        <f t="shared" si="3"/>
        <v>-1</v>
      </c>
    </row>
    <row r="64" spans="1:55" s="2" customFormat="1" ht="15" customHeight="1" x14ac:dyDescent="0.25">
      <c r="A64" s="1">
        <v>62</v>
      </c>
      <c r="B64" s="6" t="s">
        <v>54</v>
      </c>
      <c r="C64" s="6" t="s">
        <v>365</v>
      </c>
      <c r="D64" s="6" t="s">
        <v>366</v>
      </c>
      <c r="E64" s="6" t="s">
        <v>296</v>
      </c>
      <c r="F64" s="8">
        <v>4500000</v>
      </c>
      <c r="G64" s="8">
        <v>2800000</v>
      </c>
      <c r="H64" s="8">
        <f t="shared" si="2"/>
        <v>-1700000</v>
      </c>
      <c r="I64" s="34">
        <f t="shared" si="3"/>
        <v>-0.37777777777777777</v>
      </c>
    </row>
    <row r="65" spans="1:55" s="50" customFormat="1" ht="15" customHeight="1" x14ac:dyDescent="0.25">
      <c r="A65" s="52">
        <v>63</v>
      </c>
      <c r="B65" s="53" t="s">
        <v>55</v>
      </c>
      <c r="C65" s="53" t="s">
        <v>367</v>
      </c>
      <c r="D65" s="53" t="s">
        <v>368</v>
      </c>
      <c r="E65" s="53" t="s">
        <v>369</v>
      </c>
      <c r="F65" s="54">
        <v>4883000</v>
      </c>
      <c r="G65" s="55">
        <v>7824000</v>
      </c>
      <c r="H65" s="47">
        <f t="shared" si="2"/>
        <v>2941000</v>
      </c>
      <c r="I65" s="44">
        <f t="shared" si="3"/>
        <v>0.60229367192299821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2" customFormat="1" ht="15" customHeight="1" x14ac:dyDescent="0.25">
      <c r="A66" s="1">
        <v>64</v>
      </c>
      <c r="B66" s="6" t="s">
        <v>56</v>
      </c>
      <c r="C66" s="6" t="s">
        <v>370</v>
      </c>
      <c r="D66" s="6" t="s">
        <v>371</v>
      </c>
      <c r="E66" s="6" t="s">
        <v>372</v>
      </c>
      <c r="F66" s="8">
        <v>23400000</v>
      </c>
      <c r="G66" s="30">
        <v>19600000</v>
      </c>
      <c r="H66" s="8">
        <f t="shared" si="2"/>
        <v>-3800000</v>
      </c>
      <c r="I66" s="34">
        <f t="shared" si="3"/>
        <v>-0.1623931623931624</v>
      </c>
    </row>
    <row r="67" spans="1:55" s="2" customFormat="1" ht="15" customHeight="1" x14ac:dyDescent="0.25">
      <c r="A67" s="1">
        <v>65</v>
      </c>
      <c r="B67" s="6" t="s">
        <v>57</v>
      </c>
      <c r="C67" s="6" t="s">
        <v>373</v>
      </c>
      <c r="D67" s="6" t="s">
        <v>374</v>
      </c>
      <c r="E67" s="6" t="s">
        <v>375</v>
      </c>
      <c r="F67" s="8">
        <v>4450000</v>
      </c>
      <c r="G67" s="8">
        <v>1354000</v>
      </c>
      <c r="H67" s="8">
        <f t="shared" ref="H67:H98" si="4">G67-F67</f>
        <v>-3096000</v>
      </c>
      <c r="I67" s="34">
        <f t="shared" ref="I67:I98" si="5">H67/F67</f>
        <v>-0.69573033707865173</v>
      </c>
    </row>
    <row r="68" spans="1:55" s="50" customFormat="1" ht="15" customHeight="1" x14ac:dyDescent="0.25">
      <c r="A68" s="45">
        <v>66</v>
      </c>
      <c r="B68" s="51" t="s">
        <v>58</v>
      </c>
      <c r="C68" s="51" t="s">
        <v>376</v>
      </c>
      <c r="D68" s="51" t="s">
        <v>377</v>
      </c>
      <c r="E68" s="51" t="s">
        <v>378</v>
      </c>
      <c r="F68" s="47">
        <v>4800000</v>
      </c>
      <c r="G68" s="47">
        <v>5800000</v>
      </c>
      <c r="H68" s="47">
        <f t="shared" si="4"/>
        <v>1000000</v>
      </c>
      <c r="I68" s="44">
        <f t="shared" si="5"/>
        <v>0.20833333333333334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2" customFormat="1" ht="15" customHeight="1" x14ac:dyDescent="0.25">
      <c r="A69" s="1">
        <v>67</v>
      </c>
      <c r="B69" s="6" t="s">
        <v>200</v>
      </c>
      <c r="C69" s="6" t="s">
        <v>379</v>
      </c>
      <c r="D69" s="6" t="s">
        <v>380</v>
      </c>
      <c r="E69" s="6" t="s">
        <v>296</v>
      </c>
      <c r="F69" s="8">
        <v>2778250</v>
      </c>
      <c r="G69" s="27">
        <v>597000</v>
      </c>
      <c r="H69" s="8">
        <f t="shared" si="4"/>
        <v>-2181250</v>
      </c>
      <c r="I69" s="34">
        <f t="shared" si="5"/>
        <v>-0.78511653018986771</v>
      </c>
    </row>
    <row r="70" spans="1:55" s="50" customFormat="1" ht="15" customHeight="1" x14ac:dyDescent="0.25">
      <c r="A70" s="45">
        <v>68</v>
      </c>
      <c r="B70" s="46" t="s">
        <v>59</v>
      </c>
      <c r="C70" s="46" t="s">
        <v>381</v>
      </c>
      <c r="D70" s="46" t="s">
        <v>382</v>
      </c>
      <c r="E70" s="46" t="s">
        <v>383</v>
      </c>
      <c r="F70" s="47">
        <v>948000</v>
      </c>
      <c r="G70" s="47">
        <v>1000000</v>
      </c>
      <c r="H70" s="47">
        <f t="shared" si="4"/>
        <v>52000</v>
      </c>
      <c r="I70" s="44">
        <f t="shared" si="5"/>
        <v>5.4852320675105488E-2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2" customFormat="1" ht="15" customHeight="1" x14ac:dyDescent="0.25">
      <c r="A71" s="1">
        <v>69</v>
      </c>
      <c r="B71" s="7" t="s">
        <v>60</v>
      </c>
      <c r="C71" s="7" t="s">
        <v>384</v>
      </c>
      <c r="D71" s="7" t="s">
        <v>385</v>
      </c>
      <c r="E71" s="7" t="s">
        <v>386</v>
      </c>
      <c r="F71" s="8">
        <v>9000000</v>
      </c>
      <c r="G71" s="8">
        <v>5000000</v>
      </c>
      <c r="H71" s="8">
        <f t="shared" si="4"/>
        <v>-4000000</v>
      </c>
      <c r="I71" s="34">
        <f t="shared" si="5"/>
        <v>-0.44444444444444442</v>
      </c>
    </row>
    <row r="72" spans="1:55" s="2" customFormat="1" ht="15" customHeight="1" x14ac:dyDescent="0.25">
      <c r="A72" s="1">
        <v>70</v>
      </c>
      <c r="B72" s="6" t="s">
        <v>61</v>
      </c>
      <c r="C72" s="6" t="s">
        <v>387</v>
      </c>
      <c r="D72" s="6" t="s">
        <v>388</v>
      </c>
      <c r="E72" s="6" t="s">
        <v>389</v>
      </c>
      <c r="F72" s="8">
        <v>18171000</v>
      </c>
      <c r="G72" s="8">
        <v>7700000</v>
      </c>
      <c r="H72" s="8">
        <f t="shared" si="4"/>
        <v>-10471000</v>
      </c>
      <c r="I72" s="34">
        <f t="shared" si="5"/>
        <v>-0.57624786748115131</v>
      </c>
    </row>
    <row r="73" spans="1:55" s="2" customFormat="1" ht="15" customHeight="1" x14ac:dyDescent="0.25">
      <c r="A73" s="1">
        <v>71</v>
      </c>
      <c r="B73" s="6" t="s">
        <v>62</v>
      </c>
      <c r="C73" s="6" t="s">
        <v>390</v>
      </c>
      <c r="D73" s="6" t="s">
        <v>391</v>
      </c>
      <c r="E73" s="6" t="s">
        <v>392</v>
      </c>
      <c r="F73" s="8">
        <v>6435000</v>
      </c>
      <c r="G73" s="8">
        <v>3970000</v>
      </c>
      <c r="H73" s="8">
        <f t="shared" si="4"/>
        <v>-2465000</v>
      </c>
      <c r="I73" s="34">
        <f t="shared" si="5"/>
        <v>-0.38306138306138304</v>
      </c>
    </row>
    <row r="74" spans="1:55" s="50" customFormat="1" ht="15" customHeight="1" x14ac:dyDescent="0.25">
      <c r="A74" s="45">
        <v>72</v>
      </c>
      <c r="B74" s="46" t="s">
        <v>63</v>
      </c>
      <c r="C74" s="46" t="s">
        <v>393</v>
      </c>
      <c r="D74" s="46" t="s">
        <v>394</v>
      </c>
      <c r="E74" s="46" t="s">
        <v>252</v>
      </c>
      <c r="F74" s="47">
        <v>5000000</v>
      </c>
      <c r="G74" s="56">
        <v>5900000</v>
      </c>
      <c r="H74" s="47">
        <f t="shared" si="4"/>
        <v>900000</v>
      </c>
      <c r="I74" s="44">
        <f t="shared" si="5"/>
        <v>0.18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2" customFormat="1" ht="15" customHeight="1" x14ac:dyDescent="0.25">
      <c r="A75" s="1">
        <v>73</v>
      </c>
      <c r="B75" s="6" t="s">
        <v>64</v>
      </c>
      <c r="C75" s="6" t="s">
        <v>395</v>
      </c>
      <c r="D75" s="6" t="s">
        <v>396</v>
      </c>
      <c r="E75" s="6" t="s">
        <v>375</v>
      </c>
      <c r="F75" s="8">
        <v>5000000</v>
      </c>
      <c r="G75" s="27">
        <v>2470000</v>
      </c>
      <c r="H75" s="8">
        <f t="shared" si="4"/>
        <v>-2530000</v>
      </c>
      <c r="I75" s="34">
        <f t="shared" si="5"/>
        <v>-0.50600000000000001</v>
      </c>
    </row>
    <row r="76" spans="1:55" s="2" customFormat="1" ht="15" customHeight="1" x14ac:dyDescent="0.25">
      <c r="A76" s="1">
        <v>74</v>
      </c>
      <c r="B76" s="6" t="s">
        <v>65</v>
      </c>
      <c r="C76" s="6" t="s">
        <v>397</v>
      </c>
      <c r="D76" s="6" t="s">
        <v>398</v>
      </c>
      <c r="E76" s="6" t="s">
        <v>375</v>
      </c>
      <c r="F76" s="8">
        <v>15844000</v>
      </c>
      <c r="G76" s="29">
        <v>1800000</v>
      </c>
      <c r="H76" s="8">
        <f t="shared" si="4"/>
        <v>-14044000</v>
      </c>
      <c r="I76" s="34">
        <f t="shared" si="5"/>
        <v>-0.88639232517041155</v>
      </c>
    </row>
    <row r="77" spans="1:55" s="2" customFormat="1" ht="15" customHeight="1" x14ac:dyDescent="0.25">
      <c r="A77" s="12">
        <v>75</v>
      </c>
      <c r="B77" s="14" t="s">
        <v>66</v>
      </c>
      <c r="C77" s="14" t="s">
        <v>399</v>
      </c>
      <c r="D77" s="14" t="s">
        <v>400</v>
      </c>
      <c r="E77" s="14" t="s">
        <v>212</v>
      </c>
      <c r="F77" s="32">
        <v>6600000</v>
      </c>
      <c r="G77" s="31">
        <v>2241000</v>
      </c>
      <c r="H77" s="8">
        <f t="shared" si="4"/>
        <v>-4359000</v>
      </c>
      <c r="I77" s="34">
        <f t="shared" si="5"/>
        <v>-0.66045454545454541</v>
      </c>
    </row>
    <row r="78" spans="1:55" s="2" customFormat="1" ht="15" customHeight="1" x14ac:dyDescent="0.25">
      <c r="A78" s="1">
        <v>76</v>
      </c>
      <c r="B78" s="7" t="s">
        <v>67</v>
      </c>
      <c r="C78" s="7" t="s">
        <v>401</v>
      </c>
      <c r="D78" s="7" t="s">
        <v>402</v>
      </c>
      <c r="E78" s="7" t="s">
        <v>403</v>
      </c>
      <c r="F78" s="8">
        <v>0</v>
      </c>
      <c r="G78" s="8">
        <v>475000</v>
      </c>
      <c r="H78" s="8">
        <f t="shared" si="4"/>
        <v>475000</v>
      </c>
      <c r="I78" s="34" t="e">
        <f t="shared" si="5"/>
        <v>#DIV/0!</v>
      </c>
    </row>
    <row r="79" spans="1:55" s="2" customFormat="1" ht="15" customHeight="1" x14ac:dyDescent="0.25">
      <c r="A79" s="12">
        <v>77</v>
      </c>
      <c r="B79" s="14" t="s">
        <v>68</v>
      </c>
      <c r="C79" s="14" t="s">
        <v>404</v>
      </c>
      <c r="D79" s="14" t="s">
        <v>405</v>
      </c>
      <c r="E79" s="14" t="s">
        <v>296</v>
      </c>
      <c r="F79" s="32">
        <v>37350000</v>
      </c>
      <c r="G79" s="31">
        <v>5860000</v>
      </c>
      <c r="H79" s="8">
        <f t="shared" si="4"/>
        <v>-31490000</v>
      </c>
      <c r="I79" s="34">
        <f t="shared" si="5"/>
        <v>-0.84310575635876839</v>
      </c>
    </row>
    <row r="80" spans="1:55" s="2" customFormat="1" ht="15" customHeight="1" x14ac:dyDescent="0.25">
      <c r="A80" s="1">
        <v>78</v>
      </c>
      <c r="B80" s="6" t="s">
        <v>69</v>
      </c>
      <c r="C80" s="6" t="s">
        <v>406</v>
      </c>
      <c r="D80" s="6" t="s">
        <v>407</v>
      </c>
      <c r="E80" s="6" t="s">
        <v>296</v>
      </c>
      <c r="F80" s="8">
        <v>4120000</v>
      </c>
      <c r="G80" s="8">
        <v>1539000</v>
      </c>
      <c r="H80" s="8">
        <f t="shared" si="4"/>
        <v>-2581000</v>
      </c>
      <c r="I80" s="34">
        <f t="shared" si="5"/>
        <v>-0.62645631067961161</v>
      </c>
    </row>
    <row r="81" spans="1:55" s="2" customFormat="1" ht="15" customHeight="1" x14ac:dyDescent="0.25">
      <c r="A81" s="1">
        <v>79</v>
      </c>
      <c r="B81" s="6" t="s">
        <v>70</v>
      </c>
      <c r="C81" s="6" t="s">
        <v>408</v>
      </c>
      <c r="D81" s="6" t="s">
        <v>409</v>
      </c>
      <c r="E81" s="6" t="s">
        <v>410</v>
      </c>
      <c r="F81" s="8">
        <v>9282000</v>
      </c>
      <c r="G81" s="8">
        <v>4712000</v>
      </c>
      <c r="H81" s="8">
        <f t="shared" si="4"/>
        <v>-4570000</v>
      </c>
      <c r="I81" s="34">
        <f t="shared" si="5"/>
        <v>-0.49235078646843355</v>
      </c>
    </row>
    <row r="82" spans="1:55" s="2" customFormat="1" ht="15" customHeight="1" x14ac:dyDescent="0.25">
      <c r="A82" s="1">
        <v>80</v>
      </c>
      <c r="B82" s="6" t="s">
        <v>71</v>
      </c>
      <c r="C82" s="6" t="s">
        <v>411</v>
      </c>
      <c r="D82" s="6" t="s">
        <v>412</v>
      </c>
      <c r="E82" s="6" t="s">
        <v>413</v>
      </c>
      <c r="F82" s="8">
        <v>23200000</v>
      </c>
      <c r="G82" s="8">
        <v>16482000</v>
      </c>
      <c r="H82" s="8">
        <f t="shared" si="4"/>
        <v>-6718000</v>
      </c>
      <c r="I82" s="34">
        <f t="shared" si="5"/>
        <v>-0.28956896551724137</v>
      </c>
    </row>
    <row r="83" spans="1:55" ht="15" customHeight="1" x14ac:dyDescent="0.25">
      <c r="A83" s="1">
        <v>81</v>
      </c>
      <c r="B83" s="1" t="s">
        <v>72</v>
      </c>
      <c r="C83" s="1" t="s">
        <v>414</v>
      </c>
      <c r="D83" s="1" t="s">
        <v>415</v>
      </c>
      <c r="E83" s="1" t="s">
        <v>296</v>
      </c>
      <c r="F83" s="8">
        <v>12000000</v>
      </c>
      <c r="G83" s="25">
        <v>3600000</v>
      </c>
      <c r="H83" s="8">
        <f t="shared" si="4"/>
        <v>-8400000</v>
      </c>
      <c r="I83" s="34">
        <f t="shared" si="5"/>
        <v>-0.7</v>
      </c>
    </row>
    <row r="84" spans="1:55" s="2" customFormat="1" ht="15" customHeight="1" x14ac:dyDescent="0.25">
      <c r="A84" s="1">
        <v>82</v>
      </c>
      <c r="B84" s="1" t="s">
        <v>73</v>
      </c>
      <c r="C84" s="1" t="s">
        <v>416</v>
      </c>
      <c r="D84" s="1" t="s">
        <v>417</v>
      </c>
      <c r="E84" s="1" t="s">
        <v>418</v>
      </c>
      <c r="F84" s="8">
        <v>4200000</v>
      </c>
      <c r="G84" s="25">
        <v>500000</v>
      </c>
      <c r="H84" s="8">
        <f t="shared" si="4"/>
        <v>-3700000</v>
      </c>
      <c r="I84" s="34">
        <f t="shared" si="5"/>
        <v>-0.88095238095238093</v>
      </c>
    </row>
    <row r="85" spans="1:55" ht="15" customHeight="1" x14ac:dyDescent="0.25">
      <c r="A85" s="1">
        <v>83</v>
      </c>
      <c r="B85" s="1" t="s">
        <v>74</v>
      </c>
      <c r="C85" s="1" t="s">
        <v>419</v>
      </c>
      <c r="D85" s="1" t="s">
        <v>420</v>
      </c>
      <c r="E85" s="1" t="s">
        <v>296</v>
      </c>
      <c r="F85" s="8">
        <v>5500000</v>
      </c>
      <c r="G85" s="25">
        <v>2500000</v>
      </c>
      <c r="H85" s="8">
        <f t="shared" si="4"/>
        <v>-3000000</v>
      </c>
      <c r="I85" s="34">
        <f t="shared" si="5"/>
        <v>-0.54545454545454541</v>
      </c>
    </row>
    <row r="86" spans="1:55" ht="15" customHeight="1" x14ac:dyDescent="0.25">
      <c r="A86" s="1">
        <v>84</v>
      </c>
      <c r="B86" s="1" t="s">
        <v>75</v>
      </c>
      <c r="C86" s="1" t="s">
        <v>421</v>
      </c>
      <c r="D86" s="1" t="s">
        <v>422</v>
      </c>
      <c r="E86" s="1" t="s">
        <v>392</v>
      </c>
      <c r="F86" s="8">
        <v>22200000</v>
      </c>
      <c r="G86" s="25">
        <v>4500000</v>
      </c>
      <c r="H86" s="8">
        <f t="shared" si="4"/>
        <v>-17700000</v>
      </c>
      <c r="I86" s="34">
        <f t="shared" si="5"/>
        <v>-0.79729729729729726</v>
      </c>
    </row>
    <row r="87" spans="1:55" ht="15" customHeight="1" x14ac:dyDescent="0.25">
      <c r="A87" s="1">
        <v>85</v>
      </c>
      <c r="B87" s="5" t="s">
        <v>76</v>
      </c>
      <c r="C87" s="5" t="s">
        <v>423</v>
      </c>
      <c r="D87" s="5" t="s">
        <v>424</v>
      </c>
      <c r="E87" s="5" t="s">
        <v>375</v>
      </c>
      <c r="F87" s="8">
        <v>5100000</v>
      </c>
      <c r="G87" s="25">
        <v>2000000</v>
      </c>
      <c r="H87" s="8">
        <f t="shared" si="4"/>
        <v>-3100000</v>
      </c>
      <c r="I87" s="34">
        <f t="shared" si="5"/>
        <v>-0.60784313725490191</v>
      </c>
    </row>
    <row r="88" spans="1:55" ht="15" customHeight="1" x14ac:dyDescent="0.25">
      <c r="A88" s="1">
        <v>86</v>
      </c>
      <c r="B88" s="3" t="s">
        <v>77</v>
      </c>
      <c r="C88" s="3" t="s">
        <v>425</v>
      </c>
      <c r="D88" s="3" t="s">
        <v>426</v>
      </c>
      <c r="E88" s="3" t="s">
        <v>427</v>
      </c>
      <c r="F88" s="8">
        <v>5625000</v>
      </c>
      <c r="G88" s="8">
        <v>1500000</v>
      </c>
      <c r="H88" s="8">
        <f t="shared" si="4"/>
        <v>-4125000</v>
      </c>
      <c r="I88" s="34">
        <f t="shared" si="5"/>
        <v>-0.73333333333333328</v>
      </c>
    </row>
    <row r="89" spans="1:55" s="50" customFormat="1" ht="15" customHeight="1" x14ac:dyDescent="0.25">
      <c r="A89" s="45">
        <v>87</v>
      </c>
      <c r="B89" s="57" t="s">
        <v>78</v>
      </c>
      <c r="C89" s="57" t="s">
        <v>428</v>
      </c>
      <c r="D89" s="57" t="s">
        <v>429</v>
      </c>
      <c r="E89" s="57" t="s">
        <v>227</v>
      </c>
      <c r="F89" s="47">
        <v>4000000</v>
      </c>
      <c r="G89" s="47">
        <v>4000000</v>
      </c>
      <c r="H89" s="47">
        <f t="shared" si="4"/>
        <v>0</v>
      </c>
      <c r="I89" s="44">
        <f t="shared" si="5"/>
        <v>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2" customFormat="1" ht="15" customHeight="1" x14ac:dyDescent="0.25">
      <c r="A90" s="1">
        <v>88</v>
      </c>
      <c r="B90" s="4" t="s">
        <v>79</v>
      </c>
      <c r="C90" s="4" t="s">
        <v>430</v>
      </c>
      <c r="D90" s="4" t="s">
        <v>431</v>
      </c>
      <c r="E90" s="4" t="s">
        <v>432</v>
      </c>
      <c r="F90" s="8">
        <v>5000000</v>
      </c>
      <c r="G90" s="8">
        <v>3000000</v>
      </c>
      <c r="H90" s="8">
        <f t="shared" si="4"/>
        <v>-2000000</v>
      </c>
      <c r="I90" s="34">
        <f t="shared" si="5"/>
        <v>-0.4</v>
      </c>
    </row>
    <row r="91" spans="1:55" s="2" customFormat="1" ht="15" customHeight="1" x14ac:dyDescent="0.25">
      <c r="A91" s="1">
        <v>89</v>
      </c>
      <c r="B91" s="4" t="s">
        <v>148</v>
      </c>
      <c r="C91" s="4" t="s">
        <v>433</v>
      </c>
      <c r="D91" s="4" t="s">
        <v>434</v>
      </c>
      <c r="E91" s="4" t="s">
        <v>435</v>
      </c>
      <c r="F91" s="8">
        <v>2600000</v>
      </c>
      <c r="G91" s="8">
        <v>1800000</v>
      </c>
      <c r="H91" s="8">
        <f t="shared" si="4"/>
        <v>-800000</v>
      </c>
      <c r="I91" s="34">
        <f t="shared" si="5"/>
        <v>-0.30769230769230771</v>
      </c>
    </row>
    <row r="92" spans="1:55" s="2" customFormat="1" ht="25.5" customHeight="1" x14ac:dyDescent="0.25">
      <c r="A92" s="1">
        <v>90</v>
      </c>
      <c r="B92" s="3" t="s">
        <v>80</v>
      </c>
      <c r="C92" s="3" t="s">
        <v>436</v>
      </c>
      <c r="D92" s="3" t="s">
        <v>437</v>
      </c>
      <c r="E92" s="3" t="s">
        <v>403</v>
      </c>
      <c r="F92" s="8">
        <v>10800000</v>
      </c>
      <c r="G92" s="8">
        <v>3500000</v>
      </c>
      <c r="H92" s="8">
        <f t="shared" si="4"/>
        <v>-7300000</v>
      </c>
      <c r="I92" s="34">
        <f t="shared" si="5"/>
        <v>-0.67592592592592593</v>
      </c>
    </row>
    <row r="93" spans="1:55" ht="15" customHeight="1" x14ac:dyDescent="0.25">
      <c r="A93" s="1">
        <v>91</v>
      </c>
      <c r="B93" s="1" t="s">
        <v>81</v>
      </c>
      <c r="C93" s="1" t="s">
        <v>438</v>
      </c>
      <c r="D93" s="1" t="s">
        <v>439</v>
      </c>
      <c r="E93" s="1" t="s">
        <v>440</v>
      </c>
      <c r="F93" s="8">
        <v>0</v>
      </c>
      <c r="G93" s="25">
        <v>700000</v>
      </c>
      <c r="H93" s="8">
        <f t="shared" si="4"/>
        <v>700000</v>
      </c>
      <c r="I93" s="34" t="e">
        <f t="shared" si="5"/>
        <v>#DIV/0!</v>
      </c>
    </row>
    <row r="94" spans="1:55" s="50" customFormat="1" ht="15" customHeight="1" x14ac:dyDescent="0.25">
      <c r="A94" s="45">
        <v>92</v>
      </c>
      <c r="B94" s="45" t="s">
        <v>82</v>
      </c>
      <c r="C94" s="45" t="s">
        <v>441</v>
      </c>
      <c r="D94" s="45" t="s">
        <v>442</v>
      </c>
      <c r="E94" s="45" t="s">
        <v>443</v>
      </c>
      <c r="F94" s="47">
        <v>2300000</v>
      </c>
      <c r="G94" s="61">
        <v>14000000</v>
      </c>
      <c r="H94" s="47">
        <f t="shared" si="4"/>
        <v>11700000</v>
      </c>
      <c r="I94" s="44">
        <f t="shared" si="5"/>
        <v>5.0869565217391308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5" customHeight="1" x14ac:dyDescent="0.25">
      <c r="A95" s="1">
        <v>93</v>
      </c>
      <c r="B95" s="1" t="s">
        <v>83</v>
      </c>
      <c r="C95" s="1" t="s">
        <v>444</v>
      </c>
      <c r="D95" s="1" t="s">
        <v>445</v>
      </c>
      <c r="E95" s="1" t="s">
        <v>296</v>
      </c>
      <c r="F95" s="8">
        <v>9000000</v>
      </c>
      <c r="G95" s="27">
        <v>5600000</v>
      </c>
      <c r="H95" s="8">
        <f t="shared" si="4"/>
        <v>-3400000</v>
      </c>
      <c r="I95" s="34">
        <f t="shared" si="5"/>
        <v>-0.37777777777777777</v>
      </c>
    </row>
    <row r="96" spans="1:55" s="2" customFormat="1" ht="15" customHeight="1" x14ac:dyDescent="0.25">
      <c r="A96" s="1">
        <v>94</v>
      </c>
      <c r="B96" s="1" t="s">
        <v>84</v>
      </c>
      <c r="C96" s="1" t="s">
        <v>446</v>
      </c>
      <c r="D96" s="1" t="s">
        <v>447</v>
      </c>
      <c r="E96" s="1" t="s">
        <v>448</v>
      </c>
      <c r="F96" s="8">
        <v>45000000</v>
      </c>
      <c r="G96" s="8">
        <v>38150000</v>
      </c>
      <c r="H96" s="8">
        <f t="shared" si="4"/>
        <v>-6850000</v>
      </c>
      <c r="I96" s="34">
        <f t="shared" si="5"/>
        <v>-0.15222222222222223</v>
      </c>
    </row>
    <row r="97" spans="1:55" ht="15" customHeight="1" x14ac:dyDescent="0.25">
      <c r="A97" s="1">
        <v>95</v>
      </c>
      <c r="B97" s="1" t="s">
        <v>85</v>
      </c>
      <c r="C97" s="1" t="s">
        <v>449</v>
      </c>
      <c r="D97" s="1" t="s">
        <v>450</v>
      </c>
      <c r="E97" s="1" t="s">
        <v>451</v>
      </c>
      <c r="F97" s="8">
        <v>7000000</v>
      </c>
      <c r="G97" s="8">
        <v>4500000</v>
      </c>
      <c r="H97" s="8">
        <f t="shared" si="4"/>
        <v>-2500000</v>
      </c>
      <c r="I97" s="34">
        <f t="shared" si="5"/>
        <v>-0.35714285714285715</v>
      </c>
    </row>
    <row r="98" spans="1:55" ht="15" customHeight="1" x14ac:dyDescent="0.25">
      <c r="A98" s="1">
        <v>96</v>
      </c>
      <c r="B98" s="1" t="s">
        <v>86</v>
      </c>
      <c r="C98" s="1" t="s">
        <v>452</v>
      </c>
      <c r="D98" s="1" t="s">
        <v>453</v>
      </c>
      <c r="E98" s="1" t="s">
        <v>252</v>
      </c>
      <c r="F98" s="8">
        <v>16000000</v>
      </c>
      <c r="G98" s="9">
        <v>7000000</v>
      </c>
      <c r="H98" s="8">
        <f t="shared" si="4"/>
        <v>-9000000</v>
      </c>
      <c r="I98" s="34">
        <f t="shared" si="5"/>
        <v>-0.5625</v>
      </c>
    </row>
    <row r="99" spans="1:55" s="2" customFormat="1" ht="15" customHeight="1" x14ac:dyDescent="0.25">
      <c r="A99" s="1">
        <v>97</v>
      </c>
      <c r="B99" s="1" t="s">
        <v>87</v>
      </c>
      <c r="C99" s="1" t="s">
        <v>454</v>
      </c>
      <c r="D99" s="1" t="s">
        <v>455</v>
      </c>
      <c r="E99" s="1" t="s">
        <v>296</v>
      </c>
      <c r="F99" s="8">
        <v>12000000</v>
      </c>
      <c r="G99" s="9">
        <v>7200000</v>
      </c>
      <c r="H99" s="8">
        <f t="shared" ref="H99:H130" si="6">G99-F99</f>
        <v>-4800000</v>
      </c>
      <c r="I99" s="34">
        <f t="shared" ref="I99:I130" si="7">H99/F99</f>
        <v>-0.4</v>
      </c>
    </row>
    <row r="100" spans="1:55" ht="15" customHeight="1" x14ac:dyDescent="0.25">
      <c r="A100" s="1">
        <v>98</v>
      </c>
      <c r="B100" s="1" t="s">
        <v>88</v>
      </c>
      <c r="C100" s="1" t="s">
        <v>456</v>
      </c>
      <c r="D100" s="1" t="s">
        <v>457</v>
      </c>
      <c r="E100" s="1" t="s">
        <v>227</v>
      </c>
      <c r="F100" s="8">
        <v>15000000</v>
      </c>
      <c r="G100" s="9">
        <v>9300000</v>
      </c>
      <c r="H100" s="8">
        <f t="shared" si="6"/>
        <v>-5700000</v>
      </c>
      <c r="I100" s="34">
        <f t="shared" si="7"/>
        <v>-0.38</v>
      </c>
    </row>
    <row r="101" spans="1:55" s="50" customFormat="1" ht="15" customHeight="1" x14ac:dyDescent="0.25">
      <c r="A101" s="45">
        <v>99</v>
      </c>
      <c r="B101" s="45" t="s">
        <v>89</v>
      </c>
      <c r="C101" s="45" t="s">
        <v>458</v>
      </c>
      <c r="D101" s="45" t="s">
        <v>459</v>
      </c>
      <c r="E101" s="45" t="s">
        <v>460</v>
      </c>
      <c r="F101" s="47">
        <v>10000000</v>
      </c>
      <c r="G101" s="56">
        <v>12000000</v>
      </c>
      <c r="H101" s="47">
        <f t="shared" si="6"/>
        <v>2000000</v>
      </c>
      <c r="I101" s="44">
        <f t="shared" si="7"/>
        <v>0.2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50" customFormat="1" ht="15" customHeight="1" x14ac:dyDescent="0.25">
      <c r="A102" s="45">
        <v>100</v>
      </c>
      <c r="B102" s="45" t="s">
        <v>90</v>
      </c>
      <c r="C102" s="45" t="s">
        <v>461</v>
      </c>
      <c r="D102" s="45" t="s">
        <v>462</v>
      </c>
      <c r="E102" s="45" t="s">
        <v>463</v>
      </c>
      <c r="F102" s="47">
        <v>5000000</v>
      </c>
      <c r="G102" s="56">
        <v>7000000</v>
      </c>
      <c r="H102" s="47">
        <f t="shared" si="6"/>
        <v>2000000</v>
      </c>
      <c r="I102" s="44">
        <f t="shared" si="7"/>
        <v>0.4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5" customHeight="1" x14ac:dyDescent="0.25">
      <c r="A103" s="1">
        <v>101</v>
      </c>
      <c r="B103" s="1" t="s">
        <v>91</v>
      </c>
      <c r="C103" s="1" t="s">
        <v>464</v>
      </c>
      <c r="D103" s="1" t="s">
        <v>465</v>
      </c>
      <c r="E103" s="1" t="s">
        <v>443</v>
      </c>
      <c r="F103" s="8">
        <v>20000000</v>
      </c>
      <c r="G103" s="8">
        <v>4000000</v>
      </c>
      <c r="H103" s="8">
        <f t="shared" si="6"/>
        <v>-16000000</v>
      </c>
      <c r="I103" s="34">
        <f t="shared" si="7"/>
        <v>-0.8</v>
      </c>
    </row>
    <row r="104" spans="1:55" ht="15" customHeight="1" x14ac:dyDescent="0.25">
      <c r="A104" s="1">
        <v>102</v>
      </c>
      <c r="B104" s="1" t="s">
        <v>92</v>
      </c>
      <c r="C104" s="1" t="s">
        <v>466</v>
      </c>
      <c r="D104" s="1" t="s">
        <v>467</v>
      </c>
      <c r="E104" s="1" t="s">
        <v>392</v>
      </c>
      <c r="F104" s="8">
        <v>2500000</v>
      </c>
      <c r="G104" s="8">
        <v>300000</v>
      </c>
      <c r="H104" s="8">
        <f t="shared" si="6"/>
        <v>-2200000</v>
      </c>
      <c r="I104" s="34">
        <f t="shared" si="7"/>
        <v>-0.88</v>
      </c>
    </row>
    <row r="105" spans="1:55" s="50" customFormat="1" ht="15" customHeight="1" x14ac:dyDescent="0.25">
      <c r="A105" s="45">
        <v>103</v>
      </c>
      <c r="B105" s="45" t="s">
        <v>93</v>
      </c>
      <c r="C105" s="45" t="s">
        <v>468</v>
      </c>
      <c r="D105" s="45" t="s">
        <v>469</v>
      </c>
      <c r="E105" s="45" t="s">
        <v>296</v>
      </c>
      <c r="F105" s="47">
        <v>36167000</v>
      </c>
      <c r="G105" s="47">
        <v>57693500</v>
      </c>
      <c r="H105" s="47">
        <f t="shared" si="6"/>
        <v>21526500</v>
      </c>
      <c r="I105" s="44">
        <f t="shared" si="7"/>
        <v>0.59519727928774846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50" customFormat="1" ht="15" customHeight="1" x14ac:dyDescent="0.25">
      <c r="A106" s="45">
        <v>104</v>
      </c>
      <c r="B106" s="45" t="s">
        <v>94</v>
      </c>
      <c r="C106" s="45" t="s">
        <v>470</v>
      </c>
      <c r="D106" s="45" t="s">
        <v>471</v>
      </c>
      <c r="E106" s="45" t="s">
        <v>252</v>
      </c>
      <c r="F106" s="47">
        <v>4190000</v>
      </c>
      <c r="G106" s="47">
        <v>5850000</v>
      </c>
      <c r="H106" s="47">
        <f t="shared" si="6"/>
        <v>1660000</v>
      </c>
      <c r="I106" s="44">
        <f t="shared" si="7"/>
        <v>0.39618138424821003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5" customHeight="1" x14ac:dyDescent="0.25">
      <c r="A107" s="1">
        <v>105</v>
      </c>
      <c r="B107" s="1" t="s">
        <v>95</v>
      </c>
      <c r="C107" s="1" t="s">
        <v>472</v>
      </c>
      <c r="D107" s="1" t="s">
        <v>473</v>
      </c>
      <c r="E107" s="1" t="s">
        <v>296</v>
      </c>
      <c r="F107" s="8">
        <v>25000000</v>
      </c>
      <c r="G107" s="8">
        <v>22000000</v>
      </c>
      <c r="H107" s="8">
        <f t="shared" si="6"/>
        <v>-3000000</v>
      </c>
      <c r="I107" s="34">
        <f t="shared" si="7"/>
        <v>-0.12</v>
      </c>
    </row>
    <row r="108" spans="1:55" ht="15" customHeight="1" x14ac:dyDescent="0.25">
      <c r="A108" s="12">
        <v>106</v>
      </c>
      <c r="B108" s="12" t="s">
        <v>96</v>
      </c>
      <c r="C108" s="12" t="s">
        <v>474</v>
      </c>
      <c r="D108" s="12" t="s">
        <v>475</v>
      </c>
      <c r="E108" s="12" t="s">
        <v>476</v>
      </c>
      <c r="F108" s="32">
        <v>59500000</v>
      </c>
      <c r="G108" s="31">
        <v>6740000</v>
      </c>
      <c r="H108" s="8">
        <f t="shared" si="6"/>
        <v>-52760000</v>
      </c>
      <c r="I108" s="34">
        <f t="shared" si="7"/>
        <v>-0.88672268907563023</v>
      </c>
    </row>
    <row r="109" spans="1:55" ht="15" customHeight="1" x14ac:dyDescent="0.25">
      <c r="A109" s="12">
        <v>107</v>
      </c>
      <c r="B109" s="12" t="s">
        <v>97</v>
      </c>
      <c r="C109" s="12" t="s">
        <v>477</v>
      </c>
      <c r="D109" s="12" t="s">
        <v>478</v>
      </c>
      <c r="E109" s="12" t="s">
        <v>296</v>
      </c>
      <c r="F109" s="32">
        <v>4080000</v>
      </c>
      <c r="G109" s="31">
        <v>1520000</v>
      </c>
      <c r="H109" s="8">
        <f t="shared" si="6"/>
        <v>-2560000</v>
      </c>
      <c r="I109" s="34">
        <f t="shared" si="7"/>
        <v>-0.62745098039215685</v>
      </c>
    </row>
    <row r="110" spans="1:55" ht="15" customHeight="1" x14ac:dyDescent="0.25">
      <c r="A110" s="12">
        <v>108</v>
      </c>
      <c r="B110" s="12" t="s">
        <v>98</v>
      </c>
      <c r="C110" s="12" t="s">
        <v>479</v>
      </c>
      <c r="D110" s="12" t="s">
        <v>480</v>
      </c>
      <c r="E110" s="12" t="s">
        <v>481</v>
      </c>
      <c r="F110" s="32">
        <v>12971000</v>
      </c>
      <c r="G110" s="31">
        <v>8380000</v>
      </c>
      <c r="H110" s="8">
        <f t="shared" si="6"/>
        <v>-4591000</v>
      </c>
      <c r="I110" s="34">
        <f t="shared" si="7"/>
        <v>-0.35394341222727621</v>
      </c>
    </row>
    <row r="111" spans="1:55" ht="15" customHeight="1" x14ac:dyDescent="0.25">
      <c r="A111" s="12">
        <v>109</v>
      </c>
      <c r="B111" s="12" t="s">
        <v>99</v>
      </c>
      <c r="C111" s="12" t="s">
        <v>482</v>
      </c>
      <c r="D111" s="12" t="s">
        <v>483</v>
      </c>
      <c r="E111" s="12" t="s">
        <v>296</v>
      </c>
      <c r="F111" s="32">
        <v>23625000</v>
      </c>
      <c r="G111" s="31">
        <v>9285000</v>
      </c>
      <c r="H111" s="8">
        <f t="shared" si="6"/>
        <v>-14340000</v>
      </c>
      <c r="I111" s="34">
        <f t="shared" si="7"/>
        <v>-0.60698412698412696</v>
      </c>
    </row>
    <row r="112" spans="1:55" s="2" customFormat="1" ht="15" customHeight="1" x14ac:dyDescent="0.25">
      <c r="A112" s="12">
        <v>110</v>
      </c>
      <c r="B112" s="12" t="s">
        <v>150</v>
      </c>
      <c r="C112" s="12" t="s">
        <v>484</v>
      </c>
      <c r="D112" s="12" t="s">
        <v>485</v>
      </c>
      <c r="E112" s="12" t="s">
        <v>296</v>
      </c>
      <c r="F112" s="32">
        <v>15480000</v>
      </c>
      <c r="G112" s="31">
        <v>2870000</v>
      </c>
      <c r="H112" s="8">
        <f t="shared" si="6"/>
        <v>-12610000</v>
      </c>
      <c r="I112" s="34">
        <f t="shared" si="7"/>
        <v>-0.81459948320413433</v>
      </c>
    </row>
    <row r="113" spans="1:55" s="50" customFormat="1" ht="15" customHeight="1" x14ac:dyDescent="0.25">
      <c r="A113" s="45">
        <v>111</v>
      </c>
      <c r="B113" s="45" t="s">
        <v>100</v>
      </c>
      <c r="C113" s="45" t="s">
        <v>486</v>
      </c>
      <c r="D113" s="45" t="s">
        <v>487</v>
      </c>
      <c r="E113" s="45" t="s">
        <v>488</v>
      </c>
      <c r="F113" s="47">
        <v>2250000</v>
      </c>
      <c r="G113" s="48">
        <v>5000000</v>
      </c>
      <c r="H113" s="47">
        <f t="shared" si="6"/>
        <v>2750000</v>
      </c>
      <c r="I113" s="44">
        <f t="shared" si="7"/>
        <v>1.2222222222222223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5" customHeight="1" x14ac:dyDescent="0.25">
      <c r="A114" s="1">
        <v>112</v>
      </c>
      <c r="B114" s="1" t="s">
        <v>101</v>
      </c>
      <c r="C114" s="1" t="s">
        <v>489</v>
      </c>
      <c r="D114" s="1" t="s">
        <v>490</v>
      </c>
      <c r="E114" s="1" t="s">
        <v>296</v>
      </c>
      <c r="F114" s="8">
        <v>16000000</v>
      </c>
      <c r="G114" s="27">
        <v>4550000</v>
      </c>
      <c r="H114" s="8">
        <f t="shared" si="6"/>
        <v>-11450000</v>
      </c>
      <c r="I114" s="34">
        <f t="shared" si="7"/>
        <v>-0.71562499999999996</v>
      </c>
    </row>
    <row r="115" spans="1:55" s="2" customFormat="1" ht="15" customHeight="1" x14ac:dyDescent="0.25">
      <c r="A115" s="1">
        <v>113</v>
      </c>
      <c r="B115" s="1" t="s">
        <v>102</v>
      </c>
      <c r="C115" s="1" t="s">
        <v>491</v>
      </c>
      <c r="D115" s="1" t="s">
        <v>492</v>
      </c>
      <c r="E115" s="1" t="s">
        <v>296</v>
      </c>
      <c r="F115" s="8">
        <v>52000000</v>
      </c>
      <c r="G115" s="27">
        <v>4560000</v>
      </c>
      <c r="H115" s="8">
        <f t="shared" si="6"/>
        <v>-47440000</v>
      </c>
      <c r="I115" s="34">
        <f t="shared" si="7"/>
        <v>-0.91230769230769226</v>
      </c>
    </row>
    <row r="116" spans="1:55" s="50" customFormat="1" ht="15" customHeight="1" x14ac:dyDescent="0.25">
      <c r="A116" s="45">
        <v>114</v>
      </c>
      <c r="B116" s="45" t="s">
        <v>103</v>
      </c>
      <c r="C116" s="45" t="s">
        <v>493</v>
      </c>
      <c r="D116" s="45" t="s">
        <v>494</v>
      </c>
      <c r="E116" s="45" t="s">
        <v>392</v>
      </c>
      <c r="F116" s="47">
        <v>2200000</v>
      </c>
      <c r="G116" s="48">
        <v>3750000</v>
      </c>
      <c r="H116" s="47">
        <f t="shared" si="6"/>
        <v>1550000</v>
      </c>
      <c r="I116" s="44">
        <f t="shared" si="7"/>
        <v>0.70454545454545459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5" customHeight="1" x14ac:dyDescent="0.25">
      <c r="A117" s="1">
        <v>115</v>
      </c>
      <c r="B117" s="1" t="s">
        <v>104</v>
      </c>
      <c r="C117" s="1" t="s">
        <v>495</v>
      </c>
      <c r="D117" s="1" t="s">
        <v>496</v>
      </c>
      <c r="E117" s="1" t="s">
        <v>296</v>
      </c>
      <c r="F117" s="8">
        <v>30000000</v>
      </c>
      <c r="G117" s="27">
        <v>8750000</v>
      </c>
      <c r="H117" s="8">
        <f t="shared" si="6"/>
        <v>-21250000</v>
      </c>
      <c r="I117" s="34">
        <f t="shared" si="7"/>
        <v>-0.70833333333333337</v>
      </c>
    </row>
    <row r="118" spans="1:55" ht="15" customHeight="1" x14ac:dyDescent="0.25">
      <c r="A118" s="1">
        <v>116</v>
      </c>
      <c r="B118" s="1" t="s">
        <v>147</v>
      </c>
      <c r="C118" s="1" t="s">
        <v>497</v>
      </c>
      <c r="D118" s="1" t="s">
        <v>498</v>
      </c>
      <c r="E118" s="1" t="s">
        <v>499</v>
      </c>
      <c r="F118" s="8">
        <v>16000000</v>
      </c>
      <c r="G118" s="8">
        <v>14492000</v>
      </c>
      <c r="H118" s="8">
        <f t="shared" si="6"/>
        <v>-1508000</v>
      </c>
      <c r="I118" s="34">
        <f t="shared" si="7"/>
        <v>-9.425E-2</v>
      </c>
    </row>
    <row r="119" spans="1:55" ht="15" customHeight="1" x14ac:dyDescent="0.25">
      <c r="A119" s="1">
        <v>117</v>
      </c>
      <c r="B119" s="1" t="s">
        <v>105</v>
      </c>
      <c r="C119" s="1" t="s">
        <v>500</v>
      </c>
      <c r="D119" s="1" t="s">
        <v>501</v>
      </c>
      <c r="E119" s="1" t="s">
        <v>296</v>
      </c>
      <c r="F119" s="8">
        <v>3901000</v>
      </c>
      <c r="G119" s="8">
        <v>3016000</v>
      </c>
      <c r="H119" s="8">
        <f t="shared" si="6"/>
        <v>-885000</v>
      </c>
      <c r="I119" s="34">
        <f t="shared" si="7"/>
        <v>-0.22686490643424762</v>
      </c>
    </row>
    <row r="120" spans="1:55" ht="15" customHeight="1" x14ac:dyDescent="0.25">
      <c r="A120" s="1">
        <v>118</v>
      </c>
      <c r="B120" s="1" t="s">
        <v>106</v>
      </c>
      <c r="C120" s="1" t="s">
        <v>502</v>
      </c>
      <c r="D120" s="1" t="s">
        <v>503</v>
      </c>
      <c r="E120" s="1" t="s">
        <v>233</v>
      </c>
      <c r="F120" s="8">
        <v>610000</v>
      </c>
      <c r="G120" s="8">
        <v>0</v>
      </c>
      <c r="H120" s="8">
        <f t="shared" si="6"/>
        <v>-610000</v>
      </c>
      <c r="I120" s="34">
        <f t="shared" si="7"/>
        <v>-1</v>
      </c>
    </row>
    <row r="121" spans="1:55" s="50" customFormat="1" ht="15" customHeight="1" x14ac:dyDescent="0.25">
      <c r="A121" s="45">
        <v>119</v>
      </c>
      <c r="B121" s="45" t="s">
        <v>107</v>
      </c>
      <c r="C121" s="45" t="s">
        <v>504</v>
      </c>
      <c r="D121" s="45" t="s">
        <v>505</v>
      </c>
      <c r="E121" s="45" t="s">
        <v>296</v>
      </c>
      <c r="F121" s="47">
        <v>4500000</v>
      </c>
      <c r="G121" s="47">
        <v>7500000</v>
      </c>
      <c r="H121" s="47">
        <f t="shared" si="6"/>
        <v>3000000</v>
      </c>
      <c r="I121" s="44">
        <f t="shared" si="7"/>
        <v>0.66666666666666663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5" customHeight="1" x14ac:dyDescent="0.25">
      <c r="A122" s="1">
        <v>120</v>
      </c>
      <c r="B122" s="1" t="s">
        <v>108</v>
      </c>
      <c r="C122" s="1" t="s">
        <v>506</v>
      </c>
      <c r="D122" s="1" t="s">
        <v>507</v>
      </c>
      <c r="E122" s="1" t="s">
        <v>508</v>
      </c>
      <c r="F122" s="8">
        <v>4500000</v>
      </c>
      <c r="G122" s="8">
        <v>1800000</v>
      </c>
      <c r="H122" s="8">
        <f t="shared" si="6"/>
        <v>-2700000</v>
      </c>
      <c r="I122" s="34">
        <f t="shared" si="7"/>
        <v>-0.6</v>
      </c>
    </row>
    <row r="123" spans="1:55" ht="15" customHeight="1" x14ac:dyDescent="0.25">
      <c r="A123" s="1">
        <v>121</v>
      </c>
      <c r="B123" s="1" t="s">
        <v>109</v>
      </c>
      <c r="C123" s="1" t="s">
        <v>509</v>
      </c>
      <c r="D123" s="1" t="s">
        <v>510</v>
      </c>
      <c r="E123" s="1" t="s">
        <v>233</v>
      </c>
      <c r="F123" s="8">
        <v>22660000</v>
      </c>
      <c r="G123" s="8">
        <v>2580000</v>
      </c>
      <c r="H123" s="8">
        <f t="shared" si="6"/>
        <v>-20080000</v>
      </c>
      <c r="I123" s="34">
        <f t="shared" si="7"/>
        <v>-0.88614298323036189</v>
      </c>
    </row>
    <row r="124" spans="1:55" ht="15" customHeight="1" x14ac:dyDescent="0.25">
      <c r="A124" s="1">
        <v>122</v>
      </c>
      <c r="B124" s="1" t="s">
        <v>146</v>
      </c>
      <c r="C124" s="1" t="s">
        <v>511</v>
      </c>
      <c r="D124" s="1" t="s">
        <v>512</v>
      </c>
      <c r="E124" s="1" t="s">
        <v>513</v>
      </c>
      <c r="F124" s="8">
        <v>21120000</v>
      </c>
      <c r="G124" s="8">
        <v>3100000</v>
      </c>
      <c r="H124" s="8">
        <f t="shared" si="6"/>
        <v>-18020000</v>
      </c>
      <c r="I124" s="34">
        <f t="shared" si="7"/>
        <v>-0.85321969696969702</v>
      </c>
    </row>
    <row r="125" spans="1:55" ht="15" customHeight="1" x14ac:dyDescent="0.25">
      <c r="A125" s="1">
        <v>123</v>
      </c>
      <c r="B125" s="1" t="s">
        <v>110</v>
      </c>
      <c r="C125" s="1" t="s">
        <v>514</v>
      </c>
      <c r="D125" s="1" t="s">
        <v>515</v>
      </c>
      <c r="E125" s="1" t="s">
        <v>252</v>
      </c>
      <c r="F125" s="8">
        <v>6635000</v>
      </c>
      <c r="G125" s="8">
        <v>2320000</v>
      </c>
      <c r="H125" s="8">
        <f t="shared" si="6"/>
        <v>-4315000</v>
      </c>
      <c r="I125" s="34">
        <f t="shared" si="7"/>
        <v>-0.65033911077618689</v>
      </c>
    </row>
    <row r="126" spans="1:55" s="50" customFormat="1" ht="15" customHeight="1" x14ac:dyDescent="0.25">
      <c r="A126" s="45">
        <v>124</v>
      </c>
      <c r="B126" s="45" t="s">
        <v>111</v>
      </c>
      <c r="C126" s="45" t="s">
        <v>516</v>
      </c>
      <c r="D126" s="45" t="s">
        <v>517</v>
      </c>
      <c r="E126" s="45" t="s">
        <v>233</v>
      </c>
      <c r="F126" s="47">
        <v>2415000</v>
      </c>
      <c r="G126" s="47">
        <v>3720000</v>
      </c>
      <c r="H126" s="47">
        <f t="shared" si="6"/>
        <v>1305000</v>
      </c>
      <c r="I126" s="44">
        <f t="shared" si="7"/>
        <v>0.54037267080745344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2" customFormat="1" ht="15" customHeight="1" x14ac:dyDescent="0.25">
      <c r="A127" s="1">
        <v>125</v>
      </c>
      <c r="B127" s="1" t="s">
        <v>193</v>
      </c>
      <c r="C127" s="1" t="s">
        <v>518</v>
      </c>
      <c r="D127" s="1" t="s">
        <v>519</v>
      </c>
      <c r="E127" s="1" t="s">
        <v>296</v>
      </c>
      <c r="F127" s="8">
        <v>30560000</v>
      </c>
      <c r="G127" s="8">
        <v>14450000</v>
      </c>
      <c r="H127" s="8">
        <f t="shared" si="6"/>
        <v>-16110000</v>
      </c>
      <c r="I127" s="34">
        <f t="shared" si="7"/>
        <v>-0.52715968586387429</v>
      </c>
    </row>
    <row r="128" spans="1:55" ht="15" customHeight="1" x14ac:dyDescent="0.25">
      <c r="A128" s="1">
        <v>126</v>
      </c>
      <c r="B128" s="1" t="s">
        <v>112</v>
      </c>
      <c r="C128" s="1" t="s">
        <v>520</v>
      </c>
      <c r="D128" s="1" t="s">
        <v>521</v>
      </c>
      <c r="E128" s="1" t="s">
        <v>296</v>
      </c>
      <c r="F128" s="8">
        <v>23000000</v>
      </c>
      <c r="G128" s="8">
        <v>6200000</v>
      </c>
      <c r="H128" s="8">
        <f t="shared" si="6"/>
        <v>-16800000</v>
      </c>
      <c r="I128" s="34">
        <f t="shared" si="7"/>
        <v>-0.73043478260869565</v>
      </c>
    </row>
    <row r="129" spans="1:9" ht="15" customHeight="1" x14ac:dyDescent="0.25">
      <c r="A129" s="1">
        <v>127</v>
      </c>
      <c r="B129" s="1" t="s">
        <v>113</v>
      </c>
      <c r="C129" s="1" t="s">
        <v>522</v>
      </c>
      <c r="D129" s="1" t="s">
        <v>523</v>
      </c>
      <c r="E129" s="1" t="s">
        <v>476</v>
      </c>
      <c r="F129" s="8">
        <v>23098000</v>
      </c>
      <c r="G129" s="8">
        <v>8418500</v>
      </c>
      <c r="H129" s="8">
        <f t="shared" si="6"/>
        <v>-14679500</v>
      </c>
      <c r="I129" s="34">
        <f t="shared" si="7"/>
        <v>-0.63553121482379427</v>
      </c>
    </row>
    <row r="130" spans="1:9" ht="15" customHeight="1" x14ac:dyDescent="0.25">
      <c r="A130" s="1">
        <v>128</v>
      </c>
      <c r="B130" s="1" t="s">
        <v>114</v>
      </c>
      <c r="C130" s="1" t="s">
        <v>524</v>
      </c>
      <c r="D130" s="1" t="s">
        <v>525</v>
      </c>
      <c r="E130" s="1" t="s">
        <v>526</v>
      </c>
      <c r="F130" s="8">
        <v>4220000</v>
      </c>
      <c r="G130" s="8">
        <v>3744500</v>
      </c>
      <c r="H130" s="8">
        <f t="shared" si="6"/>
        <v>-475500</v>
      </c>
      <c r="I130" s="34">
        <f t="shared" si="7"/>
        <v>-0.11267772511848341</v>
      </c>
    </row>
    <row r="131" spans="1:9" ht="15" customHeight="1" x14ac:dyDescent="0.25">
      <c r="A131" s="1">
        <v>129</v>
      </c>
      <c r="B131" s="1" t="s">
        <v>115</v>
      </c>
      <c r="C131" s="1" t="s">
        <v>527</v>
      </c>
      <c r="D131" s="1" t="s">
        <v>528</v>
      </c>
      <c r="E131" s="1" t="s">
        <v>296</v>
      </c>
      <c r="F131" s="8">
        <v>22385000</v>
      </c>
      <c r="G131" s="8">
        <v>20735000</v>
      </c>
      <c r="H131" s="8">
        <f t="shared" ref="H131:H162" si="8">G131-F131</f>
        <v>-1650000</v>
      </c>
      <c r="I131" s="34">
        <f t="shared" ref="I131:I162" si="9">H131/F131</f>
        <v>-7.3710073710073709E-2</v>
      </c>
    </row>
    <row r="132" spans="1:9" ht="15" customHeight="1" x14ac:dyDescent="0.25">
      <c r="A132" s="1">
        <v>130</v>
      </c>
      <c r="B132" s="1" t="s">
        <v>116</v>
      </c>
      <c r="C132" s="1" t="s">
        <v>529</v>
      </c>
      <c r="D132" s="1" t="s">
        <v>530</v>
      </c>
      <c r="E132" s="1" t="s">
        <v>296</v>
      </c>
      <c r="F132" s="8">
        <v>8029000</v>
      </c>
      <c r="G132" s="28">
        <v>3899500</v>
      </c>
      <c r="H132" s="8">
        <f t="shared" si="8"/>
        <v>-4129500</v>
      </c>
      <c r="I132" s="34">
        <f t="shared" si="9"/>
        <v>-0.51432307883920791</v>
      </c>
    </row>
    <row r="133" spans="1:9" ht="15" customHeight="1" x14ac:dyDescent="0.25">
      <c r="A133" s="1">
        <v>131</v>
      </c>
      <c r="B133" s="1" t="s">
        <v>117</v>
      </c>
      <c r="C133" s="1" t="s">
        <v>531</v>
      </c>
      <c r="D133" s="1" t="s">
        <v>532</v>
      </c>
      <c r="E133" s="1" t="s">
        <v>296</v>
      </c>
      <c r="F133" s="8">
        <v>11000000</v>
      </c>
      <c r="G133" s="27">
        <v>3500000</v>
      </c>
      <c r="H133" s="8">
        <f t="shared" si="8"/>
        <v>-7500000</v>
      </c>
      <c r="I133" s="34">
        <f t="shared" si="9"/>
        <v>-0.68181818181818177</v>
      </c>
    </row>
    <row r="134" spans="1:9" ht="15" customHeight="1" x14ac:dyDescent="0.25">
      <c r="A134" s="1">
        <v>132</v>
      </c>
      <c r="B134" s="1" t="s">
        <v>118</v>
      </c>
      <c r="C134" s="1" t="s">
        <v>533</v>
      </c>
      <c r="D134" s="1" t="s">
        <v>534</v>
      </c>
      <c r="E134" s="1" t="s">
        <v>296</v>
      </c>
      <c r="F134" s="8">
        <v>117790000</v>
      </c>
      <c r="G134" s="27">
        <v>39999913</v>
      </c>
      <c r="H134" s="8">
        <f t="shared" si="8"/>
        <v>-77790087</v>
      </c>
      <c r="I134" s="34">
        <f t="shared" si="9"/>
        <v>-0.66041333729518636</v>
      </c>
    </row>
    <row r="135" spans="1:9" ht="15" customHeight="1" x14ac:dyDescent="0.25">
      <c r="A135" s="1">
        <v>133</v>
      </c>
      <c r="B135" s="1" t="s">
        <v>119</v>
      </c>
      <c r="C135" s="1" t="s">
        <v>535</v>
      </c>
      <c r="D135" s="1" t="s">
        <v>536</v>
      </c>
      <c r="E135" s="1" t="s">
        <v>296</v>
      </c>
      <c r="F135" s="8">
        <v>32000000</v>
      </c>
      <c r="G135" s="27">
        <v>30000000</v>
      </c>
      <c r="H135" s="8">
        <f t="shared" si="8"/>
        <v>-2000000</v>
      </c>
      <c r="I135" s="34">
        <f t="shared" si="9"/>
        <v>-6.25E-2</v>
      </c>
    </row>
    <row r="136" spans="1:9" ht="15" customHeight="1" x14ac:dyDescent="0.25">
      <c r="A136" s="1">
        <v>134</v>
      </c>
      <c r="B136" s="1" t="s">
        <v>120</v>
      </c>
      <c r="C136" s="1" t="s">
        <v>537</v>
      </c>
      <c r="D136" s="1" t="s">
        <v>538</v>
      </c>
      <c r="E136" s="1" t="s">
        <v>539</v>
      </c>
      <c r="F136" s="8">
        <v>13150000</v>
      </c>
      <c r="G136" s="27">
        <v>6000000</v>
      </c>
      <c r="H136" s="8">
        <f t="shared" si="8"/>
        <v>-7150000</v>
      </c>
      <c r="I136" s="34">
        <f t="shared" si="9"/>
        <v>-0.54372623574144485</v>
      </c>
    </row>
    <row r="137" spans="1:9" s="2" customFormat="1" ht="15" customHeight="1" x14ac:dyDescent="0.25">
      <c r="A137" s="1">
        <v>135</v>
      </c>
      <c r="B137" s="1" t="s">
        <v>152</v>
      </c>
      <c r="C137" s="1" t="s">
        <v>540</v>
      </c>
      <c r="D137" s="1" t="s">
        <v>541</v>
      </c>
      <c r="E137" s="1" t="s">
        <v>542</v>
      </c>
      <c r="F137" s="8">
        <v>5389000</v>
      </c>
      <c r="G137" s="27">
        <v>2500000</v>
      </c>
      <c r="H137" s="8">
        <f t="shared" si="8"/>
        <v>-2889000</v>
      </c>
      <c r="I137" s="34">
        <f t="shared" si="9"/>
        <v>-0.53609203933939509</v>
      </c>
    </row>
    <row r="138" spans="1:9" ht="15" customHeight="1" x14ac:dyDescent="0.25">
      <c r="A138" s="1">
        <v>136</v>
      </c>
      <c r="B138" s="1" t="s">
        <v>121</v>
      </c>
      <c r="C138" s="1" t="s">
        <v>543</v>
      </c>
      <c r="D138" s="1" t="s">
        <v>544</v>
      </c>
      <c r="E138" s="1" t="s">
        <v>545</v>
      </c>
      <c r="F138" s="8">
        <v>0</v>
      </c>
      <c r="G138" s="8">
        <v>750000</v>
      </c>
      <c r="H138" s="8">
        <f t="shared" si="8"/>
        <v>750000</v>
      </c>
      <c r="I138" s="34" t="e">
        <f t="shared" si="9"/>
        <v>#DIV/0!</v>
      </c>
    </row>
    <row r="139" spans="1:9" s="2" customFormat="1" ht="15" customHeight="1" x14ac:dyDescent="0.25">
      <c r="A139" s="1">
        <v>137</v>
      </c>
      <c r="B139" s="1" t="s">
        <v>122</v>
      </c>
      <c r="C139" s="1" t="s">
        <v>546</v>
      </c>
      <c r="D139" s="1" t="s">
        <v>547</v>
      </c>
      <c r="E139" s="1" t="s">
        <v>296</v>
      </c>
      <c r="F139" s="8">
        <v>31000000</v>
      </c>
      <c r="G139" s="8">
        <v>10000000</v>
      </c>
      <c r="H139" s="8">
        <f t="shared" si="8"/>
        <v>-21000000</v>
      </c>
      <c r="I139" s="34">
        <f t="shared" si="9"/>
        <v>-0.67741935483870963</v>
      </c>
    </row>
    <row r="140" spans="1:9" s="2" customFormat="1" ht="15" customHeight="1" x14ac:dyDescent="0.25">
      <c r="A140" s="1">
        <v>138</v>
      </c>
      <c r="B140" s="1" t="s">
        <v>123</v>
      </c>
      <c r="C140" s="1" t="s">
        <v>548</v>
      </c>
      <c r="D140" s="1" t="s">
        <v>549</v>
      </c>
      <c r="E140" s="1" t="s">
        <v>296</v>
      </c>
      <c r="F140" s="8">
        <v>4102000</v>
      </c>
      <c r="G140" s="8">
        <v>0</v>
      </c>
      <c r="H140" s="8">
        <f t="shared" si="8"/>
        <v>-4102000</v>
      </c>
      <c r="I140" s="34">
        <f t="shared" si="9"/>
        <v>-1</v>
      </c>
    </row>
    <row r="141" spans="1:9" s="2" customFormat="1" ht="15" customHeight="1" x14ac:dyDescent="0.25">
      <c r="A141" s="1">
        <v>139</v>
      </c>
      <c r="B141" s="1" t="s">
        <v>124</v>
      </c>
      <c r="C141" s="1" t="s">
        <v>550</v>
      </c>
      <c r="D141" s="1" t="s">
        <v>551</v>
      </c>
      <c r="E141" s="1" t="s">
        <v>233</v>
      </c>
      <c r="F141" s="8">
        <v>35000000</v>
      </c>
      <c r="G141" s="8">
        <v>23125000</v>
      </c>
      <c r="H141" s="8">
        <f t="shared" si="8"/>
        <v>-11875000</v>
      </c>
      <c r="I141" s="34">
        <f t="shared" si="9"/>
        <v>-0.3392857142857143</v>
      </c>
    </row>
    <row r="142" spans="1:9" s="2" customFormat="1" ht="15" customHeight="1" x14ac:dyDescent="0.25">
      <c r="A142" s="1">
        <v>140</v>
      </c>
      <c r="B142" s="1" t="s">
        <v>125</v>
      </c>
      <c r="C142" s="1" t="s">
        <v>552</v>
      </c>
      <c r="D142" s="1" t="s">
        <v>553</v>
      </c>
      <c r="E142" s="1" t="s">
        <v>554</v>
      </c>
      <c r="F142" s="8">
        <v>13146000</v>
      </c>
      <c r="G142" s="37">
        <v>9096000</v>
      </c>
      <c r="H142" s="8">
        <f t="shared" si="8"/>
        <v>-4050000</v>
      </c>
      <c r="I142" s="34">
        <f t="shared" si="9"/>
        <v>-0.30807850296668188</v>
      </c>
    </row>
    <row r="143" spans="1:9" s="2" customFormat="1" ht="15" customHeight="1" x14ac:dyDescent="0.25">
      <c r="A143" s="1">
        <v>141</v>
      </c>
      <c r="B143" s="1" t="s">
        <v>151</v>
      </c>
      <c r="C143" s="1" t="s">
        <v>555</v>
      </c>
      <c r="D143" s="1" t="s">
        <v>556</v>
      </c>
      <c r="E143" s="1" t="s">
        <v>557</v>
      </c>
      <c r="F143" s="8">
        <v>4800000</v>
      </c>
      <c r="G143" s="8">
        <v>1935000</v>
      </c>
      <c r="H143" s="8">
        <f t="shared" si="8"/>
        <v>-2865000</v>
      </c>
      <c r="I143" s="34">
        <f t="shared" si="9"/>
        <v>-0.59687500000000004</v>
      </c>
    </row>
    <row r="144" spans="1:9" ht="15" customHeight="1" x14ac:dyDescent="0.25">
      <c r="A144" s="1">
        <v>142</v>
      </c>
      <c r="B144" s="1" t="s">
        <v>126</v>
      </c>
      <c r="C144" s="1" t="s">
        <v>558</v>
      </c>
      <c r="D144" s="1" t="s">
        <v>559</v>
      </c>
      <c r="E144" s="1" t="s">
        <v>386</v>
      </c>
      <c r="F144" s="8">
        <v>11500000</v>
      </c>
      <c r="G144" s="8">
        <v>3400000</v>
      </c>
      <c r="H144" s="8">
        <f t="shared" si="8"/>
        <v>-8100000</v>
      </c>
      <c r="I144" s="34">
        <f t="shared" si="9"/>
        <v>-0.70434782608695656</v>
      </c>
    </row>
    <row r="145" spans="1:55" ht="15" customHeight="1" x14ac:dyDescent="0.25">
      <c r="A145" s="1">
        <v>143</v>
      </c>
      <c r="B145" s="1" t="s">
        <v>127</v>
      </c>
      <c r="C145" s="1" t="s">
        <v>560</v>
      </c>
      <c r="D145" s="1" t="s">
        <v>561</v>
      </c>
      <c r="E145" s="1" t="s">
        <v>545</v>
      </c>
      <c r="F145" s="8">
        <v>39700000</v>
      </c>
      <c r="G145" s="8">
        <v>13000000</v>
      </c>
      <c r="H145" s="8">
        <f t="shared" si="8"/>
        <v>-26700000</v>
      </c>
      <c r="I145" s="34">
        <f t="shared" si="9"/>
        <v>-0.67254408060453397</v>
      </c>
    </row>
    <row r="146" spans="1:55" ht="15" customHeight="1" x14ac:dyDescent="0.25">
      <c r="A146" s="1">
        <v>144</v>
      </c>
      <c r="B146" s="1" t="s">
        <v>128</v>
      </c>
      <c r="C146" s="1" t="s">
        <v>562</v>
      </c>
      <c r="D146" s="1" t="s">
        <v>563</v>
      </c>
      <c r="E146" s="1" t="s">
        <v>296</v>
      </c>
      <c r="F146" s="8">
        <v>59250000</v>
      </c>
      <c r="G146" s="8">
        <v>4800000</v>
      </c>
      <c r="H146" s="8">
        <f t="shared" si="8"/>
        <v>-54450000</v>
      </c>
      <c r="I146" s="34">
        <f t="shared" si="9"/>
        <v>-0.91898734177215191</v>
      </c>
    </row>
    <row r="147" spans="1:55" ht="15" customHeight="1" x14ac:dyDescent="0.25">
      <c r="A147" s="1">
        <v>145</v>
      </c>
      <c r="B147" s="1" t="s">
        <v>129</v>
      </c>
      <c r="C147" s="1" t="s">
        <v>564</v>
      </c>
      <c r="D147" s="1" t="s">
        <v>565</v>
      </c>
      <c r="E147" s="1" t="s">
        <v>296</v>
      </c>
      <c r="F147" s="8">
        <v>6400000</v>
      </c>
      <c r="G147" s="8">
        <v>1000000</v>
      </c>
      <c r="H147" s="8">
        <f t="shared" si="8"/>
        <v>-5400000</v>
      </c>
      <c r="I147" s="34">
        <f t="shared" si="9"/>
        <v>-0.84375</v>
      </c>
    </row>
    <row r="148" spans="1:55" ht="15" customHeight="1" x14ac:dyDescent="0.25">
      <c r="A148" s="1">
        <v>146</v>
      </c>
      <c r="B148" s="1" t="s">
        <v>130</v>
      </c>
      <c r="C148" s="1" t="s">
        <v>566</v>
      </c>
      <c r="D148" s="1" t="s">
        <v>567</v>
      </c>
      <c r="E148" s="1" t="s">
        <v>239</v>
      </c>
      <c r="F148" s="8">
        <v>6255000</v>
      </c>
      <c r="G148" s="8">
        <v>0</v>
      </c>
      <c r="H148" s="8">
        <f t="shared" si="8"/>
        <v>-6255000</v>
      </c>
      <c r="I148" s="34">
        <f t="shared" si="9"/>
        <v>-1</v>
      </c>
    </row>
    <row r="149" spans="1:55" ht="15" customHeight="1" x14ac:dyDescent="0.25">
      <c r="A149" s="12">
        <v>147</v>
      </c>
      <c r="B149" s="12" t="s">
        <v>131</v>
      </c>
      <c r="C149" s="12" t="s">
        <v>568</v>
      </c>
      <c r="D149" s="12" t="s">
        <v>569</v>
      </c>
      <c r="E149" s="12" t="s">
        <v>296</v>
      </c>
      <c r="F149" s="32">
        <v>7800000</v>
      </c>
      <c r="G149" s="31">
        <v>450000</v>
      </c>
      <c r="H149" s="8">
        <f t="shared" si="8"/>
        <v>-7350000</v>
      </c>
      <c r="I149" s="34">
        <f t="shared" si="9"/>
        <v>-0.94230769230769229</v>
      </c>
    </row>
    <row r="150" spans="1:55" ht="15" customHeight="1" x14ac:dyDescent="0.25">
      <c r="A150" s="1">
        <v>148</v>
      </c>
      <c r="B150" s="1" t="s">
        <v>153</v>
      </c>
      <c r="C150" s="1" t="s">
        <v>570</v>
      </c>
      <c r="D150" s="1" t="s">
        <v>571</v>
      </c>
      <c r="E150" s="1" t="s">
        <v>296</v>
      </c>
      <c r="F150" s="8">
        <v>10082000</v>
      </c>
      <c r="G150" s="8">
        <v>2500000</v>
      </c>
      <c r="H150" s="8">
        <f t="shared" si="8"/>
        <v>-7582000</v>
      </c>
      <c r="I150" s="34">
        <f t="shared" si="9"/>
        <v>-0.75203332672088874</v>
      </c>
    </row>
    <row r="151" spans="1:55" ht="15" customHeight="1" x14ac:dyDescent="0.25">
      <c r="A151" s="12">
        <v>149</v>
      </c>
      <c r="B151" s="12" t="s">
        <v>132</v>
      </c>
      <c r="C151" s="12" t="s">
        <v>572</v>
      </c>
      <c r="D151" s="12" t="s">
        <v>573</v>
      </c>
      <c r="E151" s="12" t="s">
        <v>233</v>
      </c>
      <c r="F151" s="32">
        <v>6300000</v>
      </c>
      <c r="G151" s="31">
        <v>460000</v>
      </c>
      <c r="H151" s="8">
        <f t="shared" si="8"/>
        <v>-5840000</v>
      </c>
      <c r="I151" s="34">
        <f t="shared" si="9"/>
        <v>-0.92698412698412702</v>
      </c>
    </row>
    <row r="152" spans="1:55" ht="15" customHeight="1" x14ac:dyDescent="0.25">
      <c r="A152" s="1">
        <v>150</v>
      </c>
      <c r="B152" s="1" t="s">
        <v>145</v>
      </c>
      <c r="C152" s="1" t="s">
        <v>574</v>
      </c>
      <c r="D152" s="1" t="s">
        <v>575</v>
      </c>
      <c r="E152" s="1" t="s">
        <v>296</v>
      </c>
      <c r="F152" s="8">
        <v>21848700</v>
      </c>
      <c r="G152" s="8">
        <v>16000000</v>
      </c>
      <c r="H152" s="8">
        <f t="shared" si="8"/>
        <v>-5848700</v>
      </c>
      <c r="I152" s="34">
        <f t="shared" si="9"/>
        <v>-0.26769098390293244</v>
      </c>
    </row>
    <row r="153" spans="1:55" s="2" customFormat="1" ht="15" customHeight="1" x14ac:dyDescent="0.25">
      <c r="A153" s="1">
        <v>151</v>
      </c>
      <c r="B153" s="1" t="s">
        <v>133</v>
      </c>
      <c r="C153" s="1" t="s">
        <v>576</v>
      </c>
      <c r="D153" s="1" t="s">
        <v>577</v>
      </c>
      <c r="E153" s="1" t="s">
        <v>296</v>
      </c>
      <c r="F153" s="8">
        <v>6000000</v>
      </c>
      <c r="G153" s="8">
        <v>4000000</v>
      </c>
      <c r="H153" s="8">
        <f t="shared" si="8"/>
        <v>-2000000</v>
      </c>
      <c r="I153" s="34">
        <f t="shared" si="9"/>
        <v>-0.33333333333333331</v>
      </c>
    </row>
    <row r="154" spans="1:55" s="2" customFormat="1" ht="15" customHeight="1" x14ac:dyDescent="0.25">
      <c r="A154" s="1">
        <v>152</v>
      </c>
      <c r="B154" s="1" t="s">
        <v>134</v>
      </c>
      <c r="C154" s="1" t="s">
        <v>578</v>
      </c>
      <c r="D154" s="1" t="s">
        <v>579</v>
      </c>
      <c r="E154" s="1" t="s">
        <v>580</v>
      </c>
      <c r="F154" s="8">
        <v>17875000</v>
      </c>
      <c r="G154" s="8">
        <v>1000000</v>
      </c>
      <c r="H154" s="8">
        <f t="shared" si="8"/>
        <v>-16875000</v>
      </c>
      <c r="I154" s="34">
        <f t="shared" si="9"/>
        <v>-0.94405594405594406</v>
      </c>
    </row>
    <row r="155" spans="1:55" ht="15" customHeight="1" x14ac:dyDescent="0.25">
      <c r="A155" s="1">
        <v>153</v>
      </c>
      <c r="B155" s="1" t="s">
        <v>135</v>
      </c>
      <c r="C155" s="1" t="s">
        <v>581</v>
      </c>
      <c r="D155" s="1" t="s">
        <v>582</v>
      </c>
      <c r="E155" s="1" t="s">
        <v>233</v>
      </c>
      <c r="F155" s="8">
        <v>23300000</v>
      </c>
      <c r="G155" s="8">
        <v>2450000</v>
      </c>
      <c r="H155" s="8">
        <f t="shared" si="8"/>
        <v>-20850000</v>
      </c>
      <c r="I155" s="34">
        <f t="shared" si="9"/>
        <v>-0.89484978540772531</v>
      </c>
    </row>
    <row r="156" spans="1:55" s="50" customFormat="1" ht="15" customHeight="1" x14ac:dyDescent="0.25">
      <c r="A156" s="45">
        <v>154</v>
      </c>
      <c r="B156" s="45" t="s">
        <v>136</v>
      </c>
      <c r="C156" s="45" t="s">
        <v>583</v>
      </c>
      <c r="D156" s="45" t="s">
        <v>584</v>
      </c>
      <c r="E156" s="45" t="s">
        <v>296</v>
      </c>
      <c r="F156" s="47">
        <v>9000000</v>
      </c>
      <c r="G156" s="47">
        <v>15000000</v>
      </c>
      <c r="H156" s="47">
        <f t="shared" si="8"/>
        <v>6000000</v>
      </c>
      <c r="I156" s="44">
        <f t="shared" si="9"/>
        <v>0.66666666666666663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15" customHeight="1" x14ac:dyDescent="0.25">
      <c r="A157" s="1">
        <v>155</v>
      </c>
      <c r="B157" s="1" t="s">
        <v>137</v>
      </c>
      <c r="C157" s="1" t="s">
        <v>585</v>
      </c>
      <c r="D157" s="1" t="s">
        <v>586</v>
      </c>
      <c r="E157" s="1" t="s">
        <v>296</v>
      </c>
      <c r="F157" s="8">
        <v>7075000</v>
      </c>
      <c r="G157" s="8">
        <v>2065000</v>
      </c>
      <c r="H157" s="8">
        <f t="shared" si="8"/>
        <v>-5010000</v>
      </c>
      <c r="I157" s="34">
        <f t="shared" si="9"/>
        <v>-0.70812720848056532</v>
      </c>
    </row>
    <row r="158" spans="1:55" s="50" customFormat="1" ht="15" customHeight="1" x14ac:dyDescent="0.25">
      <c r="A158" s="45">
        <v>156</v>
      </c>
      <c r="B158" s="45" t="s">
        <v>138</v>
      </c>
      <c r="C158" s="45" t="s">
        <v>587</v>
      </c>
      <c r="D158" s="45" t="s">
        <v>588</v>
      </c>
      <c r="E158" s="45" t="s">
        <v>316</v>
      </c>
      <c r="F158" s="47">
        <v>38849400</v>
      </c>
      <c r="G158" s="47">
        <v>45763500</v>
      </c>
      <c r="H158" s="47">
        <f t="shared" si="8"/>
        <v>6914100</v>
      </c>
      <c r="I158" s="44">
        <f t="shared" si="9"/>
        <v>0.17797186056927519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ht="15" customHeight="1" x14ac:dyDescent="0.25">
      <c r="A159" s="1">
        <v>157</v>
      </c>
      <c r="B159" s="1" t="s">
        <v>139</v>
      </c>
      <c r="C159" s="1" t="s">
        <v>589</v>
      </c>
      <c r="D159" s="1" t="s">
        <v>590</v>
      </c>
      <c r="E159" s="1" t="s">
        <v>252</v>
      </c>
      <c r="F159" s="8">
        <v>0</v>
      </c>
      <c r="G159" s="8">
        <v>0</v>
      </c>
      <c r="H159" s="8">
        <f t="shared" si="8"/>
        <v>0</v>
      </c>
      <c r="I159" s="34" t="e">
        <f t="shared" si="9"/>
        <v>#DIV/0!</v>
      </c>
    </row>
    <row r="160" spans="1:55" ht="15" customHeight="1" x14ac:dyDescent="0.25">
      <c r="A160" s="1">
        <v>158</v>
      </c>
      <c r="B160" s="1" t="s">
        <v>140</v>
      </c>
      <c r="C160" s="1" t="s">
        <v>591</v>
      </c>
      <c r="D160" s="1" t="s">
        <v>592</v>
      </c>
      <c r="E160" s="1" t="s">
        <v>508</v>
      </c>
      <c r="F160" s="8">
        <v>5397750</v>
      </c>
      <c r="G160" s="8">
        <v>2623000</v>
      </c>
      <c r="H160" s="8">
        <f t="shared" si="8"/>
        <v>-2774750</v>
      </c>
      <c r="I160" s="34">
        <f t="shared" si="9"/>
        <v>-0.51405678291880874</v>
      </c>
    </row>
    <row r="161" spans="1:55" ht="15" customHeight="1" x14ac:dyDescent="0.25">
      <c r="A161" s="1">
        <v>159</v>
      </c>
      <c r="B161" s="1" t="s">
        <v>141</v>
      </c>
      <c r="C161" s="1" t="s">
        <v>593</v>
      </c>
      <c r="D161" s="1" t="s">
        <v>594</v>
      </c>
      <c r="E161" s="1" t="s">
        <v>595</v>
      </c>
      <c r="F161" s="8">
        <v>5500000</v>
      </c>
      <c r="G161" s="8">
        <v>1700000</v>
      </c>
      <c r="H161" s="8">
        <f t="shared" si="8"/>
        <v>-3800000</v>
      </c>
      <c r="I161" s="34">
        <f t="shared" si="9"/>
        <v>-0.69090909090909092</v>
      </c>
    </row>
    <row r="162" spans="1:55" s="50" customFormat="1" ht="15" customHeight="1" x14ac:dyDescent="0.25">
      <c r="A162" s="45">
        <v>160</v>
      </c>
      <c r="B162" s="45" t="s">
        <v>142</v>
      </c>
      <c r="C162" s="45" t="s">
        <v>596</v>
      </c>
      <c r="D162" s="45" t="s">
        <v>597</v>
      </c>
      <c r="E162" s="45" t="s">
        <v>296</v>
      </c>
      <c r="F162" s="47">
        <v>1050000</v>
      </c>
      <c r="G162" s="47">
        <v>1075000</v>
      </c>
      <c r="H162" s="47">
        <f t="shared" si="8"/>
        <v>25000</v>
      </c>
      <c r="I162" s="44">
        <f t="shared" si="9"/>
        <v>2.3809523809523808E-2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50" customFormat="1" ht="15" customHeight="1" x14ac:dyDescent="0.25">
      <c r="A163" s="45">
        <v>161</v>
      </c>
      <c r="B163" s="58" t="s">
        <v>154</v>
      </c>
      <c r="C163" s="58" t="s">
        <v>598</v>
      </c>
      <c r="D163" s="58" t="s">
        <v>599</v>
      </c>
      <c r="E163" s="58" t="s">
        <v>600</v>
      </c>
      <c r="F163" s="59">
        <v>1500000</v>
      </c>
      <c r="G163" s="59">
        <v>6566000</v>
      </c>
      <c r="H163" s="47">
        <f t="shared" ref="H163:H194" si="10">G163-F163</f>
        <v>5066000</v>
      </c>
      <c r="I163" s="44">
        <f t="shared" ref="I163:I194" si="11">H163/F163</f>
        <v>3.3773333333333335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ht="15" customHeight="1" x14ac:dyDescent="0.25">
      <c r="A164" s="1">
        <v>162</v>
      </c>
      <c r="B164" s="10" t="s">
        <v>155</v>
      </c>
      <c r="C164" s="10" t="s">
        <v>601</v>
      </c>
      <c r="D164" s="10" t="s">
        <v>602</v>
      </c>
      <c r="E164" s="10" t="s">
        <v>600</v>
      </c>
      <c r="F164" s="33">
        <v>54000000</v>
      </c>
      <c r="G164" s="15">
        <v>46833000</v>
      </c>
      <c r="H164" s="8">
        <f t="shared" si="10"/>
        <v>-7167000</v>
      </c>
      <c r="I164" s="34">
        <f t="shared" si="11"/>
        <v>-0.13272222222222221</v>
      </c>
    </row>
    <row r="165" spans="1:55" ht="15" customHeight="1" x14ac:dyDescent="0.25">
      <c r="A165" s="1">
        <v>163</v>
      </c>
      <c r="B165" s="10" t="s">
        <v>156</v>
      </c>
      <c r="C165" s="10" t="s">
        <v>603</v>
      </c>
      <c r="D165" s="10" t="s">
        <v>604</v>
      </c>
      <c r="E165" s="10" t="s">
        <v>600</v>
      </c>
      <c r="F165" s="33">
        <v>2306500</v>
      </c>
      <c r="G165" s="15">
        <v>81000</v>
      </c>
      <c r="H165" s="8">
        <f t="shared" si="10"/>
        <v>-2225500</v>
      </c>
      <c r="I165" s="34">
        <f t="shared" si="11"/>
        <v>-0.96488185562540651</v>
      </c>
    </row>
    <row r="166" spans="1:55" s="50" customFormat="1" ht="15" customHeight="1" x14ac:dyDescent="0.25">
      <c r="A166" s="45">
        <v>164</v>
      </c>
      <c r="B166" s="58" t="s">
        <v>157</v>
      </c>
      <c r="C166" s="58" t="s">
        <v>605</v>
      </c>
      <c r="D166" s="58" t="s">
        <v>606</v>
      </c>
      <c r="E166" s="58" t="s">
        <v>600</v>
      </c>
      <c r="F166" s="47">
        <v>350000</v>
      </c>
      <c r="G166" s="47">
        <v>9983000</v>
      </c>
      <c r="H166" s="47">
        <f t="shared" si="10"/>
        <v>9633000</v>
      </c>
      <c r="I166" s="44">
        <f t="shared" si="11"/>
        <v>27.522857142857141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ht="15" customHeight="1" x14ac:dyDescent="0.25">
      <c r="A167" s="1">
        <v>165</v>
      </c>
      <c r="B167" s="10" t="s">
        <v>158</v>
      </c>
      <c r="C167" s="10" t="s">
        <v>607</v>
      </c>
      <c r="D167" s="10" t="s">
        <v>608</v>
      </c>
      <c r="E167" s="10" t="s">
        <v>609</v>
      </c>
      <c r="F167" s="8">
        <v>10119000</v>
      </c>
      <c r="G167" s="8">
        <v>0</v>
      </c>
      <c r="H167" s="8">
        <f t="shared" si="10"/>
        <v>-10119000</v>
      </c>
      <c r="I167" s="34">
        <f t="shared" si="11"/>
        <v>-1</v>
      </c>
    </row>
    <row r="168" spans="1:55" ht="15" customHeight="1" x14ac:dyDescent="0.25">
      <c r="A168" s="1">
        <v>166</v>
      </c>
      <c r="B168" s="19" t="s">
        <v>185</v>
      </c>
      <c r="C168" s="19" t="s">
        <v>610</v>
      </c>
      <c r="D168" s="19" t="s">
        <v>611</v>
      </c>
      <c r="E168" s="19" t="s">
        <v>612</v>
      </c>
      <c r="F168" s="8">
        <v>3750000</v>
      </c>
      <c r="G168" s="8">
        <v>0</v>
      </c>
      <c r="H168" s="8">
        <f t="shared" si="10"/>
        <v>-3750000</v>
      </c>
      <c r="I168" s="34">
        <f t="shared" si="11"/>
        <v>-1</v>
      </c>
    </row>
    <row r="169" spans="1:55" s="50" customFormat="1" ht="15" customHeight="1" x14ac:dyDescent="0.25">
      <c r="A169" s="45">
        <v>167</v>
      </c>
      <c r="B169" s="58" t="s">
        <v>159</v>
      </c>
      <c r="C169" s="58" t="s">
        <v>613</v>
      </c>
      <c r="D169" s="58" t="s">
        <v>614</v>
      </c>
      <c r="E169" s="58" t="s">
        <v>615</v>
      </c>
      <c r="F169" s="47">
        <v>1600000</v>
      </c>
      <c r="G169" s="48">
        <v>3150000</v>
      </c>
      <c r="H169" s="47">
        <f t="shared" si="10"/>
        <v>1550000</v>
      </c>
      <c r="I169" s="44">
        <f t="shared" si="11"/>
        <v>0.96875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50" customFormat="1" ht="15" customHeight="1" x14ac:dyDescent="0.25">
      <c r="A170" s="45">
        <v>168</v>
      </c>
      <c r="B170" s="58" t="s">
        <v>160</v>
      </c>
      <c r="C170" s="58" t="s">
        <v>616</v>
      </c>
      <c r="D170" s="58" t="s">
        <v>617</v>
      </c>
      <c r="E170" s="58" t="s">
        <v>615</v>
      </c>
      <c r="F170" s="47">
        <v>2500000</v>
      </c>
      <c r="G170" s="48">
        <v>3400000</v>
      </c>
      <c r="H170" s="47">
        <f t="shared" si="10"/>
        <v>900000</v>
      </c>
      <c r="I170" s="44">
        <f t="shared" si="11"/>
        <v>0.36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ht="15" customHeight="1" x14ac:dyDescent="0.25">
      <c r="A171" s="1">
        <v>169</v>
      </c>
      <c r="B171" s="10" t="s">
        <v>161</v>
      </c>
      <c r="C171" s="10" t="s">
        <v>618</v>
      </c>
      <c r="D171" s="10" t="s">
        <v>619</v>
      </c>
      <c r="E171" s="10" t="s">
        <v>600</v>
      </c>
      <c r="F171" s="8">
        <f>8000*500</f>
        <v>4000000</v>
      </c>
      <c r="G171" s="8">
        <v>1500000</v>
      </c>
      <c r="H171" s="8">
        <f t="shared" si="10"/>
        <v>-2500000</v>
      </c>
      <c r="I171" s="34">
        <f t="shared" si="11"/>
        <v>-0.625</v>
      </c>
    </row>
    <row r="172" spans="1:55" ht="15" customHeight="1" x14ac:dyDescent="0.25">
      <c r="A172" s="1">
        <v>170</v>
      </c>
      <c r="B172" s="10" t="s">
        <v>162</v>
      </c>
      <c r="C172" s="10" t="s">
        <v>620</v>
      </c>
      <c r="D172" s="10" t="s">
        <v>621</v>
      </c>
      <c r="E172" s="10" t="s">
        <v>600</v>
      </c>
      <c r="F172" s="8">
        <v>8700000</v>
      </c>
      <c r="G172" s="8">
        <v>4710000</v>
      </c>
      <c r="H172" s="8">
        <f t="shared" si="10"/>
        <v>-3990000</v>
      </c>
      <c r="I172" s="34">
        <f t="shared" si="11"/>
        <v>-0.45862068965517239</v>
      </c>
    </row>
    <row r="173" spans="1:55" ht="15" customHeight="1" x14ac:dyDescent="0.25">
      <c r="A173" s="1">
        <v>171</v>
      </c>
      <c r="B173" s="10" t="s">
        <v>186</v>
      </c>
      <c r="C173" s="10" t="s">
        <v>622</v>
      </c>
      <c r="D173" s="10" t="s">
        <v>623</v>
      </c>
      <c r="E173" s="10" t="s">
        <v>615</v>
      </c>
      <c r="F173" s="8">
        <v>4788000</v>
      </c>
      <c r="G173" s="8">
        <v>1862000</v>
      </c>
      <c r="H173" s="8">
        <f t="shared" si="10"/>
        <v>-2926000</v>
      </c>
      <c r="I173" s="34">
        <f t="shared" si="11"/>
        <v>-0.61111111111111116</v>
      </c>
    </row>
    <row r="174" spans="1:55" s="50" customFormat="1" ht="15" customHeight="1" x14ac:dyDescent="0.25">
      <c r="A174" s="45">
        <v>172</v>
      </c>
      <c r="B174" s="58" t="s">
        <v>163</v>
      </c>
      <c r="C174" s="58" t="s">
        <v>624</v>
      </c>
      <c r="D174" s="58" t="s">
        <v>625</v>
      </c>
      <c r="E174" s="58" t="s">
        <v>600</v>
      </c>
      <c r="F174" s="47">
        <v>216000</v>
      </c>
      <c r="G174" s="47">
        <v>220000</v>
      </c>
      <c r="H174" s="47">
        <f t="shared" si="10"/>
        <v>4000</v>
      </c>
      <c r="I174" s="44">
        <f t="shared" si="11"/>
        <v>1.8518518518518517E-2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ht="15" customHeight="1" x14ac:dyDescent="0.25">
      <c r="A175" s="1">
        <v>173</v>
      </c>
      <c r="B175" s="10" t="s">
        <v>164</v>
      </c>
      <c r="C175" s="10" t="s">
        <v>626</v>
      </c>
      <c r="D175" s="10" t="s">
        <v>627</v>
      </c>
      <c r="E175" s="10" t="s">
        <v>615</v>
      </c>
      <c r="F175" s="8">
        <v>7500000</v>
      </c>
      <c r="G175" s="8">
        <v>6025000</v>
      </c>
      <c r="H175" s="8">
        <f t="shared" si="10"/>
        <v>-1475000</v>
      </c>
      <c r="I175" s="34">
        <f t="shared" si="11"/>
        <v>-0.19666666666666666</v>
      </c>
    </row>
    <row r="176" spans="1:55" ht="15" customHeight="1" x14ac:dyDescent="0.25">
      <c r="A176" s="1">
        <v>174</v>
      </c>
      <c r="B176" s="10" t="s">
        <v>165</v>
      </c>
      <c r="C176" s="10" t="s">
        <v>628</v>
      </c>
      <c r="D176" s="10" t="s">
        <v>629</v>
      </c>
      <c r="E176" s="10" t="s">
        <v>615</v>
      </c>
      <c r="F176" s="8">
        <v>1873500</v>
      </c>
      <c r="G176" s="8">
        <v>0</v>
      </c>
      <c r="H176" s="8">
        <f t="shared" si="10"/>
        <v>-1873500</v>
      </c>
      <c r="I176" s="34">
        <f t="shared" si="11"/>
        <v>-1</v>
      </c>
    </row>
    <row r="177" spans="1:55" ht="15" customHeight="1" x14ac:dyDescent="0.25">
      <c r="A177" s="1">
        <v>175</v>
      </c>
      <c r="B177" s="10" t="s">
        <v>184</v>
      </c>
      <c r="C177" s="10" t="s">
        <v>630</v>
      </c>
      <c r="D177" s="10" t="s">
        <v>631</v>
      </c>
      <c r="E177" s="10" t="s">
        <v>600</v>
      </c>
      <c r="F177" s="8">
        <v>2989000</v>
      </c>
      <c r="G177" s="8">
        <v>2500000</v>
      </c>
      <c r="H177" s="8">
        <f t="shared" si="10"/>
        <v>-489000</v>
      </c>
      <c r="I177" s="34">
        <f t="shared" si="11"/>
        <v>-0.16359986617597858</v>
      </c>
    </row>
    <row r="178" spans="1:55" s="50" customFormat="1" ht="13.5" customHeight="1" x14ac:dyDescent="0.25">
      <c r="A178" s="52">
        <v>176</v>
      </c>
      <c r="B178" s="60" t="s">
        <v>166</v>
      </c>
      <c r="C178" s="60" t="s">
        <v>632</v>
      </c>
      <c r="D178" s="60" t="s">
        <v>633</v>
      </c>
      <c r="E178" s="60" t="s">
        <v>615</v>
      </c>
      <c r="F178" s="54">
        <v>3990000</v>
      </c>
      <c r="G178" s="55">
        <v>5480000</v>
      </c>
      <c r="H178" s="47">
        <f t="shared" si="10"/>
        <v>1490000</v>
      </c>
      <c r="I178" s="44">
        <f t="shared" si="11"/>
        <v>0.37343358395989973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ht="15" customHeight="1" x14ac:dyDescent="0.25">
      <c r="A179" s="12">
        <v>177</v>
      </c>
      <c r="B179" s="13" t="s">
        <v>167</v>
      </c>
      <c r="C179" s="13" t="s">
        <v>634</v>
      </c>
      <c r="D179" s="13" t="s">
        <v>635</v>
      </c>
      <c r="E179" s="13" t="s">
        <v>615</v>
      </c>
      <c r="F179" s="32">
        <v>4160000</v>
      </c>
      <c r="G179" s="31">
        <v>2500000</v>
      </c>
      <c r="H179" s="8">
        <f t="shared" si="10"/>
        <v>-1660000</v>
      </c>
      <c r="I179" s="34">
        <f t="shared" si="11"/>
        <v>-0.39903846153846156</v>
      </c>
    </row>
    <row r="180" spans="1:55" ht="15" customHeight="1" x14ac:dyDescent="0.25">
      <c r="A180" s="12">
        <v>178</v>
      </c>
      <c r="B180" s="13" t="s">
        <v>168</v>
      </c>
      <c r="C180" s="13" t="s">
        <v>636</v>
      </c>
      <c r="D180" s="13" t="s">
        <v>637</v>
      </c>
      <c r="E180" s="13" t="s">
        <v>600</v>
      </c>
      <c r="F180" s="32">
        <v>4931000</v>
      </c>
      <c r="G180" s="31">
        <v>4400000</v>
      </c>
      <c r="H180" s="8">
        <f t="shared" si="10"/>
        <v>-531000</v>
      </c>
      <c r="I180" s="34">
        <f t="shared" si="11"/>
        <v>-0.1076860677347394</v>
      </c>
    </row>
    <row r="181" spans="1:55" ht="15" customHeight="1" x14ac:dyDescent="0.25">
      <c r="A181" s="1">
        <v>179</v>
      </c>
      <c r="B181" s="10" t="s">
        <v>169</v>
      </c>
      <c r="C181" s="10" t="s">
        <v>638</v>
      </c>
      <c r="D181" s="10" t="s">
        <v>639</v>
      </c>
      <c r="E181" s="10" t="s">
        <v>600</v>
      </c>
      <c r="F181" s="8">
        <v>14025000</v>
      </c>
      <c r="G181" s="8">
        <v>8025000</v>
      </c>
      <c r="H181" s="8">
        <f t="shared" si="10"/>
        <v>-6000000</v>
      </c>
      <c r="I181" s="34">
        <f t="shared" si="11"/>
        <v>-0.42780748663101603</v>
      </c>
    </row>
    <row r="182" spans="1:55" s="50" customFormat="1" ht="15" customHeight="1" x14ac:dyDescent="0.25">
      <c r="A182" s="45">
        <v>180</v>
      </c>
      <c r="B182" s="58" t="s">
        <v>192</v>
      </c>
      <c r="C182" s="58" t="s">
        <v>640</v>
      </c>
      <c r="D182" s="58" t="s">
        <v>641</v>
      </c>
      <c r="E182" s="58" t="s">
        <v>615</v>
      </c>
      <c r="F182" s="47">
        <v>17769000</v>
      </c>
      <c r="G182" s="47">
        <v>17769000</v>
      </c>
      <c r="H182" s="47">
        <f t="shared" si="10"/>
        <v>0</v>
      </c>
      <c r="I182" s="44">
        <f t="shared" si="11"/>
        <v>0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ht="15" customHeight="1" x14ac:dyDescent="0.25">
      <c r="A183" s="1">
        <v>181</v>
      </c>
      <c r="B183" s="10" t="s">
        <v>180</v>
      </c>
      <c r="C183" s="10" t="s">
        <v>642</v>
      </c>
      <c r="D183" s="10" t="s">
        <v>643</v>
      </c>
      <c r="E183" s="10" t="s">
        <v>600</v>
      </c>
      <c r="F183" s="8">
        <v>21775000</v>
      </c>
      <c r="G183" s="8">
        <v>21115000</v>
      </c>
      <c r="H183" s="8">
        <f t="shared" si="10"/>
        <v>-660000</v>
      </c>
      <c r="I183" s="34">
        <f t="shared" si="11"/>
        <v>-3.0309988518943742E-2</v>
      </c>
    </row>
    <row r="184" spans="1:55" ht="15" customHeight="1" x14ac:dyDescent="0.25">
      <c r="A184" s="1">
        <v>182</v>
      </c>
      <c r="B184" s="10" t="s">
        <v>170</v>
      </c>
      <c r="C184" s="10" t="s">
        <v>644</v>
      </c>
      <c r="D184" s="10" t="s">
        <v>645</v>
      </c>
      <c r="E184" s="10" t="s">
        <v>600</v>
      </c>
      <c r="F184" s="8">
        <v>4000000</v>
      </c>
      <c r="G184" s="8">
        <v>1435000</v>
      </c>
      <c r="H184" s="8">
        <f t="shared" si="10"/>
        <v>-2565000</v>
      </c>
      <c r="I184" s="34">
        <f t="shared" si="11"/>
        <v>-0.64124999999999999</v>
      </c>
    </row>
    <row r="185" spans="1:55" ht="15" customHeight="1" x14ac:dyDescent="0.25">
      <c r="A185" s="1">
        <v>183</v>
      </c>
      <c r="B185" s="10" t="s">
        <v>194</v>
      </c>
      <c r="C185" s="10" t="s">
        <v>646</v>
      </c>
      <c r="D185" s="10" t="s">
        <v>647</v>
      </c>
      <c r="E185" s="10" t="s">
        <v>615</v>
      </c>
      <c r="F185" s="8">
        <v>5600000</v>
      </c>
      <c r="G185" s="8">
        <v>1250000</v>
      </c>
      <c r="H185" s="8">
        <f t="shared" si="10"/>
        <v>-4350000</v>
      </c>
      <c r="I185" s="34">
        <f t="shared" si="11"/>
        <v>-0.7767857142857143</v>
      </c>
    </row>
    <row r="186" spans="1:55" ht="15" customHeight="1" x14ac:dyDescent="0.25">
      <c r="A186" s="1">
        <v>184</v>
      </c>
      <c r="B186" s="10" t="s">
        <v>171</v>
      </c>
      <c r="C186" s="10" t="s">
        <v>648</v>
      </c>
      <c r="D186" s="10" t="s">
        <v>649</v>
      </c>
      <c r="E186" s="10" t="s">
        <v>615</v>
      </c>
      <c r="F186" s="8">
        <v>0</v>
      </c>
      <c r="G186" s="8">
        <v>100000</v>
      </c>
      <c r="H186" s="8">
        <f t="shared" si="10"/>
        <v>100000</v>
      </c>
      <c r="I186" s="34" t="e">
        <f t="shared" si="11"/>
        <v>#DIV/0!</v>
      </c>
    </row>
    <row r="187" spans="1:55" ht="15" customHeight="1" x14ac:dyDescent="0.25">
      <c r="A187" s="1">
        <v>185</v>
      </c>
      <c r="B187" s="10" t="s">
        <v>172</v>
      </c>
      <c r="C187" s="10" t="s">
        <v>650</v>
      </c>
      <c r="D187" s="10" t="s">
        <v>651</v>
      </c>
      <c r="E187" s="10" t="s">
        <v>609</v>
      </c>
      <c r="F187" s="8">
        <v>0</v>
      </c>
      <c r="G187" s="8">
        <v>2750000</v>
      </c>
      <c r="H187" s="8">
        <f t="shared" si="10"/>
        <v>2750000</v>
      </c>
      <c r="I187" s="34" t="e">
        <f t="shared" si="11"/>
        <v>#DIV/0!</v>
      </c>
    </row>
    <row r="188" spans="1:55" s="50" customFormat="1" ht="15" customHeight="1" x14ac:dyDescent="0.25">
      <c r="A188" s="45">
        <v>186</v>
      </c>
      <c r="B188" s="58" t="s">
        <v>173</v>
      </c>
      <c r="C188" s="58" t="s">
        <v>652</v>
      </c>
      <c r="D188" s="58" t="s">
        <v>653</v>
      </c>
      <c r="E188" s="58" t="s">
        <v>615</v>
      </c>
      <c r="F188" s="47">
        <v>3590000</v>
      </c>
      <c r="G188" s="47">
        <v>3900000</v>
      </c>
      <c r="H188" s="47">
        <f t="shared" si="10"/>
        <v>310000</v>
      </c>
      <c r="I188" s="44">
        <f t="shared" si="11"/>
        <v>8.6350974930362118E-2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50" customFormat="1" ht="15" customHeight="1" x14ac:dyDescent="0.25">
      <c r="A189" s="45">
        <v>187</v>
      </c>
      <c r="B189" s="58" t="s">
        <v>174</v>
      </c>
      <c r="C189" s="58" t="s">
        <v>654</v>
      </c>
      <c r="D189" s="58" t="s">
        <v>655</v>
      </c>
      <c r="E189" s="58" t="s">
        <v>615</v>
      </c>
      <c r="F189" s="47">
        <v>3000000</v>
      </c>
      <c r="G189" s="47">
        <v>4900000</v>
      </c>
      <c r="H189" s="47">
        <f t="shared" si="10"/>
        <v>1900000</v>
      </c>
      <c r="I189" s="44">
        <f t="shared" si="11"/>
        <v>0.6333333333333333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ht="15" customHeight="1" x14ac:dyDescent="0.25">
      <c r="A190" s="1">
        <v>188</v>
      </c>
      <c r="B190" s="10" t="s">
        <v>175</v>
      </c>
      <c r="C190" s="10" t="s">
        <v>656</v>
      </c>
      <c r="D190" s="10" t="s">
        <v>657</v>
      </c>
      <c r="E190" s="10" t="s">
        <v>615</v>
      </c>
      <c r="F190" s="8">
        <v>4500000</v>
      </c>
      <c r="G190" s="25">
        <v>1000000</v>
      </c>
      <c r="H190" s="8">
        <f t="shared" si="10"/>
        <v>-3500000</v>
      </c>
      <c r="I190" s="34">
        <f t="shared" si="11"/>
        <v>-0.77777777777777779</v>
      </c>
    </row>
    <row r="191" spans="1:55" ht="15" customHeight="1" x14ac:dyDescent="0.25">
      <c r="A191" s="1">
        <v>189</v>
      </c>
      <c r="B191" s="10" t="s">
        <v>176</v>
      </c>
      <c r="C191" s="10" t="s">
        <v>658</v>
      </c>
      <c r="D191" s="10" t="s">
        <v>659</v>
      </c>
      <c r="E191" s="10" t="s">
        <v>600</v>
      </c>
      <c r="F191" s="8">
        <v>3500000</v>
      </c>
      <c r="G191" s="25">
        <v>3000000</v>
      </c>
      <c r="H191" s="8">
        <f t="shared" si="10"/>
        <v>-500000</v>
      </c>
      <c r="I191" s="34">
        <f t="shared" si="11"/>
        <v>-0.14285714285714285</v>
      </c>
    </row>
    <row r="192" spans="1:55" ht="15" customHeight="1" x14ac:dyDescent="0.25">
      <c r="A192" s="1">
        <v>190</v>
      </c>
      <c r="B192" s="10" t="s">
        <v>177</v>
      </c>
      <c r="C192" s="10" t="s">
        <v>660</v>
      </c>
      <c r="D192" s="10" t="s">
        <v>661</v>
      </c>
      <c r="E192" s="10" t="s">
        <v>615</v>
      </c>
      <c r="F192" s="8">
        <v>2500000</v>
      </c>
      <c r="G192" s="25">
        <v>400000</v>
      </c>
      <c r="H192" s="8">
        <f t="shared" si="10"/>
        <v>-2100000</v>
      </c>
      <c r="I192" s="34">
        <f t="shared" si="11"/>
        <v>-0.84</v>
      </c>
    </row>
    <row r="193" spans="1:55" ht="15" customHeight="1" x14ac:dyDescent="0.25">
      <c r="A193" s="1">
        <v>191</v>
      </c>
      <c r="B193" s="10" t="s">
        <v>178</v>
      </c>
      <c r="C193" s="10" t="s">
        <v>662</v>
      </c>
      <c r="D193" s="10" t="s">
        <v>663</v>
      </c>
      <c r="E193" s="10" t="s">
        <v>615</v>
      </c>
      <c r="F193" s="8">
        <v>5250000</v>
      </c>
      <c r="G193" s="9">
        <v>4200000</v>
      </c>
      <c r="H193" s="8">
        <f t="shared" si="10"/>
        <v>-1050000</v>
      </c>
      <c r="I193" s="34">
        <f t="shared" si="11"/>
        <v>-0.2</v>
      </c>
    </row>
    <row r="194" spans="1:55" ht="15" customHeight="1" x14ac:dyDescent="0.25">
      <c r="A194" s="1">
        <v>192</v>
      </c>
      <c r="B194" s="10" t="s">
        <v>179</v>
      </c>
      <c r="C194" s="10" t="s">
        <v>664</v>
      </c>
      <c r="D194" s="10" t="s">
        <v>665</v>
      </c>
      <c r="E194" s="10" t="s">
        <v>615</v>
      </c>
      <c r="F194" s="8">
        <v>7000000</v>
      </c>
      <c r="G194" s="9">
        <v>6000000</v>
      </c>
      <c r="H194" s="8">
        <f t="shared" si="10"/>
        <v>-1000000</v>
      </c>
      <c r="I194" s="34">
        <f t="shared" si="11"/>
        <v>-0.14285714285714285</v>
      </c>
    </row>
    <row r="195" spans="1:55" s="50" customFormat="1" ht="15" customHeight="1" x14ac:dyDescent="0.25">
      <c r="A195" s="45">
        <v>193</v>
      </c>
      <c r="B195" s="58" t="s">
        <v>187</v>
      </c>
      <c r="C195" s="58" t="s">
        <v>666</v>
      </c>
      <c r="D195" s="58" t="s">
        <v>667</v>
      </c>
      <c r="E195" s="58" t="s">
        <v>600</v>
      </c>
      <c r="F195" s="47">
        <v>5000000</v>
      </c>
      <c r="G195" s="56">
        <v>7500000</v>
      </c>
      <c r="H195" s="47">
        <f t="shared" ref="H195:H208" si="12">G195-F195</f>
        <v>2500000</v>
      </c>
      <c r="I195" s="44">
        <f t="shared" ref="I195:I208" si="13">H195/F195</f>
        <v>0.5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50" customFormat="1" ht="15" customHeight="1" x14ac:dyDescent="0.25">
      <c r="A196" s="45">
        <v>194</v>
      </c>
      <c r="B196" s="58" t="s">
        <v>188</v>
      </c>
      <c r="C196" s="58" t="s">
        <v>668</v>
      </c>
      <c r="D196" s="58" t="s">
        <v>669</v>
      </c>
      <c r="E196" s="58" t="s">
        <v>600</v>
      </c>
      <c r="F196" s="47">
        <v>16414000</v>
      </c>
      <c r="G196" s="47">
        <v>88803500</v>
      </c>
      <c r="H196" s="47">
        <f t="shared" si="12"/>
        <v>72389500</v>
      </c>
      <c r="I196" s="44">
        <f t="shared" si="13"/>
        <v>4.4102290727427809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50" customFormat="1" ht="15" customHeight="1" x14ac:dyDescent="0.25">
      <c r="A197" s="45">
        <v>195</v>
      </c>
      <c r="B197" s="58" t="s">
        <v>189</v>
      </c>
      <c r="C197" s="58" t="s">
        <v>670</v>
      </c>
      <c r="D197" s="58" t="s">
        <v>671</v>
      </c>
      <c r="E197" s="58" t="s">
        <v>615</v>
      </c>
      <c r="F197" s="47">
        <v>700000</v>
      </c>
      <c r="G197" s="47">
        <v>4050000</v>
      </c>
      <c r="H197" s="47">
        <f t="shared" si="12"/>
        <v>3350000</v>
      </c>
      <c r="I197" s="44">
        <f t="shared" si="13"/>
        <v>4.7857142857142856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ht="15" customHeight="1" x14ac:dyDescent="0.25">
      <c r="A198" s="1">
        <v>196</v>
      </c>
      <c r="B198" s="10" t="s">
        <v>190</v>
      </c>
      <c r="C198" s="10" t="s">
        <v>672</v>
      </c>
      <c r="D198" s="10" t="s">
        <v>673</v>
      </c>
      <c r="E198" s="10" t="s">
        <v>600</v>
      </c>
      <c r="F198" s="8">
        <v>37320432</v>
      </c>
      <c r="G198" s="8">
        <v>5800000</v>
      </c>
      <c r="H198" s="8">
        <f t="shared" si="12"/>
        <v>-31520432</v>
      </c>
      <c r="I198" s="34">
        <f t="shared" si="13"/>
        <v>-0.84458915159395798</v>
      </c>
    </row>
    <row r="199" spans="1:55" ht="15" customHeight="1" x14ac:dyDescent="0.25">
      <c r="A199" s="1">
        <v>197</v>
      </c>
      <c r="B199" s="10" t="s">
        <v>191</v>
      </c>
      <c r="C199" s="10" t="s">
        <v>674</v>
      </c>
      <c r="D199" s="10" t="s">
        <v>675</v>
      </c>
      <c r="E199" s="10" t="s">
        <v>615</v>
      </c>
      <c r="F199" s="8">
        <v>9600000</v>
      </c>
      <c r="G199" s="8">
        <v>5010000</v>
      </c>
      <c r="H199" s="8">
        <f t="shared" si="12"/>
        <v>-4590000</v>
      </c>
      <c r="I199" s="34">
        <f t="shared" si="13"/>
        <v>-0.47812500000000002</v>
      </c>
    </row>
    <row r="200" spans="1:55" ht="15" customHeight="1" x14ac:dyDescent="0.25">
      <c r="A200" s="1">
        <v>198</v>
      </c>
      <c r="B200" s="10" t="s">
        <v>181</v>
      </c>
      <c r="C200" s="10" t="s">
        <v>676</v>
      </c>
      <c r="D200" s="10" t="s">
        <v>677</v>
      </c>
      <c r="E200" s="10" t="s">
        <v>600</v>
      </c>
      <c r="F200" s="8">
        <v>10796000</v>
      </c>
      <c r="G200" s="27">
        <v>5207500</v>
      </c>
      <c r="H200" s="8">
        <f t="shared" si="12"/>
        <v>-5588500</v>
      </c>
      <c r="I200" s="34">
        <f t="shared" si="13"/>
        <v>-0.51764542423119675</v>
      </c>
    </row>
    <row r="201" spans="1:55" s="50" customFormat="1" ht="15" customHeight="1" x14ac:dyDescent="0.25">
      <c r="A201" s="45">
        <v>199</v>
      </c>
      <c r="B201" s="58" t="s">
        <v>182</v>
      </c>
      <c r="C201" s="58" t="s">
        <v>678</v>
      </c>
      <c r="D201" s="58" t="s">
        <v>679</v>
      </c>
      <c r="E201" s="58" t="s">
        <v>600</v>
      </c>
      <c r="F201" s="47">
        <v>1760000</v>
      </c>
      <c r="G201" s="48">
        <v>4500000</v>
      </c>
      <c r="H201" s="47">
        <f t="shared" si="12"/>
        <v>2740000</v>
      </c>
      <c r="I201" s="44">
        <f t="shared" si="13"/>
        <v>1.5568181818181819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50" customFormat="1" ht="15" customHeight="1" x14ac:dyDescent="0.25">
      <c r="A202" s="45">
        <v>200</v>
      </c>
      <c r="B202" s="58" t="s">
        <v>183</v>
      </c>
      <c r="C202" s="58" t="s">
        <v>680</v>
      </c>
      <c r="D202" s="58" t="s">
        <v>681</v>
      </c>
      <c r="E202" s="58" t="s">
        <v>600</v>
      </c>
      <c r="F202" s="47">
        <v>3600000</v>
      </c>
      <c r="G202" s="48">
        <v>6500000</v>
      </c>
      <c r="H202" s="47">
        <f t="shared" si="12"/>
        <v>2900000</v>
      </c>
      <c r="I202" s="44">
        <f t="shared" si="13"/>
        <v>0.80555555555555558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ht="15" customHeight="1" x14ac:dyDescent="0.25">
      <c r="A203" s="45">
        <v>201</v>
      </c>
      <c r="B203" s="58" t="s">
        <v>685</v>
      </c>
      <c r="C203" s="58" t="s">
        <v>686</v>
      </c>
      <c r="D203" s="66" t="s">
        <v>692</v>
      </c>
      <c r="E203" s="58" t="s">
        <v>615</v>
      </c>
      <c r="F203" s="67">
        <v>830000</v>
      </c>
      <c r="G203" s="47">
        <v>1500000</v>
      </c>
      <c r="H203" s="47">
        <f t="shared" si="12"/>
        <v>670000</v>
      </c>
      <c r="I203" s="44">
        <f t="shared" si="13"/>
        <v>0.80722891566265065</v>
      </c>
    </row>
    <row r="204" spans="1:55" ht="15" customHeight="1" x14ac:dyDescent="0.25">
      <c r="A204" s="45">
        <v>202</v>
      </c>
      <c r="B204" s="58" t="s">
        <v>687</v>
      </c>
      <c r="C204" s="58" t="s">
        <v>693</v>
      </c>
      <c r="D204" s="66" t="s">
        <v>703</v>
      </c>
      <c r="E204" s="58" t="s">
        <v>695</v>
      </c>
      <c r="F204" s="68">
        <v>5013000</v>
      </c>
      <c r="G204" s="69">
        <v>5020000</v>
      </c>
      <c r="H204" s="47">
        <f t="shared" si="12"/>
        <v>7000</v>
      </c>
      <c r="I204" s="44">
        <f t="shared" si="13"/>
        <v>1.3963694394574107E-3</v>
      </c>
    </row>
    <row r="205" spans="1:55" ht="15" customHeight="1" x14ac:dyDescent="0.25">
      <c r="A205" s="1">
        <v>203</v>
      </c>
      <c r="B205" s="10" t="s">
        <v>688</v>
      </c>
      <c r="C205" s="10" t="s">
        <v>694</v>
      </c>
      <c r="D205" s="63" t="s">
        <v>706</v>
      </c>
      <c r="E205" s="10" t="s">
        <v>699</v>
      </c>
      <c r="F205" s="64">
        <v>81719000</v>
      </c>
      <c r="G205" s="65">
        <v>75029000</v>
      </c>
      <c r="H205" s="8">
        <f t="shared" si="12"/>
        <v>-6690000</v>
      </c>
      <c r="I205" s="34">
        <f t="shared" si="13"/>
        <v>-8.1865906337571431E-2</v>
      </c>
    </row>
    <row r="206" spans="1:55" ht="15" customHeight="1" x14ac:dyDescent="0.25">
      <c r="A206" s="1">
        <v>204</v>
      </c>
      <c r="B206" s="10" t="s">
        <v>689</v>
      </c>
      <c r="C206" s="10" t="s">
        <v>696</v>
      </c>
      <c r="D206" s="63" t="s">
        <v>704</v>
      </c>
      <c r="E206" s="10" t="s">
        <v>695</v>
      </c>
      <c r="F206" s="64">
        <v>307942600</v>
      </c>
      <c r="G206" s="65">
        <v>299480600</v>
      </c>
      <c r="H206" s="8">
        <f t="shared" si="12"/>
        <v>-8462000</v>
      </c>
      <c r="I206" s="34">
        <f t="shared" si="13"/>
        <v>-2.7479147087801428E-2</v>
      </c>
    </row>
    <row r="207" spans="1:55" ht="15" customHeight="1" x14ac:dyDescent="0.25">
      <c r="A207" s="45">
        <v>205</v>
      </c>
      <c r="B207" s="58" t="s">
        <v>690</v>
      </c>
      <c r="C207" s="58" t="s">
        <v>697</v>
      </c>
      <c r="D207" s="66" t="s">
        <v>702</v>
      </c>
      <c r="E207" s="58" t="s">
        <v>700</v>
      </c>
      <c r="F207" s="68">
        <v>20000000</v>
      </c>
      <c r="G207" s="69">
        <v>50000000</v>
      </c>
      <c r="H207" s="47">
        <f t="shared" si="12"/>
        <v>30000000</v>
      </c>
      <c r="I207" s="44">
        <f t="shared" si="13"/>
        <v>1.5</v>
      </c>
    </row>
    <row r="208" spans="1:55" ht="15" customHeight="1" x14ac:dyDescent="0.25">
      <c r="A208" s="45">
        <v>206</v>
      </c>
      <c r="B208" s="58" t="s">
        <v>691</v>
      </c>
      <c r="C208" s="58" t="s">
        <v>698</v>
      </c>
      <c r="D208" s="66" t="s">
        <v>705</v>
      </c>
      <c r="E208" s="58" t="s">
        <v>701</v>
      </c>
      <c r="F208" s="68">
        <v>12000000</v>
      </c>
      <c r="G208" s="69">
        <v>14000000</v>
      </c>
      <c r="H208" s="47">
        <f t="shared" si="12"/>
        <v>2000000</v>
      </c>
      <c r="I208" s="44">
        <f t="shared" si="13"/>
        <v>0.16666666666666666</v>
      </c>
    </row>
    <row r="209" spans="1:9" ht="15" customHeight="1" x14ac:dyDescent="0.25">
      <c r="A209" s="11"/>
      <c r="B209" s="11"/>
      <c r="C209" s="11"/>
      <c r="D209" s="11"/>
      <c r="E209" s="11"/>
      <c r="F209" s="11"/>
      <c r="G209" s="17"/>
      <c r="H209" s="17"/>
      <c r="I209" s="17"/>
    </row>
    <row r="210" spans="1:9" ht="15" customHeight="1" x14ac:dyDescent="0.25"/>
    <row r="211" spans="1:9" ht="15" customHeight="1" x14ac:dyDescent="0.25"/>
    <row r="212" spans="1:9" ht="15" customHeight="1" x14ac:dyDescent="0.25"/>
    <row r="213" spans="1:9" ht="15" customHeight="1" x14ac:dyDescent="0.25"/>
  </sheetData>
  <autoFilter ref="A2:I213">
    <sortState ref="A2:I208">
      <sortCondition ref="A1:A201"/>
    </sortState>
  </autoFilter>
  <mergeCells count="1">
    <mergeCell ref="F1:I1"/>
  </mergeCells>
  <pageMargins left="1.29" right="0.12" top="0.26" bottom="1.63" header="0.11" footer="0.3"/>
  <pageSetup paperSize="5" scale="57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23" workbookViewId="0">
      <selection activeCell="E44" sqref="E44"/>
    </sheetView>
  </sheetViews>
  <sheetFormatPr defaultRowHeight="15" x14ac:dyDescent="0.25"/>
  <cols>
    <col min="1" max="1" width="4.140625" style="2" bestFit="1" customWidth="1"/>
    <col min="2" max="2" width="18" style="2" bestFit="1" customWidth="1"/>
    <col min="3" max="3" width="41.42578125" style="2" bestFit="1" customWidth="1"/>
    <col min="4" max="4" width="17.28515625" style="2" bestFit="1" customWidth="1"/>
    <col min="5" max="5" width="30" style="2" bestFit="1" customWidth="1"/>
    <col min="6" max="7" width="14" style="2" bestFit="1" customWidth="1"/>
    <col min="8" max="8" width="13.42578125" style="2" bestFit="1" customWidth="1"/>
    <col min="9" max="9" width="12.5703125" style="2" customWidth="1"/>
    <col min="10" max="16384" width="9.140625" style="2"/>
  </cols>
  <sheetData>
    <row r="1" spans="1:15" ht="33.75" customHeight="1" x14ac:dyDescent="0.25">
      <c r="A1" s="16" t="s">
        <v>143</v>
      </c>
      <c r="B1" s="16" t="s">
        <v>144</v>
      </c>
      <c r="C1" s="16" t="s">
        <v>204</v>
      </c>
      <c r="D1" s="16" t="s">
        <v>205</v>
      </c>
      <c r="E1" s="16" t="s">
        <v>206</v>
      </c>
      <c r="F1" s="16" t="s">
        <v>203</v>
      </c>
      <c r="G1" s="16" t="s">
        <v>202</v>
      </c>
      <c r="H1" s="16" t="s">
        <v>683</v>
      </c>
      <c r="I1" s="16" t="s">
        <v>684</v>
      </c>
    </row>
    <row r="2" spans="1:15" s="11" customFormat="1" ht="15" customHeight="1" x14ac:dyDescent="0.25">
      <c r="A2" s="1">
        <v>1</v>
      </c>
      <c r="B2" s="6" t="s">
        <v>29</v>
      </c>
      <c r="C2" s="6" t="s">
        <v>291</v>
      </c>
      <c r="D2" s="6" t="s">
        <v>292</v>
      </c>
      <c r="E2" s="6" t="s">
        <v>293</v>
      </c>
      <c r="F2" s="8">
        <v>3100000</v>
      </c>
      <c r="G2" s="27">
        <v>6000000</v>
      </c>
      <c r="H2" s="8">
        <f t="shared" ref="H2:H6" si="0">G2-F2</f>
        <v>2900000</v>
      </c>
      <c r="I2" s="34">
        <f t="shared" ref="I2:I6" si="1">H2/F2</f>
        <v>0.93548387096774188</v>
      </c>
      <c r="K2" s="38"/>
      <c r="L2" s="38"/>
      <c r="M2" s="39"/>
      <c r="N2" s="38"/>
    </row>
    <row r="3" spans="1:15" ht="15" customHeight="1" x14ac:dyDescent="0.25">
      <c r="A3" s="1">
        <v>2</v>
      </c>
      <c r="B3" s="6" t="s">
        <v>31</v>
      </c>
      <c r="C3" s="6" t="s">
        <v>297</v>
      </c>
      <c r="D3" s="6" t="s">
        <v>298</v>
      </c>
      <c r="E3" s="6" t="s">
        <v>296</v>
      </c>
      <c r="F3" s="8">
        <v>7500000</v>
      </c>
      <c r="G3" s="27">
        <v>15000000</v>
      </c>
      <c r="H3" s="8">
        <f t="shared" si="0"/>
        <v>7500000</v>
      </c>
      <c r="I3" s="34">
        <f t="shared" si="1"/>
        <v>1</v>
      </c>
      <c r="K3" s="38"/>
      <c r="L3" s="38"/>
      <c r="M3" s="39"/>
      <c r="N3" s="38"/>
      <c r="O3" s="11"/>
    </row>
    <row r="4" spans="1:15" ht="15" customHeight="1" x14ac:dyDescent="0.25">
      <c r="A4" s="1">
        <v>3</v>
      </c>
      <c r="B4" s="7" t="s">
        <v>41</v>
      </c>
      <c r="C4" s="7" t="s">
        <v>325</v>
      </c>
      <c r="D4" s="7" t="s">
        <v>326</v>
      </c>
      <c r="E4" s="7" t="s">
        <v>296</v>
      </c>
      <c r="F4" s="8">
        <v>3000000</v>
      </c>
      <c r="G4" s="8">
        <v>7000000</v>
      </c>
      <c r="H4" s="8">
        <f t="shared" si="0"/>
        <v>4000000</v>
      </c>
      <c r="I4" s="34">
        <f t="shared" si="1"/>
        <v>1.3333333333333333</v>
      </c>
    </row>
    <row r="5" spans="1:15" ht="15" customHeight="1" x14ac:dyDescent="0.25">
      <c r="A5" s="1">
        <v>4</v>
      </c>
      <c r="B5" s="6" t="s">
        <v>44</v>
      </c>
      <c r="C5" s="6" t="s">
        <v>332</v>
      </c>
      <c r="D5" s="6" t="s">
        <v>333</v>
      </c>
      <c r="E5" s="6" t="s">
        <v>296</v>
      </c>
      <c r="F5" s="8">
        <v>10918000</v>
      </c>
      <c r="G5" s="8">
        <v>11350000</v>
      </c>
      <c r="H5" s="8">
        <f t="shared" si="0"/>
        <v>432000</v>
      </c>
      <c r="I5" s="34">
        <f t="shared" si="1"/>
        <v>3.9567686389448617E-2</v>
      </c>
    </row>
    <row r="6" spans="1:15" ht="15" customHeight="1" x14ac:dyDescent="0.25">
      <c r="A6" s="1">
        <v>5</v>
      </c>
      <c r="B6" s="6" t="s">
        <v>197</v>
      </c>
      <c r="C6" s="6" t="s">
        <v>344</v>
      </c>
      <c r="D6" s="6" t="s">
        <v>345</v>
      </c>
      <c r="E6" s="6" t="s">
        <v>346</v>
      </c>
      <c r="F6" s="8">
        <v>5000000</v>
      </c>
      <c r="G6" s="27">
        <v>8500000</v>
      </c>
      <c r="H6" s="8">
        <f t="shared" si="0"/>
        <v>3500000</v>
      </c>
      <c r="I6" s="34">
        <f t="shared" si="1"/>
        <v>0.7</v>
      </c>
    </row>
    <row r="7" spans="1:15" ht="15" customHeight="1" x14ac:dyDescent="0.25">
      <c r="A7" s="1">
        <v>6</v>
      </c>
      <c r="B7" s="14" t="s">
        <v>55</v>
      </c>
      <c r="C7" s="14" t="s">
        <v>367</v>
      </c>
      <c r="D7" s="14" t="s">
        <v>368</v>
      </c>
      <c r="E7" s="14" t="s">
        <v>369</v>
      </c>
      <c r="F7" s="32">
        <v>4883000</v>
      </c>
      <c r="G7" s="31">
        <v>7824000</v>
      </c>
      <c r="H7" s="8">
        <v>2941000</v>
      </c>
      <c r="I7" s="34">
        <v>0.60229367192299821</v>
      </c>
    </row>
    <row r="8" spans="1:15" ht="15" customHeight="1" x14ac:dyDescent="0.25">
      <c r="A8" s="1">
        <v>7</v>
      </c>
      <c r="B8" s="7" t="s">
        <v>58</v>
      </c>
      <c r="C8" s="7" t="s">
        <v>376</v>
      </c>
      <c r="D8" s="7" t="s">
        <v>377</v>
      </c>
      <c r="E8" s="7" t="s">
        <v>378</v>
      </c>
      <c r="F8" s="8">
        <v>4800000</v>
      </c>
      <c r="G8" s="8">
        <v>5800000</v>
      </c>
      <c r="H8" s="8">
        <v>1000000</v>
      </c>
      <c r="I8" s="34">
        <v>0.20833333333333334</v>
      </c>
    </row>
    <row r="9" spans="1:15" ht="15" customHeight="1" x14ac:dyDescent="0.25">
      <c r="A9" s="1">
        <v>8</v>
      </c>
      <c r="B9" s="6" t="s">
        <v>59</v>
      </c>
      <c r="C9" s="6" t="s">
        <v>381</v>
      </c>
      <c r="D9" s="6" t="s">
        <v>382</v>
      </c>
      <c r="E9" s="6" t="s">
        <v>383</v>
      </c>
      <c r="F9" s="8">
        <v>948000</v>
      </c>
      <c r="G9" s="8">
        <v>1000000</v>
      </c>
      <c r="H9" s="8">
        <v>52000</v>
      </c>
      <c r="I9" s="34">
        <v>5.4852320675105488E-2</v>
      </c>
    </row>
    <row r="10" spans="1:15" ht="15" customHeight="1" x14ac:dyDescent="0.25">
      <c r="A10" s="1">
        <v>9</v>
      </c>
      <c r="B10" s="6" t="s">
        <v>63</v>
      </c>
      <c r="C10" s="6" t="s">
        <v>393</v>
      </c>
      <c r="D10" s="6" t="s">
        <v>394</v>
      </c>
      <c r="E10" s="6" t="s">
        <v>252</v>
      </c>
      <c r="F10" s="8">
        <v>5000000</v>
      </c>
      <c r="G10" s="9">
        <v>5900000</v>
      </c>
      <c r="H10" s="8">
        <v>900000</v>
      </c>
      <c r="I10" s="34">
        <v>0.18</v>
      </c>
    </row>
    <row r="11" spans="1:15" ht="15" customHeight="1" x14ac:dyDescent="0.25">
      <c r="A11" s="1">
        <v>10</v>
      </c>
      <c r="B11" s="3" t="s">
        <v>78</v>
      </c>
      <c r="C11" s="3" t="s">
        <v>428</v>
      </c>
      <c r="D11" s="3" t="s">
        <v>429</v>
      </c>
      <c r="E11" s="3" t="s">
        <v>227</v>
      </c>
      <c r="F11" s="8">
        <v>4000000</v>
      </c>
      <c r="G11" s="8">
        <v>4000000</v>
      </c>
      <c r="H11" s="8">
        <v>0</v>
      </c>
      <c r="I11" s="34">
        <v>0</v>
      </c>
    </row>
    <row r="12" spans="1:15" ht="15" customHeight="1" x14ac:dyDescent="0.25">
      <c r="A12" s="1">
        <v>11</v>
      </c>
      <c r="B12" s="1" t="s">
        <v>82</v>
      </c>
      <c r="C12" s="1" t="s">
        <v>441</v>
      </c>
      <c r="D12" s="1" t="s">
        <v>442</v>
      </c>
      <c r="E12" s="1" t="s">
        <v>443</v>
      </c>
      <c r="F12" s="8">
        <v>2300000</v>
      </c>
      <c r="G12" s="36">
        <v>14000000</v>
      </c>
      <c r="H12" s="8">
        <v>11700000</v>
      </c>
      <c r="I12" s="34">
        <v>5.0869565217391308</v>
      </c>
    </row>
    <row r="13" spans="1:15" ht="15" customHeight="1" x14ac:dyDescent="0.25">
      <c r="A13" s="1">
        <v>12</v>
      </c>
      <c r="B13" s="1" t="s">
        <v>89</v>
      </c>
      <c r="C13" s="1" t="s">
        <v>458</v>
      </c>
      <c r="D13" s="1" t="s">
        <v>459</v>
      </c>
      <c r="E13" s="1" t="s">
        <v>460</v>
      </c>
      <c r="F13" s="8">
        <v>10000000</v>
      </c>
      <c r="G13" s="9">
        <v>12000000</v>
      </c>
      <c r="H13" s="8">
        <v>2000000</v>
      </c>
      <c r="I13" s="34">
        <v>0.2</v>
      </c>
    </row>
    <row r="14" spans="1:15" ht="15" customHeight="1" x14ac:dyDescent="0.25">
      <c r="A14" s="1">
        <v>13</v>
      </c>
      <c r="B14" s="1" t="s">
        <v>90</v>
      </c>
      <c r="C14" s="1" t="s">
        <v>461</v>
      </c>
      <c r="D14" s="1" t="s">
        <v>462</v>
      </c>
      <c r="E14" s="1" t="s">
        <v>463</v>
      </c>
      <c r="F14" s="8">
        <v>5000000</v>
      </c>
      <c r="G14" s="9">
        <v>7000000</v>
      </c>
      <c r="H14" s="8">
        <v>2000000</v>
      </c>
      <c r="I14" s="34">
        <v>0.4</v>
      </c>
    </row>
    <row r="15" spans="1:15" ht="15" customHeight="1" x14ac:dyDescent="0.25">
      <c r="A15" s="1">
        <v>14</v>
      </c>
      <c r="B15" s="1" t="s">
        <v>93</v>
      </c>
      <c r="C15" s="1" t="s">
        <v>468</v>
      </c>
      <c r="D15" s="1" t="s">
        <v>469</v>
      </c>
      <c r="E15" s="1" t="s">
        <v>296</v>
      </c>
      <c r="F15" s="8">
        <v>36167000</v>
      </c>
      <c r="G15" s="8">
        <v>57693500</v>
      </c>
      <c r="H15" s="8">
        <v>21526500</v>
      </c>
      <c r="I15" s="34">
        <v>0.59519727928774846</v>
      </c>
    </row>
    <row r="16" spans="1:15" ht="15" customHeight="1" x14ac:dyDescent="0.25">
      <c r="A16" s="1">
        <v>15</v>
      </c>
      <c r="B16" s="1" t="s">
        <v>94</v>
      </c>
      <c r="C16" s="1" t="s">
        <v>470</v>
      </c>
      <c r="D16" s="1" t="s">
        <v>471</v>
      </c>
      <c r="E16" s="1" t="s">
        <v>252</v>
      </c>
      <c r="F16" s="8">
        <v>4190000</v>
      </c>
      <c r="G16" s="8">
        <v>5850000</v>
      </c>
      <c r="H16" s="8">
        <v>1660000</v>
      </c>
      <c r="I16" s="34">
        <v>0.39618138424821003</v>
      </c>
    </row>
    <row r="17" spans="1:9" ht="15" customHeight="1" x14ac:dyDescent="0.25">
      <c r="A17" s="1">
        <v>16</v>
      </c>
      <c r="B17" s="1" t="s">
        <v>100</v>
      </c>
      <c r="C17" s="1" t="s">
        <v>486</v>
      </c>
      <c r="D17" s="1" t="s">
        <v>487</v>
      </c>
      <c r="E17" s="1" t="s">
        <v>488</v>
      </c>
      <c r="F17" s="8">
        <v>2250000</v>
      </c>
      <c r="G17" s="27">
        <v>5000000</v>
      </c>
      <c r="H17" s="8">
        <v>2750000</v>
      </c>
      <c r="I17" s="34">
        <v>1.2222222222222223</v>
      </c>
    </row>
    <row r="18" spans="1:9" ht="15" customHeight="1" x14ac:dyDescent="0.25">
      <c r="A18" s="1">
        <v>17</v>
      </c>
      <c r="B18" s="1" t="s">
        <v>103</v>
      </c>
      <c r="C18" s="1" t="s">
        <v>493</v>
      </c>
      <c r="D18" s="1" t="s">
        <v>494</v>
      </c>
      <c r="E18" s="1" t="s">
        <v>392</v>
      </c>
      <c r="F18" s="8">
        <v>2200000</v>
      </c>
      <c r="G18" s="27">
        <v>3750000</v>
      </c>
      <c r="H18" s="8">
        <v>1550000</v>
      </c>
      <c r="I18" s="34">
        <v>0.70454545454545459</v>
      </c>
    </row>
    <row r="19" spans="1:9" ht="15" customHeight="1" x14ac:dyDescent="0.25">
      <c r="A19" s="1">
        <v>18</v>
      </c>
      <c r="B19" s="1" t="s">
        <v>107</v>
      </c>
      <c r="C19" s="1" t="s">
        <v>504</v>
      </c>
      <c r="D19" s="1" t="s">
        <v>505</v>
      </c>
      <c r="E19" s="1" t="s">
        <v>296</v>
      </c>
      <c r="F19" s="8">
        <v>4500000</v>
      </c>
      <c r="G19" s="8">
        <v>7500000</v>
      </c>
      <c r="H19" s="8">
        <v>3000000</v>
      </c>
      <c r="I19" s="34">
        <v>0.66666666666666663</v>
      </c>
    </row>
    <row r="20" spans="1:9" ht="15" customHeight="1" x14ac:dyDescent="0.25">
      <c r="A20" s="1">
        <v>19</v>
      </c>
      <c r="B20" s="1" t="s">
        <v>111</v>
      </c>
      <c r="C20" s="1" t="s">
        <v>516</v>
      </c>
      <c r="D20" s="1" t="s">
        <v>517</v>
      </c>
      <c r="E20" s="1" t="s">
        <v>233</v>
      </c>
      <c r="F20" s="8">
        <v>2415000</v>
      </c>
      <c r="G20" s="8">
        <v>3720000</v>
      </c>
      <c r="H20" s="8">
        <v>1305000</v>
      </c>
      <c r="I20" s="34">
        <v>0.54037267080745344</v>
      </c>
    </row>
    <row r="21" spans="1:9" ht="15" customHeight="1" x14ac:dyDescent="0.25">
      <c r="A21" s="1">
        <v>20</v>
      </c>
      <c r="B21" s="1" t="s">
        <v>136</v>
      </c>
      <c r="C21" s="1" t="s">
        <v>583</v>
      </c>
      <c r="D21" s="1" t="s">
        <v>584</v>
      </c>
      <c r="E21" s="1" t="s">
        <v>296</v>
      </c>
      <c r="F21" s="8">
        <v>9000000</v>
      </c>
      <c r="G21" s="8">
        <v>15000000</v>
      </c>
      <c r="H21" s="8">
        <v>6000000</v>
      </c>
      <c r="I21" s="34">
        <v>0.66666666666666663</v>
      </c>
    </row>
    <row r="22" spans="1:9" ht="15" customHeight="1" x14ac:dyDescent="0.25">
      <c r="A22" s="1">
        <v>21</v>
      </c>
      <c r="B22" s="1" t="s">
        <v>138</v>
      </c>
      <c r="C22" s="1" t="s">
        <v>587</v>
      </c>
      <c r="D22" s="1" t="s">
        <v>588</v>
      </c>
      <c r="E22" s="1" t="s">
        <v>316</v>
      </c>
      <c r="F22" s="8">
        <v>38849400</v>
      </c>
      <c r="G22" s="8">
        <v>45763500</v>
      </c>
      <c r="H22" s="8">
        <v>6914100</v>
      </c>
      <c r="I22" s="34">
        <v>0.17797186056927519</v>
      </c>
    </row>
    <row r="23" spans="1:9" ht="15" customHeight="1" x14ac:dyDescent="0.25">
      <c r="A23" s="1">
        <v>22</v>
      </c>
      <c r="B23" s="1" t="s">
        <v>142</v>
      </c>
      <c r="C23" s="1" t="s">
        <v>596</v>
      </c>
      <c r="D23" s="1" t="s">
        <v>597</v>
      </c>
      <c r="E23" s="1" t="s">
        <v>296</v>
      </c>
      <c r="F23" s="8">
        <v>1050000</v>
      </c>
      <c r="G23" s="8">
        <v>1075000</v>
      </c>
      <c r="H23" s="8">
        <v>25000</v>
      </c>
      <c r="I23" s="34">
        <v>2.3809523809523808E-2</v>
      </c>
    </row>
    <row r="24" spans="1:9" ht="15" customHeight="1" x14ac:dyDescent="0.25">
      <c r="A24" s="1">
        <v>23</v>
      </c>
      <c r="B24" s="10" t="s">
        <v>154</v>
      </c>
      <c r="C24" s="10" t="s">
        <v>598</v>
      </c>
      <c r="D24" s="10" t="s">
        <v>599</v>
      </c>
      <c r="E24" s="10" t="s">
        <v>600</v>
      </c>
      <c r="F24" s="15">
        <v>1500000</v>
      </c>
      <c r="G24" s="15">
        <v>6566000</v>
      </c>
      <c r="H24" s="8">
        <v>5066000</v>
      </c>
      <c r="I24" s="34">
        <v>3.3773333333333335</v>
      </c>
    </row>
    <row r="25" spans="1:9" ht="15" customHeight="1" x14ac:dyDescent="0.25">
      <c r="A25" s="1">
        <v>24</v>
      </c>
      <c r="B25" s="10" t="s">
        <v>157</v>
      </c>
      <c r="C25" s="10" t="s">
        <v>605</v>
      </c>
      <c r="D25" s="10" t="s">
        <v>606</v>
      </c>
      <c r="E25" s="10" t="s">
        <v>600</v>
      </c>
      <c r="F25" s="8">
        <v>350000</v>
      </c>
      <c r="G25" s="8">
        <v>9983000</v>
      </c>
      <c r="H25" s="8">
        <v>9633000</v>
      </c>
      <c r="I25" s="34">
        <v>27.522857142857141</v>
      </c>
    </row>
    <row r="26" spans="1:9" ht="15" customHeight="1" x14ac:dyDescent="0.25">
      <c r="A26" s="1">
        <v>25</v>
      </c>
      <c r="B26" s="10" t="s">
        <v>159</v>
      </c>
      <c r="C26" s="10" t="s">
        <v>613</v>
      </c>
      <c r="D26" s="10" t="s">
        <v>614</v>
      </c>
      <c r="E26" s="10" t="s">
        <v>615</v>
      </c>
      <c r="F26" s="8">
        <v>1600000</v>
      </c>
      <c r="G26" s="27">
        <v>3150000</v>
      </c>
      <c r="H26" s="8">
        <v>1550000</v>
      </c>
      <c r="I26" s="34">
        <v>0.96875</v>
      </c>
    </row>
    <row r="27" spans="1:9" ht="15" customHeight="1" x14ac:dyDescent="0.25">
      <c r="A27" s="1">
        <v>26</v>
      </c>
      <c r="B27" s="10" t="s">
        <v>160</v>
      </c>
      <c r="C27" s="10" t="s">
        <v>616</v>
      </c>
      <c r="D27" s="10" t="s">
        <v>617</v>
      </c>
      <c r="E27" s="10" t="s">
        <v>615</v>
      </c>
      <c r="F27" s="8">
        <v>2500000</v>
      </c>
      <c r="G27" s="27">
        <v>3400000</v>
      </c>
      <c r="H27" s="8">
        <v>900000</v>
      </c>
      <c r="I27" s="34">
        <v>0.36</v>
      </c>
    </row>
    <row r="28" spans="1:9" ht="15" customHeight="1" x14ac:dyDescent="0.25">
      <c r="A28" s="1">
        <v>27</v>
      </c>
      <c r="B28" s="10" t="s">
        <v>163</v>
      </c>
      <c r="C28" s="10" t="s">
        <v>624</v>
      </c>
      <c r="D28" s="10" t="s">
        <v>625</v>
      </c>
      <c r="E28" s="10" t="s">
        <v>600</v>
      </c>
      <c r="F28" s="8">
        <v>216000</v>
      </c>
      <c r="G28" s="8">
        <v>220000</v>
      </c>
      <c r="H28" s="8">
        <v>4000</v>
      </c>
      <c r="I28" s="34">
        <v>1.8518518518518517E-2</v>
      </c>
    </row>
    <row r="29" spans="1:9" ht="13.5" customHeight="1" x14ac:dyDescent="0.25">
      <c r="A29" s="1">
        <v>28</v>
      </c>
      <c r="B29" s="13" t="s">
        <v>166</v>
      </c>
      <c r="C29" s="13" t="s">
        <v>632</v>
      </c>
      <c r="D29" s="13" t="s">
        <v>633</v>
      </c>
      <c r="E29" s="13" t="s">
        <v>615</v>
      </c>
      <c r="F29" s="32">
        <v>3990000</v>
      </c>
      <c r="G29" s="31">
        <v>5480000</v>
      </c>
      <c r="H29" s="8">
        <v>1490000</v>
      </c>
      <c r="I29" s="34">
        <v>0.37343358395989973</v>
      </c>
    </row>
    <row r="30" spans="1:9" ht="15" customHeight="1" x14ac:dyDescent="0.25">
      <c r="A30" s="1">
        <v>29</v>
      </c>
      <c r="B30" s="10" t="s">
        <v>192</v>
      </c>
      <c r="C30" s="10" t="s">
        <v>640</v>
      </c>
      <c r="D30" s="10" t="s">
        <v>641</v>
      </c>
      <c r="E30" s="10" t="s">
        <v>615</v>
      </c>
      <c r="F30" s="8">
        <v>17769000</v>
      </c>
      <c r="G30" s="8">
        <v>17769000</v>
      </c>
      <c r="H30" s="8">
        <v>0</v>
      </c>
      <c r="I30" s="34">
        <v>0</v>
      </c>
    </row>
    <row r="31" spans="1:9" ht="15" customHeight="1" x14ac:dyDescent="0.25">
      <c r="A31" s="1">
        <v>30</v>
      </c>
      <c r="B31" s="10" t="s">
        <v>173</v>
      </c>
      <c r="C31" s="10" t="s">
        <v>652</v>
      </c>
      <c r="D31" s="10" t="s">
        <v>653</v>
      </c>
      <c r="E31" s="10" t="s">
        <v>615</v>
      </c>
      <c r="F31" s="8">
        <v>3590000</v>
      </c>
      <c r="G31" s="8">
        <v>3900000</v>
      </c>
      <c r="H31" s="8">
        <v>310000</v>
      </c>
      <c r="I31" s="34">
        <v>8.6350974930362118E-2</v>
      </c>
    </row>
    <row r="32" spans="1:9" ht="15" customHeight="1" x14ac:dyDescent="0.25">
      <c r="A32" s="1">
        <v>31</v>
      </c>
      <c r="B32" s="10" t="s">
        <v>174</v>
      </c>
      <c r="C32" s="10" t="s">
        <v>654</v>
      </c>
      <c r="D32" s="10" t="s">
        <v>655</v>
      </c>
      <c r="E32" s="10" t="s">
        <v>615</v>
      </c>
      <c r="F32" s="8">
        <v>3000000</v>
      </c>
      <c r="G32" s="8">
        <v>4900000</v>
      </c>
      <c r="H32" s="8">
        <v>1900000</v>
      </c>
      <c r="I32" s="34">
        <v>0.6333333333333333</v>
      </c>
    </row>
    <row r="33" spans="1:9" ht="15" customHeight="1" x14ac:dyDescent="0.25">
      <c r="A33" s="1">
        <v>32</v>
      </c>
      <c r="B33" s="10" t="s">
        <v>187</v>
      </c>
      <c r="C33" s="10" t="s">
        <v>666</v>
      </c>
      <c r="D33" s="10" t="s">
        <v>667</v>
      </c>
      <c r="E33" s="10" t="s">
        <v>600</v>
      </c>
      <c r="F33" s="8">
        <v>5000000</v>
      </c>
      <c r="G33" s="9">
        <v>7500000</v>
      </c>
      <c r="H33" s="8">
        <f t="shared" ref="H33:H39" si="2">G33-F33</f>
        <v>2500000</v>
      </c>
      <c r="I33" s="34">
        <f t="shared" ref="I33:I39" si="3">H33/F33</f>
        <v>0.5</v>
      </c>
    </row>
    <row r="34" spans="1:9" ht="15" customHeight="1" x14ac:dyDescent="0.25">
      <c r="A34" s="1">
        <v>33</v>
      </c>
      <c r="B34" s="10" t="s">
        <v>188</v>
      </c>
      <c r="C34" s="10" t="s">
        <v>668</v>
      </c>
      <c r="D34" s="10" t="s">
        <v>669</v>
      </c>
      <c r="E34" s="10" t="s">
        <v>600</v>
      </c>
      <c r="F34" s="8">
        <v>16414000</v>
      </c>
      <c r="G34" s="8">
        <v>88803500</v>
      </c>
      <c r="H34" s="8">
        <f t="shared" si="2"/>
        <v>72389500</v>
      </c>
      <c r="I34" s="34">
        <f t="shared" si="3"/>
        <v>4.4102290727427809</v>
      </c>
    </row>
    <row r="35" spans="1:9" ht="15" customHeight="1" x14ac:dyDescent="0.25">
      <c r="A35" s="1">
        <v>34</v>
      </c>
      <c r="B35" s="10" t="s">
        <v>189</v>
      </c>
      <c r="C35" s="10" t="s">
        <v>670</v>
      </c>
      <c r="D35" s="10" t="s">
        <v>671</v>
      </c>
      <c r="E35" s="10" t="s">
        <v>615</v>
      </c>
      <c r="F35" s="8">
        <v>700000</v>
      </c>
      <c r="G35" s="8">
        <v>4050000</v>
      </c>
      <c r="H35" s="8">
        <f t="shared" si="2"/>
        <v>3350000</v>
      </c>
      <c r="I35" s="34">
        <f t="shared" si="3"/>
        <v>4.7857142857142856</v>
      </c>
    </row>
    <row r="36" spans="1:9" ht="15" customHeight="1" x14ac:dyDescent="0.25">
      <c r="A36" s="1">
        <v>35</v>
      </c>
      <c r="B36" s="10" t="s">
        <v>182</v>
      </c>
      <c r="C36" s="10" t="s">
        <v>678</v>
      </c>
      <c r="D36" s="10" t="s">
        <v>679</v>
      </c>
      <c r="E36" s="10" t="s">
        <v>600</v>
      </c>
      <c r="F36" s="8">
        <v>1760000</v>
      </c>
      <c r="G36" s="27">
        <v>4500000</v>
      </c>
      <c r="H36" s="8">
        <f t="shared" si="2"/>
        <v>2740000</v>
      </c>
      <c r="I36" s="34">
        <f t="shared" si="3"/>
        <v>1.5568181818181819</v>
      </c>
    </row>
    <row r="37" spans="1:9" ht="15" customHeight="1" x14ac:dyDescent="0.25">
      <c r="A37" s="1">
        <v>36</v>
      </c>
      <c r="B37" s="10" t="s">
        <v>183</v>
      </c>
      <c r="C37" s="10" t="s">
        <v>680</v>
      </c>
      <c r="D37" s="10" t="s">
        <v>681</v>
      </c>
      <c r="E37" s="10" t="s">
        <v>600</v>
      </c>
      <c r="F37" s="8">
        <v>3600000</v>
      </c>
      <c r="G37" s="27">
        <v>6500000</v>
      </c>
      <c r="H37" s="8">
        <f t="shared" si="2"/>
        <v>2900000</v>
      </c>
      <c r="I37" s="34">
        <f t="shared" si="3"/>
        <v>0.80555555555555558</v>
      </c>
    </row>
    <row r="38" spans="1:9" ht="15" customHeight="1" x14ac:dyDescent="0.25">
      <c r="A38" s="1">
        <v>37</v>
      </c>
      <c r="B38" s="10" t="s">
        <v>685</v>
      </c>
      <c r="C38" s="10" t="s">
        <v>686</v>
      </c>
      <c r="D38" s="63" t="s">
        <v>692</v>
      </c>
      <c r="E38" s="10" t="s">
        <v>615</v>
      </c>
      <c r="F38" s="71">
        <v>830000</v>
      </c>
      <c r="G38" s="8">
        <v>1500000</v>
      </c>
      <c r="H38" s="8">
        <f t="shared" si="2"/>
        <v>670000</v>
      </c>
      <c r="I38" s="34">
        <f t="shared" si="3"/>
        <v>0.80722891566265065</v>
      </c>
    </row>
    <row r="39" spans="1:9" ht="15" customHeight="1" x14ac:dyDescent="0.25">
      <c r="A39" s="1">
        <v>38</v>
      </c>
      <c r="B39" s="10" t="s">
        <v>687</v>
      </c>
      <c r="C39" s="10" t="s">
        <v>693</v>
      </c>
      <c r="D39" s="63" t="s">
        <v>703</v>
      </c>
      <c r="E39" s="10" t="s">
        <v>695</v>
      </c>
      <c r="F39" s="64">
        <v>5013000</v>
      </c>
      <c r="G39" s="65">
        <v>5020000</v>
      </c>
      <c r="H39" s="8">
        <f t="shared" si="2"/>
        <v>7000</v>
      </c>
      <c r="I39" s="34">
        <f t="shared" si="3"/>
        <v>1.3963694394574107E-3</v>
      </c>
    </row>
    <row r="40" spans="1:9" ht="15" customHeight="1" x14ac:dyDescent="0.25">
      <c r="A40" s="1">
        <v>39</v>
      </c>
      <c r="B40" s="10" t="s">
        <v>690</v>
      </c>
      <c r="C40" s="10" t="s">
        <v>697</v>
      </c>
      <c r="D40" s="63" t="s">
        <v>702</v>
      </c>
      <c r="E40" s="10" t="s">
        <v>700</v>
      </c>
      <c r="F40" s="64">
        <v>20000000</v>
      </c>
      <c r="G40" s="65">
        <v>50000000</v>
      </c>
      <c r="H40" s="8">
        <v>30000000</v>
      </c>
      <c r="I40" s="34">
        <v>1.5</v>
      </c>
    </row>
    <row r="41" spans="1:9" ht="15" customHeight="1" x14ac:dyDescent="0.25">
      <c r="A41" s="1">
        <v>40</v>
      </c>
      <c r="B41" s="10" t="s">
        <v>691</v>
      </c>
      <c r="C41" s="10" t="s">
        <v>698</v>
      </c>
      <c r="D41" s="63" t="s">
        <v>705</v>
      </c>
      <c r="E41" s="10" t="s">
        <v>701</v>
      </c>
      <c r="F41" s="64">
        <v>12000000</v>
      </c>
      <c r="G41" s="65">
        <v>14000000</v>
      </c>
      <c r="H41" s="8">
        <v>2000000</v>
      </c>
      <c r="I41" s="34"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Omset Naik</vt:lpstr>
      <vt:lpstr>All!Print_Area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surabaya</dc:creator>
  <cp:lastModifiedBy>Windows User</cp:lastModifiedBy>
  <cp:lastPrinted>2019-10-22T00:58:31Z</cp:lastPrinted>
  <dcterms:created xsi:type="dcterms:W3CDTF">2019-04-08T07:53:18Z</dcterms:created>
  <dcterms:modified xsi:type="dcterms:W3CDTF">2021-05-03T08:56:40Z</dcterms:modified>
</cp:coreProperties>
</file>