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activeTab="2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nm._FilterDatabase" localSheetId="2" hidden="1">'Sales per Segment'!$B$4:$F$21</definedName>
  </definedName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2" i="3"/>
  <c r="F8" i="3"/>
  <c r="F17" i="3"/>
  <c r="F13" i="3"/>
  <c r="F20" i="3"/>
  <c r="F14" i="3"/>
  <c r="F7" i="3"/>
  <c r="F5" i="3"/>
  <c r="F11" i="3"/>
  <c r="F6" i="3"/>
  <c r="F16" i="3"/>
  <c r="F10" i="3"/>
  <c r="F21" i="3"/>
  <c r="F19" i="3"/>
  <c r="F9" i="3"/>
  <c r="F18" i="3"/>
  <c r="D14" i="5" l="1"/>
  <c r="C14" i="5"/>
  <c r="D13" i="5"/>
  <c r="C13" i="5"/>
  <c r="D12" i="5"/>
  <c r="C12" i="5"/>
  <c r="D11" i="5"/>
  <c r="C11" i="5"/>
</calcChain>
</file>

<file path=xl/sharedStrings.xml><?xml version="1.0" encoding="utf-8"?>
<sst xmlns="http://schemas.openxmlformats.org/spreadsheetml/2006/main" count="130010" uniqueCount="10967">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</sst>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166-45A2-81DF-5BDB9885DB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66-45A2-81DF-5BDB9885DB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66-45A2-81DF-5BDB9885DB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66-45A2-81DF-5BDB9885DB14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166-45A2-81DF-5BDB9885DB1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7222222222222221E-2"/>
                  <c:y val="3.24074074074073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A166-45A2-81DF-5BDB9885DB1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888888888888889E-2"/>
                  <c:y val="5.555555555555546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A166-45A2-81DF-5BDB9885DB1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0000000000000051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A166-45A2-81DF-5BDB9885DB1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06-4BBA-8A73-8D47DC7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9C7-41D5-BD87-5027A0DB2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9C7-41D5-BD87-5027A0DB2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9C7-41D5-BD87-5027A0DB2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9C7-41D5-BD87-5027A0DB2EDC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9C7-41D5-BD87-5027A0DB2ED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7777777777777682E-2"/>
                  <c:y val="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9C7-41D5-BD87-5027A0DB2ED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6111111111111108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99C7-41D5-BD87-5027A0DB2ED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9444444444444448E-2"/>
                  <c:y val="-2.77777777777778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99C7-41D5-BD87-5027A0DB2ED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B0-437B-90F1-B62BE9556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FE-49EB-846A-725EA15F0813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FE-49EB-846A-725EA15F0813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FFE-49EB-846A-725EA15F0813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FFE-49EB-846A-725EA15F08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732809888"/>
        <c:axId val="-1899294480"/>
      </c:barChart>
      <c:catAx>
        <c:axId val="-173280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899294480"/>
        <c:crosses val="autoZero"/>
        <c:auto val="1"/>
        <c:lblAlgn val="ctr"/>
        <c:lblOffset val="100"/>
        <c:noMultiLvlLbl val="0"/>
      </c:catAx>
      <c:valAx>
        <c:axId val="-189929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7328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per sub category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3024.28</c:v>
                </c:pt>
                <c:pt idx="1">
                  <c:v>12486.312000000002</c:v>
                </c:pt>
                <c:pt idx="2">
                  <c:v>16476.402000000002</c:v>
                </c:pt>
                <c:pt idx="3">
                  <c:v>27118.792000000005</c:v>
                </c:pt>
                <c:pt idx="4">
                  <c:v>46673.538</c:v>
                </c:pt>
                <c:pt idx="5">
                  <c:v>78479.205999999875</c:v>
                </c:pt>
                <c:pt idx="6">
                  <c:v>91705.163999999932</c:v>
                </c:pt>
                <c:pt idx="7">
                  <c:v>107532.16100000002</c:v>
                </c:pt>
                <c:pt idx="8">
                  <c:v>114879.9963</c:v>
                </c:pt>
                <c:pt idx="9">
                  <c:v>149528.03000000003</c:v>
                </c:pt>
                <c:pt idx="10">
                  <c:v>167380.31799999991</c:v>
                </c:pt>
                <c:pt idx="11">
                  <c:v>189238.63099999999</c:v>
                </c:pt>
                <c:pt idx="12">
                  <c:v>203412.73300000004</c:v>
                </c:pt>
                <c:pt idx="13">
                  <c:v>206965.53199999998</c:v>
                </c:pt>
                <c:pt idx="14">
                  <c:v>223843.60800000007</c:v>
                </c:pt>
                <c:pt idx="15">
                  <c:v>328449.10300000006</c:v>
                </c:pt>
                <c:pt idx="16">
                  <c:v>330007.05400000035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563676416"/>
        <c:axId val="-1563662272"/>
      </c:barChart>
      <c:catAx>
        <c:axId val="-156367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63662272"/>
        <c:crosses val="autoZero"/>
        <c:auto val="1"/>
        <c:lblAlgn val="ctr"/>
        <c:lblOffset val="100"/>
        <c:noMultiLvlLbl val="0"/>
      </c:catAx>
      <c:valAx>
        <c:axId val="-15636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636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400DB3C-F5FC-A7B5-9F6B-435C55BF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47855268-0903-0595-65C2-8A9CA862D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19</xdr:row>
      <xdr:rowOff>120649</xdr:rowOff>
    </xdr:from>
    <xdr:to>
      <xdr:col>20</xdr:col>
      <xdr:colOff>152399</xdr:colOff>
      <xdr:row>33</xdr:row>
      <xdr:rowOff>168274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EDC8061D-D59B-945C-DDB9-90CBB17EB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771525</xdr:colOff>
      <xdr:row>0</xdr:row>
      <xdr:rowOff>33336</xdr:rowOff>
    </xdr:from>
    <xdr:to>
      <xdr:col>17</xdr:col>
      <xdr:colOff>209550</xdr:colOff>
      <xdr:row>20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opLeftCell="A11" workbookViewId="0">
      <selection activeCell="E31" sqref="E31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8">
        <f>C5/SUM(C$5:C$8)</f>
        <v>0.21819593552413255</v>
      </c>
      <c r="D11" s="8">
        <f>D5/SUM(D$5:D$8)</f>
        <v>0.13864097560899988</v>
      </c>
    </row>
    <row r="12" spans="2:4" x14ac:dyDescent="0.25">
      <c r="B12" t="s">
        <v>147</v>
      </c>
      <c r="C12" s="8">
        <f t="shared" ref="C12:D14" si="0">C6/SUM(C$5:C$8)</f>
        <v>0.29548188481496279</v>
      </c>
      <c r="D12" s="8">
        <f t="shared" si="0"/>
        <v>0.31956610252696666</v>
      </c>
    </row>
    <row r="13" spans="2:4" x14ac:dyDescent="0.25">
      <c r="B13" t="s">
        <v>29</v>
      </c>
      <c r="C13" s="8">
        <f t="shared" si="0"/>
        <v>0.17052139922533549</v>
      </c>
      <c r="D13" s="8">
        <f t="shared" si="0"/>
        <v>0.16323294852196427</v>
      </c>
    </row>
    <row r="14" spans="2:4" x14ac:dyDescent="0.25">
      <c r="B14" t="s">
        <v>43</v>
      </c>
      <c r="C14" s="8">
        <f t="shared" si="0"/>
        <v>0.31580078043556908</v>
      </c>
      <c r="D14" s="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tabSelected="1" workbookViewId="0">
      <selection activeCell="S19" sqref="S19"/>
    </sheetView>
  </sheetViews>
  <sheetFormatPr defaultRowHeight="15" x14ac:dyDescent="0.25"/>
  <cols>
    <col min="2" max="2" width="12.85546875" bestFit="1" customWidth="1"/>
    <col min="3" max="3" width="10" customWidth="1"/>
    <col min="4" max="4" width="9.85546875" customWidth="1"/>
    <col min="5" max="5" width="12.140625" customWidth="1"/>
    <col min="6" max="6" width="11.140625" bestFit="1" customWidth="1"/>
    <col min="7" max="7" width="11.85546875" bestFit="1" customWidth="1"/>
  </cols>
  <sheetData>
    <row r="2" spans="2:7" ht="21" x14ac:dyDescent="0.35">
      <c r="B2" s="6" t="s">
        <v>10939</v>
      </c>
    </row>
    <row r="4" spans="2:7" x14ac:dyDescent="0.25">
      <c r="B4" s="4" t="s">
        <v>15</v>
      </c>
      <c r="C4" s="4" t="s">
        <v>25</v>
      </c>
      <c r="D4" s="4" t="s">
        <v>40</v>
      </c>
      <c r="E4" s="4" t="s">
        <v>101</v>
      </c>
      <c r="F4" s="4" t="s">
        <v>10966</v>
      </c>
      <c r="G4" s="2"/>
    </row>
    <row r="5" spans="2:7" x14ac:dyDescent="0.25">
      <c r="B5" s="3" t="s">
        <v>268</v>
      </c>
      <c r="C5" s="5">
        <v>1680.942</v>
      </c>
      <c r="D5" s="5">
        <v>783.29</v>
      </c>
      <c r="E5" s="5">
        <v>560.04800000000023</v>
      </c>
      <c r="F5" s="5">
        <f>SUM(C5:E5)</f>
        <v>3024.28</v>
      </c>
      <c r="G5" s="5"/>
    </row>
    <row r="6" spans="2:7" x14ac:dyDescent="0.25">
      <c r="B6" s="3" t="s">
        <v>46</v>
      </c>
      <c r="C6" s="5">
        <v>6709.2620000000006</v>
      </c>
      <c r="D6" s="5">
        <v>4101.6460000000006</v>
      </c>
      <c r="E6" s="5">
        <v>1675.4039999999995</v>
      </c>
      <c r="F6" s="5">
        <f>SUM(C6:E6)</f>
        <v>12486.312000000002</v>
      </c>
      <c r="G6" s="5"/>
    </row>
    <row r="7" spans="2:7" x14ac:dyDescent="0.25">
      <c r="B7" s="3" t="s">
        <v>172</v>
      </c>
      <c r="C7" s="5">
        <v>7771.1460000000015</v>
      </c>
      <c r="D7" s="5">
        <v>5942.67</v>
      </c>
      <c r="E7" s="5">
        <v>2762.5859999999993</v>
      </c>
      <c r="F7" s="5">
        <f>SUM(C7:E7)</f>
        <v>16476.402000000002</v>
      </c>
      <c r="G7" s="5"/>
    </row>
    <row r="8" spans="2:7" x14ac:dyDescent="0.25">
      <c r="B8" s="3" t="s">
        <v>67</v>
      </c>
      <c r="C8" s="5">
        <v>14251.930000000002</v>
      </c>
      <c r="D8" s="5">
        <v>8590.4480000000021</v>
      </c>
      <c r="E8" s="5">
        <v>4276.4139999999998</v>
      </c>
      <c r="F8" s="5">
        <f>SUM(C8:E8)</f>
        <v>27118.792000000005</v>
      </c>
      <c r="G8" s="5"/>
    </row>
    <row r="9" spans="2:7" x14ac:dyDescent="0.25">
      <c r="B9" s="3" t="s">
        <v>578</v>
      </c>
      <c r="C9" s="5">
        <v>25741.495999999992</v>
      </c>
      <c r="D9" s="5">
        <v>19435.284000000007</v>
      </c>
      <c r="E9" s="5">
        <v>1496.7579999999996</v>
      </c>
      <c r="F9" s="5">
        <f>SUM(C9:E9)</f>
        <v>46673.538</v>
      </c>
      <c r="G9" s="5"/>
    </row>
    <row r="10" spans="2:7" x14ac:dyDescent="0.25">
      <c r="B10" s="3" t="s">
        <v>89</v>
      </c>
      <c r="C10" s="5">
        <v>36324.367999999915</v>
      </c>
      <c r="D10" s="5">
        <v>23883.129999999976</v>
      </c>
      <c r="E10" s="5">
        <v>18271.707999999984</v>
      </c>
      <c r="F10" s="5">
        <f>SUM(C10:E10)</f>
        <v>78479.205999999875</v>
      </c>
      <c r="G10" s="5"/>
    </row>
    <row r="11" spans="2:7" x14ac:dyDescent="0.25">
      <c r="B11" s="3" t="s">
        <v>64</v>
      </c>
      <c r="C11" s="5">
        <v>49620.045999999951</v>
      </c>
      <c r="D11" s="5">
        <v>25001.266</v>
      </c>
      <c r="E11" s="5">
        <v>17083.851999999988</v>
      </c>
      <c r="F11" s="5">
        <f>SUM(C11:E11)</f>
        <v>91705.163999999932</v>
      </c>
      <c r="G11" s="5"/>
    </row>
    <row r="12" spans="2:7" x14ac:dyDescent="0.25">
      <c r="B12" s="3" t="s">
        <v>77</v>
      </c>
      <c r="C12" s="5">
        <v>52819.581000000035</v>
      </c>
      <c r="D12" s="5">
        <v>36588.682999999983</v>
      </c>
      <c r="E12" s="5">
        <v>18123.896999999994</v>
      </c>
      <c r="F12" s="5">
        <f>SUM(C12:E12)</f>
        <v>107532.16100000002</v>
      </c>
      <c r="G12" s="5"/>
    </row>
    <row r="13" spans="2:7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>SUM(C13:E13)</f>
        <v>114879.9963</v>
      </c>
      <c r="G13" s="5"/>
    </row>
    <row r="14" spans="2:7" x14ac:dyDescent="0.25">
      <c r="B14" s="3" t="s">
        <v>1218</v>
      </c>
      <c r="C14" s="5">
        <v>69819.070000000007</v>
      </c>
      <c r="D14" s="5">
        <v>46829.385999999999</v>
      </c>
      <c r="E14" s="5">
        <v>32879.574000000008</v>
      </c>
      <c r="F14" s="5">
        <f>SUM(C14:E14)</f>
        <v>149528.03000000003</v>
      </c>
      <c r="G14" s="5"/>
    </row>
    <row r="15" spans="2:7" x14ac:dyDescent="0.25">
      <c r="B15" s="3" t="s">
        <v>160</v>
      </c>
      <c r="C15" s="5">
        <v>87105.237999999925</v>
      </c>
      <c r="D15" s="5">
        <v>48190.563999999998</v>
      </c>
      <c r="E15" s="5">
        <v>32084.515999999989</v>
      </c>
      <c r="F15" s="5">
        <f>SUM(C15:E15)</f>
        <v>167380.31799999991</v>
      </c>
      <c r="G15" s="5"/>
    </row>
    <row r="16" spans="2:7" x14ac:dyDescent="0.25">
      <c r="B16" s="3" t="s">
        <v>683</v>
      </c>
      <c r="C16" s="5">
        <v>79542.825000000026</v>
      </c>
      <c r="D16" s="5">
        <v>60276.755000000005</v>
      </c>
      <c r="E16" s="5">
        <v>49419.050999999992</v>
      </c>
      <c r="F16" s="5">
        <f>SUM(C16:E16)</f>
        <v>189238.63099999999</v>
      </c>
      <c r="G16" s="5"/>
    </row>
    <row r="17" spans="2:7" x14ac:dyDescent="0.25">
      <c r="B17" s="3" t="s">
        <v>74</v>
      </c>
      <c r="C17" s="5">
        <v>118161.00899999998</v>
      </c>
      <c r="D17" s="5">
        <v>51560.313000000053</v>
      </c>
      <c r="E17" s="5">
        <v>33691.411</v>
      </c>
      <c r="F17" s="5">
        <f>SUM(C17:E17)</f>
        <v>203412.73300000004</v>
      </c>
      <c r="G17" s="5"/>
    </row>
    <row r="18" spans="2:7" x14ac:dyDescent="0.25">
      <c r="B18" s="3" t="s">
        <v>55</v>
      </c>
      <c r="C18" s="5">
        <v>99933.795000000027</v>
      </c>
      <c r="D18" s="5">
        <v>70871.717499999955</v>
      </c>
      <c r="E18" s="5">
        <v>36160.019499999995</v>
      </c>
      <c r="F18" s="5">
        <f>SUM(C18:E18)</f>
        <v>206965.53199999998</v>
      </c>
      <c r="G18" s="5"/>
    </row>
    <row r="19" spans="2:7" x14ac:dyDescent="0.25">
      <c r="B19" s="3" t="s">
        <v>58</v>
      </c>
      <c r="C19" s="5">
        <v>100492.40200000007</v>
      </c>
      <c r="D19" s="5">
        <v>79790.997999999978</v>
      </c>
      <c r="E19" s="5">
        <v>43560.208000000006</v>
      </c>
      <c r="F19" s="5">
        <f>SUM(C19:E19)</f>
        <v>223843.60800000007</v>
      </c>
      <c r="G19" s="5"/>
    </row>
    <row r="20" spans="2:7" x14ac:dyDescent="0.25">
      <c r="B20" s="3" t="s">
        <v>35</v>
      </c>
      <c r="C20" s="5">
        <v>172862.74200000014</v>
      </c>
      <c r="D20" s="5">
        <v>99140.87799999991</v>
      </c>
      <c r="E20" s="5">
        <v>56445.482999999993</v>
      </c>
      <c r="F20" s="5">
        <f>SUM(C20:E20)</f>
        <v>328449.10300000006</v>
      </c>
      <c r="G20" s="5"/>
    </row>
    <row r="21" spans="2:7" x14ac:dyDescent="0.25">
      <c r="B21" s="3" t="s">
        <v>71</v>
      </c>
      <c r="C21" s="5">
        <v>169932.76400000026</v>
      </c>
      <c r="D21" s="5">
        <v>91153.414000000033</v>
      </c>
      <c r="E21" s="5">
        <v>68920.876000000018</v>
      </c>
      <c r="F21" s="5">
        <f>SUM(C21:E21)</f>
        <v>330007.05400000035</v>
      </c>
      <c r="G21" s="5"/>
    </row>
  </sheetData>
  <autoFilter ref="B4:F21">
    <sortState ref="B5:F21">
      <sortCondition ref="F4:F21"/>
    </sortState>
  </autoFilter>
  <sortState ref="B5:G21">
    <sortCondition ref="G5:G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workbookViewId="0">
      <selection activeCell="M29" sqref="M29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